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W39" i="10"/>
  <c r="BW40" i="10" s="1"/>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41" i="10" l="1"/>
  <c r="CO34" i="10"/>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<sst xmlns="http://schemas.openxmlformats.org/spreadsheetml/2006/main" count="1106" uniqueCount="600">
  <si>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</si>
  <si>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</si>
  <si>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</si>
  <si>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</si>
  <si>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</si>
  <si>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</si>
  <si>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</si>
  <si>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</si>
  <si>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</si>
  <si>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</si>
  <si>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</si>
  <si>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</si>
  <si>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</si>
  <si>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</si>
  <si>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</si>
  <si>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</si>
  <si>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</si>
  <si>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</si>
  <si>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</si>
  <si>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</si>
  <si>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</si>
  <si>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</si>
  <si>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</si>
  <si>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</si>
  <si>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</si>
  <si>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</si>
  <si>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</si>
  <si>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</si>
  <si>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</si>
  <si>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</si>
  <si>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</si>
  <si>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</si>
  <si>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</si>
  <si>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</si>
  <si>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</si>
  <si>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</si>
  <si>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</si>
  <si>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</si>
  <si>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</si>
  <si>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</si>
  <si>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</si>
  <si>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</si>
  <si>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</si>
  <si>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</si>
  <si>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</si>
  <si>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</si>
  <si>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</si>
  <si>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</si>
  <si>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</si>
  <si>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</si>
  <si>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</si>
  <si>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</si>
  <si>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</si>
  <si>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</si>
  <si>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</si>
  <si>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</si>
  <si>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</si>
  <si>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</si>
  <si>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</si>
  <si>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</si>
  <si>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</si>
  <si>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</si>
  <si>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</si>
  <si>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</si>
  <si>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</si>
  <si>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</si>
  <si>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</si>
  <si>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</si>
  <si>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</si>
  <si>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</si>
  <si>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</si>
  <si>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</si>
  <si>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</si>
  <si>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</si>
  <si>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</si>
  <si>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</si>
  <si>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</si>
  <si>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</si>
  <si>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</si>
  <si>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</si>
  <si>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</si>
  <si>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</si>
  <si>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</si>
  <si>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</si>
  <si>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</si>
  <si>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</si>
  <si>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</si>
  <si>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</si>
  <si>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</si>
  <si>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</si>
  <si>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</si>
  <si>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</si>
  <si>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</si>
  <si>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</si>
  <si>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</si>
  <si>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</si>
  <si>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</si>
  <si>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</si>
  <si>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</si>
  <si>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</si>
  <si>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調布市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</si>
  <si>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</si>
  <si>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</si>
  <si>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</si>
  <si>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</si>
  <si>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</si>
  <si>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</si>
  <si>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</si>
  <si>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</si>
  <si>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</si>
  <si>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</si>
  <si>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</si>
  <si>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</si>
  <si>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</si>
  <si>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</si>
  <si>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</si>
  <si>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</si>
  <si>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</si>
  <si>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</si>
  <si>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</si>
  <si>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</si>
  <si>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</si>
  <si>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</si>
  <si>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</si>
  <si>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</si>
  <si>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</si>
  <si>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</si>
  <si>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</si>
  <si>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</si>
  <si>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</si>
  <si>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</si>
  <si>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</si>
  <si>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</si>
  <si>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</si>
  <si>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</si>
  <si>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</si>
  <si>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</si>
  <si>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</si>
  <si>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</si>
  <si>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</si>
  <si>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</si>
  <si>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</si>
  <si>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</si>
  <si>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</si>
  <si>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</si>
  <si>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</si>
  <si>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</si>
  <si>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</si>
  <si>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</si>
  <si>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</si>
  <si>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</si>
  <si>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</si>
  <si>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</si>
  <si>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</si>
  <si>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</si>
  <si>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</si>
  <si>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</si>
  <si>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</si>
  <si>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</si>
  <si>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</si>
  <si>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</si>
  <si>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</si>
  <si>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</si>
  <si>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</si>
  <si>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</si>
  <si>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</si>
  <si>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</si>
  <si>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</si>
  <si>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</si>
  <si>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</si>
  <si>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</si>
  <si>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</si>
  <si>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</si>
  <si>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</si>
  <si>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</si>
  <si>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</si>
  <si>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</si>
  <si>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</si>
  <si>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</si>
  <si>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</si>
  <si>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</si>
  <si>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</si>
  <si>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</si>
  <si>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</si>
  <si>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</si>
  <si>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</si>
  <si>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</si>
  <si>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</si>
  <si>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</si>
  <si>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</si>
  <si>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</si>
  <si>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</si>
  <si>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</si>
  <si>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</si>
  <si>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</si>
  <si>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</si>
  <si>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</si>
  <si>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</si>
  <si>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</si>
  <si>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</si>
  <si>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</si>
  <si>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</si>
  <si>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</si>
  <si>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</si>
  <si>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</si>
  <si>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</si>
  <si>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</si>
  <si>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</si>
  <si>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</si>
  <si>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</si>
  <si>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</si>
  <si>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</si>
  <si>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</si>
  <si>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</si>
  <si>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</si>
  <si>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</si>
  <si>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</si>
  <si>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</si>
  <si>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</si>
  <si>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</si>
  <si>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</si>
  <si>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東京都調布市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</si>
  <si>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</si>
  <si>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</si>
  <si>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</si>
  <si>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</si>
  <si>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</si>
  <si>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</si>
  <si>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</si>
  <si>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</si>
  <si>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</si>
  <si>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</si>
  <si>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</si>
  <si>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</si>
  <si>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</si>
  <si>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</si>
  <si>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</si>
  <si>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</si>
  <si>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</si>
  <si>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</si>
  <si>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</si>
  <si>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</si>
  <si>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</si>
  <si>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</si>
  <si>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</si>
  <si>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</si>
  <si>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</si>
  <si>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</si>
  <si>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</si>
  <si>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</si>
  <si>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</si>
  <si>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</si>
  <si>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</si>
  <si>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</si>
  <si>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</si>
  <si>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</si>
  <si>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</si>
  <si>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</si>
  <si>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</si>
  <si>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</si>
  <si>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</si>
  <si>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</si>
  <si>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</si>
  <si>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</si>
  <si>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</si>
  <si>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</si>
  <si>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</si>
  <si>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</si>
  <si>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</si>
  <si>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</si>
  <si>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</si>
  <si>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</si>
  <si>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</si>
  <si>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</si>
  <si>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</si>
  <si>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</si>
  <si>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</si>
  <si>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</si>
  <si>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</si>
  <si>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</si>
  <si>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</si>
  <si>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</si>
  <si>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</si>
  <si>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</si>
  <si>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</si>
  <si>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</si>
  <si>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</si>
  <si>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</si>
  <si>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</si>
  <si>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</si>
  <si>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</si>
  <si>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</si>
  <si>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</si>
  <si>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</si>
  <si>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</si>
  <si>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</si>
  <si>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</si>
  <si>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</si>
  <si>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</si>
  <si>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</si>
  <si>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</si>
  <si>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</si>
  <si>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</si>
  <si>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</si>
  <si>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</si>
  <si>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</si>
  <si>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</si>
  <si>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</si>
  <si>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</si>
  <si>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</si>
  <si>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</si>
  <si>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</si>
  <si>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</si>
  <si>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</si>
  <si>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</si>
  <si>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</si>
  <si>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</si>
  <si>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</si>
  <si>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</si>
  <si>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</si>
  <si>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</si>
  <si>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</si>
  <si>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</si>
  <si>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</si>
  <si>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</si>
  <si>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</si>
  <si>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</si>
  <si>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</si>
  <si>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</si>
  <si>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</si>
  <si>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</si>
  <si>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</si>
  <si>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</si>
  <si>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</si>
  <si>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</si>
  <si>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</si>
  <si>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</si>
  <si>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</si>
  <si>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</si>
  <si>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</si>
  <si>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</si>
  <si>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</si>
  <si>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</si>
  <si>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</si>
  <si>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</si>
  <si>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</si>
  <si>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</si>
  <si>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</si>
  <si>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</si>
  <si>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</si>
  <si>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</si>
  <si>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</si>
  <si>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</si>
  <si>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</si>
  <si>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</si>
  <si>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</si>
  <si>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</si>
  <si>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</si>
  <si>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</si>
  <si>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</si>
  <si>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</si>
  <si>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</si>
  <si>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</si>
  <si>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</si>
  <si>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</si>
  <si>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</si>
  <si>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</si>
  <si>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</si>
  <si>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</si>
  <si>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</si>
  <si>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</si>
  <si>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</si>
  <si>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</si>
  <si>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東京都調布市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</si>
  <si>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</si>
  <si>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</si>
  <si>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</si>
  <si>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</si>
  <si>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</si>
  <si>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</si>
  <si>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</si>
  <si>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</si>
  <si>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</si>
  <si>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</si>
  <si>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</si>
  <si>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</si>
  <si>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</si>
  <si>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</si>
  <si>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</si>
  <si>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</si>
  <si>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</si>
  <si>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</si>
  <si>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</si>
  <si>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</si>
  <si>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</si>
  <si>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</si>
  <si>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</si>
  <si>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</si>
  <si>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</si>
  <si>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</si>
  <si>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</si>
  <si>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</si>
  <si>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</si>
  <si>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</si>
  <si>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</si>
  <si>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</si>
  <si>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</si>
  <si>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</si>
  <si>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</si>
  <si>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</si>
  <si>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</si>
  <si>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</si>
  <si>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</si>
  <si>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</si>
  <si>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</si>
  <si>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</si>
  <si>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</si>
  <si>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</si>
  <si>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</si>
  <si>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</si>
  <si>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</si>
  <si>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</si>
  <si>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</si>
  <si>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</si>
  <si>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</si>
  <si>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</si>
  <si>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</si>
  <si>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</si>
  <si>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</si>
  <si>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</si>
  <si>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</si>
  <si>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</si>
  <si>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</si>
  <si>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</si>
  <si>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</si>
  <si>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</si>
  <si>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</si>
  <si>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</si>
  <si>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</si>
  <si>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</si>
  <si>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</si>
  <si>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</si>
  <si>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</si>
  <si>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</si>
  <si>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</si>
  <si>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</si>
  <si>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</si>
  <si>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</si>
  <si>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</si>
  <si>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</si>
  <si>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</si>
  <si>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</si>
  <si>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</si>
  <si>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</si>
  <si>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</si>
  <si>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</si>
  <si>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</si>
  <si>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</si>
  <si>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</si>
  <si>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</si>
  <si>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</si>
  <si>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</si>
  <si>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</si>
  <si>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</si>
  <si>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</si>
  <si>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</si>
  <si>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</si>
  <si>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</si>
  <si>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</si>
  <si>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</si>
  <si>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</si>
  <si>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</si>
  <si>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</si>
  <si>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</si>
  <si>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</si>
  <si>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</si>
  <si>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</si>
  <si>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</si>
  <si>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</si>
  <si>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</si>
  <si>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</si>
  <si>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</si>
  <si>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</si>
  <si>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</si>
  <si>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</si>
  <si>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</si>
  <si>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</si>
  <si>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</si>
  <si>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</si>
  <si>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</si>
  <si>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</si>
  <si>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</si>
  <si>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</si>
  <si>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</si>
  <si>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</si>
  <si>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</si>
  <si>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</si>
  <si>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</si>
  <si>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</si>
  <si>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</si>
  <si>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</si>
  <si>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</si>
  <si>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</si>
  <si>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</si>
  <si>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</si>
  <si>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</si>
  <si>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</si>
  <si>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</si>
  <si>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</si>
  <si>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</si>
  <si>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</si>
  <si>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</si>
  <si>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</si>
  <si>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</si>
  <si>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</si>
  <si>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</si>
  <si>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</si>
  <si>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</si>
  <si>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</si>
  <si>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</si>
  <si>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</si>
  <si>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</si>
  <si>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</si>
  <si>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</si>
  <si>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</si>
  <si>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</si>
  <si>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</si>
  <si>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</si>
  <si>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</si>
  <si>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</si>
  <si>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</si>
  <si>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</si>
  <si>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</si>
  <si>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</si>
  <si>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</si>
  <si>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</si>
  <si>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</si>
  <si>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</si>
  <si>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</si>
  <si>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</si>
  <si>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</si>
  <si>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</si>
  <si>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</si>
  <si>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</si>
  <si>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</si>
  <si>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</si>
  <si>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</si>
  <si>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</si>
  <si>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</si>
  <si>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</si>
  <si>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</si>
  <si>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</si>
  <si>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</si>
  <si>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</si>
  <si>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5.22</t>
  </si>
  <si>
    <t>▲ 4.59</t>
  </si>
  <si>
    <t>一般会計</t>
  </si>
  <si>
    <t>下水道事業会計</t>
  </si>
  <si>
    <t>介護保険事業特別会計</t>
  </si>
  <si>
    <t>後期高齢者医療特別会計</t>
  </si>
  <si>
    <t>国民健康保険事業特別会計</t>
  </si>
  <si>
    <t>用地特別会計</t>
  </si>
  <si>
    <t>その他会計（赤字）</t>
  </si>
  <si>
    <t>その他会計（黒字）</t>
  </si>
  <si>
    <t>（百万円）</t>
    <phoneticPr fontId="5"/>
  </si>
  <si>
    <t>H30</t>
    <phoneticPr fontId="5"/>
  </si>
  <si>
    <t>R01</t>
    <phoneticPr fontId="5"/>
  </si>
  <si>
    <t>R02</t>
    <phoneticPr fontId="5"/>
  </si>
  <si>
    <t>R03</t>
    <phoneticPr fontId="5"/>
  </si>
  <si>
    <t>R04</t>
    <phoneticPr fontId="5"/>
  </si>
  <si>
    <t>ふじみ衛生組合</t>
    <rPh sb="3" eb="7">
      <t>エイセイクミアイ</t>
    </rPh>
    <phoneticPr fontId="2"/>
  </si>
  <si>
    <t>東京たま広域資源循環組合</t>
    <rPh sb="0" eb="2">
      <t>トウキョウ</t>
    </rPh>
    <rPh sb="4" eb="6">
      <t>コウイキ</t>
    </rPh>
    <rPh sb="6" eb="8">
      <t>シゲン</t>
    </rPh>
    <rPh sb="8" eb="12">
      <t>ジュンカンクミアイ</t>
    </rPh>
    <phoneticPr fontId="2"/>
  </si>
  <si>
    <t>東京都十一市競輪事業組合</t>
    <rPh sb="0" eb="12">
      <t>トウキョウトジュウイッシケイリンジギョウクミアイ</t>
    </rPh>
    <phoneticPr fontId="2"/>
  </si>
  <si>
    <t>東京都六市競艇事業組合</t>
    <rPh sb="0" eb="11">
      <t>トウキョウトロクシキョウテイジギョウクミアイ</t>
    </rPh>
    <phoneticPr fontId="2"/>
  </si>
  <si>
    <t>東京都市町村総合事務組合（交通災害共済事業特別会計）</t>
    <rPh sb="0" eb="6">
      <t>トウキョウトシチョウソン</t>
    </rPh>
    <rPh sb="6" eb="8">
      <t>ソウゴウ</t>
    </rPh>
    <rPh sb="8" eb="12">
      <t>ジムクミアイ</t>
    </rPh>
    <rPh sb="13" eb="17">
      <t>コウツウサイガイ</t>
    </rPh>
    <rPh sb="17" eb="19">
      <t>キョウサイ</t>
    </rPh>
    <rPh sb="19" eb="23">
      <t>ジギョウトクベツ</t>
    </rPh>
    <rPh sb="23" eb="25">
      <t>カイケイ</t>
    </rPh>
    <phoneticPr fontId="2"/>
  </si>
  <si>
    <t>東京都後期高齢者医療広域連合（一般会計）</t>
    <rPh sb="0" eb="8">
      <t>トウキョウトコウキコウレイシャ</t>
    </rPh>
    <rPh sb="8" eb="10">
      <t>イリョウ</t>
    </rPh>
    <rPh sb="10" eb="14">
      <t>コウイキレンゴウ</t>
    </rPh>
    <rPh sb="15" eb="19">
      <t>イッパンカイケイ</t>
    </rPh>
    <phoneticPr fontId="2"/>
  </si>
  <si>
    <t>東京都後期高齢者医療広域連合（後期高齢者医療特別会計）</t>
    <rPh sb="0" eb="8">
      <t>トウキョウトコウキコウレイシャ</t>
    </rPh>
    <rPh sb="8" eb="10">
      <t>イリョウ</t>
    </rPh>
    <rPh sb="10" eb="14">
      <t>コウイキレンゴウ</t>
    </rPh>
    <rPh sb="15" eb="22">
      <t>コウキコウレイシャイリョウ</t>
    </rPh>
    <rPh sb="22" eb="26">
      <t>トクベツカイケイ</t>
    </rPh>
    <phoneticPr fontId="2"/>
  </si>
  <si>
    <t>-</t>
    <phoneticPr fontId="2"/>
  </si>
  <si>
    <t>-</t>
    <phoneticPr fontId="2"/>
  </si>
  <si>
    <t>-</t>
    <phoneticPr fontId="2"/>
  </si>
  <si>
    <t>-</t>
    <phoneticPr fontId="2"/>
  </si>
  <si>
    <t>-</t>
    <phoneticPr fontId="2"/>
  </si>
  <si>
    <t>調布エフエム放送</t>
    <rPh sb="0" eb="2">
      <t>チョウフ</t>
    </rPh>
    <rPh sb="6" eb="8">
      <t>ホウソウ</t>
    </rPh>
    <phoneticPr fontId="2"/>
  </si>
  <si>
    <t>調布市土地開発公社</t>
    <rPh sb="0" eb="9">
      <t>チョウフシトチカイハツコウシャ</t>
    </rPh>
    <phoneticPr fontId="2"/>
  </si>
  <si>
    <t>調布ゆうあい福祉公社</t>
    <rPh sb="0" eb="2">
      <t>チョウフ</t>
    </rPh>
    <rPh sb="6" eb="10">
      <t>フクシコウシャ</t>
    </rPh>
    <phoneticPr fontId="2"/>
  </si>
  <si>
    <t>調布市体育協会</t>
    <rPh sb="0" eb="7">
      <t>チョウフシタイイクキョウカイ</t>
    </rPh>
    <phoneticPr fontId="2"/>
  </si>
  <si>
    <t>ココスクエア調布</t>
    <rPh sb="6" eb="8">
      <t>チョウフ</t>
    </rPh>
    <phoneticPr fontId="2"/>
  </si>
  <si>
    <t>調布市市民サービス公社</t>
    <rPh sb="0" eb="5">
      <t>チョウフシシミン</t>
    </rPh>
    <rPh sb="9" eb="11">
      <t>コウシャ</t>
    </rPh>
    <phoneticPr fontId="2"/>
  </si>
  <si>
    <t>調布市武者小路実篤記念館</t>
    <rPh sb="0" eb="9">
      <t>チョウフシムシャノコウジサネアツ</t>
    </rPh>
    <rPh sb="9" eb="12">
      <t>キネンカン</t>
    </rPh>
    <phoneticPr fontId="2"/>
  </si>
  <si>
    <t>-</t>
    <phoneticPr fontId="2"/>
  </si>
  <si>
    <t>-</t>
    <phoneticPr fontId="2"/>
  </si>
  <si>
    <t>-</t>
    <phoneticPr fontId="2"/>
  </si>
  <si>
    <t>名称は，令和5年4月1日から調布市スポーツ協会に変更</t>
    <phoneticPr fontId="2"/>
  </si>
  <si>
    <t>公共施設整備基金</t>
    <phoneticPr fontId="2"/>
  </si>
  <si>
    <t>ふるさとのみどりと環境を守り育てる基金</t>
    <rPh sb="9" eb="11">
      <t>カンキョウ</t>
    </rPh>
    <rPh sb="12" eb="13">
      <t>マモ</t>
    </rPh>
    <rPh sb="14" eb="15">
      <t>ソダ</t>
    </rPh>
    <rPh sb="17" eb="19">
      <t>キキン</t>
    </rPh>
    <phoneticPr fontId="2"/>
  </si>
  <si>
    <t>都市基盤整備事業基金</t>
    <rPh sb="0" eb="10">
      <t>トシキバンセイビジギョウキキン</t>
    </rPh>
    <phoneticPr fontId="2"/>
  </si>
  <si>
    <t>井上欣一社会福祉事業基金</t>
    <phoneticPr fontId="2"/>
  </si>
  <si>
    <t>子ども・若者基金</t>
    <rPh sb="0" eb="1">
      <t>コ</t>
    </rPh>
    <rPh sb="4" eb="6">
      <t>ワカモノ</t>
    </rPh>
    <rPh sb="6" eb="8">
      <t>キキン</t>
    </rPh>
    <phoneticPr fontId="5"/>
  </si>
  <si>
    <t>東京市町村総合事務組合</t>
    <rPh sb="0" eb="2">
      <t>トウキョウ</t>
    </rPh>
    <rPh sb="2" eb="5">
      <t>シチョウソン</t>
    </rPh>
    <rPh sb="5" eb="11">
      <t>ソウゴウジムクミアイ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</si>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</sst>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44366</c:v>
                </c:pt>
                <c:pt idx="1">
                  <c:v>51043</c:v>
                </c:pt>
                <c:pt idx="2">
                  <c:v>42898</c:v>
                </c:pt>
                <c:pt idx="3">
                  <c:v>38566</c:v>
                </c:pt>
                <c:pt idx="4">
                  <c:v>35156</c:v>
                </c:pt>
              </c:numCache>
            </c:numRef>
          </c:val>
          <c:smooth val="0"/>
          <c:extLst>
            <c:ext xmlns:c16="http://schemas.microsoft.com/office/drawing/2014/chart" uri="{C3380CC4-5D6E-409C-BE32-E72D297353CC}">
              <c16:uniqueId val="{00000000-03AC-4A6A-A0D6-C7241070F4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49512</c:v>
                </c:pt>
                <c:pt idx="1">
                  <c:v>42968</c:v>
                </c:pt>
                <c:pt idx="2">
                  <c:v>40302</c:v>
                </c:pt>
                <c:pt idx="3">
                  <c:v>23562</c:v>
                </c:pt>
                <c:pt idx="4">
                  <c:v>31608</c:v>
                </c:pt>
              </c:numCache>
            </c:numRef>
          </c:val>
          <c:smooth val="0"/>
          <c:extLst>
            <c:ext xmlns:c16="http://schemas.microsoft.com/office/drawing/2014/chart" uri="{C3380CC4-5D6E-409C-BE32-E72D297353CC}">
              <c16:uniqueId val="{00000001-03AC-4A6A-A0D6-C7241070F4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7.41</c:v>
                </c:pt>
                <c:pt idx="1">
                  <c:v>6.13</c:v>
                </c:pt>
                <c:pt idx="2">
                  <c:v>10.42</c:v>
                </c:pt>
                <c:pt idx="3">
                  <c:v>13.91</c:v>
                </c:pt>
                <c:pt idx="4">
                  <c:v>8.44</c:v>
                </c:pt>
              </c:numCache>
            </c:numRef>
          </c:val>
          <c:extLst>
            <c:ext xmlns:c16="http://schemas.microsoft.com/office/drawing/2014/chart" uri="{C3380CC4-5D6E-409C-BE32-E72D297353CC}">
              <c16:uniqueId val="{00000000-E3A7-476B-862D-3AE499B169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7.65</c:v>
                </c:pt>
                <c:pt idx="1">
                  <c:v>10.86</c:v>
                </c:pt>
                <c:pt idx="2">
                  <c:v>10.16</c:v>
                </c:pt>
                <c:pt idx="3">
                  <c:v>12.61</c:v>
                </c:pt>
                <c:pt idx="4">
                  <c:v>11.63</c:v>
                </c:pt>
              </c:numCache>
            </c:numRef>
          </c:val>
          <c:extLst>
            <c:ext xmlns:c16="http://schemas.microsoft.com/office/drawing/2014/chart" uri="{C3380CC4-5D6E-409C-BE32-E72D297353CC}">
              <c16:uniqueId val="{00000001-E3A7-476B-862D-3AE499B169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-5.22</c:v>
                </c:pt>
                <c:pt idx="1">
                  <c:v>1.42</c:v>
                </c:pt>
                <c:pt idx="2">
                  <c:v>5.42</c:v>
                </c:pt>
                <c:pt idx="3">
                  <c:v>4.75</c:v>
                </c:pt>
                <c:pt idx="4">
                  <c:v>-4.59</c:v>
                </c:pt>
              </c:numCache>
            </c:numRef>
          </c:val>
          <c:smooth val="0"/>
          <c:extLst>
            <c:ext xmlns:c16="http://schemas.microsoft.com/office/drawing/2014/chart" uri="{C3380CC4-5D6E-409C-BE32-E72D297353CC}">
              <c16:uniqueId val="{00000002-E3A7-476B-862D-3AE499B169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0.57999999999999996</c:v>
                </c:pt>
                <c:pt idx="4">
                  <c:v>0</c:v>
                </c:pt>
                <c:pt idx="5">
                  <c:v>0</c:v>
                </c:pt>
                <c:pt idx="6">
                  <c:v>0</c:v>
                </c:pt>
                <c:pt idx="7">
                  <c:v>0</c:v>
                </c:pt>
                <c:pt idx="8">
                  <c:v>0</c:v>
                </c:pt>
                <c:pt idx="9">
                  <c:v>0</c:v>
                </c:pt>
              </c:numCache>
            </c:numRef>
          </c:val>
          <c:extLst>
            <c:ext xmlns:c16="http://schemas.microsoft.com/office/drawing/2014/chart" uri="{C3380CC4-5D6E-409C-BE32-E72D297353CC}">
              <c16:uniqueId val="{00000000-E0B9-4CDE-909F-3BD63A2FC4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B9-4CDE-909F-3BD63A2FC4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B9-4CDE-909F-3BD63A2FC4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0B9-4CDE-909F-3BD63A2FC473}"/>
            </c:ext>
          </c:extLst>
        </c:ser>
        <c:ser>
          <c:idx val="4"/>
          <c:order val="4"/>
          <c:tx>
            <c:strRef>
              <c:f>データシート!$A$31</c:f>
              <c:strCache>
                <c:ptCount val="1"/>
                <c:pt idx="0">
                  <c:v>用地特別会計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0B9-4CDE-909F-3BD63A2FC47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0.2</c:v>
                </c:pt>
                <c:pt idx="4">
                  <c:v>#N/A</c:v>
                </c:pt>
                <c:pt idx="5">
                  <c:v>0.05</c:v>
                </c:pt>
                <c:pt idx="6">
                  <c:v>#N/A</c:v>
                </c:pt>
                <c:pt idx="7">
                  <c:v>0.1</c:v>
                </c:pt>
                <c:pt idx="8">
                  <c:v>#N/A</c:v>
                </c:pt>
                <c:pt idx="9">
                  <c:v>0.06</c:v>
                </c:pt>
              </c:numCache>
            </c:numRef>
          </c:val>
          <c:extLst>
            <c:ext xmlns:c16="http://schemas.microsoft.com/office/drawing/2014/chart" uri="{C3380CC4-5D6E-409C-BE32-E72D297353CC}">
              <c16:uniqueId val="{00000005-E0B9-4CDE-909F-3BD63A2FC47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0.01</c:v>
                </c:pt>
                <c:pt idx="4">
                  <c:v>#N/A</c:v>
                </c:pt>
                <c:pt idx="5">
                  <c:v>0.1</c:v>
                </c:pt>
                <c:pt idx="6">
                  <c:v>#N/A</c:v>
                </c:pt>
                <c:pt idx="7">
                  <c:v>0.08</c:v>
                </c:pt>
                <c:pt idx="8">
                  <c:v>#N/A</c:v>
                </c:pt>
                <c:pt idx="9">
                  <c:v>7.0000000000000007E-2</c:v>
                </c:pt>
              </c:numCache>
            </c:numRef>
          </c:val>
          <c:extLst>
            <c:ext xmlns:c16="http://schemas.microsoft.com/office/drawing/2014/chart" uri="{C3380CC4-5D6E-409C-BE32-E72D297353CC}">
              <c16:uniqueId val="{00000006-E0B9-4CDE-909F-3BD63A2FC47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1.1299999999999999</c:v>
                </c:pt>
                <c:pt idx="2">
                  <c:v>#N/A</c:v>
                </c:pt>
                <c:pt idx="3">
                  <c:v>0.73</c:v>
                </c:pt>
                <c:pt idx="4">
                  <c:v>#N/A</c:v>
                </c:pt>
                <c:pt idx="5">
                  <c:v>0.87</c:v>
                </c:pt>
                <c:pt idx="6">
                  <c:v>#N/A</c:v>
                </c:pt>
                <c:pt idx="7">
                  <c:v>1.24</c:v>
                </c:pt>
                <c:pt idx="8">
                  <c:v>#N/A</c:v>
                </c:pt>
                <c:pt idx="9">
                  <c:v>0.82</c:v>
                </c:pt>
              </c:numCache>
            </c:numRef>
          </c:val>
          <c:extLst>
            <c:ext xmlns:c16="http://schemas.microsoft.com/office/drawing/2014/chart" uri="{C3380CC4-5D6E-409C-BE32-E72D297353CC}">
              <c16:uniqueId val="{00000007-E0B9-4CDE-909F-3BD63A2FC47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0.91</c:v>
                </c:pt>
                <c:pt idx="6">
                  <c:v>#N/A</c:v>
                </c:pt>
                <c:pt idx="7">
                  <c:v>0.85</c:v>
                </c:pt>
                <c:pt idx="8">
                  <c:v>#N/A</c:v>
                </c:pt>
                <c:pt idx="9">
                  <c:v>1.46</c:v>
                </c:pt>
              </c:numCache>
            </c:numRef>
          </c:val>
          <c:extLst>
            <c:ext xmlns:c16="http://schemas.microsoft.com/office/drawing/2014/chart" uri="{C3380CC4-5D6E-409C-BE32-E72D297353CC}">
              <c16:uniqueId val="{00000008-E0B9-4CDE-909F-3BD63A2FC4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c:v>
                </c:pt>
                <c:pt idx="2">
                  <c:v>#N/A</c:v>
                </c:pt>
                <c:pt idx="3">
                  <c:v>6.13</c:v>
                </c:pt>
                <c:pt idx="4">
                  <c:v>#N/A</c:v>
                </c:pt>
                <c:pt idx="5">
                  <c:v>10.42</c:v>
                </c:pt>
                <c:pt idx="6">
                  <c:v>#N/A</c:v>
                </c:pt>
                <c:pt idx="7">
                  <c:v>13.91</c:v>
                </c:pt>
                <c:pt idx="8">
                  <c:v>#N/A</c:v>
                </c:pt>
                <c:pt idx="9">
                  <c:v>8.44</c:v>
                </c:pt>
              </c:numCache>
            </c:numRef>
          </c:val>
          <c:extLst>
            <c:ext xmlns:c16="http://schemas.microsoft.com/office/drawing/2014/chart" uri="{C3380CC4-5D6E-409C-BE32-E72D297353CC}">
              <c16:uniqueId val="{00000009-E0B9-4CDE-909F-3BD63A2FC4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3963</c:v>
                </c:pt>
                <c:pt idx="5">
                  <c:v>3796</c:v>
                </c:pt>
                <c:pt idx="8">
                  <c:v>3688</c:v>
                </c:pt>
                <c:pt idx="11">
                  <c:v>3517</c:v>
                </c:pt>
                <c:pt idx="14">
                  <c:v>3428</c:v>
                </c:pt>
              </c:numCache>
            </c:numRef>
          </c:val>
          <c:extLst>
            <c:ext xmlns:c16="http://schemas.microsoft.com/office/drawing/2014/chart" uri="{C3380CC4-5D6E-409C-BE32-E72D297353CC}">
              <c16:uniqueId val="{00000000-6721-48C0-B827-6AFE08745B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21-48C0-B827-6AFE08745B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58</c:v>
                </c:pt>
                <c:pt idx="3">
                  <c:v>34</c:v>
                </c:pt>
                <c:pt idx="6">
                  <c:v>28</c:v>
                </c:pt>
                <c:pt idx="9">
                  <c:v>28</c:v>
                </c:pt>
                <c:pt idx="12">
                  <c:v>53</c:v>
                </c:pt>
              </c:numCache>
            </c:numRef>
          </c:val>
          <c:extLst>
            <c:ext xmlns:c16="http://schemas.microsoft.com/office/drawing/2014/chart" uri="{C3380CC4-5D6E-409C-BE32-E72D297353CC}">
              <c16:uniqueId val="{00000002-6721-48C0-B827-6AFE08745B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170</c:v>
                </c:pt>
                <c:pt idx="3">
                  <c:v>137</c:v>
                </c:pt>
                <c:pt idx="6">
                  <c:v>132</c:v>
                </c:pt>
                <c:pt idx="9">
                  <c:v>90</c:v>
                </c:pt>
                <c:pt idx="12">
                  <c:v>84</c:v>
                </c:pt>
              </c:numCache>
            </c:numRef>
          </c:val>
          <c:extLst>
            <c:ext xmlns:c16="http://schemas.microsoft.com/office/drawing/2014/chart" uri="{C3380CC4-5D6E-409C-BE32-E72D297353CC}">
              <c16:uniqueId val="{00000003-6721-48C0-B827-6AFE08745B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324</c:v>
                </c:pt>
                <c:pt idx="3">
                  <c:v>348</c:v>
                </c:pt>
                <c:pt idx="6">
                  <c:v>370</c:v>
                </c:pt>
                <c:pt idx="9">
                  <c:v>337</c:v>
                </c:pt>
                <c:pt idx="12">
                  <c:v>349</c:v>
                </c:pt>
              </c:numCache>
            </c:numRef>
          </c:val>
          <c:extLst>
            <c:ext xmlns:c16="http://schemas.microsoft.com/office/drawing/2014/chart" uri="{C3380CC4-5D6E-409C-BE32-E72D297353CC}">
              <c16:uniqueId val="{00000004-6721-48C0-B827-6AFE08745B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21-48C0-B827-6AFE08745B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21-48C0-B827-6AFE08745B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3581</c:v>
                </c:pt>
                <c:pt idx="3">
                  <c:v>3409</c:v>
                </c:pt>
                <c:pt idx="6">
                  <c:v>3557</c:v>
                </c:pt>
                <c:pt idx="9">
                  <c:v>3562</c:v>
                </c:pt>
                <c:pt idx="12">
                  <c:v>3725</c:v>
                </c:pt>
              </c:numCache>
            </c:numRef>
          </c:val>
          <c:extLst>
            <c:ext xmlns:c16="http://schemas.microsoft.com/office/drawing/2014/chart" uri="{C3380CC4-5D6E-409C-BE32-E72D297353CC}">
              <c16:uniqueId val="{00000007-6721-48C0-B827-6AFE08745B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c:v>
                </c:pt>
                <c:pt idx="2">
                  <c:v>#N/A</c:v>
                </c:pt>
                <c:pt idx="3">
                  <c:v>#N/A</c:v>
                </c:pt>
                <c:pt idx="4">
                  <c:v>132</c:v>
                </c:pt>
                <c:pt idx="5">
                  <c:v>#N/A</c:v>
                </c:pt>
                <c:pt idx="6">
                  <c:v>#N/A</c:v>
                </c:pt>
                <c:pt idx="7">
                  <c:v>399</c:v>
                </c:pt>
                <c:pt idx="8">
                  <c:v>#N/A</c:v>
                </c:pt>
                <c:pt idx="9">
                  <c:v>#N/A</c:v>
                </c:pt>
                <c:pt idx="10">
                  <c:v>500</c:v>
                </c:pt>
                <c:pt idx="11">
                  <c:v>#N/A</c:v>
                </c:pt>
                <c:pt idx="12">
                  <c:v>#N/A</c:v>
                </c:pt>
                <c:pt idx="13">
                  <c:v>783</c:v>
                </c:pt>
                <c:pt idx="14">
                  <c:v>#N/A</c:v>
                </c:pt>
              </c:numCache>
            </c:numRef>
          </c:val>
          <c:smooth val="0"/>
          <c:extLst>
            <c:ext xmlns:c16="http://schemas.microsoft.com/office/drawing/2014/chart" uri="{C3380CC4-5D6E-409C-BE32-E72D297353CC}">
              <c16:uniqueId val="{00000008-6721-48C0-B827-6AFE08745B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16351</c:v>
                </c:pt>
                <c:pt idx="5">
                  <c:v>14481</c:v>
                </c:pt>
                <c:pt idx="8">
                  <c:v>12841</c:v>
                </c:pt>
                <c:pt idx="11">
                  <c:v>11319</c:v>
                </c:pt>
                <c:pt idx="14">
                  <c:v>10052</c:v>
                </c:pt>
              </c:numCache>
            </c:numRef>
          </c:val>
          <c:extLst>
            <c:ext xmlns:c16="http://schemas.microsoft.com/office/drawing/2014/chart" uri="{C3380CC4-5D6E-409C-BE32-E72D297353CC}">
              <c16:uniqueId val="{00000000-BFA8-4BD6-BF96-D70652C887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22874</c:v>
                </c:pt>
                <c:pt idx="5">
                  <c:v>22239</c:v>
                </c:pt>
                <c:pt idx="8">
                  <c:v>21390</c:v>
                </c:pt>
                <c:pt idx="11">
                  <c:v>19615</c:v>
                </c:pt>
                <c:pt idx="14">
                  <c:v>17260</c:v>
                </c:pt>
              </c:numCache>
            </c:numRef>
          </c:val>
          <c:extLst>
            <c:ext xmlns:c16="http://schemas.microsoft.com/office/drawing/2014/chart" uri="{C3380CC4-5D6E-409C-BE32-E72D297353CC}">
              <c16:uniqueId val="{00000001-BFA8-4BD6-BF96-D70652C887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18377</c:v>
                </c:pt>
                <c:pt idx="5">
                  <c:v>19894</c:v>
                </c:pt>
                <c:pt idx="8">
                  <c:v>20280</c:v>
                </c:pt>
                <c:pt idx="11">
                  <c:v>22996</c:v>
                </c:pt>
                <c:pt idx="14">
                  <c:v>25805</c:v>
                </c:pt>
              </c:numCache>
            </c:numRef>
          </c:val>
          <c:extLst>
            <c:ext xmlns:c16="http://schemas.microsoft.com/office/drawing/2014/chart" uri="{C3380CC4-5D6E-409C-BE32-E72D297353CC}">
              <c16:uniqueId val="{00000002-BFA8-4BD6-BF96-D70652C887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A8-4BD6-BF96-D70652C887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A8-4BD6-BF96-D70652C887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81</c:v>
                </c:pt>
                <c:pt idx="12">
                  <c:v>0</c:v>
                </c:pt>
              </c:numCache>
            </c:numRef>
          </c:val>
          <c:extLst>
            <c:ext xmlns:c16="http://schemas.microsoft.com/office/drawing/2014/chart" uri="{C3380CC4-5D6E-409C-BE32-E72D297353CC}">
              <c16:uniqueId val="{00000005-BFA8-4BD6-BF96-D70652C887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7983</c:v>
                </c:pt>
                <c:pt idx="3">
                  <c:v>7968</c:v>
                </c:pt>
                <c:pt idx="6">
                  <c:v>8044</c:v>
                </c:pt>
                <c:pt idx="9">
                  <c:v>8277</c:v>
                </c:pt>
                <c:pt idx="12">
                  <c:v>8355</c:v>
                </c:pt>
              </c:numCache>
            </c:numRef>
          </c:val>
          <c:extLst>
            <c:ext xmlns:c16="http://schemas.microsoft.com/office/drawing/2014/chart" uri="{C3380CC4-5D6E-409C-BE32-E72D297353CC}">
              <c16:uniqueId val="{00000006-BFA8-4BD6-BF96-D70652C887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1301</c:v>
                </c:pt>
                <c:pt idx="3">
                  <c:v>1092</c:v>
                </c:pt>
                <c:pt idx="6">
                  <c:v>925</c:v>
                </c:pt>
                <c:pt idx="9">
                  <c:v>776</c:v>
                </c:pt>
                <c:pt idx="12">
                  <c:v>628</c:v>
                </c:pt>
              </c:numCache>
            </c:numRef>
          </c:val>
          <c:extLst>
            <c:ext xmlns:c16="http://schemas.microsoft.com/office/drawing/2014/chart" uri="{C3380CC4-5D6E-409C-BE32-E72D297353CC}">
              <c16:uniqueId val="{00000007-BFA8-4BD6-BF96-D70652C887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6521</c:v>
                </c:pt>
                <c:pt idx="3">
                  <c:v>6944</c:v>
                </c:pt>
                <c:pt idx="6">
                  <c:v>6349</c:v>
                </c:pt>
                <c:pt idx="9">
                  <c:v>5366</c:v>
                </c:pt>
                <c:pt idx="12">
                  <c:v>4612</c:v>
                </c:pt>
              </c:numCache>
            </c:numRef>
          </c:val>
          <c:extLst>
            <c:ext xmlns:c16="http://schemas.microsoft.com/office/drawing/2014/chart" uri="{C3380CC4-5D6E-409C-BE32-E72D297353CC}">
              <c16:uniqueId val="{00000008-BFA8-4BD6-BF96-D70652C887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4061</c:v>
                </c:pt>
                <c:pt idx="3">
                  <c:v>3885</c:v>
                </c:pt>
                <c:pt idx="6">
                  <c:v>3817</c:v>
                </c:pt>
                <c:pt idx="9">
                  <c:v>3284</c:v>
                </c:pt>
                <c:pt idx="12">
                  <c:v>2044</c:v>
                </c:pt>
              </c:numCache>
            </c:numRef>
          </c:val>
          <c:extLst>
            <c:ext xmlns:c16="http://schemas.microsoft.com/office/drawing/2014/chart" uri="{C3380CC4-5D6E-409C-BE32-E72D297353CC}">
              <c16:uniqueId val="{00000009-BFA8-4BD6-BF96-D70652C887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40815</c:v>
                </c:pt>
                <c:pt idx="3">
                  <c:v>40950</c:v>
                </c:pt>
                <c:pt idx="6">
                  <c:v>41090</c:v>
                </c:pt>
                <c:pt idx="9">
                  <c:v>39966</c:v>
                </c:pt>
                <c:pt idx="12">
                  <c:v>39457</c:v>
                </c:pt>
              </c:numCache>
            </c:numRef>
          </c:val>
          <c:extLst>
            <c:ext xmlns:c16="http://schemas.microsoft.com/office/drawing/2014/chart" uri="{C3380CC4-5D6E-409C-BE32-E72D297353CC}">
              <c16:uniqueId val="{0000000A-BFA8-4BD6-BF96-D70652C887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3078</c:v>
                </c:pt>
                <c:pt idx="2">
                  <c:v>#N/A</c:v>
                </c:pt>
                <c:pt idx="3">
                  <c:v>#N/A</c:v>
                </c:pt>
                <c:pt idx="4">
                  <c:v>4224</c:v>
                </c:pt>
                <c:pt idx="5">
                  <c:v>#N/A</c:v>
                </c:pt>
                <c:pt idx="6">
                  <c:v>#N/A</c:v>
                </c:pt>
                <c:pt idx="7">
                  <c:v>5713</c:v>
                </c:pt>
                <c:pt idx="8">
                  <c:v>#N/A</c:v>
                </c:pt>
                <c:pt idx="9">
                  <c:v>#N/A</c:v>
                </c:pt>
                <c:pt idx="10">
                  <c:v>3820</c:v>
                </c:pt>
                <c:pt idx="11">
                  <c:v>#N/A</c:v>
                </c:pt>
                <c:pt idx="12">
                  <c:v>#N/A</c:v>
                </c:pt>
                <c:pt idx="13">
                  <c:v>1980</c:v>
                </c:pt>
                <c:pt idx="14">
                  <c:v>#N/A</c:v>
                </c:pt>
              </c:numCache>
            </c:numRef>
          </c:val>
          <c:smooth val="0"/>
          <c:extLst>
            <c:ext xmlns:c16="http://schemas.microsoft.com/office/drawing/2014/chart" uri="{C3380CC4-5D6E-409C-BE32-E72D297353CC}">
              <c16:uniqueId val="{0000000B-BFA8-4BD6-BF96-D70652C887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5177</c:v>
                </c:pt>
                <c:pt idx="1">
                  <c:v>6078</c:v>
                </c:pt>
                <c:pt idx="2">
                  <c:v>6030</c:v>
                </c:pt>
              </c:numCache>
            </c:numRef>
          </c:val>
          <c:extLst>
            <c:ext xmlns:c16="http://schemas.microsoft.com/office/drawing/2014/chart" uri="{C3380CC4-5D6E-409C-BE32-E72D297353CC}">
              <c16:uniqueId val="{00000000-793F-4EA2-B957-2A6BFD8E98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c:v>
                </c:pt>
                <c:pt idx="1">
                  <c:v>44</c:v>
                </c:pt>
                <c:pt idx="2">
                  <c:v>44</c:v>
                </c:pt>
              </c:numCache>
            </c:numRef>
          </c:val>
          <c:extLst>
            <c:ext xmlns:c16="http://schemas.microsoft.com/office/drawing/2014/chart" uri="{C3380CC4-5D6E-409C-BE32-E72D297353CC}">
              <c16:uniqueId val="{00000001-793F-4EA2-B957-2A6BFD8E98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13154</c:v>
                </c:pt>
                <c:pt idx="1">
                  <c:v>14740</c:v>
                </c:pt>
                <c:pt idx="2">
                  <c:v>17269</c:v>
                </c:pt>
              </c:numCache>
            </c:numRef>
          </c:val>
          <c:extLst>
            <c:ext xmlns:c16="http://schemas.microsoft.com/office/drawing/2014/chart" uri="{C3380CC4-5D6E-409C-BE32-E72D297353CC}">
              <c16:uniqueId val="{00000002-793F-4EA2-B957-2A6BFD8E98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実質公債費比率における分子について，前年度と比較して増となった主な要因は，教育債元金償還費や土木債元金償還費などに係る公債費の増により，元利償還金が増となったことが挙げられる。</a:t>
          </a:r>
        </a:p>
        <a:p>
          <a:r>
            <a:rPr kumimoji="1" lang="ja-JP" altLang="en-US" sz="1400">
              <a:latin typeface="ＭＳ ゴシック" pitchFamily="49" charset="-128"/>
              <a:ea typeface="ＭＳ ゴシック" pitchFamily="49" charset="-128"/>
            </a:rPr>
            <a:t>　今後も引き続き，世代負担の公平化と将来負担のバランスを見据えた市債適用や最良の資金調達を検討し，中長期的な視点から健全な財政運営を行っていく。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将来負担比率における分子について，前年度と比較して減となった主な要因として，充当可能基金の増のほか，債務負担行為に基づく支出予定額が減となったことなどが挙げられる。</a:t>
          </a:r>
        </a:p>
        <a:p>
          <a:r>
            <a:rPr kumimoji="1" lang="ja-JP" altLang="en-US" sz="1400">
              <a:latin typeface="ＭＳ ゴシック" pitchFamily="49" charset="-128"/>
              <a:ea typeface="ＭＳ ゴシック" pitchFamily="49" charset="-128"/>
            </a:rPr>
            <a:t>　今後も引き続き，後年度負担の抑制を基本とし，基金積立に優先的に財源配分し，財源基盤の強化に取り組んでいく。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東京都調布市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小中学校などの公共施設の改修工事の財源としての公共施設整備基金の活用や，中心市街地街づくりの財源としての都市基盤整備事業基金の活用のほか，財源対策としての財政調整基金など合計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中・長期的な財政需要を見据え，前年度繰越金活用計画に基づき財政調整基金，公共施設整備基金，都市基盤整備事業基金などに積立てたほか，当初予算における積立てや寄附金を活用した積立てにより，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万円余を積立て，基金残高は前年度末と比較して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財政規律ガイドラインに基づく財政基盤強化の視点により，前年度繰越金活用や財政効果額の積立てを行い，中長期の行政需要を見据えた財政基盤の強化につなげていく。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・ふるさとのみどりと環境を守り育てる基金：自然に樹林地及び緑地の保全，緑化の推進その他の自然環境等の保全及び育成に活用するための基金。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・井上欣一社会福祉事業基金：社会福祉事業を行う施設の設置または拡充に充てる資金のほか，地域の社会福祉に係るサービスを行う事業の運営に活用するための基金。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・子ども・若者基金：子ども等支援事業の運営に必要な資金のほか，子ども等支援事業等を行う施設の設置または拡充の資金等，子ども施策と教育振興への一体的な活用をするための基金。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・公共施設整備基金：小中学校などの公共施設の維持保全に活用するため，前年度繰越金活用計画等に基づいて実質収支を積立てたため。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・井上欣一社会福祉事業基金：当初予算での積立額が，取崩額を上回ったため。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・都市基盤整備事業基金：都市基盤の整備等に活用するため，前年度繰越金活用計画等に基づいて実質収支を積立てたため。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・都市基盤整備事業基金：都市基盤の整備等を円滑に進めていくため，まちづくり協力金や各年度の繰越金活用などを原資として基金に積み立て，都市基盤整備の財源確保を図る。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・公共施設整備基金：各種公共施設の老朽化などを踏まえ，大規模な施設整備の財源を確保できるよう，財政規律ガイドラインに基づく財政基盤強化の視点により優先的に財源配分を行う。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・ふるさとのみどりと環境を守り育てる基金：土地開発公社からの用地買戻しなどに対応できる安定した基金活用のために，前年度繰越金活用計画に基づき積み立てる。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積立については，前年度繰越金活用計画等に基づき，積立額を上回る取崩しを行ったことから，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減収影響に対する財源補完や不測の追加財政需要などの減収影響への備えとして，財政規模，市税収入額の推移を踏まえて財源の確保を図る。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現状，減債基金を活用して市債の償還を行っていないため，積み立てている残高の利子収入分が増となっている。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今後，市債の繰上償還や，公債費の増に備えて現状の残高を確保する。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238,505
233,672
21.58
108,278,178
102,320,016
4,376,880
51,836,767
39,230,631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調布市は，昭和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年連続不交付団体であり，財政力指数は前年度から増加し，さらに類似団体と比較しても高いものとなっている。令和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年度は，基準財政需要額が消防費などの減により前年度から減額となったが，基準財政収入額は，個人・法人市民税の増などにより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％以上の増額となった。</a:t>
          </a:r>
        </a:p>
        <a:p>
          <a:r>
            <a:rPr kumimoji="1" lang="ja-JP" altLang="en-US" sz="1300">
              <a:latin typeface="ＭＳ Ｐゴシック" panose="020B0600070205080204" pitchFamily="50" charset="-128"/>
              <a:ea typeface="ＭＳ Ｐゴシック" panose="020B0600070205080204" pitchFamily="50" charset="-128"/>
            </a:rPr>
            <a:t>　自主財源の確保のため，市民税・国民健康保険の収納一元化など，市民の利便性向上に向けたきめ細やかな対応と積極的な収納対策を講じて，市税収納率の向上を図っていく。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81139</xdr:rowOff>
    </xdr:from>
    <xdr:to>
      <xdr:col>23</xdr:col>
      <xdr:colOff>133350</xdr:colOff>
      <xdr:row>38</xdr:row>
      <xdr:rowOff>107950</xdr:rowOff>
    </xdr:to>
    <xdr:cxnSp macro="">
      <xdr:nvCxnSpPr>
        <xdr:cNvPr id="69" name="直線コネクタ 68"/>
        <xdr:cNvCxnSpPr/>
      </xdr:nvCxnSpPr>
      <xdr:spPr>
        <a:xfrm flipV="1">
          <a:off x="3752850" y="6451459"/>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81139</xdr:rowOff>
    </xdr:from>
    <xdr:to>
      <xdr:col>19</xdr:col>
      <xdr:colOff>133350</xdr:colOff>
      <xdr:row>38</xdr:row>
      <xdr:rowOff>107950</xdr:rowOff>
    </xdr:to>
    <xdr:cxnSp macro="">
      <xdr:nvCxnSpPr>
        <xdr:cNvPr id="72" name="直線コネクタ 71"/>
        <xdr:cNvCxnSpPr/>
      </xdr:nvCxnSpPr>
      <xdr:spPr>
        <a:xfrm>
          <a:off x="2940050" y="6451459"/>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81139</xdr:rowOff>
    </xdr:from>
    <xdr:to>
      <xdr:col>15</xdr:col>
      <xdr:colOff>82550</xdr:colOff>
      <xdr:row>38</xdr:row>
      <xdr:rowOff>94545</xdr:rowOff>
    </xdr:to>
    <xdr:cxnSp macro="">
      <xdr:nvCxnSpPr>
        <xdr:cNvPr id="75" name="直線コネクタ 74"/>
        <xdr:cNvCxnSpPr/>
      </xdr:nvCxnSpPr>
      <xdr:spPr>
        <a:xfrm flipV="1">
          <a:off x="2127250" y="6451459"/>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2889250" y="69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5971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40922</xdr:rowOff>
    </xdr:from>
    <xdr:to>
      <xdr:col>11</xdr:col>
      <xdr:colOff>31750</xdr:colOff>
      <xdr:row>38</xdr:row>
      <xdr:rowOff>94545</xdr:rowOff>
    </xdr:to>
    <xdr:cxnSp macro="">
      <xdr:nvCxnSpPr>
        <xdr:cNvPr id="78" name="直線コネクタ 77"/>
        <xdr:cNvCxnSpPr/>
      </xdr:nvCxnSpPr>
      <xdr:spPr>
        <a:xfrm>
          <a:off x="1333500" y="6411242"/>
          <a:ext cx="79375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xdr:cNvSpPr/>
      </xdr:nvSpPr>
      <xdr:spPr>
        <a:xfrm>
          <a:off x="2095500" y="6912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xdr:cNvSpPr txBox="1"/>
      </xdr:nvSpPr>
      <xdr:spPr>
        <a:xfrm>
          <a:off x="17843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xdr:cNvSpPr/>
      </xdr:nvSpPr>
      <xdr:spPr>
        <a:xfrm>
          <a:off x="1282700" y="6912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82" name="テキスト ボックス 81"/>
        <xdr:cNvSpPr txBox="1"/>
      </xdr:nvSpPr>
      <xdr:spPr>
        <a:xfrm>
          <a:off x="9715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30339</xdr:rowOff>
    </xdr:from>
    <xdr:to>
      <xdr:col>23</xdr:col>
      <xdr:colOff>184150</xdr:colOff>
      <xdr:row>38</xdr:row>
      <xdr:rowOff>131939</xdr:rowOff>
    </xdr:to>
    <xdr:sp macro="" textlink="">
      <xdr:nvSpPr>
        <xdr:cNvPr id="88" name="楕円 87"/>
        <xdr:cNvSpPr/>
      </xdr:nvSpPr>
      <xdr:spPr>
        <a:xfrm>
          <a:off x="4464050" y="64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46866</xdr:rowOff>
    </xdr:from>
    <xdr:ext cx="762000" cy="259045"/>
    <xdr:sp macro="" textlink="">
      <xdr:nvSpPr>
        <xdr:cNvPr id="89" name="財政力該当値テキスト"/>
        <xdr:cNvSpPr txBox="1"/>
      </xdr:nvSpPr>
      <xdr:spPr>
        <a:xfrm>
          <a:off x="4584700" y="624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370205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409950" y="620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30339</xdr:rowOff>
    </xdr:from>
    <xdr:to>
      <xdr:col>15</xdr:col>
      <xdr:colOff>133350</xdr:colOff>
      <xdr:row>38</xdr:row>
      <xdr:rowOff>131939</xdr:rowOff>
    </xdr:to>
    <xdr:sp macro="" textlink="">
      <xdr:nvSpPr>
        <xdr:cNvPr id="92" name="楕円 91"/>
        <xdr:cNvSpPr/>
      </xdr:nvSpPr>
      <xdr:spPr>
        <a:xfrm>
          <a:off x="2889250" y="64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142116</xdr:rowOff>
    </xdr:from>
    <xdr:ext cx="762000" cy="259045"/>
    <xdr:sp macro="" textlink="">
      <xdr:nvSpPr>
        <xdr:cNvPr id="93" name="テキスト ボックス 92"/>
        <xdr:cNvSpPr txBox="1"/>
      </xdr:nvSpPr>
      <xdr:spPr>
        <a:xfrm>
          <a:off x="2597150" y="617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43745</xdr:rowOff>
    </xdr:from>
    <xdr:to>
      <xdr:col>11</xdr:col>
      <xdr:colOff>82550</xdr:colOff>
      <xdr:row>38</xdr:row>
      <xdr:rowOff>145345</xdr:rowOff>
    </xdr:to>
    <xdr:sp macro="" textlink="">
      <xdr:nvSpPr>
        <xdr:cNvPr id="94" name="楕円 93"/>
        <xdr:cNvSpPr/>
      </xdr:nvSpPr>
      <xdr:spPr>
        <a:xfrm>
          <a:off x="2095500" y="6414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155522</xdr:rowOff>
    </xdr:from>
    <xdr:ext cx="762000" cy="259045"/>
    <xdr:sp macro="" textlink="">
      <xdr:nvSpPr>
        <xdr:cNvPr id="95" name="テキスト ボックス 94"/>
        <xdr:cNvSpPr txBox="1"/>
      </xdr:nvSpPr>
      <xdr:spPr>
        <a:xfrm>
          <a:off x="1784350" y="619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161572</xdr:rowOff>
    </xdr:from>
    <xdr:to>
      <xdr:col>7</xdr:col>
      <xdr:colOff>31750</xdr:colOff>
      <xdr:row>38</xdr:row>
      <xdr:rowOff>91722</xdr:rowOff>
    </xdr:to>
    <xdr:sp macro="" textlink="">
      <xdr:nvSpPr>
        <xdr:cNvPr id="96" name="楕円 95"/>
        <xdr:cNvSpPr/>
      </xdr:nvSpPr>
      <xdr:spPr>
        <a:xfrm>
          <a:off x="1282700" y="6364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101899</xdr:rowOff>
    </xdr:from>
    <xdr:ext cx="762000" cy="259045"/>
    <xdr:sp macro="" textlink="">
      <xdr:nvSpPr>
        <xdr:cNvPr id="97" name="テキスト ボックス 96"/>
        <xdr:cNvSpPr txBox="1"/>
      </xdr:nvSpPr>
      <xdr:spPr>
        <a:xfrm>
          <a:off x="971550" y="61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分母側である歳入の増よりも，分子側である歳出の増が上回ったことから，前年度と比較して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歳入の根幹である市税収入については，個人市民税や固定資産税の増などにより増額となり，各種譲与税・交付金においては，地方消費税交付金や法人事業税交付金の増などにより増額となっている。</a:t>
          </a:r>
        </a:p>
        <a:p>
          <a:r>
            <a:rPr kumimoji="1" lang="ja-JP" altLang="en-US" sz="1300">
              <a:latin typeface="ＭＳ Ｐゴシック" panose="020B0600070205080204" pitchFamily="50" charset="-128"/>
              <a:ea typeface="ＭＳ Ｐゴシック" panose="020B0600070205080204" pitchFamily="50" charset="-128"/>
            </a:rPr>
            <a:t>　歳出では，障害者福祉サービス費など社会保障関係経費の増に加え，人件費における退職手当の増などにより，分子となる経常経費充当一般財源が増となった。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49954</xdr:rowOff>
    </xdr:to>
    <xdr:cxnSp macro="">
      <xdr:nvCxnSpPr>
        <xdr:cNvPr id="132" name="直線コネクタ 131"/>
        <xdr:cNvCxnSpPr/>
      </xdr:nvCxnSpPr>
      <xdr:spPr>
        <a:xfrm>
          <a:off x="3752850" y="10542693"/>
          <a:ext cx="762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98213</xdr:rowOff>
    </xdr:to>
    <xdr:cxnSp macro="">
      <xdr:nvCxnSpPr>
        <xdr:cNvPr id="135" name="直線コネクタ 134"/>
        <xdr:cNvCxnSpPr/>
      </xdr:nvCxnSpPr>
      <xdr:spPr>
        <a:xfrm flipV="1">
          <a:off x="2940050" y="10542693"/>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40995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98213</xdr:rowOff>
    </xdr:to>
    <xdr:cxnSp macro="">
      <xdr:nvCxnSpPr>
        <xdr:cNvPr id="138" name="直線コネクタ 137"/>
        <xdr:cNvCxnSpPr/>
      </xdr:nvCxnSpPr>
      <xdr:spPr>
        <a:xfrm>
          <a:off x="2127250" y="10534650"/>
          <a:ext cx="8128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9" name="フローチャート: 判断 138"/>
        <xdr:cNvSpPr/>
      </xdr:nvSpPr>
      <xdr:spPr>
        <a:xfrm>
          <a:off x="2889250" y="10721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0" name="テキスト ボックス 139"/>
        <xdr:cNvSpPr txBox="1"/>
      </xdr:nvSpPr>
      <xdr:spPr>
        <a:xfrm>
          <a:off x="25971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65</xdr:row>
      <xdr:rowOff>117263</xdr:rowOff>
    </xdr:to>
    <xdr:cxnSp macro="">
      <xdr:nvCxnSpPr>
        <xdr:cNvPr id="141" name="直線コネクタ 140"/>
        <xdr:cNvCxnSpPr/>
      </xdr:nvCxnSpPr>
      <xdr:spPr>
        <a:xfrm flipV="1">
          <a:off x="1333500" y="10534650"/>
          <a:ext cx="793750" cy="47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2" name="フローチャート: 判断 141"/>
        <xdr:cNvSpPr/>
      </xdr:nvSpPr>
      <xdr:spPr>
        <a:xfrm>
          <a:off x="2095500" y="10721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3" name="テキスト ボックス 142"/>
        <xdr:cNvSpPr txBox="1"/>
      </xdr:nvSpPr>
      <xdr:spPr>
        <a:xfrm>
          <a:off x="17843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44" name="フローチャート: 判断 143"/>
        <xdr:cNvSpPr/>
      </xdr:nvSpPr>
      <xdr:spPr>
        <a:xfrm>
          <a:off x="1282700" y="107577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140564</xdr:rowOff>
    </xdr:from>
    <xdr:ext cx="762000" cy="259045"/>
    <xdr:sp macro="" textlink="">
      <xdr:nvSpPr>
        <xdr:cNvPr id="145" name="テキスト ボックス 144"/>
        <xdr:cNvSpPr txBox="1"/>
      </xdr:nvSpPr>
      <xdr:spPr>
        <a:xfrm>
          <a:off x="971550" y="1053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1" name="楕円 150"/>
        <xdr:cNvSpPr/>
      </xdr:nvSpPr>
      <xdr:spPr>
        <a:xfrm>
          <a:off x="4464050" y="10564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2" name="財政構造の弾力性該当値テキスト"/>
        <xdr:cNvSpPr txBox="1"/>
      </xdr:nvSpPr>
      <xdr:spPr>
        <a:xfrm>
          <a:off x="4584700" y="104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3702050" y="10491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409950" y="1057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xdr:cNvSpPr/>
      </xdr:nvSpPr>
      <xdr:spPr>
        <a:xfrm>
          <a:off x="2889250" y="106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6" name="テキスト ボックス 155"/>
        <xdr:cNvSpPr txBox="1"/>
      </xdr:nvSpPr>
      <xdr:spPr>
        <a:xfrm>
          <a:off x="2597150" y="103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xdr:cNvSpPr/>
      </xdr:nvSpPr>
      <xdr:spPr>
        <a:xfrm>
          <a:off x="2095500" y="104838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xdr:cNvSpPr txBox="1"/>
      </xdr:nvSpPr>
      <xdr:spPr>
        <a:xfrm>
          <a:off x="178435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xdr:cNvSpPr/>
      </xdr:nvSpPr>
      <xdr:spPr>
        <a:xfrm>
          <a:off x="1282700" y="10963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xdr:cNvSpPr txBox="1"/>
      </xdr:nvSpPr>
      <xdr:spPr>
        <a:xfrm>
          <a:off x="971550" y="110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3,308</a:t>
          </a:r>
          <a:r>
            <a:rPr kumimoji="1" lang="ja-JP" altLang="en-US" sz="1300">
              <a:latin typeface="ＭＳ Ｐゴシック" panose="020B0600070205080204" pitchFamily="50" charset="-128"/>
              <a:ea typeface="ＭＳ Ｐゴシック" panose="020B0600070205080204" pitchFamily="50" charset="-128"/>
            </a:rPr>
            <a:t>円増加したものの，全国平均及び東京都平均を下回る結果となった。</a:t>
          </a:r>
        </a:p>
        <a:p>
          <a:r>
            <a:rPr kumimoji="1" lang="ja-JP" altLang="en-US" sz="1300">
              <a:latin typeface="ＭＳ Ｐゴシック" panose="020B0600070205080204" pitchFamily="50" charset="-128"/>
              <a:ea typeface="ＭＳ Ｐゴシック" panose="020B0600070205080204" pitchFamily="50" charset="-128"/>
            </a:rPr>
            <a:t>　増加の要因としては，人件費においては一般職退職手当の増，物件費においては非課税世帯等臨時特別給付金給付事業費の増などが挙げられる。引き続き，委託等の内容の再検証や投下コストの最適化など，経費縮減に向けた取組み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153673</xdr:rowOff>
    </xdr:from>
    <xdr:to>
      <xdr:col>23</xdr:col>
      <xdr:colOff>133350</xdr:colOff>
      <xdr:row>84</xdr:row>
      <xdr:rowOff>26569</xdr:rowOff>
    </xdr:to>
    <xdr:cxnSp macro="">
      <xdr:nvCxnSpPr>
        <xdr:cNvPr id="195" name="直線コネクタ 194"/>
        <xdr:cNvCxnSpPr/>
      </xdr:nvCxnSpPr>
      <xdr:spPr>
        <a:xfrm>
          <a:off x="3752850" y="14067793"/>
          <a:ext cx="762000" cy="4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4584700" y="1384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43962</xdr:rowOff>
    </xdr:from>
    <xdr:to>
      <xdr:col>19</xdr:col>
      <xdr:colOff>133350</xdr:colOff>
      <xdr:row>83</xdr:row>
      <xdr:rowOff>153673</xdr:rowOff>
    </xdr:to>
    <xdr:cxnSp macro="">
      <xdr:nvCxnSpPr>
        <xdr:cNvPr id="198" name="直線コネクタ 197"/>
        <xdr:cNvCxnSpPr/>
      </xdr:nvCxnSpPr>
      <xdr:spPr>
        <a:xfrm>
          <a:off x="2940050" y="13958082"/>
          <a:ext cx="812800" cy="10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409950" y="137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169484</xdr:rowOff>
    </xdr:from>
    <xdr:to>
      <xdr:col>15</xdr:col>
      <xdr:colOff>82550</xdr:colOff>
      <xdr:row>83</xdr:row>
      <xdr:rowOff>43962</xdr:rowOff>
    </xdr:to>
    <xdr:cxnSp macro="">
      <xdr:nvCxnSpPr>
        <xdr:cNvPr id="201" name="直線コネクタ 200"/>
        <xdr:cNvCxnSpPr/>
      </xdr:nvCxnSpPr>
      <xdr:spPr>
        <a:xfrm>
          <a:off x="2127250" y="13915964"/>
          <a:ext cx="8128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121292</xdr:rowOff>
    </xdr:from>
    <xdr:to>
      <xdr:col>15</xdr:col>
      <xdr:colOff>133350</xdr:colOff>
      <xdr:row>84</xdr:row>
      <xdr:rowOff>51442</xdr:rowOff>
    </xdr:to>
    <xdr:sp macro="" textlink="">
      <xdr:nvSpPr>
        <xdr:cNvPr id="202" name="フローチャート: 判断 201"/>
        <xdr:cNvSpPr/>
      </xdr:nvSpPr>
      <xdr:spPr>
        <a:xfrm>
          <a:off x="2889250" y="14035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36219</xdr:rowOff>
    </xdr:from>
    <xdr:ext cx="762000" cy="259045"/>
    <xdr:sp macro="" textlink="">
      <xdr:nvSpPr>
        <xdr:cNvPr id="203" name="テキスト ボックス 202"/>
        <xdr:cNvSpPr txBox="1"/>
      </xdr:nvSpPr>
      <xdr:spPr>
        <a:xfrm>
          <a:off x="2597150" y="141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109736</xdr:rowOff>
    </xdr:from>
    <xdr:to>
      <xdr:col>11</xdr:col>
      <xdr:colOff>31750</xdr:colOff>
      <xdr:row>82</xdr:row>
      <xdr:rowOff>169484</xdr:rowOff>
    </xdr:to>
    <xdr:cxnSp macro="">
      <xdr:nvCxnSpPr>
        <xdr:cNvPr id="204" name="直線コネクタ 203"/>
        <xdr:cNvCxnSpPr/>
      </xdr:nvCxnSpPr>
      <xdr:spPr>
        <a:xfrm>
          <a:off x="1333500" y="13856216"/>
          <a:ext cx="793750" cy="5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8324</xdr:rowOff>
    </xdr:from>
    <xdr:to>
      <xdr:col>11</xdr:col>
      <xdr:colOff>82550</xdr:colOff>
      <xdr:row>83</xdr:row>
      <xdr:rowOff>109924</xdr:rowOff>
    </xdr:to>
    <xdr:sp macro="" textlink="">
      <xdr:nvSpPr>
        <xdr:cNvPr id="205" name="フローチャート: 判断 204"/>
        <xdr:cNvSpPr/>
      </xdr:nvSpPr>
      <xdr:spPr>
        <a:xfrm>
          <a:off x="2095500" y="13922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94701</xdr:rowOff>
    </xdr:from>
    <xdr:ext cx="762000" cy="259045"/>
    <xdr:sp macro="" textlink="">
      <xdr:nvSpPr>
        <xdr:cNvPr id="206" name="テキスト ボックス 205"/>
        <xdr:cNvSpPr txBox="1"/>
      </xdr:nvSpPr>
      <xdr:spPr>
        <a:xfrm>
          <a:off x="1784350" y="1400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158485</xdr:rowOff>
    </xdr:from>
    <xdr:to>
      <xdr:col>7</xdr:col>
      <xdr:colOff>31750</xdr:colOff>
      <xdr:row>83</xdr:row>
      <xdr:rowOff>88635</xdr:rowOff>
    </xdr:to>
    <xdr:sp macro="" textlink="">
      <xdr:nvSpPr>
        <xdr:cNvPr id="207" name="フローチャート: 判断 206"/>
        <xdr:cNvSpPr/>
      </xdr:nvSpPr>
      <xdr:spPr>
        <a:xfrm>
          <a:off x="1282700" y="1390496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73412</xdr:rowOff>
    </xdr:from>
    <xdr:ext cx="762000" cy="259045"/>
    <xdr:sp macro="" textlink="">
      <xdr:nvSpPr>
        <xdr:cNvPr id="208" name="テキスト ボックス 207"/>
        <xdr:cNvSpPr txBox="1"/>
      </xdr:nvSpPr>
      <xdr:spPr>
        <a:xfrm>
          <a:off x="971550" y="139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147219</xdr:rowOff>
    </xdr:from>
    <xdr:to>
      <xdr:col>23</xdr:col>
      <xdr:colOff>184150</xdr:colOff>
      <xdr:row>84</xdr:row>
      <xdr:rowOff>77369</xdr:rowOff>
    </xdr:to>
    <xdr:sp macro="" textlink="">
      <xdr:nvSpPr>
        <xdr:cNvPr id="214" name="楕円 213"/>
        <xdr:cNvSpPr/>
      </xdr:nvSpPr>
      <xdr:spPr>
        <a:xfrm>
          <a:off x="4464050" y="14061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119296</xdr:rowOff>
    </xdr:from>
    <xdr:ext cx="762000" cy="259045"/>
    <xdr:sp macro="" textlink="">
      <xdr:nvSpPr>
        <xdr:cNvPr id="215" name="人件費・物件費等の状況該当値テキスト"/>
        <xdr:cNvSpPr txBox="1"/>
      </xdr:nvSpPr>
      <xdr:spPr>
        <a:xfrm>
          <a:off x="4584700" y="140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102873</xdr:rowOff>
    </xdr:from>
    <xdr:to>
      <xdr:col>19</xdr:col>
      <xdr:colOff>184150</xdr:colOff>
      <xdr:row>84</xdr:row>
      <xdr:rowOff>33023</xdr:rowOff>
    </xdr:to>
    <xdr:sp macro="" textlink="">
      <xdr:nvSpPr>
        <xdr:cNvPr id="216" name="楕円 215"/>
        <xdr:cNvSpPr/>
      </xdr:nvSpPr>
      <xdr:spPr>
        <a:xfrm>
          <a:off x="3702050" y="14016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17800</xdr:rowOff>
    </xdr:from>
    <xdr:ext cx="736600" cy="259045"/>
    <xdr:sp macro="" textlink="">
      <xdr:nvSpPr>
        <xdr:cNvPr id="217" name="テキスト ボックス 216"/>
        <xdr:cNvSpPr txBox="1"/>
      </xdr:nvSpPr>
      <xdr:spPr>
        <a:xfrm>
          <a:off x="3409950" y="1409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164612</xdr:rowOff>
    </xdr:from>
    <xdr:to>
      <xdr:col>15</xdr:col>
      <xdr:colOff>133350</xdr:colOff>
      <xdr:row>83</xdr:row>
      <xdr:rowOff>94762</xdr:rowOff>
    </xdr:to>
    <xdr:sp macro="" textlink="">
      <xdr:nvSpPr>
        <xdr:cNvPr id="218" name="楕円 217"/>
        <xdr:cNvSpPr/>
      </xdr:nvSpPr>
      <xdr:spPr>
        <a:xfrm>
          <a:off x="2889250" y="13911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104939</xdr:rowOff>
    </xdr:from>
    <xdr:ext cx="762000" cy="259045"/>
    <xdr:sp macro="" textlink="">
      <xdr:nvSpPr>
        <xdr:cNvPr id="219" name="テキスト ボックス 218"/>
        <xdr:cNvSpPr txBox="1"/>
      </xdr:nvSpPr>
      <xdr:spPr>
        <a:xfrm>
          <a:off x="2597150" y="136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118684</xdr:rowOff>
    </xdr:from>
    <xdr:to>
      <xdr:col>11</xdr:col>
      <xdr:colOff>82550</xdr:colOff>
      <xdr:row>83</xdr:row>
      <xdr:rowOff>48834</xdr:rowOff>
    </xdr:to>
    <xdr:sp macro="" textlink="">
      <xdr:nvSpPr>
        <xdr:cNvPr id="220" name="楕円 219"/>
        <xdr:cNvSpPr/>
      </xdr:nvSpPr>
      <xdr:spPr>
        <a:xfrm>
          <a:off x="2095500" y="138651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59011</xdr:rowOff>
    </xdr:from>
    <xdr:ext cx="762000" cy="259045"/>
    <xdr:sp macro="" textlink="">
      <xdr:nvSpPr>
        <xdr:cNvPr id="221" name="テキスト ボックス 220"/>
        <xdr:cNvSpPr txBox="1"/>
      </xdr:nvSpPr>
      <xdr:spPr>
        <a:xfrm>
          <a:off x="1784350" y="1363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58936</xdr:rowOff>
    </xdr:from>
    <xdr:to>
      <xdr:col>7</xdr:col>
      <xdr:colOff>31750</xdr:colOff>
      <xdr:row>82</xdr:row>
      <xdr:rowOff>160536</xdr:rowOff>
    </xdr:to>
    <xdr:sp macro="" textlink="">
      <xdr:nvSpPr>
        <xdr:cNvPr id="222" name="楕円 221"/>
        <xdr:cNvSpPr/>
      </xdr:nvSpPr>
      <xdr:spPr>
        <a:xfrm>
          <a:off x="1282700" y="13805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170713</xdr:rowOff>
    </xdr:from>
    <xdr:ext cx="762000" cy="259045"/>
    <xdr:sp macro="" textlink="">
      <xdr:nvSpPr>
        <xdr:cNvPr id="223" name="テキスト ボックス 222"/>
        <xdr:cNvSpPr txBox="1"/>
      </xdr:nvSpPr>
      <xdr:spPr>
        <a:xfrm>
          <a:off x="971550" y="13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ポイント減少したものの，全国市平均及び全国町村平均を上回る結果となった。今後も類似団体平均等を注視しながら，引き続き，他団体比較等による給与構造改革を推進していく。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82550</xdr:rowOff>
    </xdr:to>
    <xdr:cxnSp macro="">
      <xdr:nvCxnSpPr>
        <xdr:cNvPr id="257" name="直線コネクタ 256"/>
        <xdr:cNvCxnSpPr/>
      </xdr:nvCxnSpPr>
      <xdr:spPr>
        <a:xfrm flipV="1">
          <a:off x="14712950" y="14083876"/>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60" name="直線コネクタ 259"/>
        <xdr:cNvCxnSpPr/>
      </xdr:nvCxnSpPr>
      <xdr:spPr>
        <a:xfrm flipV="1">
          <a:off x="13903960" y="14164310"/>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132291</xdr:rowOff>
    </xdr:to>
    <xdr:cxnSp macro="">
      <xdr:nvCxnSpPr>
        <xdr:cNvPr id="263" name="直線コネクタ 262"/>
        <xdr:cNvCxnSpPr/>
      </xdr:nvCxnSpPr>
      <xdr:spPr>
        <a:xfrm flipV="1">
          <a:off x="13106400" y="14281150"/>
          <a:ext cx="79756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62441</xdr:rowOff>
    </xdr:from>
    <xdr:to>
      <xdr:col>73</xdr:col>
      <xdr:colOff>44450</xdr:colOff>
      <xdr:row>83</xdr:row>
      <xdr:rowOff>164041</xdr:rowOff>
    </xdr:to>
    <xdr:sp macro="" textlink="">
      <xdr:nvSpPr>
        <xdr:cNvPr id="264" name="フローチャート: 判断 263"/>
        <xdr:cNvSpPr/>
      </xdr:nvSpPr>
      <xdr:spPr>
        <a:xfrm>
          <a:off x="13868400" y="13976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65" name="テキスト ボックス 264"/>
        <xdr:cNvSpPr txBox="1"/>
      </xdr:nvSpPr>
      <xdr:spPr>
        <a:xfrm>
          <a:off x="1355725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41275</xdr:rowOff>
    </xdr:to>
    <xdr:cxnSp macro="">
      <xdr:nvCxnSpPr>
        <xdr:cNvPr id="266" name="直線コネクタ 265"/>
        <xdr:cNvCxnSpPr/>
      </xdr:nvCxnSpPr>
      <xdr:spPr>
        <a:xfrm flipV="1">
          <a:off x="12293600" y="14381691"/>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62441</xdr:rowOff>
    </xdr:from>
    <xdr:to>
      <xdr:col>68</xdr:col>
      <xdr:colOff>203200</xdr:colOff>
      <xdr:row>83</xdr:row>
      <xdr:rowOff>164041</xdr:rowOff>
    </xdr:to>
    <xdr:sp macro="" textlink="">
      <xdr:nvSpPr>
        <xdr:cNvPr id="267" name="フローチャート: 判断 266"/>
        <xdr:cNvSpPr/>
      </xdr:nvSpPr>
      <xdr:spPr>
        <a:xfrm>
          <a:off x="13055600" y="1397656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68" name="テキスト ボックス 267"/>
        <xdr:cNvSpPr txBox="1"/>
      </xdr:nvSpPr>
      <xdr:spPr>
        <a:xfrm>
          <a:off x="1276350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2242800" y="1401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1950700" y="137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5427960" y="140368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xdr:cNvSpPr txBox="1"/>
      </xdr:nvSpPr>
      <xdr:spPr>
        <a:xfrm>
          <a:off x="15563850" y="1388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4665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4370050" y="1389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3868400" y="142341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1" name="テキスト ボックス 280"/>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3055600" y="1433089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27635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4" name="楕円 283"/>
        <xdr:cNvSpPr/>
      </xdr:nvSpPr>
      <xdr:spPr>
        <a:xfrm>
          <a:off x="12242800" y="14411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5" name="テキスト ボックス 284"/>
        <xdr:cNvSpPr txBox="1"/>
      </xdr:nvSpPr>
      <xdr:spPr>
        <a:xfrm>
          <a:off x="11950700" y="144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前年度と同数であり，前年度同様全国平均，類似団体平均及び東京都平均を下回る水準となっている。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「行革プラン</a:t>
          </a:r>
          <a:r>
            <a:rPr kumimoji="1" lang="en-US" altLang="ja-JP" sz="1300">
              <a:latin typeface="ＭＳ Ｐゴシック" panose="020B0600070205080204" pitchFamily="50" charset="-128"/>
              <a:ea typeface="ＭＳ Ｐゴシック" panose="020B0600070205080204" pitchFamily="50" charset="-128"/>
            </a:rPr>
            <a:t>2023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に基づき，引き続き，組織人員の適正化などを推進していく。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56424</xdr:rowOff>
    </xdr:to>
    <xdr:cxnSp macro="">
      <xdr:nvCxnSpPr>
        <xdr:cNvPr id="322" name="直線コネクタ 321"/>
        <xdr:cNvCxnSpPr/>
      </xdr:nvCxnSpPr>
      <xdr:spPr>
        <a:xfrm>
          <a:off x="14712950" y="10076906"/>
          <a:ext cx="762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18506</xdr:rowOff>
    </xdr:to>
    <xdr:cxnSp macro="">
      <xdr:nvCxnSpPr>
        <xdr:cNvPr id="325" name="直線コネクタ 324"/>
        <xdr:cNvCxnSpPr/>
      </xdr:nvCxnSpPr>
      <xdr:spPr>
        <a:xfrm>
          <a:off x="13903960" y="1007690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21953</xdr:rowOff>
    </xdr:to>
    <xdr:cxnSp macro="">
      <xdr:nvCxnSpPr>
        <xdr:cNvPr id="328" name="直線コネクタ 327"/>
        <xdr:cNvCxnSpPr/>
      </xdr:nvCxnSpPr>
      <xdr:spPr>
        <a:xfrm flipV="1">
          <a:off x="13106400" y="10076906"/>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3868400" y="103635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xdr:cNvSpPr txBox="1"/>
      </xdr:nvSpPr>
      <xdr:spPr>
        <a:xfrm>
          <a:off x="13557250" y="104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11612</xdr:rowOff>
    </xdr:from>
    <xdr:to>
      <xdr:col>68</xdr:col>
      <xdr:colOff>152400</xdr:colOff>
      <xdr:row>60</xdr:row>
      <xdr:rowOff>21953</xdr:rowOff>
    </xdr:to>
    <xdr:cxnSp macro="">
      <xdr:nvCxnSpPr>
        <xdr:cNvPr id="331" name="直線コネクタ 330"/>
        <xdr:cNvCxnSpPr/>
      </xdr:nvCxnSpPr>
      <xdr:spPr>
        <a:xfrm>
          <a:off x="12293600" y="10070012"/>
          <a:ext cx="8128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34" name="フローチャート: 判断 333"/>
        <xdr:cNvSpPr/>
      </xdr:nvSpPr>
      <xdr:spPr>
        <a:xfrm>
          <a:off x="12242800" y="10349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38661</xdr:rowOff>
    </xdr:from>
    <xdr:ext cx="762000" cy="259045"/>
    <xdr:sp macro="" textlink="">
      <xdr:nvSpPr>
        <xdr:cNvPr id="335" name="テキスト ボックス 334"/>
        <xdr:cNvSpPr txBox="1"/>
      </xdr:nvSpPr>
      <xdr:spPr>
        <a:xfrm>
          <a:off x="11950700" y="1043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1" name="楕円 340"/>
        <xdr:cNvSpPr/>
      </xdr:nvSpPr>
      <xdr:spPr>
        <a:xfrm>
          <a:off x="15427960" y="100640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2" name="定員管理の状況該当値テキスト"/>
        <xdr:cNvSpPr txBox="1"/>
      </xdr:nvSpPr>
      <xdr:spPr>
        <a:xfrm>
          <a:off x="15563850" y="991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3" name="楕円 342"/>
        <xdr:cNvSpPr/>
      </xdr:nvSpPr>
      <xdr:spPr>
        <a:xfrm>
          <a:off x="14665960" y="10029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4" name="テキスト ボックス 343"/>
        <xdr:cNvSpPr txBox="1"/>
      </xdr:nvSpPr>
      <xdr:spPr>
        <a:xfrm>
          <a:off x="14370050" y="980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5" name="楕円 344"/>
        <xdr:cNvSpPr/>
      </xdr:nvSpPr>
      <xdr:spPr>
        <a:xfrm>
          <a:off x="13868400" y="100299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6" name="テキスト ボックス 345"/>
        <xdr:cNvSpPr txBox="1"/>
      </xdr:nvSpPr>
      <xdr:spPr>
        <a:xfrm>
          <a:off x="13557250" y="98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47" name="楕円 346"/>
        <xdr:cNvSpPr/>
      </xdr:nvSpPr>
      <xdr:spPr>
        <a:xfrm>
          <a:off x="13055600" y="1003336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48" name="テキスト ボックス 347"/>
        <xdr:cNvSpPr txBox="1"/>
      </xdr:nvSpPr>
      <xdr:spPr>
        <a:xfrm>
          <a:off x="1276350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49" name="楕円 348"/>
        <xdr:cNvSpPr/>
      </xdr:nvSpPr>
      <xdr:spPr>
        <a:xfrm>
          <a:off x="12242800" y="10023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50" name="テキスト ボックス 349"/>
        <xdr:cNvSpPr txBox="1"/>
      </xdr:nvSpPr>
      <xdr:spPr>
        <a:xfrm>
          <a:off x="11950700" y="97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ポイント増加したものの，前年度同様，全国平均及び類似団体内平均を下回る水準となっている。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悪化した要因としては，分子側の元利償還金額の増などが挙げられる。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79224</xdr:rowOff>
    </xdr:to>
    <xdr:cxnSp macro="">
      <xdr:nvCxnSpPr>
        <xdr:cNvPr id="385" name="直線コネクタ 384"/>
        <xdr:cNvCxnSpPr/>
      </xdr:nvCxnSpPr>
      <xdr:spPr>
        <a:xfrm>
          <a:off x="14712950" y="6403582"/>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170241</xdr:rowOff>
    </xdr:from>
    <xdr:to>
      <xdr:col>77</xdr:col>
      <xdr:colOff>44450</xdr:colOff>
      <xdr:row>38</xdr:row>
      <xdr:rowOff>33262</xdr:rowOff>
    </xdr:to>
    <xdr:cxnSp macro="">
      <xdr:nvCxnSpPr>
        <xdr:cNvPr id="388" name="直線コネクタ 387"/>
        <xdr:cNvCxnSpPr/>
      </xdr:nvCxnSpPr>
      <xdr:spPr>
        <a:xfrm>
          <a:off x="13903960" y="6372921"/>
          <a:ext cx="80899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37</xdr:row>
      <xdr:rowOff>170241</xdr:rowOff>
    </xdr:to>
    <xdr:cxnSp macro="">
      <xdr:nvCxnSpPr>
        <xdr:cNvPr id="391" name="直線コネクタ 390"/>
        <xdr:cNvCxnSpPr/>
      </xdr:nvCxnSpPr>
      <xdr:spPr>
        <a:xfrm>
          <a:off x="13106400" y="6361430"/>
          <a:ext cx="79756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2" name="フローチャート: 判断 391"/>
        <xdr:cNvSpPr/>
      </xdr:nvSpPr>
      <xdr:spPr>
        <a:xfrm>
          <a:off x="13868400" y="6735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3" name="テキスト ボックス 392"/>
        <xdr:cNvSpPr txBox="1"/>
      </xdr:nvSpPr>
      <xdr:spPr>
        <a:xfrm>
          <a:off x="13557250" y="682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10281</xdr:rowOff>
    </xdr:to>
    <xdr:cxnSp macro="">
      <xdr:nvCxnSpPr>
        <xdr:cNvPr id="394" name="直線コネクタ 393"/>
        <xdr:cNvCxnSpPr/>
      </xdr:nvCxnSpPr>
      <xdr:spPr>
        <a:xfrm flipV="1">
          <a:off x="12293600" y="6361430"/>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95" name="フローチャート: 判断 394"/>
        <xdr:cNvSpPr/>
      </xdr:nvSpPr>
      <xdr:spPr>
        <a:xfrm>
          <a:off x="13055600" y="675881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139596</xdr:rowOff>
    </xdr:from>
    <xdr:ext cx="762000" cy="259045"/>
    <xdr:sp macro="" textlink="">
      <xdr:nvSpPr>
        <xdr:cNvPr id="396" name="テキスト ボックス 395"/>
        <xdr:cNvSpPr txBox="1"/>
      </xdr:nvSpPr>
      <xdr:spPr>
        <a:xfrm>
          <a:off x="12763500" y="684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397" name="フローチャート: 判断 396"/>
        <xdr:cNvSpPr/>
      </xdr:nvSpPr>
      <xdr:spPr>
        <a:xfrm>
          <a:off x="12242800" y="6793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2618</xdr:rowOff>
    </xdr:from>
    <xdr:ext cx="762000" cy="259045"/>
    <xdr:sp macro="" textlink="">
      <xdr:nvSpPr>
        <xdr:cNvPr id="398" name="テキスト ボックス 397"/>
        <xdr:cNvSpPr txBox="1"/>
      </xdr:nvSpPr>
      <xdr:spPr>
        <a:xfrm>
          <a:off x="11950700" y="687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4" name="楕円 403"/>
        <xdr:cNvSpPr/>
      </xdr:nvSpPr>
      <xdr:spPr>
        <a:xfrm>
          <a:off x="15427960" y="63987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5" name="公債費負担の状況該当値テキスト"/>
        <xdr:cNvSpPr txBox="1"/>
      </xdr:nvSpPr>
      <xdr:spPr>
        <a:xfrm>
          <a:off x="15563850" y="624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6" name="楕円 405"/>
        <xdr:cNvSpPr/>
      </xdr:nvSpPr>
      <xdr:spPr>
        <a:xfrm>
          <a:off x="14665960" y="63565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7" name="テキスト ボックス 406"/>
        <xdr:cNvSpPr txBox="1"/>
      </xdr:nvSpPr>
      <xdr:spPr>
        <a:xfrm>
          <a:off x="14370050" y="612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119440</xdr:rowOff>
    </xdr:from>
    <xdr:to>
      <xdr:col>73</xdr:col>
      <xdr:colOff>44450</xdr:colOff>
      <xdr:row>38</xdr:row>
      <xdr:rowOff>49591</xdr:rowOff>
    </xdr:to>
    <xdr:sp macro="" textlink="">
      <xdr:nvSpPr>
        <xdr:cNvPr id="408" name="楕円 407"/>
        <xdr:cNvSpPr/>
      </xdr:nvSpPr>
      <xdr:spPr>
        <a:xfrm>
          <a:off x="13868400" y="6322120"/>
          <a:ext cx="8255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59767</xdr:rowOff>
    </xdr:from>
    <xdr:ext cx="762000" cy="259045"/>
    <xdr:sp macro="" textlink="">
      <xdr:nvSpPr>
        <xdr:cNvPr id="409" name="テキスト ボックス 408"/>
        <xdr:cNvSpPr txBox="1"/>
      </xdr:nvSpPr>
      <xdr:spPr>
        <a:xfrm>
          <a:off x="13557250" y="609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xdr:cNvSpPr/>
      </xdr:nvSpPr>
      <xdr:spPr>
        <a:xfrm>
          <a:off x="13055600" y="63106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1" name="テキスト ボックス 410"/>
        <xdr:cNvSpPr txBox="1"/>
      </xdr:nvSpPr>
      <xdr:spPr>
        <a:xfrm>
          <a:off x="127635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12" name="楕円 411"/>
        <xdr:cNvSpPr/>
      </xdr:nvSpPr>
      <xdr:spPr>
        <a:xfrm>
          <a:off x="12242800" y="6333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13" name="テキスト ボックス 412"/>
        <xdr:cNvSpPr txBox="1"/>
      </xdr:nvSpPr>
      <xdr:spPr>
        <a:xfrm>
          <a:off x="11950700" y="61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将来負担比率は，全国平均を下回っているものの，東京都平均及び類似団体平均は上回っている。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ポイント改善された理由としては，分子側の充当可能基金の増などが挙げられる。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151584</xdr:rowOff>
    </xdr:from>
    <xdr:to>
      <xdr:col>81</xdr:col>
      <xdr:colOff>44450</xdr:colOff>
      <xdr:row>14</xdr:row>
      <xdr:rowOff>54247</xdr:rowOff>
    </xdr:to>
    <xdr:cxnSp macro="">
      <xdr:nvCxnSpPr>
        <xdr:cNvPr id="449" name="直線コネクタ 448"/>
        <xdr:cNvCxnSpPr/>
      </xdr:nvCxnSpPr>
      <xdr:spPr>
        <a:xfrm flipV="1">
          <a:off x="14712950" y="2330904"/>
          <a:ext cx="762000" cy="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5563850" y="2125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54247</xdr:rowOff>
    </xdr:from>
    <xdr:to>
      <xdr:col>77</xdr:col>
      <xdr:colOff>44450</xdr:colOff>
      <xdr:row>14</xdr:row>
      <xdr:rowOff>112849</xdr:rowOff>
    </xdr:to>
    <xdr:cxnSp macro="">
      <xdr:nvCxnSpPr>
        <xdr:cNvPr id="452" name="直線コネクタ 451"/>
        <xdr:cNvCxnSpPr/>
      </xdr:nvCxnSpPr>
      <xdr:spPr>
        <a:xfrm flipV="1">
          <a:off x="13903960" y="2401207"/>
          <a:ext cx="80899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80101</xdr:rowOff>
    </xdr:from>
    <xdr:to>
      <xdr:col>72</xdr:col>
      <xdr:colOff>203200</xdr:colOff>
      <xdr:row>14</xdr:row>
      <xdr:rowOff>112849</xdr:rowOff>
    </xdr:to>
    <xdr:cxnSp macro="">
      <xdr:nvCxnSpPr>
        <xdr:cNvPr id="455" name="直線コネクタ 454"/>
        <xdr:cNvCxnSpPr/>
      </xdr:nvCxnSpPr>
      <xdr:spPr>
        <a:xfrm>
          <a:off x="13106400" y="2427061"/>
          <a:ext cx="79756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115479</xdr:rowOff>
    </xdr:from>
    <xdr:to>
      <xdr:col>73</xdr:col>
      <xdr:colOff>44450</xdr:colOff>
      <xdr:row>15</xdr:row>
      <xdr:rowOff>45629</xdr:rowOff>
    </xdr:to>
    <xdr:sp macro="" textlink="">
      <xdr:nvSpPr>
        <xdr:cNvPr id="456" name="フローチャート: 判断 455"/>
        <xdr:cNvSpPr/>
      </xdr:nvSpPr>
      <xdr:spPr>
        <a:xfrm>
          <a:off x="13868400" y="246243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30406</xdr:rowOff>
    </xdr:from>
    <xdr:ext cx="762000" cy="259045"/>
    <xdr:sp macro="" textlink="">
      <xdr:nvSpPr>
        <xdr:cNvPr id="457" name="テキスト ボックス 456"/>
        <xdr:cNvSpPr txBox="1"/>
      </xdr:nvSpPr>
      <xdr:spPr>
        <a:xfrm>
          <a:off x="13557250" y="254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30117</xdr:rowOff>
    </xdr:from>
    <xdr:to>
      <xdr:col>68</xdr:col>
      <xdr:colOff>152400</xdr:colOff>
      <xdr:row>14</xdr:row>
      <xdr:rowOff>80101</xdr:rowOff>
    </xdr:to>
    <xdr:cxnSp macro="">
      <xdr:nvCxnSpPr>
        <xdr:cNvPr id="458" name="直線コネクタ 457"/>
        <xdr:cNvCxnSpPr/>
      </xdr:nvCxnSpPr>
      <xdr:spPr>
        <a:xfrm>
          <a:off x="12293600" y="2377077"/>
          <a:ext cx="8128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35379</xdr:rowOff>
    </xdr:from>
    <xdr:to>
      <xdr:col>68</xdr:col>
      <xdr:colOff>203200</xdr:colOff>
      <xdr:row>15</xdr:row>
      <xdr:rowOff>136979</xdr:rowOff>
    </xdr:to>
    <xdr:sp macro="" textlink="">
      <xdr:nvSpPr>
        <xdr:cNvPr id="459" name="フローチャート: 判断 458"/>
        <xdr:cNvSpPr/>
      </xdr:nvSpPr>
      <xdr:spPr>
        <a:xfrm>
          <a:off x="13055600" y="2549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121756</xdr:rowOff>
    </xdr:from>
    <xdr:ext cx="762000" cy="259045"/>
    <xdr:sp macro="" textlink="">
      <xdr:nvSpPr>
        <xdr:cNvPr id="460" name="テキスト ボックス 459"/>
        <xdr:cNvSpPr txBox="1"/>
      </xdr:nvSpPr>
      <xdr:spPr>
        <a:xfrm>
          <a:off x="12763500" y="263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102598</xdr:rowOff>
    </xdr:from>
    <xdr:to>
      <xdr:col>64</xdr:col>
      <xdr:colOff>152400</xdr:colOff>
      <xdr:row>16</xdr:row>
      <xdr:rowOff>32748</xdr:rowOff>
    </xdr:to>
    <xdr:sp macro="" textlink="">
      <xdr:nvSpPr>
        <xdr:cNvPr id="461" name="フローチャート: 判断 460"/>
        <xdr:cNvSpPr/>
      </xdr:nvSpPr>
      <xdr:spPr>
        <a:xfrm>
          <a:off x="12242800" y="2617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17525</xdr:rowOff>
    </xdr:from>
    <xdr:ext cx="762000" cy="259045"/>
    <xdr:sp macro="" textlink="">
      <xdr:nvSpPr>
        <xdr:cNvPr id="462" name="テキスト ボックス 461"/>
        <xdr:cNvSpPr txBox="1"/>
      </xdr:nvSpPr>
      <xdr:spPr>
        <a:xfrm>
          <a:off x="11950700" y="26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100784</xdr:rowOff>
    </xdr:from>
    <xdr:to>
      <xdr:col>81</xdr:col>
      <xdr:colOff>95250</xdr:colOff>
      <xdr:row>14</xdr:row>
      <xdr:rowOff>30934</xdr:rowOff>
    </xdr:to>
    <xdr:sp macro="" textlink="">
      <xdr:nvSpPr>
        <xdr:cNvPr id="468" name="楕円 467"/>
        <xdr:cNvSpPr/>
      </xdr:nvSpPr>
      <xdr:spPr>
        <a:xfrm>
          <a:off x="15427960" y="22801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149061</xdr:rowOff>
    </xdr:from>
    <xdr:ext cx="762000" cy="259045"/>
    <xdr:sp macro="" textlink="">
      <xdr:nvSpPr>
        <xdr:cNvPr id="469" name="将来負担の状況該当値テキスト"/>
        <xdr:cNvSpPr txBox="1"/>
      </xdr:nvSpPr>
      <xdr:spPr>
        <a:xfrm>
          <a:off x="15563850" y="232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3447</xdr:rowOff>
    </xdr:from>
    <xdr:to>
      <xdr:col>77</xdr:col>
      <xdr:colOff>95250</xdr:colOff>
      <xdr:row>14</xdr:row>
      <xdr:rowOff>105047</xdr:rowOff>
    </xdr:to>
    <xdr:sp macro="" textlink="">
      <xdr:nvSpPr>
        <xdr:cNvPr id="470" name="楕円 469"/>
        <xdr:cNvSpPr/>
      </xdr:nvSpPr>
      <xdr:spPr>
        <a:xfrm>
          <a:off x="14665960" y="23504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89824</xdr:rowOff>
    </xdr:from>
    <xdr:ext cx="736600" cy="259045"/>
    <xdr:sp macro="" textlink="">
      <xdr:nvSpPr>
        <xdr:cNvPr id="471" name="テキスト ボックス 470"/>
        <xdr:cNvSpPr txBox="1"/>
      </xdr:nvSpPr>
      <xdr:spPr>
        <a:xfrm>
          <a:off x="14370050" y="2436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62049</xdr:rowOff>
    </xdr:from>
    <xdr:to>
      <xdr:col>73</xdr:col>
      <xdr:colOff>44450</xdr:colOff>
      <xdr:row>14</xdr:row>
      <xdr:rowOff>163649</xdr:rowOff>
    </xdr:to>
    <xdr:sp macro="" textlink="">
      <xdr:nvSpPr>
        <xdr:cNvPr id="472" name="楕円 471"/>
        <xdr:cNvSpPr/>
      </xdr:nvSpPr>
      <xdr:spPr>
        <a:xfrm>
          <a:off x="13868400" y="24090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2376</xdr:rowOff>
    </xdr:from>
    <xdr:ext cx="762000" cy="259045"/>
    <xdr:sp macro="" textlink="">
      <xdr:nvSpPr>
        <xdr:cNvPr id="473" name="テキスト ボックス 472"/>
        <xdr:cNvSpPr txBox="1"/>
      </xdr:nvSpPr>
      <xdr:spPr>
        <a:xfrm>
          <a:off x="13557250" y="21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29301</xdr:rowOff>
    </xdr:from>
    <xdr:to>
      <xdr:col>68</xdr:col>
      <xdr:colOff>203200</xdr:colOff>
      <xdr:row>14</xdr:row>
      <xdr:rowOff>130901</xdr:rowOff>
    </xdr:to>
    <xdr:sp macro="" textlink="">
      <xdr:nvSpPr>
        <xdr:cNvPr id="474" name="楕円 473"/>
        <xdr:cNvSpPr/>
      </xdr:nvSpPr>
      <xdr:spPr>
        <a:xfrm>
          <a:off x="13055600" y="237626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141078</xdr:rowOff>
    </xdr:from>
    <xdr:ext cx="762000" cy="259045"/>
    <xdr:sp macro="" textlink="">
      <xdr:nvSpPr>
        <xdr:cNvPr id="475" name="テキスト ボックス 474"/>
        <xdr:cNvSpPr txBox="1"/>
      </xdr:nvSpPr>
      <xdr:spPr>
        <a:xfrm>
          <a:off x="12763500" y="215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76" name="楕円 475"/>
        <xdr:cNvSpPr/>
      </xdr:nvSpPr>
      <xdr:spPr>
        <a:xfrm>
          <a:off x="12242800" y="2330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77" name="テキスト ボックス 476"/>
        <xdr:cNvSpPr txBox="1"/>
      </xdr:nvSpPr>
      <xdr:spPr>
        <a:xfrm>
          <a:off x="11950700" y="21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238,505
233,672
21.58
108,278,178
102,320,016
4,376,880
51,836,767
39,230,631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一般職退職手当の増などに伴い，前年度と比較して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ポイント増加したものの，全国平均及び類似団体平均を下回り，東京都平均を上回る水準となっている。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引き続き，職務給の原則徹底のため，給与水準の適正化に取り組んでいく。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43180</xdr:rowOff>
    </xdr:to>
    <xdr:cxnSp macro="">
      <xdr:nvCxnSpPr>
        <xdr:cNvPr id="66" name="直線コネクタ 65"/>
        <xdr:cNvCxnSpPr/>
      </xdr:nvCxnSpPr>
      <xdr:spPr>
        <a:xfrm>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27940</xdr:rowOff>
    </xdr:to>
    <xdr:cxnSp macro="">
      <xdr:nvCxnSpPr>
        <xdr:cNvPr id="69" name="直線コネクタ 68"/>
        <xdr:cNvCxnSpPr/>
      </xdr:nvCxnSpPr>
      <xdr:spPr>
        <a:xfrm flipV="1">
          <a:off x="3098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27940</xdr:rowOff>
    </xdr:to>
    <xdr:cxnSp macro="">
      <xdr:nvCxnSpPr>
        <xdr:cNvPr id="72" name="直線コネクタ 71"/>
        <xdr:cNvCxnSpPr/>
      </xdr:nvCxnSpPr>
      <xdr:spPr>
        <a:xfrm>
          <a:off x="2209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104140</xdr:rowOff>
    </xdr:to>
    <xdr:cxnSp macro="">
      <xdr:nvCxnSpPr>
        <xdr:cNvPr id="75" name="直線コネクタ 74"/>
        <xdr:cNvCxnSpPr/>
      </xdr:nvCxnSpPr>
      <xdr:spPr>
        <a:xfrm flipV="1">
          <a:off x="1320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ポイント増加となり，全国平均，類似団体平均及び東京都平均を上回っている。</a:t>
          </a:r>
        </a:p>
        <a:p>
          <a:r>
            <a:rPr kumimoji="1" lang="ja-JP" altLang="en-US" sz="1300">
              <a:latin typeface="ＭＳ Ｐゴシック" panose="020B0600070205080204" pitchFamily="50" charset="-128"/>
              <a:ea typeface="ＭＳ Ｐゴシック" panose="020B0600070205080204" pitchFamily="50" charset="-128"/>
            </a:rPr>
            <a:t>　増要因としては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，燃料費の高騰に伴う小中学校光熱水費の増などにより，経常経費充当一財が増となったことが挙げられる。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今後においても，競争の原理を基本として，仕様の見直しを含めた縮減を図っていくなど，物件費総体の縮減に努めていく。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xdr:rowOff>
    </xdr:to>
    <xdr:cxnSp macro="">
      <xdr:nvCxnSpPr>
        <xdr:cNvPr id="123" name="直線コネクタ 122"/>
        <xdr:cNvCxnSpPr/>
      </xdr:nvCxnSpPr>
      <xdr:spPr>
        <a:xfrm>
          <a:off x="15671800" y="3075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18415</xdr:rowOff>
    </xdr:to>
    <xdr:cxnSp macro="">
      <xdr:nvCxnSpPr>
        <xdr:cNvPr id="126" name="直線コネクタ 125"/>
        <xdr:cNvCxnSpPr/>
      </xdr:nvCxnSpPr>
      <xdr:spPr>
        <a:xfrm flipV="1">
          <a:off x="14782800" y="3075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xdr:rowOff>
    </xdr:from>
    <xdr:to>
      <xdr:col>73</xdr:col>
      <xdr:colOff>180975</xdr:colOff>
      <xdr:row>18</xdr:row>
      <xdr:rowOff>18415</xdr:rowOff>
    </xdr:to>
    <xdr:cxnSp macro="">
      <xdr:nvCxnSpPr>
        <xdr:cNvPr id="129" name="直線コネクタ 128"/>
        <xdr:cNvCxnSpPr/>
      </xdr:nvCxnSpPr>
      <xdr:spPr>
        <a:xfrm>
          <a:off x="13893800" y="3093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0" name="フローチャート: 判断 129"/>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1" name="テキスト ボックス 130"/>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6985</xdr:rowOff>
    </xdr:from>
    <xdr:to>
      <xdr:col>69</xdr:col>
      <xdr:colOff>92075</xdr:colOff>
      <xdr:row>18</xdr:row>
      <xdr:rowOff>81280</xdr:rowOff>
    </xdr:to>
    <xdr:cxnSp macro="">
      <xdr:nvCxnSpPr>
        <xdr:cNvPr id="132" name="直線コネクタ 131"/>
        <xdr:cNvCxnSpPr/>
      </xdr:nvCxnSpPr>
      <xdr:spPr>
        <a:xfrm flipV="1">
          <a:off x="13004800" y="30930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41910</xdr:rowOff>
    </xdr:from>
    <xdr:to>
      <xdr:col>69</xdr:col>
      <xdr:colOff>142875</xdr:colOff>
      <xdr:row>16</xdr:row>
      <xdr:rowOff>143510</xdr:rowOff>
    </xdr:to>
    <xdr:sp macro="" textlink="">
      <xdr:nvSpPr>
        <xdr:cNvPr id="133" name="フローチャート: 判断 132"/>
        <xdr:cNvSpPr/>
      </xdr:nvSpPr>
      <xdr:spPr>
        <a:xfrm>
          <a:off x="13843000" y="278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153687</xdr:rowOff>
    </xdr:from>
    <xdr:ext cx="762000" cy="259045"/>
    <xdr:sp macro="" textlink="">
      <xdr:nvSpPr>
        <xdr:cNvPr id="134" name="テキスト ボックス 133"/>
        <xdr:cNvSpPr txBox="1"/>
      </xdr:nvSpPr>
      <xdr:spPr>
        <a:xfrm>
          <a:off x="135128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35" name="フローチャート: 判断 134"/>
        <xdr:cNvSpPr/>
      </xdr:nvSpPr>
      <xdr:spPr>
        <a:xfrm>
          <a:off x="12954000" y="278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153687</xdr:rowOff>
    </xdr:from>
    <xdr:ext cx="762000" cy="259045"/>
    <xdr:sp macro="" textlink="">
      <xdr:nvSpPr>
        <xdr:cNvPr id="136" name="テキスト ボックス 135"/>
        <xdr:cNvSpPr txBox="1"/>
      </xdr:nvSpPr>
      <xdr:spPr>
        <a:xfrm>
          <a:off x="126238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121920</xdr:rowOff>
    </xdr:from>
    <xdr:to>
      <xdr:col>82</xdr:col>
      <xdr:colOff>158750</xdr:colOff>
      <xdr:row>18</xdr:row>
      <xdr:rowOff>52070</xdr:rowOff>
    </xdr:to>
    <xdr:sp macro="" textlink="">
      <xdr:nvSpPr>
        <xdr:cNvPr id="142" name="楕円 141"/>
        <xdr:cNvSpPr/>
      </xdr:nvSpPr>
      <xdr:spPr>
        <a:xfrm>
          <a:off x="16459200" y="30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93997</xdr:rowOff>
    </xdr:from>
    <xdr:ext cx="762000" cy="259045"/>
    <xdr:sp macro="" textlink="">
      <xdr:nvSpPr>
        <xdr:cNvPr id="143" name="物件費該当値テキスト"/>
        <xdr:cNvSpPr txBox="1"/>
      </xdr:nvSpPr>
      <xdr:spPr>
        <a:xfrm>
          <a:off x="165989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4" name="楕円 143"/>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5" name="テキスト ボックス 144"/>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139065</xdr:rowOff>
    </xdr:from>
    <xdr:to>
      <xdr:col>74</xdr:col>
      <xdr:colOff>31750</xdr:colOff>
      <xdr:row>18</xdr:row>
      <xdr:rowOff>69215</xdr:rowOff>
    </xdr:to>
    <xdr:sp macro="" textlink="">
      <xdr:nvSpPr>
        <xdr:cNvPr id="146" name="楕円 145"/>
        <xdr:cNvSpPr/>
      </xdr:nvSpPr>
      <xdr:spPr>
        <a:xfrm>
          <a:off x="14732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53992</xdr:rowOff>
    </xdr:from>
    <xdr:ext cx="762000" cy="259045"/>
    <xdr:sp macro="" textlink="">
      <xdr:nvSpPr>
        <xdr:cNvPr id="147" name="テキスト ボックス 146"/>
        <xdr:cNvSpPr txBox="1"/>
      </xdr:nvSpPr>
      <xdr:spPr>
        <a:xfrm>
          <a:off x="14401800" y="31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127635</xdr:rowOff>
    </xdr:from>
    <xdr:to>
      <xdr:col>69</xdr:col>
      <xdr:colOff>142875</xdr:colOff>
      <xdr:row>18</xdr:row>
      <xdr:rowOff>57785</xdr:rowOff>
    </xdr:to>
    <xdr:sp macro="" textlink="">
      <xdr:nvSpPr>
        <xdr:cNvPr id="148" name="楕円 147"/>
        <xdr:cNvSpPr/>
      </xdr:nvSpPr>
      <xdr:spPr>
        <a:xfrm>
          <a:off x="13843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42562</xdr:rowOff>
    </xdr:from>
    <xdr:ext cx="762000" cy="259045"/>
    <xdr:sp macro="" textlink="">
      <xdr:nvSpPr>
        <xdr:cNvPr id="149" name="テキスト ボックス 148"/>
        <xdr:cNvSpPr txBox="1"/>
      </xdr:nvSpPr>
      <xdr:spPr>
        <a:xfrm>
          <a:off x="13512800" y="31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0" name="楕円 149"/>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1" name="テキスト ボックス 150"/>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ポイント増加したものの，前年同様，全国平均，類似団体平均及び東京都平均を下回る水準となっている。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増要因としては，障害者福祉サービス費の増や私立保育所運営委託料の増などに伴い，経常経費充当一財が増となったことが挙げられる。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引き続き，市単独事業の再検証，所要コストの縮減検討など，扶助費の増加率の低減に努めていく。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69850</xdr:rowOff>
    </xdr:to>
    <xdr:cxnSp macro="">
      <xdr:nvCxnSpPr>
        <xdr:cNvPr id="184" name="直線コネクタ 183"/>
        <xdr:cNvCxnSpPr/>
      </xdr:nvCxnSpPr>
      <xdr:spPr>
        <a:xfrm>
          <a:off x="3987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12700</xdr:rowOff>
    </xdr:to>
    <xdr:cxnSp macro="">
      <xdr:nvCxnSpPr>
        <xdr:cNvPr id="187" name="直線コネクタ 186"/>
        <xdr:cNvCxnSpPr/>
      </xdr:nvCxnSpPr>
      <xdr:spPr>
        <a:xfrm flipV="1">
          <a:off x="3098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56</xdr:row>
      <xdr:rowOff>12700</xdr:rowOff>
    </xdr:to>
    <xdr:cxnSp macro="">
      <xdr:nvCxnSpPr>
        <xdr:cNvPr id="190" name="直線コネクタ 189"/>
        <xdr:cNvCxnSpPr/>
      </xdr:nvCxnSpPr>
      <xdr:spPr>
        <a:xfrm flipV="1">
          <a:off x="2209800" y="944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3" name="直線コネクタ 192"/>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194" name="フローチャート: 判断 193"/>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195" name="テキスト ボックス 194"/>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196" name="フローチャート: 判断 195"/>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197" name="テキスト ボックス 196"/>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1" name="楕円 210"/>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2" name="テキスト ボックス 211"/>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ポイント増加したものの，全国平均，類似団体平均及び東京都平均を下回っている。</a:t>
          </a:r>
        </a:p>
        <a:p>
          <a:r>
            <a:rPr kumimoji="1" lang="ja-JP" altLang="en-US" sz="1300">
              <a:latin typeface="ＭＳ Ｐゴシック" panose="020B0600070205080204" pitchFamily="50" charset="-128"/>
              <a:ea typeface="ＭＳ Ｐゴシック" panose="020B0600070205080204" pitchFamily="50" charset="-128"/>
            </a:rPr>
            <a:t>　増要因としては，後期高齢者医療特別会計繰出金の増などが挙げられる。</a:t>
          </a:r>
        </a:p>
        <a:p>
          <a:r>
            <a:rPr kumimoji="1" lang="ja-JP" altLang="en-US" sz="1300">
              <a:latin typeface="ＭＳ Ｐゴシック" panose="020B0600070205080204" pitchFamily="50" charset="-128"/>
              <a:ea typeface="ＭＳ Ｐゴシック" panose="020B0600070205080204" pitchFamily="50" charset="-128"/>
            </a:rPr>
            <a:t>　引き続き，各特別会計の執行状況を的確に把握し，繰出金の適正化を図るため，財源補填的繰出金の縮減に取り組んでいく。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38100</xdr:rowOff>
    </xdr:from>
    <xdr:to>
      <xdr:col>82</xdr:col>
      <xdr:colOff>107950</xdr:colOff>
      <xdr:row>56</xdr:row>
      <xdr:rowOff>50800</xdr:rowOff>
    </xdr:to>
    <xdr:cxnSp macro="">
      <xdr:nvCxnSpPr>
        <xdr:cNvPr id="245" name="直線コネクタ 244"/>
        <xdr:cNvCxnSpPr/>
      </xdr:nvCxnSpPr>
      <xdr:spPr>
        <a:xfrm>
          <a:off x="15671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101600</xdr:rowOff>
    </xdr:to>
    <xdr:cxnSp macro="">
      <xdr:nvCxnSpPr>
        <xdr:cNvPr id="248" name="直線コネクタ 247"/>
        <xdr:cNvCxnSpPr/>
      </xdr:nvCxnSpPr>
      <xdr:spPr>
        <a:xfrm flipV="1">
          <a:off x="14782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101600</xdr:rowOff>
    </xdr:from>
    <xdr:to>
      <xdr:col>73</xdr:col>
      <xdr:colOff>180975</xdr:colOff>
      <xdr:row>57</xdr:row>
      <xdr:rowOff>95250</xdr:rowOff>
    </xdr:to>
    <xdr:cxnSp macro="">
      <xdr:nvCxnSpPr>
        <xdr:cNvPr id="251" name="直線コネクタ 250"/>
        <xdr:cNvCxnSpPr/>
      </xdr:nvCxnSpPr>
      <xdr:spPr>
        <a:xfrm flipV="1">
          <a:off x="13893800" y="9702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52" name="フローチャート: 判断 251"/>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3" name="テキスト ボックス 252"/>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158750</xdr:rowOff>
    </xdr:to>
    <xdr:cxnSp macro="">
      <xdr:nvCxnSpPr>
        <xdr:cNvPr id="254" name="直線コネクタ 253"/>
        <xdr:cNvCxnSpPr/>
      </xdr:nvCxnSpPr>
      <xdr:spPr>
        <a:xfrm flipV="1">
          <a:off x="13004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82550</xdr:rowOff>
    </xdr:from>
    <xdr:to>
      <xdr:col>69</xdr:col>
      <xdr:colOff>142875</xdr:colOff>
      <xdr:row>58</xdr:row>
      <xdr:rowOff>12700</xdr:rowOff>
    </xdr:to>
    <xdr:sp macro="" textlink="">
      <xdr:nvSpPr>
        <xdr:cNvPr id="255" name="フローチャート: 判断 254"/>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56" name="テキスト ボックス 255"/>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57" name="フローチャート: 判断 256"/>
        <xdr:cNvSpPr/>
      </xdr:nvSpPr>
      <xdr:spPr>
        <a:xfrm>
          <a:off x="12954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58" name="テキスト ボックス 257"/>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4" name="楕円 26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158750</xdr:rowOff>
    </xdr:from>
    <xdr:to>
      <xdr:col>78</xdr:col>
      <xdr:colOff>120650</xdr:colOff>
      <xdr:row>56</xdr:row>
      <xdr:rowOff>88900</xdr:rowOff>
    </xdr:to>
    <xdr:sp macro="" textlink="">
      <xdr:nvSpPr>
        <xdr:cNvPr id="266" name="楕円 265"/>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67" name="テキスト ボックス 266"/>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50800</xdr:rowOff>
    </xdr:from>
    <xdr:to>
      <xdr:col>74</xdr:col>
      <xdr:colOff>31750</xdr:colOff>
      <xdr:row>56</xdr:row>
      <xdr:rowOff>152400</xdr:rowOff>
    </xdr:to>
    <xdr:sp macro="" textlink="">
      <xdr:nvSpPr>
        <xdr:cNvPr id="268" name="楕円 267"/>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9" name="テキスト ボックス 26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0" name="楕円 269"/>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1" name="テキスト ボックス 270"/>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2" name="楕円 271"/>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73" name="テキスト ボックス 272"/>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ポイント減少したものの，</a:t>
          </a:r>
          <a:r>
            <a:rPr kumimoji="1" lang="ja-JP" altLang="en-US" sz="1300">
              <a:latin typeface="ＭＳ Ｐゴシック" panose="020B0600070205080204" pitchFamily="50" charset="-128"/>
              <a:ea typeface="ＭＳ Ｐゴシック" panose="020B0600070205080204" pitchFamily="50" charset="-128"/>
            </a:rPr>
            <a:t>全国平均，類似団体平均及び東京都平均を上回っている。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減要因としては，民間保育所運営費市単独助成費の増などにより，経常経費充当一財が増となったものの，経常一般財源が増となり，分子の増を分母の増が上回ったことが挙げられる。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引き続き，補助・交付金などの適正化を推進し，補助費等総体の縮減に努めていく。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80735</xdr:rowOff>
    </xdr:from>
    <xdr:to>
      <xdr:col>82</xdr:col>
      <xdr:colOff>107950</xdr:colOff>
      <xdr:row>41</xdr:row>
      <xdr:rowOff>124278</xdr:rowOff>
    </xdr:to>
    <xdr:cxnSp macro="">
      <xdr:nvCxnSpPr>
        <xdr:cNvPr id="308" name="直線コネクタ 307"/>
        <xdr:cNvCxnSpPr/>
      </xdr:nvCxnSpPr>
      <xdr:spPr>
        <a:xfrm flipV="1">
          <a:off x="15671800" y="7110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124278</xdr:rowOff>
    </xdr:from>
    <xdr:to>
      <xdr:col>78</xdr:col>
      <xdr:colOff>69850</xdr:colOff>
      <xdr:row>41</xdr:row>
      <xdr:rowOff>124278</xdr:rowOff>
    </xdr:to>
    <xdr:cxnSp macro="">
      <xdr:nvCxnSpPr>
        <xdr:cNvPr id="311" name="直線コネクタ 310"/>
        <xdr:cNvCxnSpPr/>
      </xdr:nvCxnSpPr>
      <xdr:spPr>
        <a:xfrm>
          <a:off x="14782800" y="7153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41</xdr:row>
      <xdr:rowOff>124278</xdr:rowOff>
    </xdr:to>
    <xdr:cxnSp macro="">
      <xdr:nvCxnSpPr>
        <xdr:cNvPr id="314" name="直線コネクタ 313"/>
        <xdr:cNvCxnSpPr/>
      </xdr:nvCxnSpPr>
      <xdr:spPr>
        <a:xfrm>
          <a:off x="13893800" y="68707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15" name="フローチャート: 判断 314"/>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49184</xdr:rowOff>
    </xdr:from>
    <xdr:ext cx="762000" cy="259045"/>
    <xdr:sp macro="" textlink="">
      <xdr:nvSpPr>
        <xdr:cNvPr id="316" name="テキスト ボックス 315"/>
        <xdr:cNvSpPr txBox="1"/>
      </xdr:nvSpPr>
      <xdr:spPr>
        <a:xfrm>
          <a:off x="1440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41</xdr:row>
      <xdr:rowOff>4535</xdr:rowOff>
    </xdr:to>
    <xdr:cxnSp macro="">
      <xdr:nvCxnSpPr>
        <xdr:cNvPr id="317" name="直線コネクタ 316"/>
        <xdr:cNvCxnSpPr/>
      </xdr:nvCxnSpPr>
      <xdr:spPr>
        <a:xfrm flipV="1">
          <a:off x="13004800" y="6870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21772</xdr:rowOff>
    </xdr:from>
    <xdr:to>
      <xdr:col>69</xdr:col>
      <xdr:colOff>142875</xdr:colOff>
      <xdr:row>38</xdr:row>
      <xdr:rowOff>123372</xdr:rowOff>
    </xdr:to>
    <xdr:sp macro="" textlink="">
      <xdr:nvSpPr>
        <xdr:cNvPr id="318" name="フローチャート: 判断 317"/>
        <xdr:cNvSpPr/>
      </xdr:nvSpPr>
      <xdr:spPr>
        <a:xfrm>
          <a:off x="13843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133549</xdr:rowOff>
    </xdr:from>
    <xdr:ext cx="762000" cy="259045"/>
    <xdr:sp macro="" textlink="">
      <xdr:nvSpPr>
        <xdr:cNvPr id="319" name="テキスト ボックス 318"/>
        <xdr:cNvSpPr txBox="1"/>
      </xdr:nvSpPr>
      <xdr:spPr>
        <a:xfrm>
          <a:off x="13512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20" name="フローチャート: 判断 319"/>
        <xdr:cNvSpPr/>
      </xdr:nvSpPr>
      <xdr:spPr>
        <a:xfrm>
          <a:off x="12954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5641</xdr:rowOff>
    </xdr:from>
    <xdr:ext cx="762000" cy="259045"/>
    <xdr:sp macro="" textlink="">
      <xdr:nvSpPr>
        <xdr:cNvPr id="321" name="テキスト ボックス 320"/>
        <xdr:cNvSpPr txBox="1"/>
      </xdr:nvSpPr>
      <xdr:spPr>
        <a:xfrm>
          <a:off x="12623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29935</xdr:rowOff>
    </xdr:from>
    <xdr:to>
      <xdr:col>82</xdr:col>
      <xdr:colOff>158750</xdr:colOff>
      <xdr:row>41</xdr:row>
      <xdr:rowOff>131535</xdr:rowOff>
    </xdr:to>
    <xdr:sp macro="" textlink="">
      <xdr:nvSpPr>
        <xdr:cNvPr id="327" name="楕円 326"/>
        <xdr:cNvSpPr/>
      </xdr:nvSpPr>
      <xdr:spPr>
        <a:xfrm>
          <a:off x="164592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109962</xdr:rowOff>
    </xdr:from>
    <xdr:ext cx="762000" cy="259045"/>
    <xdr:sp macro="" textlink="">
      <xdr:nvSpPr>
        <xdr:cNvPr id="328" name="補助費等該当値テキスト"/>
        <xdr:cNvSpPr txBox="1"/>
      </xdr:nvSpPr>
      <xdr:spPr>
        <a:xfrm>
          <a:off x="16598900" y="696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73478</xdr:rowOff>
    </xdr:from>
    <xdr:to>
      <xdr:col>78</xdr:col>
      <xdr:colOff>120650</xdr:colOff>
      <xdr:row>42</xdr:row>
      <xdr:rowOff>3628</xdr:rowOff>
    </xdr:to>
    <xdr:sp macro="" textlink="">
      <xdr:nvSpPr>
        <xdr:cNvPr id="329" name="楕円 328"/>
        <xdr:cNvSpPr/>
      </xdr:nvSpPr>
      <xdr:spPr>
        <a:xfrm>
          <a:off x="15621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159855</xdr:rowOff>
    </xdr:from>
    <xdr:ext cx="736600" cy="259045"/>
    <xdr:sp macro="" textlink="">
      <xdr:nvSpPr>
        <xdr:cNvPr id="330" name="テキスト ボックス 329"/>
        <xdr:cNvSpPr txBox="1"/>
      </xdr:nvSpPr>
      <xdr:spPr>
        <a:xfrm>
          <a:off x="15290800" y="718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73478</xdr:rowOff>
    </xdr:from>
    <xdr:to>
      <xdr:col>74</xdr:col>
      <xdr:colOff>31750</xdr:colOff>
      <xdr:row>42</xdr:row>
      <xdr:rowOff>3628</xdr:rowOff>
    </xdr:to>
    <xdr:sp macro="" textlink="">
      <xdr:nvSpPr>
        <xdr:cNvPr id="331" name="楕円 330"/>
        <xdr:cNvSpPr/>
      </xdr:nvSpPr>
      <xdr:spPr>
        <a:xfrm>
          <a:off x="14732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159855</xdr:rowOff>
    </xdr:from>
    <xdr:ext cx="762000" cy="259045"/>
    <xdr:sp macro="" textlink="">
      <xdr:nvSpPr>
        <xdr:cNvPr id="332" name="テキスト ボックス 331"/>
        <xdr:cNvSpPr txBox="1"/>
      </xdr:nvSpPr>
      <xdr:spPr>
        <a:xfrm>
          <a:off x="14401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3" name="楕円 332"/>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4" name="テキスト ボックス 333"/>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35" name="楕円 334"/>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36" name="テキスト ボックス 335"/>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ポイント増加したものの，全国平均，類似団体平均及び東京都平均を下回っている。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増要因としては，教育債元金償還費や土木債元金償還費の増が挙げられる。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46990</xdr:rowOff>
    </xdr:to>
    <xdr:cxnSp macro="">
      <xdr:nvCxnSpPr>
        <xdr:cNvPr id="370" name="直線コネクタ 369"/>
        <xdr:cNvCxnSpPr/>
      </xdr:nvCxnSpPr>
      <xdr:spPr>
        <a:xfrm>
          <a:off x="3987800" y="128992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46990</xdr:rowOff>
    </xdr:to>
    <xdr:cxnSp macro="">
      <xdr:nvCxnSpPr>
        <xdr:cNvPr id="373" name="直線コネクタ 372"/>
        <xdr:cNvCxnSpPr/>
      </xdr:nvCxnSpPr>
      <xdr:spPr>
        <a:xfrm flipV="1">
          <a:off x="3098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46990</xdr:rowOff>
    </xdr:to>
    <xdr:cxnSp macro="">
      <xdr:nvCxnSpPr>
        <xdr:cNvPr id="376" name="直線コネクタ 375"/>
        <xdr:cNvCxnSpPr/>
      </xdr:nvCxnSpPr>
      <xdr:spPr>
        <a:xfrm>
          <a:off x="2209800" y="12886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97427</xdr:rowOff>
    </xdr:from>
    <xdr:to>
      <xdr:col>15</xdr:col>
      <xdr:colOff>149225</xdr:colOff>
      <xdr:row>78</xdr:row>
      <xdr:rowOff>27577</xdr:rowOff>
    </xdr:to>
    <xdr:sp macro="" textlink="">
      <xdr:nvSpPr>
        <xdr:cNvPr id="377" name="フローチャート: 判断 376"/>
        <xdr:cNvSpPr/>
      </xdr:nvSpPr>
      <xdr:spPr>
        <a:xfrm>
          <a:off x="3048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78" name="テキスト ボックス 377"/>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92710</xdr:rowOff>
    </xdr:to>
    <xdr:cxnSp macro="">
      <xdr:nvCxnSpPr>
        <xdr:cNvPr id="379" name="直線コネクタ 378"/>
        <xdr:cNvCxnSpPr/>
      </xdr:nvCxnSpPr>
      <xdr:spPr>
        <a:xfrm flipV="1">
          <a:off x="1320800" y="128861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123552</xdr:rowOff>
    </xdr:from>
    <xdr:to>
      <xdr:col>11</xdr:col>
      <xdr:colOff>60325</xdr:colOff>
      <xdr:row>78</xdr:row>
      <xdr:rowOff>53702</xdr:rowOff>
    </xdr:to>
    <xdr:sp macro="" textlink="">
      <xdr:nvSpPr>
        <xdr:cNvPr id="380" name="フローチャート: 判断 379"/>
        <xdr:cNvSpPr/>
      </xdr:nvSpPr>
      <xdr:spPr>
        <a:xfrm>
          <a:off x="2159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38479</xdr:rowOff>
    </xdr:from>
    <xdr:ext cx="762000" cy="259045"/>
    <xdr:sp macro="" textlink="">
      <xdr:nvSpPr>
        <xdr:cNvPr id="381" name="テキスト ボックス 380"/>
        <xdr:cNvSpPr txBox="1"/>
      </xdr:nvSpPr>
      <xdr:spPr>
        <a:xfrm>
          <a:off x="1828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2" name="フローチャート: 判断 381"/>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3" name="テキスト ボックス 382"/>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9" name="楕円 388"/>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0"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391" name="楕円 390"/>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392" name="テキスト ボックス 391"/>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5" name="楕円 394"/>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6" name="テキスト ボックス 395"/>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ポイント増加しており，全国平均，類似団体平均及び東京都平均を上回っている。</a:t>
          </a:r>
        </a:p>
        <a:p>
          <a:r>
            <a:rPr kumimoji="1" lang="ja-JP" altLang="en-US" sz="1300">
              <a:latin typeface="ＭＳ Ｐゴシック" panose="020B0600070205080204" pitchFamily="50" charset="-128"/>
              <a:ea typeface="ＭＳ Ｐゴシック" panose="020B0600070205080204" pitchFamily="50" charset="-128"/>
            </a:rPr>
            <a:t>　他団体と比較して，物件費・補助費等が高い水準にあるため，今後も財政の弾力性・財政構造の見直しに努めていく。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79</xdr:row>
      <xdr:rowOff>107950</xdr:rowOff>
    </xdr:to>
    <xdr:cxnSp macro="">
      <xdr:nvCxnSpPr>
        <xdr:cNvPr id="426" name="直線コネクタ 425"/>
        <xdr:cNvCxnSpPr/>
      </xdr:nvCxnSpPr>
      <xdr:spPr>
        <a:xfrm flipV="1">
          <a:off x="16510000" y="125933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80027</xdr:rowOff>
    </xdr:from>
    <xdr:ext cx="762000" cy="259045"/>
    <xdr:sp macro="" textlink="">
      <xdr:nvSpPr>
        <xdr:cNvPr id="427" name="公債費以外最小値テキスト"/>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107950</xdr:rowOff>
    </xdr:from>
    <xdr:to>
      <xdr:col>82</xdr:col>
      <xdr:colOff>196850</xdr:colOff>
      <xdr:row>79</xdr:row>
      <xdr:rowOff>107950</xdr:rowOff>
    </xdr:to>
    <xdr:cxnSp macro="">
      <xdr:nvCxnSpPr>
        <xdr:cNvPr id="428" name="直線コネクタ 427"/>
        <xdr:cNvCxnSpPr/>
      </xdr:nvCxnSpPr>
      <xdr:spPr>
        <a:xfrm>
          <a:off x="164211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29"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30" name="直線コネクタ 429"/>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16511</xdr:rowOff>
    </xdr:to>
    <xdr:cxnSp macro="">
      <xdr:nvCxnSpPr>
        <xdr:cNvPr id="431" name="直線コネクタ 430"/>
        <xdr:cNvCxnSpPr/>
      </xdr:nvCxnSpPr>
      <xdr:spPr>
        <a:xfrm>
          <a:off x="15671800" y="13500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32"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3" name="フローチャート: 判断 432"/>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62230</xdr:rowOff>
    </xdr:to>
    <xdr:cxnSp macro="">
      <xdr:nvCxnSpPr>
        <xdr:cNvPr id="434" name="直線コネクタ 433"/>
        <xdr:cNvCxnSpPr/>
      </xdr:nvCxnSpPr>
      <xdr:spPr>
        <a:xfrm flipV="1">
          <a:off x="14782800" y="1350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5" name="フローチャート: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62230</xdr:rowOff>
    </xdr:to>
    <xdr:cxnSp macro="">
      <xdr:nvCxnSpPr>
        <xdr:cNvPr id="437" name="直線コネクタ 436"/>
        <xdr:cNvCxnSpPr/>
      </xdr:nvCxnSpPr>
      <xdr:spPr>
        <a:xfrm>
          <a:off x="13893800" y="1350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38" name="フローチャート: 判断 43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39" name="テキスト ボックス 43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81</xdr:row>
      <xdr:rowOff>8889</xdr:rowOff>
    </xdr:to>
    <xdr:cxnSp macro="">
      <xdr:nvCxnSpPr>
        <xdr:cNvPr id="440" name="直線コネクタ 439"/>
        <xdr:cNvCxnSpPr/>
      </xdr:nvCxnSpPr>
      <xdr:spPr>
        <a:xfrm flipV="1">
          <a:off x="13004800" y="13507720"/>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1" name="フローチャート: 判断 440"/>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2" name="テキスト ボックス 441"/>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3" name="フローチャート: 判断 442"/>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44" name="テキスト ボックス 443"/>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50" name="楕円 449"/>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45738</xdr:rowOff>
    </xdr:from>
    <xdr:ext cx="762000" cy="259045"/>
    <xdr:sp macro="" textlink="">
      <xdr:nvSpPr>
        <xdr:cNvPr id="451" name="公債費以外該当値テキスト"/>
        <xdr:cNvSpPr txBox="1"/>
      </xdr:nvSpPr>
      <xdr:spPr>
        <a:xfrm>
          <a:off x="16598900" y="134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54" name="楕円 453"/>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55" name="テキスト ボックス 454"/>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6" name="楕円 455"/>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7" name="テキスト ボックス 456"/>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129539</xdr:rowOff>
    </xdr:from>
    <xdr:to>
      <xdr:col>65</xdr:col>
      <xdr:colOff>53975</xdr:colOff>
      <xdr:row>81</xdr:row>
      <xdr:rowOff>59689</xdr:rowOff>
    </xdr:to>
    <xdr:sp macro="" textlink="">
      <xdr:nvSpPr>
        <xdr:cNvPr id="458" name="楕円 457"/>
        <xdr:cNvSpPr/>
      </xdr:nvSpPr>
      <xdr:spPr>
        <a:xfrm>
          <a:off x="12954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44466</xdr:rowOff>
    </xdr:from>
    <xdr:ext cx="762000" cy="259045"/>
    <xdr:sp macro="" textlink="">
      <xdr:nvSpPr>
        <xdr:cNvPr id="459" name="テキスト ボックス 458"/>
        <xdr:cNvSpPr txBox="1"/>
      </xdr:nvSpPr>
      <xdr:spPr>
        <a:xfrm>
          <a:off x="12623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148755</xdr:rowOff>
    </xdr:from>
    <xdr:to>
      <xdr:col>29</xdr:col>
      <xdr:colOff>127000</xdr:colOff>
      <xdr:row>19</xdr:row>
      <xdr:rowOff>37960</xdr:rowOff>
    </xdr:to>
    <xdr:cxnSp macro="">
      <xdr:nvCxnSpPr>
        <xdr:cNvPr id="50" name="直線コネクタ 49"/>
        <xdr:cNvCxnSpPr/>
      </xdr:nvCxnSpPr>
      <xdr:spPr bwMode="auto">
        <a:xfrm flipV="1">
          <a:off x="5003800" y="3282480"/>
          <a:ext cx="6477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37960</xdr:rowOff>
    </xdr:from>
    <xdr:to>
      <xdr:col>26</xdr:col>
      <xdr:colOff>50800</xdr:colOff>
      <xdr:row>19</xdr:row>
      <xdr:rowOff>75527</xdr:rowOff>
    </xdr:to>
    <xdr:cxnSp macro="">
      <xdr:nvCxnSpPr>
        <xdr:cNvPr id="53" name="直線コネクタ 52"/>
        <xdr:cNvCxnSpPr/>
      </xdr:nvCxnSpPr>
      <xdr:spPr bwMode="auto">
        <a:xfrm flipV="1">
          <a:off x="4305300" y="3343135"/>
          <a:ext cx="698500" cy="3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75527</xdr:rowOff>
    </xdr:from>
    <xdr:to>
      <xdr:col>22</xdr:col>
      <xdr:colOff>114300</xdr:colOff>
      <xdr:row>19</xdr:row>
      <xdr:rowOff>82576</xdr:rowOff>
    </xdr:to>
    <xdr:cxnSp macro="">
      <xdr:nvCxnSpPr>
        <xdr:cNvPr id="56" name="直線コネクタ 55"/>
        <xdr:cNvCxnSpPr/>
      </xdr:nvCxnSpPr>
      <xdr:spPr bwMode="auto">
        <a:xfrm flipV="1">
          <a:off x="3606800" y="3380702"/>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44386</xdr:rowOff>
    </xdr:from>
    <xdr:to>
      <xdr:col>22</xdr:col>
      <xdr:colOff>165100</xdr:colOff>
      <xdr:row>17</xdr:row>
      <xdr:rowOff>145986</xdr:rowOff>
    </xdr:to>
    <xdr:sp macro="" textlink="">
      <xdr:nvSpPr>
        <xdr:cNvPr id="57" name="フローチャート: 判断 56"/>
        <xdr:cNvSpPr/>
      </xdr:nvSpPr>
      <xdr:spPr bwMode="auto">
        <a:xfrm>
          <a:off x="4254500" y="3006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156163</xdr:rowOff>
    </xdr:from>
    <xdr:ext cx="762000" cy="259045"/>
    <xdr:sp macro="" textlink="">
      <xdr:nvSpPr>
        <xdr:cNvPr id="58" name="テキスト ボックス 57"/>
        <xdr:cNvSpPr txBox="1"/>
      </xdr:nvSpPr>
      <xdr:spPr>
        <a:xfrm>
          <a:off x="39243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82576</xdr:rowOff>
    </xdr:from>
    <xdr:to>
      <xdr:col>18</xdr:col>
      <xdr:colOff>177800</xdr:colOff>
      <xdr:row>19</xdr:row>
      <xdr:rowOff>91948</xdr:rowOff>
    </xdr:to>
    <xdr:cxnSp macro="">
      <xdr:nvCxnSpPr>
        <xdr:cNvPr id="59" name="直線コネクタ 58"/>
        <xdr:cNvCxnSpPr/>
      </xdr:nvCxnSpPr>
      <xdr:spPr bwMode="auto">
        <a:xfrm flipV="1">
          <a:off x="2908300" y="3387751"/>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87592</xdr:rowOff>
    </xdr:from>
    <xdr:to>
      <xdr:col>19</xdr:col>
      <xdr:colOff>38100</xdr:colOff>
      <xdr:row>18</xdr:row>
      <xdr:rowOff>17742</xdr:rowOff>
    </xdr:to>
    <xdr:sp macro="" textlink="">
      <xdr:nvSpPr>
        <xdr:cNvPr id="60" name="フローチャート: 判断 59"/>
        <xdr:cNvSpPr/>
      </xdr:nvSpPr>
      <xdr:spPr bwMode="auto">
        <a:xfrm>
          <a:off x="3556000" y="3049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27919</xdr:rowOff>
    </xdr:from>
    <xdr:ext cx="762000" cy="259045"/>
    <xdr:sp macro="" textlink="">
      <xdr:nvSpPr>
        <xdr:cNvPr id="61" name="テキスト ボックス 60"/>
        <xdr:cNvSpPr txBox="1"/>
      </xdr:nvSpPr>
      <xdr:spPr>
        <a:xfrm>
          <a:off x="3225800" y="28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110642</xdr:rowOff>
    </xdr:from>
    <xdr:to>
      <xdr:col>15</xdr:col>
      <xdr:colOff>101600</xdr:colOff>
      <xdr:row>18</xdr:row>
      <xdr:rowOff>40792</xdr:rowOff>
    </xdr:to>
    <xdr:sp macro="" textlink="">
      <xdr:nvSpPr>
        <xdr:cNvPr id="62" name="フローチャート: 判断 61"/>
        <xdr:cNvSpPr/>
      </xdr:nvSpPr>
      <xdr:spPr bwMode="auto">
        <a:xfrm>
          <a:off x="2857500" y="3072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50969</xdr:rowOff>
    </xdr:from>
    <xdr:ext cx="762000" cy="259045"/>
    <xdr:sp macro="" textlink="">
      <xdr:nvSpPr>
        <xdr:cNvPr id="63" name="テキスト ボックス 62"/>
        <xdr:cNvSpPr txBox="1"/>
      </xdr:nvSpPr>
      <xdr:spPr>
        <a:xfrm>
          <a:off x="2527300" y="284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97955</xdr:rowOff>
    </xdr:from>
    <xdr:to>
      <xdr:col>29</xdr:col>
      <xdr:colOff>177800</xdr:colOff>
      <xdr:row>19</xdr:row>
      <xdr:rowOff>28105</xdr:rowOff>
    </xdr:to>
    <xdr:sp macro="" textlink="">
      <xdr:nvSpPr>
        <xdr:cNvPr id="69" name="楕円 68"/>
        <xdr:cNvSpPr/>
      </xdr:nvSpPr>
      <xdr:spPr bwMode="auto">
        <a:xfrm>
          <a:off x="5600700" y="323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70032</xdr:rowOff>
    </xdr:from>
    <xdr:ext cx="762000" cy="259045"/>
    <xdr:sp macro="" textlink="">
      <xdr:nvSpPr>
        <xdr:cNvPr id="70" name="人口1人当たり決算額の推移該当値テキスト130"/>
        <xdr:cNvSpPr txBox="1"/>
      </xdr:nvSpPr>
      <xdr:spPr>
        <a:xfrm>
          <a:off x="5740400" y="32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158610</xdr:rowOff>
    </xdr:from>
    <xdr:to>
      <xdr:col>26</xdr:col>
      <xdr:colOff>101600</xdr:colOff>
      <xdr:row>19</xdr:row>
      <xdr:rowOff>88760</xdr:rowOff>
    </xdr:to>
    <xdr:sp macro="" textlink="">
      <xdr:nvSpPr>
        <xdr:cNvPr id="71" name="楕円 70"/>
        <xdr:cNvSpPr/>
      </xdr:nvSpPr>
      <xdr:spPr bwMode="auto">
        <a:xfrm>
          <a:off x="4953000" y="329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73537</xdr:rowOff>
    </xdr:from>
    <xdr:ext cx="736600" cy="259045"/>
    <xdr:sp macro="" textlink="">
      <xdr:nvSpPr>
        <xdr:cNvPr id="72" name="テキスト ボックス 71"/>
        <xdr:cNvSpPr txBox="1"/>
      </xdr:nvSpPr>
      <xdr:spPr>
        <a:xfrm>
          <a:off x="4622800" y="337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24727</xdr:rowOff>
    </xdr:from>
    <xdr:to>
      <xdr:col>22</xdr:col>
      <xdr:colOff>165100</xdr:colOff>
      <xdr:row>19</xdr:row>
      <xdr:rowOff>126327</xdr:rowOff>
    </xdr:to>
    <xdr:sp macro="" textlink="">
      <xdr:nvSpPr>
        <xdr:cNvPr id="73" name="楕円 72"/>
        <xdr:cNvSpPr/>
      </xdr:nvSpPr>
      <xdr:spPr bwMode="auto">
        <a:xfrm>
          <a:off x="4254500" y="332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111104</xdr:rowOff>
    </xdr:from>
    <xdr:ext cx="762000" cy="259045"/>
    <xdr:sp macro="" textlink="">
      <xdr:nvSpPr>
        <xdr:cNvPr id="74" name="テキスト ボックス 73"/>
        <xdr:cNvSpPr txBox="1"/>
      </xdr:nvSpPr>
      <xdr:spPr>
        <a:xfrm>
          <a:off x="3924300" y="34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31776</xdr:rowOff>
    </xdr:from>
    <xdr:to>
      <xdr:col>19</xdr:col>
      <xdr:colOff>38100</xdr:colOff>
      <xdr:row>19</xdr:row>
      <xdr:rowOff>133376</xdr:rowOff>
    </xdr:to>
    <xdr:sp macro="" textlink="">
      <xdr:nvSpPr>
        <xdr:cNvPr id="75" name="楕円 74"/>
        <xdr:cNvSpPr/>
      </xdr:nvSpPr>
      <xdr:spPr bwMode="auto">
        <a:xfrm>
          <a:off x="3556000" y="333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118153</xdr:rowOff>
    </xdr:from>
    <xdr:ext cx="762000" cy="259045"/>
    <xdr:sp macro="" textlink="">
      <xdr:nvSpPr>
        <xdr:cNvPr id="76" name="テキスト ボックス 75"/>
        <xdr:cNvSpPr txBox="1"/>
      </xdr:nvSpPr>
      <xdr:spPr>
        <a:xfrm>
          <a:off x="3225800" y="34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41148</xdr:rowOff>
    </xdr:from>
    <xdr:to>
      <xdr:col>15</xdr:col>
      <xdr:colOff>101600</xdr:colOff>
      <xdr:row>19</xdr:row>
      <xdr:rowOff>142748</xdr:rowOff>
    </xdr:to>
    <xdr:sp macro="" textlink="">
      <xdr:nvSpPr>
        <xdr:cNvPr id="77" name="楕円 76"/>
        <xdr:cNvSpPr/>
      </xdr:nvSpPr>
      <xdr:spPr bwMode="auto">
        <a:xfrm>
          <a:off x="2857500" y="334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127525</xdr:rowOff>
    </xdr:from>
    <xdr:ext cx="762000" cy="259045"/>
    <xdr:sp macro="" textlink="">
      <xdr:nvSpPr>
        <xdr:cNvPr id="78" name="テキスト ボックス 77"/>
        <xdr:cNvSpPr txBox="1"/>
      </xdr:nvSpPr>
      <xdr:spPr>
        <a:xfrm>
          <a:off x="2527300" y="343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97206</xdr:rowOff>
    </xdr:from>
    <xdr:to>
      <xdr:col>29</xdr:col>
      <xdr:colOff>127000</xdr:colOff>
      <xdr:row>36</xdr:row>
      <xdr:rowOff>142240</xdr:rowOff>
    </xdr:to>
    <xdr:cxnSp macro="">
      <xdr:nvCxnSpPr>
        <xdr:cNvPr id="111" name="直線コネクタ 110"/>
        <xdr:cNvCxnSpPr/>
      </xdr:nvCxnSpPr>
      <xdr:spPr bwMode="auto">
        <a:xfrm flipV="1">
          <a:off x="5003800" y="7050456"/>
          <a:ext cx="6477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142240</xdr:rowOff>
    </xdr:from>
    <xdr:to>
      <xdr:col>26</xdr:col>
      <xdr:colOff>50800</xdr:colOff>
      <xdr:row>36</xdr:row>
      <xdr:rowOff>158090</xdr:rowOff>
    </xdr:to>
    <xdr:cxnSp macro="">
      <xdr:nvCxnSpPr>
        <xdr:cNvPr id="114" name="直線コネクタ 113"/>
        <xdr:cNvCxnSpPr/>
      </xdr:nvCxnSpPr>
      <xdr:spPr bwMode="auto">
        <a:xfrm flipV="1">
          <a:off x="4305300" y="7095490"/>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158090</xdr:rowOff>
    </xdr:from>
    <xdr:to>
      <xdr:col>22</xdr:col>
      <xdr:colOff>114300</xdr:colOff>
      <xdr:row>37</xdr:row>
      <xdr:rowOff>29540</xdr:rowOff>
    </xdr:to>
    <xdr:cxnSp macro="">
      <xdr:nvCxnSpPr>
        <xdr:cNvPr id="117" name="直線コネクタ 116"/>
        <xdr:cNvCxnSpPr/>
      </xdr:nvCxnSpPr>
      <xdr:spPr bwMode="auto">
        <a:xfrm flipV="1">
          <a:off x="3606800" y="7111340"/>
          <a:ext cx="698500" cy="4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200863</xdr:rowOff>
    </xdr:from>
    <xdr:to>
      <xdr:col>22</xdr:col>
      <xdr:colOff>165100</xdr:colOff>
      <xdr:row>35</xdr:row>
      <xdr:rowOff>302463</xdr:rowOff>
    </xdr:to>
    <xdr:sp macro="" textlink="">
      <xdr:nvSpPr>
        <xdr:cNvPr id="118" name="フローチャート: 判断 117"/>
        <xdr:cNvSpPr/>
      </xdr:nvSpPr>
      <xdr:spPr bwMode="auto">
        <a:xfrm>
          <a:off x="4254500" y="6811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312640</xdr:rowOff>
    </xdr:from>
    <xdr:ext cx="762000" cy="259045"/>
    <xdr:sp macro="" textlink="">
      <xdr:nvSpPr>
        <xdr:cNvPr id="119" name="テキスト ボックス 118"/>
        <xdr:cNvSpPr txBox="1"/>
      </xdr:nvSpPr>
      <xdr:spPr>
        <a:xfrm>
          <a:off x="3924300" y="658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23368</xdr:rowOff>
    </xdr:from>
    <xdr:to>
      <xdr:col>18</xdr:col>
      <xdr:colOff>177800</xdr:colOff>
      <xdr:row>37</xdr:row>
      <xdr:rowOff>29540</xdr:rowOff>
    </xdr:to>
    <xdr:cxnSp macro="">
      <xdr:nvCxnSpPr>
        <xdr:cNvPr id="120" name="直線コネクタ 119"/>
        <xdr:cNvCxnSpPr/>
      </xdr:nvCxnSpPr>
      <xdr:spPr bwMode="auto">
        <a:xfrm>
          <a:off x="2908300" y="7148068"/>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194348</xdr:rowOff>
    </xdr:from>
    <xdr:to>
      <xdr:col>19</xdr:col>
      <xdr:colOff>38100</xdr:colOff>
      <xdr:row>35</xdr:row>
      <xdr:rowOff>295948</xdr:rowOff>
    </xdr:to>
    <xdr:sp macro="" textlink="">
      <xdr:nvSpPr>
        <xdr:cNvPr id="121" name="フローチャート: 判断 120"/>
        <xdr:cNvSpPr/>
      </xdr:nvSpPr>
      <xdr:spPr bwMode="auto">
        <a:xfrm>
          <a:off x="3556000" y="6804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306125</xdr:rowOff>
    </xdr:from>
    <xdr:ext cx="762000" cy="259045"/>
    <xdr:sp macro="" textlink="">
      <xdr:nvSpPr>
        <xdr:cNvPr id="122" name="テキスト ボックス 121"/>
        <xdr:cNvSpPr txBox="1"/>
      </xdr:nvSpPr>
      <xdr:spPr>
        <a:xfrm>
          <a:off x="3225800" y="65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190729</xdr:rowOff>
    </xdr:from>
    <xdr:to>
      <xdr:col>15</xdr:col>
      <xdr:colOff>101600</xdr:colOff>
      <xdr:row>35</xdr:row>
      <xdr:rowOff>292329</xdr:rowOff>
    </xdr:to>
    <xdr:sp macro="" textlink="">
      <xdr:nvSpPr>
        <xdr:cNvPr id="123" name="フローチャート: 判断 122"/>
        <xdr:cNvSpPr/>
      </xdr:nvSpPr>
      <xdr:spPr bwMode="auto">
        <a:xfrm>
          <a:off x="2857500" y="6801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302506</xdr:rowOff>
    </xdr:from>
    <xdr:ext cx="762000" cy="259045"/>
    <xdr:sp macro="" textlink="">
      <xdr:nvSpPr>
        <xdr:cNvPr id="124" name="テキスト ボックス 123"/>
        <xdr:cNvSpPr txBox="1"/>
      </xdr:nvSpPr>
      <xdr:spPr>
        <a:xfrm>
          <a:off x="2527300" y="656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46406</xdr:rowOff>
    </xdr:from>
    <xdr:to>
      <xdr:col>29</xdr:col>
      <xdr:colOff>177800</xdr:colOff>
      <xdr:row>36</xdr:row>
      <xdr:rowOff>148006</xdr:rowOff>
    </xdr:to>
    <xdr:sp macro="" textlink="">
      <xdr:nvSpPr>
        <xdr:cNvPr id="130" name="楕円 129"/>
        <xdr:cNvSpPr/>
      </xdr:nvSpPr>
      <xdr:spPr bwMode="auto">
        <a:xfrm>
          <a:off x="5600700" y="699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18483</xdr:rowOff>
    </xdr:from>
    <xdr:ext cx="762000" cy="259045"/>
    <xdr:sp macro="" textlink="">
      <xdr:nvSpPr>
        <xdr:cNvPr id="131" name="人口1人当たり決算額の推移該当値テキスト445"/>
        <xdr:cNvSpPr txBox="1"/>
      </xdr:nvSpPr>
      <xdr:spPr>
        <a:xfrm>
          <a:off x="5740400" y="697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91440</xdr:rowOff>
    </xdr:from>
    <xdr:to>
      <xdr:col>26</xdr:col>
      <xdr:colOff>101600</xdr:colOff>
      <xdr:row>37</xdr:row>
      <xdr:rowOff>21590</xdr:rowOff>
    </xdr:to>
    <xdr:sp macro="" textlink="">
      <xdr:nvSpPr>
        <xdr:cNvPr id="132" name="楕円 131"/>
        <xdr:cNvSpPr/>
      </xdr:nvSpPr>
      <xdr:spPr bwMode="auto">
        <a:xfrm>
          <a:off x="4953000" y="70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6367</xdr:rowOff>
    </xdr:from>
    <xdr:ext cx="736600" cy="259045"/>
    <xdr:sp macro="" textlink="">
      <xdr:nvSpPr>
        <xdr:cNvPr id="133" name="テキスト ボックス 132"/>
        <xdr:cNvSpPr txBox="1"/>
      </xdr:nvSpPr>
      <xdr:spPr>
        <a:xfrm>
          <a:off x="4622800" y="71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107290</xdr:rowOff>
    </xdr:from>
    <xdr:to>
      <xdr:col>22</xdr:col>
      <xdr:colOff>165100</xdr:colOff>
      <xdr:row>37</xdr:row>
      <xdr:rowOff>37440</xdr:rowOff>
    </xdr:to>
    <xdr:sp macro="" textlink="">
      <xdr:nvSpPr>
        <xdr:cNvPr id="134" name="楕円 133"/>
        <xdr:cNvSpPr/>
      </xdr:nvSpPr>
      <xdr:spPr bwMode="auto">
        <a:xfrm>
          <a:off x="4254500" y="70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22217</xdr:rowOff>
    </xdr:from>
    <xdr:ext cx="762000" cy="259045"/>
    <xdr:sp macro="" textlink="">
      <xdr:nvSpPr>
        <xdr:cNvPr id="135" name="テキスト ボックス 134"/>
        <xdr:cNvSpPr txBox="1"/>
      </xdr:nvSpPr>
      <xdr:spPr>
        <a:xfrm>
          <a:off x="3924300" y="7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150190</xdr:rowOff>
    </xdr:from>
    <xdr:to>
      <xdr:col>19</xdr:col>
      <xdr:colOff>38100</xdr:colOff>
      <xdr:row>37</xdr:row>
      <xdr:rowOff>80340</xdr:rowOff>
    </xdr:to>
    <xdr:sp macro="" textlink="">
      <xdr:nvSpPr>
        <xdr:cNvPr id="136" name="楕円 135"/>
        <xdr:cNvSpPr/>
      </xdr:nvSpPr>
      <xdr:spPr bwMode="auto">
        <a:xfrm>
          <a:off x="3556000" y="710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65117</xdr:rowOff>
    </xdr:from>
    <xdr:ext cx="762000" cy="259045"/>
    <xdr:sp macro="" textlink="">
      <xdr:nvSpPr>
        <xdr:cNvPr id="137" name="テキスト ボックス 136"/>
        <xdr:cNvSpPr txBox="1"/>
      </xdr:nvSpPr>
      <xdr:spPr>
        <a:xfrm>
          <a:off x="3225800" y="718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144018</xdr:rowOff>
    </xdr:from>
    <xdr:to>
      <xdr:col>15</xdr:col>
      <xdr:colOff>101600</xdr:colOff>
      <xdr:row>37</xdr:row>
      <xdr:rowOff>74168</xdr:rowOff>
    </xdr:to>
    <xdr:sp macro="" textlink="">
      <xdr:nvSpPr>
        <xdr:cNvPr id="138" name="楕円 137"/>
        <xdr:cNvSpPr/>
      </xdr:nvSpPr>
      <xdr:spPr bwMode="auto">
        <a:xfrm>
          <a:off x="2857500" y="709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58945</xdr:rowOff>
    </xdr:from>
    <xdr:ext cx="762000" cy="259045"/>
    <xdr:sp macro="" textlink="">
      <xdr:nvSpPr>
        <xdr:cNvPr id="139" name="テキスト ボックス 138"/>
        <xdr:cNvSpPr txBox="1"/>
      </xdr:nvSpPr>
      <xdr:spPr>
        <a:xfrm>
          <a:off x="2527300" y="718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238,505
233,672
21.58
108,278,178
102,320,016
4,376,880
51,836,767
39,230,631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112888</xdr:rowOff>
    </xdr:from>
    <xdr:to>
      <xdr:col>24</xdr:col>
      <xdr:colOff>63500</xdr:colOff>
      <xdr:row>37</xdr:row>
      <xdr:rowOff>26608</xdr:rowOff>
    </xdr:to>
    <xdr:cxnSp macro="">
      <xdr:nvCxnSpPr>
        <xdr:cNvPr id="63" name="直線コネクタ 62"/>
        <xdr:cNvCxnSpPr/>
      </xdr:nvCxnSpPr>
      <xdr:spPr>
        <a:xfrm flipV="1">
          <a:off x="3797300" y="6285088"/>
          <a:ext cx="838200" cy="8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26608</xdr:rowOff>
    </xdr:from>
    <xdr:to>
      <xdr:col>19</xdr:col>
      <xdr:colOff>177800</xdr:colOff>
      <xdr:row>37</xdr:row>
      <xdr:rowOff>39932</xdr:rowOff>
    </xdr:to>
    <xdr:cxnSp macro="">
      <xdr:nvCxnSpPr>
        <xdr:cNvPr id="66" name="直線コネクタ 65"/>
        <xdr:cNvCxnSpPr/>
      </xdr:nvCxnSpPr>
      <xdr:spPr>
        <a:xfrm flipV="1">
          <a:off x="2908300" y="637025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39932</xdr:rowOff>
    </xdr:from>
    <xdr:to>
      <xdr:col>15</xdr:col>
      <xdr:colOff>50800</xdr:colOff>
      <xdr:row>37</xdr:row>
      <xdr:rowOff>110831</xdr:rowOff>
    </xdr:to>
    <xdr:cxnSp macro="">
      <xdr:nvCxnSpPr>
        <xdr:cNvPr id="69" name="直線コネクタ 68"/>
        <xdr:cNvCxnSpPr/>
      </xdr:nvCxnSpPr>
      <xdr:spPr>
        <a:xfrm flipV="1">
          <a:off x="2019300" y="6383582"/>
          <a:ext cx="88900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99154</xdr:rowOff>
    </xdr:from>
    <xdr:to>
      <xdr:col>15</xdr:col>
      <xdr:colOff>101600</xdr:colOff>
      <xdr:row>36</xdr:row>
      <xdr:rowOff>29304</xdr:rowOff>
    </xdr:to>
    <xdr:sp macro="" textlink="">
      <xdr:nvSpPr>
        <xdr:cNvPr id="70" name="フローチャート: 判断 69"/>
        <xdr:cNvSpPr/>
      </xdr:nvSpPr>
      <xdr:spPr>
        <a:xfrm>
          <a:off x="2857500" y="60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45831</xdr:rowOff>
    </xdr:from>
    <xdr:ext cx="534377" cy="259045"/>
    <xdr:sp macro="" textlink="">
      <xdr:nvSpPr>
        <xdr:cNvPr id="71" name="テキスト ボックス 70"/>
        <xdr:cNvSpPr txBox="1"/>
      </xdr:nvSpPr>
      <xdr:spPr>
        <a:xfrm>
          <a:off x="2641111" y="58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104920</xdr:rowOff>
    </xdr:from>
    <xdr:to>
      <xdr:col>10</xdr:col>
      <xdr:colOff>114300</xdr:colOff>
      <xdr:row>37</xdr:row>
      <xdr:rowOff>110831</xdr:rowOff>
    </xdr:to>
    <xdr:cxnSp macro="">
      <xdr:nvCxnSpPr>
        <xdr:cNvPr id="72" name="直線コネクタ 71"/>
        <xdr:cNvCxnSpPr/>
      </xdr:nvCxnSpPr>
      <xdr:spPr>
        <a:xfrm>
          <a:off x="1130300" y="6448570"/>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28452</xdr:rowOff>
    </xdr:from>
    <xdr:to>
      <xdr:col>10</xdr:col>
      <xdr:colOff>165100</xdr:colOff>
      <xdr:row>36</xdr:row>
      <xdr:rowOff>130052</xdr:rowOff>
    </xdr:to>
    <xdr:sp macro="" textlink="">
      <xdr:nvSpPr>
        <xdr:cNvPr id="73" name="フローチャート: 判断 72"/>
        <xdr:cNvSpPr/>
      </xdr:nvSpPr>
      <xdr:spPr>
        <a:xfrm>
          <a:off x="1968500" y="620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146579</xdr:rowOff>
    </xdr:from>
    <xdr:ext cx="534377" cy="259045"/>
    <xdr:sp macro="" textlink="">
      <xdr:nvSpPr>
        <xdr:cNvPr id="74" name="テキスト ボックス 73"/>
        <xdr:cNvSpPr txBox="1"/>
      </xdr:nvSpPr>
      <xdr:spPr>
        <a:xfrm>
          <a:off x="1752111" y="59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32991</xdr:rowOff>
    </xdr:from>
    <xdr:to>
      <xdr:col>6</xdr:col>
      <xdr:colOff>38100</xdr:colOff>
      <xdr:row>36</xdr:row>
      <xdr:rowOff>134591</xdr:rowOff>
    </xdr:to>
    <xdr:sp macro="" textlink="">
      <xdr:nvSpPr>
        <xdr:cNvPr id="75" name="フローチャート: 判断 74"/>
        <xdr:cNvSpPr/>
      </xdr:nvSpPr>
      <xdr:spPr>
        <a:xfrm>
          <a:off x="1079500" y="620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151118</xdr:rowOff>
    </xdr:from>
    <xdr:ext cx="534377" cy="259045"/>
    <xdr:sp macro="" textlink="">
      <xdr:nvSpPr>
        <xdr:cNvPr id="76" name="テキスト ボックス 75"/>
        <xdr:cNvSpPr txBox="1"/>
      </xdr:nvSpPr>
      <xdr:spPr>
        <a:xfrm>
          <a:off x="863111" y="59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62088</xdr:rowOff>
    </xdr:from>
    <xdr:to>
      <xdr:col>24</xdr:col>
      <xdr:colOff>114300</xdr:colOff>
      <xdr:row>36</xdr:row>
      <xdr:rowOff>163688</xdr:rowOff>
    </xdr:to>
    <xdr:sp macro="" textlink="">
      <xdr:nvSpPr>
        <xdr:cNvPr id="82" name="楕円 81"/>
        <xdr:cNvSpPr/>
      </xdr:nvSpPr>
      <xdr:spPr>
        <a:xfrm>
          <a:off x="4584700" y="62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40515</xdr:rowOff>
    </xdr:from>
    <xdr:ext cx="534377" cy="259045"/>
    <xdr:sp macro="" textlink="">
      <xdr:nvSpPr>
        <xdr:cNvPr id="83" name="人件費該当値テキスト"/>
        <xdr:cNvSpPr txBox="1"/>
      </xdr:nvSpPr>
      <xdr:spPr>
        <a:xfrm>
          <a:off x="4686300" y="62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147258</xdr:rowOff>
    </xdr:from>
    <xdr:to>
      <xdr:col>20</xdr:col>
      <xdr:colOff>38100</xdr:colOff>
      <xdr:row>37</xdr:row>
      <xdr:rowOff>77408</xdr:rowOff>
    </xdr:to>
    <xdr:sp macro="" textlink="">
      <xdr:nvSpPr>
        <xdr:cNvPr id="84" name="楕円 83"/>
        <xdr:cNvSpPr/>
      </xdr:nvSpPr>
      <xdr:spPr>
        <a:xfrm>
          <a:off x="3746500" y="63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68535</xdr:rowOff>
    </xdr:from>
    <xdr:ext cx="534377" cy="259045"/>
    <xdr:sp macro="" textlink="">
      <xdr:nvSpPr>
        <xdr:cNvPr id="85" name="テキスト ボックス 84"/>
        <xdr:cNvSpPr txBox="1"/>
      </xdr:nvSpPr>
      <xdr:spPr>
        <a:xfrm>
          <a:off x="3530111" y="64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160582</xdr:rowOff>
    </xdr:from>
    <xdr:to>
      <xdr:col>15</xdr:col>
      <xdr:colOff>101600</xdr:colOff>
      <xdr:row>37</xdr:row>
      <xdr:rowOff>90732</xdr:rowOff>
    </xdr:to>
    <xdr:sp macro="" textlink="">
      <xdr:nvSpPr>
        <xdr:cNvPr id="86" name="楕円 85"/>
        <xdr:cNvSpPr/>
      </xdr:nvSpPr>
      <xdr:spPr>
        <a:xfrm>
          <a:off x="2857500" y="63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81859</xdr:rowOff>
    </xdr:from>
    <xdr:ext cx="534377" cy="259045"/>
    <xdr:sp macro="" textlink="">
      <xdr:nvSpPr>
        <xdr:cNvPr id="87" name="テキスト ボックス 86"/>
        <xdr:cNvSpPr txBox="1"/>
      </xdr:nvSpPr>
      <xdr:spPr>
        <a:xfrm>
          <a:off x="2641111" y="642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60031</xdr:rowOff>
    </xdr:from>
    <xdr:to>
      <xdr:col>10</xdr:col>
      <xdr:colOff>165100</xdr:colOff>
      <xdr:row>37</xdr:row>
      <xdr:rowOff>161631</xdr:rowOff>
    </xdr:to>
    <xdr:sp macro="" textlink="">
      <xdr:nvSpPr>
        <xdr:cNvPr id="88" name="楕円 87"/>
        <xdr:cNvSpPr/>
      </xdr:nvSpPr>
      <xdr:spPr>
        <a:xfrm>
          <a:off x="1968500" y="64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152758</xdr:rowOff>
    </xdr:from>
    <xdr:ext cx="534377" cy="259045"/>
    <xdr:sp macro="" textlink="">
      <xdr:nvSpPr>
        <xdr:cNvPr id="89" name="テキスト ボックス 88"/>
        <xdr:cNvSpPr txBox="1"/>
      </xdr:nvSpPr>
      <xdr:spPr>
        <a:xfrm>
          <a:off x="1752111" y="64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54120</xdr:rowOff>
    </xdr:from>
    <xdr:to>
      <xdr:col>6</xdr:col>
      <xdr:colOff>38100</xdr:colOff>
      <xdr:row>37</xdr:row>
      <xdr:rowOff>155720</xdr:rowOff>
    </xdr:to>
    <xdr:sp macro="" textlink="">
      <xdr:nvSpPr>
        <xdr:cNvPr id="90" name="楕円 89"/>
        <xdr:cNvSpPr/>
      </xdr:nvSpPr>
      <xdr:spPr>
        <a:xfrm>
          <a:off x="1079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146847</xdr:rowOff>
    </xdr:from>
    <xdr:ext cx="534377" cy="259045"/>
    <xdr:sp macro="" textlink="">
      <xdr:nvSpPr>
        <xdr:cNvPr id="91" name="テキスト ボックス 90"/>
        <xdr:cNvSpPr txBox="1"/>
      </xdr:nvSpPr>
      <xdr:spPr>
        <a:xfrm>
          <a:off x="863111" y="64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157512</xdr:rowOff>
    </xdr:from>
    <xdr:to>
      <xdr:col>24</xdr:col>
      <xdr:colOff>63500</xdr:colOff>
      <xdr:row>55</xdr:row>
      <xdr:rowOff>19247</xdr:rowOff>
    </xdr:to>
    <xdr:cxnSp macro="">
      <xdr:nvCxnSpPr>
        <xdr:cNvPr id="121" name="直線コネクタ 120"/>
        <xdr:cNvCxnSpPr/>
      </xdr:nvCxnSpPr>
      <xdr:spPr>
        <a:xfrm flipV="1">
          <a:off x="3797300" y="9415812"/>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19247</xdr:rowOff>
    </xdr:from>
    <xdr:to>
      <xdr:col>19</xdr:col>
      <xdr:colOff>177800</xdr:colOff>
      <xdr:row>55</xdr:row>
      <xdr:rowOff>151320</xdr:rowOff>
    </xdr:to>
    <xdr:cxnSp macro="">
      <xdr:nvCxnSpPr>
        <xdr:cNvPr id="124" name="直線コネクタ 123"/>
        <xdr:cNvCxnSpPr/>
      </xdr:nvCxnSpPr>
      <xdr:spPr>
        <a:xfrm flipV="1">
          <a:off x="2908300" y="9448997"/>
          <a:ext cx="889000" cy="1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151320</xdr:rowOff>
    </xdr:from>
    <xdr:to>
      <xdr:col>15</xdr:col>
      <xdr:colOff>50800</xdr:colOff>
      <xdr:row>55</xdr:row>
      <xdr:rowOff>160693</xdr:rowOff>
    </xdr:to>
    <xdr:cxnSp macro="">
      <xdr:nvCxnSpPr>
        <xdr:cNvPr id="127" name="直線コネクタ 126"/>
        <xdr:cNvCxnSpPr/>
      </xdr:nvCxnSpPr>
      <xdr:spPr>
        <a:xfrm flipV="1">
          <a:off x="2019300" y="958107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60687</xdr:rowOff>
    </xdr:from>
    <xdr:to>
      <xdr:col>15</xdr:col>
      <xdr:colOff>101600</xdr:colOff>
      <xdr:row>55</xdr:row>
      <xdr:rowOff>162287</xdr:rowOff>
    </xdr:to>
    <xdr:sp macro="" textlink="">
      <xdr:nvSpPr>
        <xdr:cNvPr id="128" name="フローチャート: 判断 127"/>
        <xdr:cNvSpPr/>
      </xdr:nvSpPr>
      <xdr:spPr>
        <a:xfrm>
          <a:off x="2857500" y="94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7364</xdr:rowOff>
    </xdr:from>
    <xdr:ext cx="534377" cy="259045"/>
    <xdr:sp macro="" textlink="">
      <xdr:nvSpPr>
        <xdr:cNvPr id="129" name="テキスト ボックス 128"/>
        <xdr:cNvSpPr txBox="1"/>
      </xdr:nvSpPr>
      <xdr:spPr>
        <a:xfrm>
          <a:off x="2641111" y="92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160693</xdr:rowOff>
    </xdr:from>
    <xdr:to>
      <xdr:col>10</xdr:col>
      <xdr:colOff>114300</xdr:colOff>
      <xdr:row>56</xdr:row>
      <xdr:rowOff>72492</xdr:rowOff>
    </xdr:to>
    <xdr:cxnSp macro="">
      <xdr:nvCxnSpPr>
        <xdr:cNvPr id="130" name="直線コネクタ 129"/>
        <xdr:cNvCxnSpPr/>
      </xdr:nvCxnSpPr>
      <xdr:spPr>
        <a:xfrm flipV="1">
          <a:off x="1130300" y="9590443"/>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130772</xdr:rowOff>
    </xdr:from>
    <xdr:to>
      <xdr:col>10</xdr:col>
      <xdr:colOff>165100</xdr:colOff>
      <xdr:row>56</xdr:row>
      <xdr:rowOff>60922</xdr:rowOff>
    </xdr:to>
    <xdr:sp macro="" textlink="">
      <xdr:nvSpPr>
        <xdr:cNvPr id="131" name="フローチャート: 判断 130"/>
        <xdr:cNvSpPr/>
      </xdr:nvSpPr>
      <xdr:spPr>
        <a:xfrm>
          <a:off x="1968500" y="956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52049</xdr:rowOff>
    </xdr:from>
    <xdr:ext cx="534377" cy="259045"/>
    <xdr:sp macro="" textlink="">
      <xdr:nvSpPr>
        <xdr:cNvPr id="132" name="テキスト ボックス 131"/>
        <xdr:cNvSpPr txBox="1"/>
      </xdr:nvSpPr>
      <xdr:spPr>
        <a:xfrm>
          <a:off x="1752111" y="96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159442</xdr:rowOff>
    </xdr:from>
    <xdr:to>
      <xdr:col>6</xdr:col>
      <xdr:colOff>38100</xdr:colOff>
      <xdr:row>56</xdr:row>
      <xdr:rowOff>89592</xdr:rowOff>
    </xdr:to>
    <xdr:sp macro="" textlink="">
      <xdr:nvSpPr>
        <xdr:cNvPr id="133" name="フローチャート: 判断 132"/>
        <xdr:cNvSpPr/>
      </xdr:nvSpPr>
      <xdr:spPr>
        <a:xfrm>
          <a:off x="1079500" y="95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106119</xdr:rowOff>
    </xdr:from>
    <xdr:ext cx="534377" cy="259045"/>
    <xdr:sp macro="" textlink="">
      <xdr:nvSpPr>
        <xdr:cNvPr id="134" name="テキスト ボックス 133"/>
        <xdr:cNvSpPr txBox="1"/>
      </xdr:nvSpPr>
      <xdr:spPr>
        <a:xfrm>
          <a:off x="863111" y="93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106712</xdr:rowOff>
    </xdr:from>
    <xdr:to>
      <xdr:col>24</xdr:col>
      <xdr:colOff>114300</xdr:colOff>
      <xdr:row>55</xdr:row>
      <xdr:rowOff>36862</xdr:rowOff>
    </xdr:to>
    <xdr:sp macro="" textlink="">
      <xdr:nvSpPr>
        <xdr:cNvPr id="140" name="楕円 139"/>
        <xdr:cNvSpPr/>
      </xdr:nvSpPr>
      <xdr:spPr>
        <a:xfrm>
          <a:off x="4584700" y="93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129589</xdr:rowOff>
    </xdr:from>
    <xdr:ext cx="534377" cy="259045"/>
    <xdr:sp macro="" textlink="">
      <xdr:nvSpPr>
        <xdr:cNvPr id="141" name="物件費該当値テキスト"/>
        <xdr:cNvSpPr txBox="1"/>
      </xdr:nvSpPr>
      <xdr:spPr>
        <a:xfrm>
          <a:off x="4686300" y="92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139897</xdr:rowOff>
    </xdr:from>
    <xdr:to>
      <xdr:col>20</xdr:col>
      <xdr:colOff>38100</xdr:colOff>
      <xdr:row>55</xdr:row>
      <xdr:rowOff>70047</xdr:rowOff>
    </xdr:to>
    <xdr:sp macro="" textlink="">
      <xdr:nvSpPr>
        <xdr:cNvPr id="142" name="楕円 141"/>
        <xdr:cNvSpPr/>
      </xdr:nvSpPr>
      <xdr:spPr>
        <a:xfrm>
          <a:off x="3746500" y="93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86574</xdr:rowOff>
    </xdr:from>
    <xdr:ext cx="534377" cy="259045"/>
    <xdr:sp macro="" textlink="">
      <xdr:nvSpPr>
        <xdr:cNvPr id="143" name="テキスト ボックス 142"/>
        <xdr:cNvSpPr txBox="1"/>
      </xdr:nvSpPr>
      <xdr:spPr>
        <a:xfrm>
          <a:off x="3530111" y="91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100520</xdr:rowOff>
    </xdr:from>
    <xdr:to>
      <xdr:col>15</xdr:col>
      <xdr:colOff>101600</xdr:colOff>
      <xdr:row>56</xdr:row>
      <xdr:rowOff>30670</xdr:rowOff>
    </xdr:to>
    <xdr:sp macro="" textlink="">
      <xdr:nvSpPr>
        <xdr:cNvPr id="144" name="楕円 143"/>
        <xdr:cNvSpPr/>
      </xdr:nvSpPr>
      <xdr:spPr>
        <a:xfrm>
          <a:off x="2857500" y="95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21797</xdr:rowOff>
    </xdr:from>
    <xdr:ext cx="534377" cy="259045"/>
    <xdr:sp macro="" textlink="">
      <xdr:nvSpPr>
        <xdr:cNvPr id="145" name="テキスト ボックス 144"/>
        <xdr:cNvSpPr txBox="1"/>
      </xdr:nvSpPr>
      <xdr:spPr>
        <a:xfrm>
          <a:off x="2641111" y="96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109893</xdr:rowOff>
    </xdr:from>
    <xdr:to>
      <xdr:col>10</xdr:col>
      <xdr:colOff>165100</xdr:colOff>
      <xdr:row>56</xdr:row>
      <xdr:rowOff>40043</xdr:rowOff>
    </xdr:to>
    <xdr:sp macro="" textlink="">
      <xdr:nvSpPr>
        <xdr:cNvPr id="146" name="楕円 145"/>
        <xdr:cNvSpPr/>
      </xdr:nvSpPr>
      <xdr:spPr>
        <a:xfrm>
          <a:off x="1968500" y="95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56570</xdr:rowOff>
    </xdr:from>
    <xdr:ext cx="534377" cy="259045"/>
    <xdr:sp macro="" textlink="">
      <xdr:nvSpPr>
        <xdr:cNvPr id="147" name="テキスト ボックス 146"/>
        <xdr:cNvSpPr txBox="1"/>
      </xdr:nvSpPr>
      <xdr:spPr>
        <a:xfrm>
          <a:off x="1752111" y="931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21692</xdr:rowOff>
    </xdr:from>
    <xdr:to>
      <xdr:col>6</xdr:col>
      <xdr:colOff>38100</xdr:colOff>
      <xdr:row>56</xdr:row>
      <xdr:rowOff>123292</xdr:rowOff>
    </xdr:to>
    <xdr:sp macro="" textlink="">
      <xdr:nvSpPr>
        <xdr:cNvPr id="148" name="楕円 147"/>
        <xdr:cNvSpPr/>
      </xdr:nvSpPr>
      <xdr:spPr>
        <a:xfrm>
          <a:off x="1079500" y="96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114419</xdr:rowOff>
    </xdr:from>
    <xdr:ext cx="534377" cy="259045"/>
    <xdr:sp macro="" textlink="">
      <xdr:nvSpPr>
        <xdr:cNvPr id="149" name="テキスト ボックス 148"/>
        <xdr:cNvSpPr txBox="1"/>
      </xdr:nvSpPr>
      <xdr:spPr>
        <a:xfrm>
          <a:off x="863111" y="97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157987</xdr:rowOff>
    </xdr:from>
    <xdr:to>
      <xdr:col>24</xdr:col>
      <xdr:colOff>63500</xdr:colOff>
      <xdr:row>76</xdr:row>
      <xdr:rowOff>164297</xdr:rowOff>
    </xdr:to>
    <xdr:cxnSp macro="">
      <xdr:nvCxnSpPr>
        <xdr:cNvPr id="176" name="直線コネクタ 175"/>
        <xdr:cNvCxnSpPr/>
      </xdr:nvCxnSpPr>
      <xdr:spPr>
        <a:xfrm>
          <a:off x="3797300" y="13188187"/>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154513</xdr:rowOff>
    </xdr:from>
    <xdr:to>
      <xdr:col>19</xdr:col>
      <xdr:colOff>177800</xdr:colOff>
      <xdr:row>76</xdr:row>
      <xdr:rowOff>157987</xdr:rowOff>
    </xdr:to>
    <xdr:cxnSp macro="">
      <xdr:nvCxnSpPr>
        <xdr:cNvPr id="179" name="直線コネクタ 178"/>
        <xdr:cNvCxnSpPr/>
      </xdr:nvCxnSpPr>
      <xdr:spPr>
        <a:xfrm>
          <a:off x="2908300" y="1318471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154513</xdr:rowOff>
    </xdr:from>
    <xdr:to>
      <xdr:col>15</xdr:col>
      <xdr:colOff>50800</xdr:colOff>
      <xdr:row>77</xdr:row>
      <xdr:rowOff>15525</xdr:rowOff>
    </xdr:to>
    <xdr:cxnSp macro="">
      <xdr:nvCxnSpPr>
        <xdr:cNvPr id="182" name="直線コネクタ 181"/>
        <xdr:cNvCxnSpPr/>
      </xdr:nvCxnSpPr>
      <xdr:spPr>
        <a:xfrm flipV="1">
          <a:off x="2019300" y="1318471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120996</xdr:rowOff>
    </xdr:from>
    <xdr:to>
      <xdr:col>15</xdr:col>
      <xdr:colOff>101600</xdr:colOff>
      <xdr:row>76</xdr:row>
      <xdr:rowOff>51146</xdr:rowOff>
    </xdr:to>
    <xdr:sp macro="" textlink="">
      <xdr:nvSpPr>
        <xdr:cNvPr id="183" name="フローチャート: 判断 182"/>
        <xdr:cNvSpPr/>
      </xdr:nvSpPr>
      <xdr:spPr>
        <a:xfrm>
          <a:off x="2857500" y="1297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67673</xdr:rowOff>
    </xdr:from>
    <xdr:ext cx="469744" cy="259045"/>
    <xdr:sp macro="" textlink="">
      <xdr:nvSpPr>
        <xdr:cNvPr id="184" name="テキスト ボックス 183"/>
        <xdr:cNvSpPr txBox="1"/>
      </xdr:nvSpPr>
      <xdr:spPr>
        <a:xfrm>
          <a:off x="2673428" y="1275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4735</xdr:rowOff>
    </xdr:from>
    <xdr:to>
      <xdr:col>10</xdr:col>
      <xdr:colOff>114300</xdr:colOff>
      <xdr:row>77</xdr:row>
      <xdr:rowOff>15525</xdr:rowOff>
    </xdr:to>
    <xdr:cxnSp macro="">
      <xdr:nvCxnSpPr>
        <xdr:cNvPr id="185" name="直線コネクタ 184"/>
        <xdr:cNvCxnSpPr/>
      </xdr:nvCxnSpPr>
      <xdr:spPr>
        <a:xfrm>
          <a:off x="1130300" y="1320638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40711</xdr:rowOff>
    </xdr:from>
    <xdr:to>
      <xdr:col>10</xdr:col>
      <xdr:colOff>165100</xdr:colOff>
      <xdr:row>76</xdr:row>
      <xdr:rowOff>142311</xdr:rowOff>
    </xdr:to>
    <xdr:sp macro="" textlink="">
      <xdr:nvSpPr>
        <xdr:cNvPr id="186" name="フローチャート: 判断 185"/>
        <xdr:cNvSpPr/>
      </xdr:nvSpPr>
      <xdr:spPr>
        <a:xfrm>
          <a:off x="1968500" y="130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158838</xdr:rowOff>
    </xdr:from>
    <xdr:ext cx="469744" cy="259045"/>
    <xdr:sp macro="" textlink="">
      <xdr:nvSpPr>
        <xdr:cNvPr id="187" name="テキスト ボックス 186"/>
        <xdr:cNvSpPr txBox="1"/>
      </xdr:nvSpPr>
      <xdr:spPr>
        <a:xfrm>
          <a:off x="1784428" y="1284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164612</xdr:rowOff>
    </xdr:from>
    <xdr:to>
      <xdr:col>6</xdr:col>
      <xdr:colOff>38100</xdr:colOff>
      <xdr:row>76</xdr:row>
      <xdr:rowOff>94762</xdr:rowOff>
    </xdr:to>
    <xdr:sp macro="" textlink="">
      <xdr:nvSpPr>
        <xdr:cNvPr id="188" name="フローチャート: 判断 187"/>
        <xdr:cNvSpPr/>
      </xdr:nvSpPr>
      <xdr:spPr>
        <a:xfrm>
          <a:off x="1079500" y="130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111289</xdr:rowOff>
    </xdr:from>
    <xdr:ext cx="469744" cy="259045"/>
    <xdr:sp macro="" textlink="">
      <xdr:nvSpPr>
        <xdr:cNvPr id="189" name="テキスト ボックス 188"/>
        <xdr:cNvSpPr txBox="1"/>
      </xdr:nvSpPr>
      <xdr:spPr>
        <a:xfrm>
          <a:off x="895428" y="1279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113497</xdr:rowOff>
    </xdr:from>
    <xdr:to>
      <xdr:col>24</xdr:col>
      <xdr:colOff>114300</xdr:colOff>
      <xdr:row>77</xdr:row>
      <xdr:rowOff>43647</xdr:rowOff>
    </xdr:to>
    <xdr:sp macro="" textlink="">
      <xdr:nvSpPr>
        <xdr:cNvPr id="195" name="楕円 194"/>
        <xdr:cNvSpPr/>
      </xdr:nvSpPr>
      <xdr:spPr>
        <a:xfrm>
          <a:off x="4584700" y="1314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136374</xdr:rowOff>
    </xdr:from>
    <xdr:ext cx="469744" cy="259045"/>
    <xdr:sp macro="" textlink="">
      <xdr:nvSpPr>
        <xdr:cNvPr id="196" name="維持補修費該当値テキスト"/>
        <xdr:cNvSpPr txBox="1"/>
      </xdr:nvSpPr>
      <xdr:spPr>
        <a:xfrm>
          <a:off x="4686300" y="129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107187</xdr:rowOff>
    </xdr:from>
    <xdr:to>
      <xdr:col>20</xdr:col>
      <xdr:colOff>38100</xdr:colOff>
      <xdr:row>77</xdr:row>
      <xdr:rowOff>37337</xdr:rowOff>
    </xdr:to>
    <xdr:sp macro="" textlink="">
      <xdr:nvSpPr>
        <xdr:cNvPr id="197" name="楕円 196"/>
        <xdr:cNvSpPr/>
      </xdr:nvSpPr>
      <xdr:spPr>
        <a:xfrm>
          <a:off x="3746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53865</xdr:rowOff>
    </xdr:from>
    <xdr:ext cx="469744" cy="259045"/>
    <xdr:sp macro="" textlink="">
      <xdr:nvSpPr>
        <xdr:cNvPr id="198" name="テキスト ボックス 197"/>
        <xdr:cNvSpPr txBox="1"/>
      </xdr:nvSpPr>
      <xdr:spPr>
        <a:xfrm>
          <a:off x="3562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103713</xdr:rowOff>
    </xdr:from>
    <xdr:to>
      <xdr:col>15</xdr:col>
      <xdr:colOff>101600</xdr:colOff>
      <xdr:row>77</xdr:row>
      <xdr:rowOff>33863</xdr:rowOff>
    </xdr:to>
    <xdr:sp macro="" textlink="">
      <xdr:nvSpPr>
        <xdr:cNvPr id="199" name="楕円 198"/>
        <xdr:cNvSpPr/>
      </xdr:nvSpPr>
      <xdr:spPr>
        <a:xfrm>
          <a:off x="2857500" y="131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24990</xdr:rowOff>
    </xdr:from>
    <xdr:ext cx="469744" cy="259045"/>
    <xdr:sp macro="" textlink="">
      <xdr:nvSpPr>
        <xdr:cNvPr id="200" name="テキスト ボックス 199"/>
        <xdr:cNvSpPr txBox="1"/>
      </xdr:nvSpPr>
      <xdr:spPr>
        <a:xfrm>
          <a:off x="2673428" y="1322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136175</xdr:rowOff>
    </xdr:from>
    <xdr:to>
      <xdr:col>10</xdr:col>
      <xdr:colOff>165100</xdr:colOff>
      <xdr:row>77</xdr:row>
      <xdr:rowOff>66325</xdr:rowOff>
    </xdr:to>
    <xdr:sp macro="" textlink="">
      <xdr:nvSpPr>
        <xdr:cNvPr id="201" name="楕円 200"/>
        <xdr:cNvSpPr/>
      </xdr:nvSpPr>
      <xdr:spPr>
        <a:xfrm>
          <a:off x="1968500" y="131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57452</xdr:rowOff>
    </xdr:from>
    <xdr:ext cx="469744" cy="259045"/>
    <xdr:sp macro="" textlink="">
      <xdr:nvSpPr>
        <xdr:cNvPr id="202" name="テキスト ボックス 201"/>
        <xdr:cNvSpPr txBox="1"/>
      </xdr:nvSpPr>
      <xdr:spPr>
        <a:xfrm>
          <a:off x="1784428" y="132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125385</xdr:rowOff>
    </xdr:from>
    <xdr:to>
      <xdr:col>6</xdr:col>
      <xdr:colOff>38100</xdr:colOff>
      <xdr:row>77</xdr:row>
      <xdr:rowOff>55535</xdr:rowOff>
    </xdr:to>
    <xdr:sp macro="" textlink="">
      <xdr:nvSpPr>
        <xdr:cNvPr id="203" name="楕円 202"/>
        <xdr:cNvSpPr/>
      </xdr:nvSpPr>
      <xdr:spPr>
        <a:xfrm>
          <a:off x="1079500" y="131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46662</xdr:rowOff>
    </xdr:from>
    <xdr:ext cx="469744" cy="259045"/>
    <xdr:sp macro="" textlink="">
      <xdr:nvSpPr>
        <xdr:cNvPr id="204" name="テキスト ボックス 203"/>
        <xdr:cNvSpPr txBox="1"/>
      </xdr:nvSpPr>
      <xdr:spPr>
        <a:xfrm>
          <a:off x="895428" y="1324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48692</xdr:rowOff>
    </xdr:from>
    <xdr:to>
      <xdr:col>24</xdr:col>
      <xdr:colOff>63500</xdr:colOff>
      <xdr:row>96</xdr:row>
      <xdr:rowOff>127915</xdr:rowOff>
    </xdr:to>
    <xdr:cxnSp macro="">
      <xdr:nvCxnSpPr>
        <xdr:cNvPr id="234" name="直線コネクタ 233"/>
        <xdr:cNvCxnSpPr/>
      </xdr:nvCxnSpPr>
      <xdr:spPr>
        <a:xfrm>
          <a:off x="3797300" y="16507892"/>
          <a:ext cx="838200" cy="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48692</xdr:rowOff>
    </xdr:from>
    <xdr:to>
      <xdr:col>19</xdr:col>
      <xdr:colOff>177800</xdr:colOff>
      <xdr:row>97</xdr:row>
      <xdr:rowOff>151282</xdr:rowOff>
    </xdr:to>
    <xdr:cxnSp macro="">
      <xdr:nvCxnSpPr>
        <xdr:cNvPr id="237" name="直線コネクタ 236"/>
        <xdr:cNvCxnSpPr/>
      </xdr:nvCxnSpPr>
      <xdr:spPr>
        <a:xfrm flipV="1">
          <a:off x="2908300" y="16507892"/>
          <a:ext cx="889000" cy="27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151282</xdr:rowOff>
    </xdr:from>
    <xdr:to>
      <xdr:col>15</xdr:col>
      <xdr:colOff>50800</xdr:colOff>
      <xdr:row>98</xdr:row>
      <xdr:rowOff>17259</xdr:rowOff>
    </xdr:to>
    <xdr:cxnSp macro="">
      <xdr:nvCxnSpPr>
        <xdr:cNvPr id="240" name="直線コネクタ 239"/>
        <xdr:cNvCxnSpPr/>
      </xdr:nvCxnSpPr>
      <xdr:spPr>
        <a:xfrm flipV="1">
          <a:off x="2019300" y="16781932"/>
          <a:ext cx="889000" cy="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21386</xdr:rowOff>
    </xdr:from>
    <xdr:to>
      <xdr:col>15</xdr:col>
      <xdr:colOff>101600</xdr:colOff>
      <xdr:row>96</xdr:row>
      <xdr:rowOff>122986</xdr:rowOff>
    </xdr:to>
    <xdr:sp macro="" textlink="">
      <xdr:nvSpPr>
        <xdr:cNvPr id="241" name="フローチャート: 判断 240"/>
        <xdr:cNvSpPr/>
      </xdr:nvSpPr>
      <xdr:spPr>
        <a:xfrm>
          <a:off x="2857500" y="1648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139513</xdr:rowOff>
    </xdr:from>
    <xdr:ext cx="599010" cy="259045"/>
    <xdr:sp macro="" textlink="">
      <xdr:nvSpPr>
        <xdr:cNvPr id="242" name="テキスト ボックス 241"/>
        <xdr:cNvSpPr txBox="1"/>
      </xdr:nvSpPr>
      <xdr:spPr>
        <a:xfrm>
          <a:off x="2608795" y="1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17259</xdr:rowOff>
    </xdr:from>
    <xdr:to>
      <xdr:col>10</xdr:col>
      <xdr:colOff>114300</xdr:colOff>
      <xdr:row>98</xdr:row>
      <xdr:rowOff>61024</xdr:rowOff>
    </xdr:to>
    <xdr:cxnSp macro="">
      <xdr:nvCxnSpPr>
        <xdr:cNvPr id="243" name="直線コネクタ 242"/>
        <xdr:cNvCxnSpPr/>
      </xdr:nvCxnSpPr>
      <xdr:spPr>
        <a:xfrm flipV="1">
          <a:off x="1130300" y="16819359"/>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79350</xdr:rowOff>
    </xdr:from>
    <xdr:to>
      <xdr:col>10</xdr:col>
      <xdr:colOff>165100</xdr:colOff>
      <xdr:row>97</xdr:row>
      <xdr:rowOff>9500</xdr:rowOff>
    </xdr:to>
    <xdr:sp macro="" textlink="">
      <xdr:nvSpPr>
        <xdr:cNvPr id="244" name="フローチャート: 判断 243"/>
        <xdr:cNvSpPr/>
      </xdr:nvSpPr>
      <xdr:spPr>
        <a:xfrm>
          <a:off x="1968500" y="165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26027</xdr:rowOff>
    </xdr:from>
    <xdr:ext cx="599010" cy="259045"/>
    <xdr:sp macro="" textlink="">
      <xdr:nvSpPr>
        <xdr:cNvPr id="245" name="テキスト ボックス 244"/>
        <xdr:cNvSpPr txBox="1"/>
      </xdr:nvSpPr>
      <xdr:spPr>
        <a:xfrm>
          <a:off x="1719795" y="1631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144069</xdr:rowOff>
    </xdr:from>
    <xdr:to>
      <xdr:col>6</xdr:col>
      <xdr:colOff>38100</xdr:colOff>
      <xdr:row>97</xdr:row>
      <xdr:rowOff>74219</xdr:rowOff>
    </xdr:to>
    <xdr:sp macro="" textlink="">
      <xdr:nvSpPr>
        <xdr:cNvPr id="246" name="フローチャート: 判断 245"/>
        <xdr:cNvSpPr/>
      </xdr:nvSpPr>
      <xdr:spPr>
        <a:xfrm>
          <a:off x="1079500" y="166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90746</xdr:rowOff>
    </xdr:from>
    <xdr:ext cx="599010" cy="259045"/>
    <xdr:sp macro="" textlink="">
      <xdr:nvSpPr>
        <xdr:cNvPr id="247" name="テキスト ボックス 246"/>
        <xdr:cNvSpPr txBox="1"/>
      </xdr:nvSpPr>
      <xdr:spPr>
        <a:xfrm>
          <a:off x="830795" y="163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77115</xdr:rowOff>
    </xdr:from>
    <xdr:to>
      <xdr:col>24</xdr:col>
      <xdr:colOff>114300</xdr:colOff>
      <xdr:row>97</xdr:row>
      <xdr:rowOff>7265</xdr:rowOff>
    </xdr:to>
    <xdr:sp macro="" textlink="">
      <xdr:nvSpPr>
        <xdr:cNvPr id="253" name="楕円 252"/>
        <xdr:cNvSpPr/>
      </xdr:nvSpPr>
      <xdr:spPr>
        <a:xfrm>
          <a:off x="4584700" y="165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99992</xdr:rowOff>
    </xdr:from>
    <xdr:ext cx="599010" cy="259045"/>
    <xdr:sp macro="" textlink="">
      <xdr:nvSpPr>
        <xdr:cNvPr id="254" name="扶助費該当値テキスト"/>
        <xdr:cNvSpPr txBox="1"/>
      </xdr:nvSpPr>
      <xdr:spPr>
        <a:xfrm>
          <a:off x="4686300" y="1638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169342</xdr:rowOff>
    </xdr:from>
    <xdr:to>
      <xdr:col>20</xdr:col>
      <xdr:colOff>38100</xdr:colOff>
      <xdr:row>96</xdr:row>
      <xdr:rowOff>99492</xdr:rowOff>
    </xdr:to>
    <xdr:sp macro="" textlink="">
      <xdr:nvSpPr>
        <xdr:cNvPr id="255" name="楕円 254"/>
        <xdr:cNvSpPr/>
      </xdr:nvSpPr>
      <xdr:spPr>
        <a:xfrm>
          <a:off x="3746500" y="16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90619</xdr:rowOff>
    </xdr:from>
    <xdr:ext cx="599010" cy="259045"/>
    <xdr:sp macro="" textlink="">
      <xdr:nvSpPr>
        <xdr:cNvPr id="256" name="テキスト ボックス 255"/>
        <xdr:cNvSpPr txBox="1"/>
      </xdr:nvSpPr>
      <xdr:spPr>
        <a:xfrm>
          <a:off x="3497795" y="1654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100482</xdr:rowOff>
    </xdr:from>
    <xdr:to>
      <xdr:col>15</xdr:col>
      <xdr:colOff>101600</xdr:colOff>
      <xdr:row>98</xdr:row>
      <xdr:rowOff>30632</xdr:rowOff>
    </xdr:to>
    <xdr:sp macro="" textlink="">
      <xdr:nvSpPr>
        <xdr:cNvPr id="257" name="楕円 256"/>
        <xdr:cNvSpPr/>
      </xdr:nvSpPr>
      <xdr:spPr>
        <a:xfrm>
          <a:off x="2857500" y="167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21759</xdr:rowOff>
    </xdr:from>
    <xdr:ext cx="599010" cy="259045"/>
    <xdr:sp macro="" textlink="">
      <xdr:nvSpPr>
        <xdr:cNvPr id="258" name="テキスト ボックス 257"/>
        <xdr:cNvSpPr txBox="1"/>
      </xdr:nvSpPr>
      <xdr:spPr>
        <a:xfrm>
          <a:off x="2608795" y="1682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137909</xdr:rowOff>
    </xdr:from>
    <xdr:to>
      <xdr:col>10</xdr:col>
      <xdr:colOff>165100</xdr:colOff>
      <xdr:row>98</xdr:row>
      <xdr:rowOff>68059</xdr:rowOff>
    </xdr:to>
    <xdr:sp macro="" textlink="">
      <xdr:nvSpPr>
        <xdr:cNvPr id="259" name="楕円 258"/>
        <xdr:cNvSpPr/>
      </xdr:nvSpPr>
      <xdr:spPr>
        <a:xfrm>
          <a:off x="1968500" y="16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59186</xdr:rowOff>
    </xdr:from>
    <xdr:ext cx="599010" cy="259045"/>
    <xdr:sp macro="" textlink="">
      <xdr:nvSpPr>
        <xdr:cNvPr id="260" name="テキスト ボックス 259"/>
        <xdr:cNvSpPr txBox="1"/>
      </xdr:nvSpPr>
      <xdr:spPr>
        <a:xfrm>
          <a:off x="1719795" y="1686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10224</xdr:rowOff>
    </xdr:from>
    <xdr:to>
      <xdr:col>6</xdr:col>
      <xdr:colOff>38100</xdr:colOff>
      <xdr:row>98</xdr:row>
      <xdr:rowOff>111824</xdr:rowOff>
    </xdr:to>
    <xdr:sp macro="" textlink="">
      <xdr:nvSpPr>
        <xdr:cNvPr id="261" name="楕円 260"/>
        <xdr:cNvSpPr/>
      </xdr:nvSpPr>
      <xdr:spPr>
        <a:xfrm>
          <a:off x="1079500" y="168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102951</xdr:rowOff>
    </xdr:from>
    <xdr:ext cx="599010" cy="259045"/>
    <xdr:sp macro="" textlink="">
      <xdr:nvSpPr>
        <xdr:cNvPr id="262" name="テキスト ボックス 261"/>
        <xdr:cNvSpPr txBox="1"/>
      </xdr:nvSpPr>
      <xdr:spPr>
        <a:xfrm>
          <a:off x="830795" y="169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5382</xdr:rowOff>
    </xdr:from>
    <xdr:to>
      <xdr:col>54</xdr:col>
      <xdr:colOff>189865</xdr:colOff>
      <xdr:row>38</xdr:row>
      <xdr:rowOff>98689</xdr:rowOff>
    </xdr:to>
    <xdr:cxnSp macro="">
      <xdr:nvCxnSpPr>
        <xdr:cNvPr id="286" name="直線コネクタ 285"/>
        <xdr:cNvCxnSpPr/>
      </xdr:nvCxnSpPr>
      <xdr:spPr>
        <a:xfrm flipV="1">
          <a:off x="10475595" y="6177582"/>
          <a:ext cx="1270" cy="43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102516</xdr:rowOff>
    </xdr:from>
    <xdr:ext cx="534377" cy="259045"/>
    <xdr:sp macro="" textlink="">
      <xdr:nvSpPr>
        <xdr:cNvPr id="287" name="補助費等最小値テキスト"/>
        <xdr:cNvSpPr txBox="1"/>
      </xdr:nvSpPr>
      <xdr:spPr>
        <a:xfrm>
          <a:off x="10528300" y="66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98689</xdr:rowOff>
    </xdr:from>
    <xdr:to>
      <xdr:col>55</xdr:col>
      <xdr:colOff>88900</xdr:colOff>
      <xdr:row>38</xdr:row>
      <xdr:rowOff>98689</xdr:rowOff>
    </xdr:to>
    <xdr:cxnSp macro="">
      <xdr:nvCxnSpPr>
        <xdr:cNvPr id="288" name="直線コネクタ 287"/>
        <xdr:cNvCxnSpPr/>
      </xdr:nvCxnSpPr>
      <xdr:spPr>
        <a:xfrm>
          <a:off x="10388600" y="6613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123509</xdr:rowOff>
    </xdr:from>
    <xdr:ext cx="534377" cy="259045"/>
    <xdr:sp macro="" textlink="">
      <xdr:nvSpPr>
        <xdr:cNvPr id="289" name="補助費等最大値テキスト"/>
        <xdr:cNvSpPr txBox="1"/>
      </xdr:nvSpPr>
      <xdr:spPr>
        <a:xfrm>
          <a:off x="10528300" y="59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5382</xdr:rowOff>
    </xdr:from>
    <xdr:to>
      <xdr:col>55</xdr:col>
      <xdr:colOff>88900</xdr:colOff>
      <xdr:row>36</xdr:row>
      <xdr:rowOff>5382</xdr:rowOff>
    </xdr:to>
    <xdr:cxnSp macro="">
      <xdr:nvCxnSpPr>
        <xdr:cNvPr id="290" name="直線コネクタ 289"/>
        <xdr:cNvCxnSpPr/>
      </xdr:nvCxnSpPr>
      <xdr:spPr>
        <a:xfrm>
          <a:off x="10388600" y="617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44740</xdr:rowOff>
    </xdr:from>
    <xdr:to>
      <xdr:col>55</xdr:col>
      <xdr:colOff>0</xdr:colOff>
      <xdr:row>36</xdr:row>
      <xdr:rowOff>93988</xdr:rowOff>
    </xdr:to>
    <xdr:cxnSp macro="">
      <xdr:nvCxnSpPr>
        <xdr:cNvPr id="291" name="直線コネクタ 290"/>
        <xdr:cNvCxnSpPr/>
      </xdr:nvCxnSpPr>
      <xdr:spPr>
        <a:xfrm>
          <a:off x="9639300" y="6216940"/>
          <a:ext cx="8382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6542</xdr:rowOff>
    </xdr:from>
    <xdr:ext cx="534377" cy="259045"/>
    <xdr:sp macro="" textlink="">
      <xdr:nvSpPr>
        <xdr:cNvPr id="292" name="補助費等平均値テキスト"/>
        <xdr:cNvSpPr txBox="1"/>
      </xdr:nvSpPr>
      <xdr:spPr>
        <a:xfrm>
          <a:off x="10528300" y="6350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28115</xdr:rowOff>
    </xdr:from>
    <xdr:to>
      <xdr:col>55</xdr:col>
      <xdr:colOff>50800</xdr:colOff>
      <xdr:row>37</xdr:row>
      <xdr:rowOff>129715</xdr:rowOff>
    </xdr:to>
    <xdr:sp macro="" textlink="">
      <xdr:nvSpPr>
        <xdr:cNvPr id="293" name="フローチャート: 判断 292"/>
        <xdr:cNvSpPr/>
      </xdr:nvSpPr>
      <xdr:spPr>
        <a:xfrm>
          <a:off x="10426700" y="63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150924</xdr:rowOff>
    </xdr:from>
    <xdr:to>
      <xdr:col>50</xdr:col>
      <xdr:colOff>114300</xdr:colOff>
      <xdr:row>36</xdr:row>
      <xdr:rowOff>44740</xdr:rowOff>
    </xdr:to>
    <xdr:cxnSp macro="">
      <xdr:nvCxnSpPr>
        <xdr:cNvPr id="294" name="直線コネクタ 293"/>
        <xdr:cNvCxnSpPr/>
      </xdr:nvCxnSpPr>
      <xdr:spPr>
        <a:xfrm>
          <a:off x="8750300" y="5465874"/>
          <a:ext cx="889000" cy="7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57247</xdr:rowOff>
    </xdr:from>
    <xdr:to>
      <xdr:col>50</xdr:col>
      <xdr:colOff>165100</xdr:colOff>
      <xdr:row>37</xdr:row>
      <xdr:rowOff>158846</xdr:rowOff>
    </xdr:to>
    <xdr:sp macro="" textlink="">
      <xdr:nvSpPr>
        <xdr:cNvPr id="295" name="フローチャート: 判断 294"/>
        <xdr:cNvSpPr/>
      </xdr:nvSpPr>
      <xdr:spPr>
        <a:xfrm>
          <a:off x="9588500" y="6400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149974</xdr:rowOff>
    </xdr:from>
    <xdr:ext cx="534377" cy="259045"/>
    <xdr:sp macro="" textlink="">
      <xdr:nvSpPr>
        <xdr:cNvPr id="296" name="テキスト ボックス 295"/>
        <xdr:cNvSpPr txBox="1"/>
      </xdr:nvSpPr>
      <xdr:spPr>
        <a:xfrm>
          <a:off x="9372111" y="64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150924</xdr:rowOff>
    </xdr:from>
    <xdr:to>
      <xdr:col>45</xdr:col>
      <xdr:colOff>177800</xdr:colOff>
      <xdr:row>36</xdr:row>
      <xdr:rowOff>170889</xdr:rowOff>
    </xdr:to>
    <xdr:cxnSp macro="">
      <xdr:nvCxnSpPr>
        <xdr:cNvPr id="297" name="直線コネクタ 296"/>
        <xdr:cNvCxnSpPr/>
      </xdr:nvCxnSpPr>
      <xdr:spPr>
        <a:xfrm flipV="1">
          <a:off x="7861300" y="5465874"/>
          <a:ext cx="889000" cy="8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160939</xdr:rowOff>
    </xdr:from>
    <xdr:to>
      <xdr:col>46</xdr:col>
      <xdr:colOff>38100</xdr:colOff>
      <xdr:row>32</xdr:row>
      <xdr:rowOff>91089</xdr:rowOff>
    </xdr:to>
    <xdr:sp macro="" textlink="">
      <xdr:nvSpPr>
        <xdr:cNvPr id="298" name="フローチャート: 判断 297"/>
        <xdr:cNvSpPr/>
      </xdr:nvSpPr>
      <xdr:spPr>
        <a:xfrm>
          <a:off x="8699500" y="54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82216</xdr:rowOff>
    </xdr:from>
    <xdr:ext cx="599010" cy="259045"/>
    <xdr:sp macro="" textlink="">
      <xdr:nvSpPr>
        <xdr:cNvPr id="299" name="テキスト ボックス 298"/>
        <xdr:cNvSpPr txBox="1"/>
      </xdr:nvSpPr>
      <xdr:spPr>
        <a:xfrm>
          <a:off x="8450795" y="55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170889</xdr:rowOff>
    </xdr:from>
    <xdr:to>
      <xdr:col>41</xdr:col>
      <xdr:colOff>50800</xdr:colOff>
      <xdr:row>37</xdr:row>
      <xdr:rowOff>46027</xdr:rowOff>
    </xdr:to>
    <xdr:cxnSp macro="">
      <xdr:nvCxnSpPr>
        <xdr:cNvPr id="300" name="直線コネクタ 299"/>
        <xdr:cNvCxnSpPr/>
      </xdr:nvCxnSpPr>
      <xdr:spPr>
        <a:xfrm flipV="1">
          <a:off x="6972300" y="6343089"/>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2665</xdr:rowOff>
    </xdr:from>
    <xdr:to>
      <xdr:col>41</xdr:col>
      <xdr:colOff>101600</xdr:colOff>
      <xdr:row>37</xdr:row>
      <xdr:rowOff>104265</xdr:rowOff>
    </xdr:to>
    <xdr:sp macro="" textlink="">
      <xdr:nvSpPr>
        <xdr:cNvPr id="301" name="フローチャート: 判断 300"/>
        <xdr:cNvSpPr/>
      </xdr:nvSpPr>
      <xdr:spPr>
        <a:xfrm>
          <a:off x="7810500" y="634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95392</xdr:rowOff>
    </xdr:from>
    <xdr:ext cx="534377" cy="259045"/>
    <xdr:sp macro="" textlink="">
      <xdr:nvSpPr>
        <xdr:cNvPr id="302" name="テキスト ボックス 301"/>
        <xdr:cNvSpPr txBox="1"/>
      </xdr:nvSpPr>
      <xdr:spPr>
        <a:xfrm>
          <a:off x="7594111" y="64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20350</xdr:rowOff>
    </xdr:from>
    <xdr:to>
      <xdr:col>36</xdr:col>
      <xdr:colOff>165100</xdr:colOff>
      <xdr:row>37</xdr:row>
      <xdr:rowOff>121950</xdr:rowOff>
    </xdr:to>
    <xdr:sp macro="" textlink="">
      <xdr:nvSpPr>
        <xdr:cNvPr id="303" name="フローチャート: 判断 302"/>
        <xdr:cNvSpPr/>
      </xdr:nvSpPr>
      <xdr:spPr>
        <a:xfrm>
          <a:off x="6921500" y="6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113077</xdr:rowOff>
    </xdr:from>
    <xdr:ext cx="534377" cy="259045"/>
    <xdr:sp macro="" textlink="">
      <xdr:nvSpPr>
        <xdr:cNvPr id="304" name="テキスト ボックス 303"/>
        <xdr:cNvSpPr txBox="1"/>
      </xdr:nvSpPr>
      <xdr:spPr>
        <a:xfrm>
          <a:off x="6705111" y="645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43188</xdr:rowOff>
    </xdr:from>
    <xdr:to>
      <xdr:col>55</xdr:col>
      <xdr:colOff>50800</xdr:colOff>
      <xdr:row>36</xdr:row>
      <xdr:rowOff>144788</xdr:rowOff>
    </xdr:to>
    <xdr:sp macro="" textlink="">
      <xdr:nvSpPr>
        <xdr:cNvPr id="310" name="楕円 309"/>
        <xdr:cNvSpPr/>
      </xdr:nvSpPr>
      <xdr:spPr>
        <a:xfrm>
          <a:off x="10426700" y="62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129565</xdr:rowOff>
    </xdr:from>
    <xdr:ext cx="534377" cy="259045"/>
    <xdr:sp macro="" textlink="">
      <xdr:nvSpPr>
        <xdr:cNvPr id="311" name="補助費等該当値テキスト"/>
        <xdr:cNvSpPr txBox="1"/>
      </xdr:nvSpPr>
      <xdr:spPr>
        <a:xfrm>
          <a:off x="10528300" y="61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165390</xdr:rowOff>
    </xdr:from>
    <xdr:to>
      <xdr:col>50</xdr:col>
      <xdr:colOff>165100</xdr:colOff>
      <xdr:row>36</xdr:row>
      <xdr:rowOff>95540</xdr:rowOff>
    </xdr:to>
    <xdr:sp macro="" textlink="">
      <xdr:nvSpPr>
        <xdr:cNvPr id="312" name="楕円 311"/>
        <xdr:cNvSpPr/>
      </xdr:nvSpPr>
      <xdr:spPr>
        <a:xfrm>
          <a:off x="9588500" y="61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112067</xdr:rowOff>
    </xdr:from>
    <xdr:ext cx="534377" cy="259045"/>
    <xdr:sp macro="" textlink="">
      <xdr:nvSpPr>
        <xdr:cNvPr id="313" name="テキスト ボックス 312"/>
        <xdr:cNvSpPr txBox="1"/>
      </xdr:nvSpPr>
      <xdr:spPr>
        <a:xfrm>
          <a:off x="9372111" y="59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100124</xdr:rowOff>
    </xdr:from>
    <xdr:to>
      <xdr:col>46</xdr:col>
      <xdr:colOff>38100</xdr:colOff>
      <xdr:row>32</xdr:row>
      <xdr:rowOff>30274</xdr:rowOff>
    </xdr:to>
    <xdr:sp macro="" textlink="">
      <xdr:nvSpPr>
        <xdr:cNvPr id="314" name="楕円 313"/>
        <xdr:cNvSpPr/>
      </xdr:nvSpPr>
      <xdr:spPr>
        <a:xfrm>
          <a:off x="8699500" y="54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46801</xdr:rowOff>
    </xdr:from>
    <xdr:ext cx="599010" cy="259045"/>
    <xdr:sp macro="" textlink="">
      <xdr:nvSpPr>
        <xdr:cNvPr id="315" name="テキスト ボックス 314"/>
        <xdr:cNvSpPr txBox="1"/>
      </xdr:nvSpPr>
      <xdr:spPr>
        <a:xfrm>
          <a:off x="8450795" y="519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120089</xdr:rowOff>
    </xdr:from>
    <xdr:to>
      <xdr:col>41</xdr:col>
      <xdr:colOff>101600</xdr:colOff>
      <xdr:row>37</xdr:row>
      <xdr:rowOff>50239</xdr:rowOff>
    </xdr:to>
    <xdr:sp macro="" textlink="">
      <xdr:nvSpPr>
        <xdr:cNvPr id="316" name="楕円 315"/>
        <xdr:cNvSpPr/>
      </xdr:nvSpPr>
      <xdr:spPr>
        <a:xfrm>
          <a:off x="7810500" y="62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66766</xdr:rowOff>
    </xdr:from>
    <xdr:ext cx="534377" cy="259045"/>
    <xdr:sp macro="" textlink="">
      <xdr:nvSpPr>
        <xdr:cNvPr id="317" name="テキスト ボックス 316"/>
        <xdr:cNvSpPr txBox="1"/>
      </xdr:nvSpPr>
      <xdr:spPr>
        <a:xfrm>
          <a:off x="7594111" y="606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166677</xdr:rowOff>
    </xdr:from>
    <xdr:to>
      <xdr:col>36</xdr:col>
      <xdr:colOff>165100</xdr:colOff>
      <xdr:row>37</xdr:row>
      <xdr:rowOff>96827</xdr:rowOff>
    </xdr:to>
    <xdr:sp macro="" textlink="">
      <xdr:nvSpPr>
        <xdr:cNvPr id="318" name="楕円 317"/>
        <xdr:cNvSpPr/>
      </xdr:nvSpPr>
      <xdr:spPr>
        <a:xfrm>
          <a:off x="6921500" y="63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113354</xdr:rowOff>
    </xdr:from>
    <xdr:ext cx="534377" cy="259045"/>
    <xdr:sp macro="" textlink="">
      <xdr:nvSpPr>
        <xdr:cNvPr id="319" name="テキスト ボックス 318"/>
        <xdr:cNvSpPr txBox="1"/>
      </xdr:nvSpPr>
      <xdr:spPr>
        <a:xfrm>
          <a:off x="6705111" y="611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2" name="直線コネクタ 341"/>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3"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4" name="直線コネクタ 343"/>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5"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6" name="直線コネクタ 345"/>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45791</xdr:rowOff>
    </xdr:from>
    <xdr:to>
      <xdr:col>55</xdr:col>
      <xdr:colOff>0</xdr:colOff>
      <xdr:row>58</xdr:row>
      <xdr:rowOff>58272</xdr:rowOff>
    </xdr:to>
    <xdr:cxnSp macro="">
      <xdr:nvCxnSpPr>
        <xdr:cNvPr id="347" name="直線コネクタ 346"/>
        <xdr:cNvCxnSpPr/>
      </xdr:nvCxnSpPr>
      <xdr:spPr>
        <a:xfrm flipV="1">
          <a:off x="9639300" y="9818441"/>
          <a:ext cx="838200" cy="1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48"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49" name="フローチャート: 判断 348"/>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18497</xdr:rowOff>
    </xdr:from>
    <xdr:to>
      <xdr:col>50</xdr:col>
      <xdr:colOff>114300</xdr:colOff>
      <xdr:row>58</xdr:row>
      <xdr:rowOff>58272</xdr:rowOff>
    </xdr:to>
    <xdr:cxnSp macro="">
      <xdr:nvCxnSpPr>
        <xdr:cNvPr id="350" name="直線コネクタ 349"/>
        <xdr:cNvCxnSpPr/>
      </xdr:nvCxnSpPr>
      <xdr:spPr>
        <a:xfrm>
          <a:off x="8750300" y="9619697"/>
          <a:ext cx="889000" cy="38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1" name="フローチャート: 判断 350"/>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2" name="テキスト ボックス 351"/>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129001</xdr:rowOff>
    </xdr:from>
    <xdr:to>
      <xdr:col>45</xdr:col>
      <xdr:colOff>177800</xdr:colOff>
      <xdr:row>56</xdr:row>
      <xdr:rowOff>18497</xdr:rowOff>
    </xdr:to>
    <xdr:cxnSp macro="">
      <xdr:nvCxnSpPr>
        <xdr:cNvPr id="353" name="直線コネクタ 352"/>
        <xdr:cNvCxnSpPr/>
      </xdr:nvCxnSpPr>
      <xdr:spPr>
        <a:xfrm>
          <a:off x="7861300" y="9558751"/>
          <a:ext cx="889000" cy="6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79802</xdr:rowOff>
    </xdr:from>
    <xdr:to>
      <xdr:col>46</xdr:col>
      <xdr:colOff>38100</xdr:colOff>
      <xdr:row>56</xdr:row>
      <xdr:rowOff>9952</xdr:rowOff>
    </xdr:to>
    <xdr:sp macro="" textlink="">
      <xdr:nvSpPr>
        <xdr:cNvPr id="354" name="フローチャート: 判断 353"/>
        <xdr:cNvSpPr/>
      </xdr:nvSpPr>
      <xdr:spPr>
        <a:xfrm>
          <a:off x="8699500" y="950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26479</xdr:rowOff>
    </xdr:from>
    <xdr:ext cx="534377" cy="259045"/>
    <xdr:sp macro="" textlink="">
      <xdr:nvSpPr>
        <xdr:cNvPr id="355" name="テキスト ボックス 354"/>
        <xdr:cNvSpPr txBox="1"/>
      </xdr:nvSpPr>
      <xdr:spPr>
        <a:xfrm>
          <a:off x="8483111" y="928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150856</xdr:rowOff>
    </xdr:from>
    <xdr:to>
      <xdr:col>41</xdr:col>
      <xdr:colOff>50800</xdr:colOff>
      <xdr:row>55</xdr:row>
      <xdr:rowOff>129001</xdr:rowOff>
    </xdr:to>
    <xdr:cxnSp macro="">
      <xdr:nvCxnSpPr>
        <xdr:cNvPr id="356" name="直線コネクタ 355"/>
        <xdr:cNvCxnSpPr/>
      </xdr:nvCxnSpPr>
      <xdr:spPr>
        <a:xfrm>
          <a:off x="6972300" y="9409156"/>
          <a:ext cx="889000" cy="14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65057</xdr:rowOff>
    </xdr:from>
    <xdr:to>
      <xdr:col>41</xdr:col>
      <xdr:colOff>101600</xdr:colOff>
      <xdr:row>54</xdr:row>
      <xdr:rowOff>166657</xdr:rowOff>
    </xdr:to>
    <xdr:sp macro="" textlink="">
      <xdr:nvSpPr>
        <xdr:cNvPr id="357" name="フローチャート: 判断 356"/>
        <xdr:cNvSpPr/>
      </xdr:nvSpPr>
      <xdr:spPr>
        <a:xfrm>
          <a:off x="78105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11734</xdr:rowOff>
    </xdr:from>
    <xdr:ext cx="534377" cy="259045"/>
    <xdr:sp macro="" textlink="">
      <xdr:nvSpPr>
        <xdr:cNvPr id="358" name="テキスト ボックス 357"/>
        <xdr:cNvSpPr txBox="1"/>
      </xdr:nvSpPr>
      <xdr:spPr>
        <a:xfrm>
          <a:off x="7594111" y="9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46243</xdr:rowOff>
    </xdr:from>
    <xdr:to>
      <xdr:col>36</xdr:col>
      <xdr:colOff>165100</xdr:colOff>
      <xdr:row>55</xdr:row>
      <xdr:rowOff>147843</xdr:rowOff>
    </xdr:to>
    <xdr:sp macro="" textlink="">
      <xdr:nvSpPr>
        <xdr:cNvPr id="359" name="フローチャート: 判断 358"/>
        <xdr:cNvSpPr/>
      </xdr:nvSpPr>
      <xdr:spPr>
        <a:xfrm>
          <a:off x="6921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138970</xdr:rowOff>
    </xdr:from>
    <xdr:ext cx="534377" cy="259045"/>
    <xdr:sp macro="" textlink="">
      <xdr:nvSpPr>
        <xdr:cNvPr id="360" name="テキスト ボックス 359"/>
        <xdr:cNvSpPr txBox="1"/>
      </xdr:nvSpPr>
      <xdr:spPr>
        <a:xfrm>
          <a:off x="6705111" y="95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166441</xdr:rowOff>
    </xdr:from>
    <xdr:to>
      <xdr:col>55</xdr:col>
      <xdr:colOff>50800</xdr:colOff>
      <xdr:row>57</xdr:row>
      <xdr:rowOff>96591</xdr:rowOff>
    </xdr:to>
    <xdr:sp macro="" textlink="">
      <xdr:nvSpPr>
        <xdr:cNvPr id="366" name="楕円 365"/>
        <xdr:cNvSpPr/>
      </xdr:nvSpPr>
      <xdr:spPr>
        <a:xfrm>
          <a:off x="10426700" y="97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144868</xdr:rowOff>
    </xdr:from>
    <xdr:ext cx="534377" cy="259045"/>
    <xdr:sp macro="" textlink="">
      <xdr:nvSpPr>
        <xdr:cNvPr id="367" name="普通建設事業費該当値テキスト"/>
        <xdr:cNvSpPr txBox="1"/>
      </xdr:nvSpPr>
      <xdr:spPr>
        <a:xfrm>
          <a:off x="10528300" y="97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7472</xdr:rowOff>
    </xdr:from>
    <xdr:to>
      <xdr:col>50</xdr:col>
      <xdr:colOff>165100</xdr:colOff>
      <xdr:row>58</xdr:row>
      <xdr:rowOff>109072</xdr:rowOff>
    </xdr:to>
    <xdr:sp macro="" textlink="">
      <xdr:nvSpPr>
        <xdr:cNvPr id="368" name="楕円 367"/>
        <xdr:cNvSpPr/>
      </xdr:nvSpPr>
      <xdr:spPr>
        <a:xfrm>
          <a:off x="9588500" y="99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100199</xdr:rowOff>
    </xdr:from>
    <xdr:ext cx="534377" cy="259045"/>
    <xdr:sp macro="" textlink="">
      <xdr:nvSpPr>
        <xdr:cNvPr id="369" name="テキスト ボックス 368"/>
        <xdr:cNvSpPr txBox="1"/>
      </xdr:nvSpPr>
      <xdr:spPr>
        <a:xfrm>
          <a:off x="9372111" y="1004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139147</xdr:rowOff>
    </xdr:from>
    <xdr:to>
      <xdr:col>46</xdr:col>
      <xdr:colOff>38100</xdr:colOff>
      <xdr:row>56</xdr:row>
      <xdr:rowOff>69297</xdr:rowOff>
    </xdr:to>
    <xdr:sp macro="" textlink="">
      <xdr:nvSpPr>
        <xdr:cNvPr id="370" name="楕円 369"/>
        <xdr:cNvSpPr/>
      </xdr:nvSpPr>
      <xdr:spPr>
        <a:xfrm>
          <a:off x="8699500" y="95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60424</xdr:rowOff>
    </xdr:from>
    <xdr:ext cx="534377" cy="259045"/>
    <xdr:sp macro="" textlink="">
      <xdr:nvSpPr>
        <xdr:cNvPr id="371" name="テキスト ボックス 370"/>
        <xdr:cNvSpPr txBox="1"/>
      </xdr:nvSpPr>
      <xdr:spPr>
        <a:xfrm>
          <a:off x="8483111" y="96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78201</xdr:rowOff>
    </xdr:from>
    <xdr:to>
      <xdr:col>41</xdr:col>
      <xdr:colOff>101600</xdr:colOff>
      <xdr:row>56</xdr:row>
      <xdr:rowOff>8351</xdr:rowOff>
    </xdr:to>
    <xdr:sp macro="" textlink="">
      <xdr:nvSpPr>
        <xdr:cNvPr id="372" name="楕円 371"/>
        <xdr:cNvSpPr/>
      </xdr:nvSpPr>
      <xdr:spPr>
        <a:xfrm>
          <a:off x="7810500" y="95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170928</xdr:rowOff>
    </xdr:from>
    <xdr:ext cx="534377" cy="259045"/>
    <xdr:sp macro="" textlink="">
      <xdr:nvSpPr>
        <xdr:cNvPr id="373" name="テキスト ボックス 372"/>
        <xdr:cNvSpPr txBox="1"/>
      </xdr:nvSpPr>
      <xdr:spPr>
        <a:xfrm>
          <a:off x="7594111" y="96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100056</xdr:rowOff>
    </xdr:from>
    <xdr:to>
      <xdr:col>36</xdr:col>
      <xdr:colOff>165100</xdr:colOff>
      <xdr:row>55</xdr:row>
      <xdr:rowOff>30206</xdr:rowOff>
    </xdr:to>
    <xdr:sp macro="" textlink="">
      <xdr:nvSpPr>
        <xdr:cNvPr id="374" name="楕円 373"/>
        <xdr:cNvSpPr/>
      </xdr:nvSpPr>
      <xdr:spPr>
        <a:xfrm>
          <a:off x="6921500" y="93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46733</xdr:rowOff>
    </xdr:from>
    <xdr:ext cx="534377" cy="259045"/>
    <xdr:sp macro="" textlink="">
      <xdr:nvSpPr>
        <xdr:cNvPr id="375" name="テキスト ボックス 374"/>
        <xdr:cNvSpPr txBox="1"/>
      </xdr:nvSpPr>
      <xdr:spPr>
        <a:xfrm>
          <a:off x="6705111" y="91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7" name="直線コネクタ 396"/>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398"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399" name="直線コネクタ 398"/>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0"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1" name="直線コネクタ 400"/>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34773</xdr:rowOff>
    </xdr:from>
    <xdr:to>
      <xdr:col>55</xdr:col>
      <xdr:colOff>0</xdr:colOff>
      <xdr:row>78</xdr:row>
      <xdr:rowOff>101203</xdr:rowOff>
    </xdr:to>
    <xdr:cxnSp macro="">
      <xdr:nvCxnSpPr>
        <xdr:cNvPr id="402" name="直線コネクタ 401"/>
        <xdr:cNvCxnSpPr/>
      </xdr:nvCxnSpPr>
      <xdr:spPr>
        <a:xfrm flipV="1">
          <a:off x="9639300" y="13407873"/>
          <a:ext cx="8382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3"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4" name="フローチャート: 判断 403"/>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101203</xdr:rowOff>
    </xdr:from>
    <xdr:to>
      <xdr:col>50</xdr:col>
      <xdr:colOff>114300</xdr:colOff>
      <xdr:row>78</xdr:row>
      <xdr:rowOff>105730</xdr:rowOff>
    </xdr:to>
    <xdr:cxnSp macro="">
      <xdr:nvCxnSpPr>
        <xdr:cNvPr id="405" name="直線コネクタ 404"/>
        <xdr:cNvCxnSpPr/>
      </xdr:nvCxnSpPr>
      <xdr:spPr>
        <a:xfrm flipV="1">
          <a:off x="8750300" y="13474303"/>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6" name="フローチャート: 判断 405"/>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7" name="テキスト ボックス 406"/>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86711</xdr:rowOff>
    </xdr:from>
    <xdr:to>
      <xdr:col>45</xdr:col>
      <xdr:colOff>177800</xdr:colOff>
      <xdr:row>78</xdr:row>
      <xdr:rowOff>105730</xdr:rowOff>
    </xdr:to>
    <xdr:cxnSp macro="">
      <xdr:nvCxnSpPr>
        <xdr:cNvPr id="408" name="直線コネクタ 407"/>
        <xdr:cNvCxnSpPr/>
      </xdr:nvCxnSpPr>
      <xdr:spPr>
        <a:xfrm>
          <a:off x="7861300" y="13288361"/>
          <a:ext cx="889000" cy="19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71298</xdr:rowOff>
    </xdr:from>
    <xdr:to>
      <xdr:col>46</xdr:col>
      <xdr:colOff>38100</xdr:colOff>
      <xdr:row>78</xdr:row>
      <xdr:rowOff>1448</xdr:rowOff>
    </xdr:to>
    <xdr:sp macro="" textlink="">
      <xdr:nvSpPr>
        <xdr:cNvPr id="409" name="フローチャート: 判断 408"/>
        <xdr:cNvSpPr/>
      </xdr:nvSpPr>
      <xdr:spPr>
        <a:xfrm>
          <a:off x="86995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17975</xdr:rowOff>
    </xdr:from>
    <xdr:ext cx="469744" cy="259045"/>
    <xdr:sp macro="" textlink="">
      <xdr:nvSpPr>
        <xdr:cNvPr id="410" name="テキスト ボックス 409"/>
        <xdr:cNvSpPr txBox="1"/>
      </xdr:nvSpPr>
      <xdr:spPr>
        <a:xfrm>
          <a:off x="8515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20233</xdr:rowOff>
    </xdr:from>
    <xdr:to>
      <xdr:col>41</xdr:col>
      <xdr:colOff>50800</xdr:colOff>
      <xdr:row>77</xdr:row>
      <xdr:rowOff>86711</xdr:rowOff>
    </xdr:to>
    <xdr:cxnSp macro="">
      <xdr:nvCxnSpPr>
        <xdr:cNvPr id="411" name="直線コネクタ 410"/>
        <xdr:cNvCxnSpPr/>
      </xdr:nvCxnSpPr>
      <xdr:spPr>
        <a:xfrm>
          <a:off x="6972300" y="13221883"/>
          <a:ext cx="889000" cy="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23887</xdr:rowOff>
    </xdr:from>
    <xdr:to>
      <xdr:col>41</xdr:col>
      <xdr:colOff>101600</xdr:colOff>
      <xdr:row>76</xdr:row>
      <xdr:rowOff>125487</xdr:rowOff>
    </xdr:to>
    <xdr:sp macro="" textlink="">
      <xdr:nvSpPr>
        <xdr:cNvPr id="412" name="フローチャート: 判断 411"/>
        <xdr:cNvSpPr/>
      </xdr:nvSpPr>
      <xdr:spPr>
        <a:xfrm>
          <a:off x="7810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142013</xdr:rowOff>
    </xdr:from>
    <xdr:ext cx="469744" cy="259045"/>
    <xdr:sp macro="" textlink="">
      <xdr:nvSpPr>
        <xdr:cNvPr id="413" name="テキスト ボックス 412"/>
        <xdr:cNvSpPr txBox="1"/>
      </xdr:nvSpPr>
      <xdr:spPr>
        <a:xfrm>
          <a:off x="7626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101428</xdr:rowOff>
    </xdr:from>
    <xdr:to>
      <xdr:col>36</xdr:col>
      <xdr:colOff>165100</xdr:colOff>
      <xdr:row>77</xdr:row>
      <xdr:rowOff>31578</xdr:rowOff>
    </xdr:to>
    <xdr:sp macro="" textlink="">
      <xdr:nvSpPr>
        <xdr:cNvPr id="414" name="フローチャート: 判断 413"/>
        <xdr:cNvSpPr/>
      </xdr:nvSpPr>
      <xdr:spPr>
        <a:xfrm>
          <a:off x="692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48104</xdr:rowOff>
    </xdr:from>
    <xdr:ext cx="469744" cy="259045"/>
    <xdr:sp macro="" textlink="">
      <xdr:nvSpPr>
        <xdr:cNvPr id="415" name="テキスト ボックス 414"/>
        <xdr:cNvSpPr txBox="1"/>
      </xdr:nvSpPr>
      <xdr:spPr>
        <a:xfrm>
          <a:off x="6737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155423</xdr:rowOff>
    </xdr:from>
    <xdr:to>
      <xdr:col>55</xdr:col>
      <xdr:colOff>50800</xdr:colOff>
      <xdr:row>78</xdr:row>
      <xdr:rowOff>85573</xdr:rowOff>
    </xdr:to>
    <xdr:sp macro="" textlink="">
      <xdr:nvSpPr>
        <xdr:cNvPr id="421" name="楕円 420"/>
        <xdr:cNvSpPr/>
      </xdr:nvSpPr>
      <xdr:spPr>
        <a:xfrm>
          <a:off x="104267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70350</xdr:rowOff>
    </xdr:from>
    <xdr:ext cx="469744" cy="259045"/>
    <xdr:sp macro="" textlink="">
      <xdr:nvSpPr>
        <xdr:cNvPr id="422" name="普通建設事業費 （ うち新規整備　）該当値テキスト"/>
        <xdr:cNvSpPr txBox="1"/>
      </xdr:nvSpPr>
      <xdr:spPr>
        <a:xfrm>
          <a:off x="10528300" y="132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50403</xdr:rowOff>
    </xdr:from>
    <xdr:to>
      <xdr:col>50</xdr:col>
      <xdr:colOff>165100</xdr:colOff>
      <xdr:row>78</xdr:row>
      <xdr:rowOff>152003</xdr:rowOff>
    </xdr:to>
    <xdr:sp macro="" textlink="">
      <xdr:nvSpPr>
        <xdr:cNvPr id="423" name="楕円 422"/>
        <xdr:cNvSpPr/>
      </xdr:nvSpPr>
      <xdr:spPr>
        <a:xfrm>
          <a:off x="9588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143130</xdr:rowOff>
    </xdr:from>
    <xdr:ext cx="378565" cy="259045"/>
    <xdr:sp macro="" textlink="">
      <xdr:nvSpPr>
        <xdr:cNvPr id="424" name="テキスト ボックス 423"/>
        <xdr:cNvSpPr txBox="1"/>
      </xdr:nvSpPr>
      <xdr:spPr>
        <a:xfrm>
          <a:off x="9450017" y="1351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54930</xdr:rowOff>
    </xdr:from>
    <xdr:to>
      <xdr:col>46</xdr:col>
      <xdr:colOff>38100</xdr:colOff>
      <xdr:row>78</xdr:row>
      <xdr:rowOff>156530</xdr:rowOff>
    </xdr:to>
    <xdr:sp macro="" textlink="">
      <xdr:nvSpPr>
        <xdr:cNvPr id="425" name="楕円 424"/>
        <xdr:cNvSpPr/>
      </xdr:nvSpPr>
      <xdr:spPr>
        <a:xfrm>
          <a:off x="8699500" y="134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147657</xdr:rowOff>
    </xdr:from>
    <xdr:ext cx="378565" cy="259045"/>
    <xdr:sp macro="" textlink="">
      <xdr:nvSpPr>
        <xdr:cNvPr id="426" name="テキスト ボックス 425"/>
        <xdr:cNvSpPr txBox="1"/>
      </xdr:nvSpPr>
      <xdr:spPr>
        <a:xfrm>
          <a:off x="8561017" y="1352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35911</xdr:rowOff>
    </xdr:from>
    <xdr:to>
      <xdr:col>41</xdr:col>
      <xdr:colOff>101600</xdr:colOff>
      <xdr:row>77</xdr:row>
      <xdr:rowOff>137511</xdr:rowOff>
    </xdr:to>
    <xdr:sp macro="" textlink="">
      <xdr:nvSpPr>
        <xdr:cNvPr id="427" name="楕円 426"/>
        <xdr:cNvSpPr/>
      </xdr:nvSpPr>
      <xdr:spPr>
        <a:xfrm>
          <a:off x="7810500" y="132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128638</xdr:rowOff>
    </xdr:from>
    <xdr:ext cx="469744" cy="259045"/>
    <xdr:sp macro="" textlink="">
      <xdr:nvSpPr>
        <xdr:cNvPr id="428" name="テキスト ボックス 427"/>
        <xdr:cNvSpPr txBox="1"/>
      </xdr:nvSpPr>
      <xdr:spPr>
        <a:xfrm>
          <a:off x="7626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140883</xdr:rowOff>
    </xdr:from>
    <xdr:to>
      <xdr:col>36</xdr:col>
      <xdr:colOff>165100</xdr:colOff>
      <xdr:row>77</xdr:row>
      <xdr:rowOff>71033</xdr:rowOff>
    </xdr:to>
    <xdr:sp macro="" textlink="">
      <xdr:nvSpPr>
        <xdr:cNvPr id="429" name="楕円 428"/>
        <xdr:cNvSpPr/>
      </xdr:nvSpPr>
      <xdr:spPr>
        <a:xfrm>
          <a:off x="69215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62160</xdr:rowOff>
    </xdr:from>
    <xdr:ext cx="469744" cy="259045"/>
    <xdr:sp macro="" textlink="">
      <xdr:nvSpPr>
        <xdr:cNvPr id="430" name="テキスト ボックス 429"/>
        <xdr:cNvSpPr txBox="1"/>
      </xdr:nvSpPr>
      <xdr:spPr>
        <a:xfrm>
          <a:off x="6737428" y="132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4" name="直線コネクタ 453"/>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5"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6" name="直線コネクタ 455"/>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7"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58" name="直線コネクタ 457"/>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25648</xdr:rowOff>
    </xdr:from>
    <xdr:to>
      <xdr:col>55</xdr:col>
      <xdr:colOff>0</xdr:colOff>
      <xdr:row>97</xdr:row>
      <xdr:rowOff>91370</xdr:rowOff>
    </xdr:to>
    <xdr:cxnSp macro="">
      <xdr:nvCxnSpPr>
        <xdr:cNvPr id="459" name="直線コネクタ 458"/>
        <xdr:cNvCxnSpPr/>
      </xdr:nvCxnSpPr>
      <xdr:spPr>
        <a:xfrm flipV="1">
          <a:off x="9639300" y="16656298"/>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0"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1" name="フローチャート: 判断 460"/>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21856</xdr:rowOff>
    </xdr:from>
    <xdr:to>
      <xdr:col>50</xdr:col>
      <xdr:colOff>114300</xdr:colOff>
      <xdr:row>97</xdr:row>
      <xdr:rowOff>91370</xdr:rowOff>
    </xdr:to>
    <xdr:cxnSp macro="">
      <xdr:nvCxnSpPr>
        <xdr:cNvPr id="462" name="直線コネクタ 461"/>
        <xdr:cNvCxnSpPr/>
      </xdr:nvCxnSpPr>
      <xdr:spPr>
        <a:xfrm>
          <a:off x="8750300" y="16652506"/>
          <a:ext cx="889000" cy="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3" name="フローチャート: 判断 462"/>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4" name="テキスト ボックス 463"/>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16827</xdr:rowOff>
    </xdr:from>
    <xdr:to>
      <xdr:col>45</xdr:col>
      <xdr:colOff>177800</xdr:colOff>
      <xdr:row>97</xdr:row>
      <xdr:rowOff>21856</xdr:rowOff>
    </xdr:to>
    <xdr:cxnSp macro="">
      <xdr:nvCxnSpPr>
        <xdr:cNvPr id="465" name="直線コネクタ 464"/>
        <xdr:cNvCxnSpPr/>
      </xdr:nvCxnSpPr>
      <xdr:spPr>
        <a:xfrm>
          <a:off x="7861300" y="1664747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16166</xdr:rowOff>
    </xdr:from>
    <xdr:to>
      <xdr:col>46</xdr:col>
      <xdr:colOff>38100</xdr:colOff>
      <xdr:row>96</xdr:row>
      <xdr:rowOff>117766</xdr:rowOff>
    </xdr:to>
    <xdr:sp macro="" textlink="">
      <xdr:nvSpPr>
        <xdr:cNvPr id="466" name="フローチャート: 判断 465"/>
        <xdr:cNvSpPr/>
      </xdr:nvSpPr>
      <xdr:spPr>
        <a:xfrm>
          <a:off x="8699500" y="1647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134293</xdr:rowOff>
    </xdr:from>
    <xdr:ext cx="534377" cy="259045"/>
    <xdr:sp macro="" textlink="">
      <xdr:nvSpPr>
        <xdr:cNvPr id="467" name="テキスト ボックス 466"/>
        <xdr:cNvSpPr txBox="1"/>
      </xdr:nvSpPr>
      <xdr:spPr>
        <a:xfrm>
          <a:off x="8483111" y="162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102915</xdr:rowOff>
    </xdr:from>
    <xdr:to>
      <xdr:col>41</xdr:col>
      <xdr:colOff>50800</xdr:colOff>
      <xdr:row>97</xdr:row>
      <xdr:rowOff>16827</xdr:rowOff>
    </xdr:to>
    <xdr:cxnSp macro="">
      <xdr:nvCxnSpPr>
        <xdr:cNvPr id="468" name="直線コネクタ 467"/>
        <xdr:cNvCxnSpPr/>
      </xdr:nvCxnSpPr>
      <xdr:spPr>
        <a:xfrm>
          <a:off x="6972300" y="16562115"/>
          <a:ext cx="889000" cy="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27539</xdr:rowOff>
    </xdr:from>
    <xdr:to>
      <xdr:col>41</xdr:col>
      <xdr:colOff>101600</xdr:colOff>
      <xdr:row>96</xdr:row>
      <xdr:rowOff>129139</xdr:rowOff>
    </xdr:to>
    <xdr:sp macro="" textlink="">
      <xdr:nvSpPr>
        <xdr:cNvPr id="469" name="フローチャート: 判断 468"/>
        <xdr:cNvSpPr/>
      </xdr:nvSpPr>
      <xdr:spPr>
        <a:xfrm>
          <a:off x="7810500" y="164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145666</xdr:rowOff>
    </xdr:from>
    <xdr:ext cx="534377" cy="259045"/>
    <xdr:sp macro="" textlink="">
      <xdr:nvSpPr>
        <xdr:cNvPr id="470" name="テキスト ボックス 469"/>
        <xdr:cNvSpPr txBox="1"/>
      </xdr:nvSpPr>
      <xdr:spPr>
        <a:xfrm>
          <a:off x="7594111" y="162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92939</xdr:rowOff>
    </xdr:from>
    <xdr:to>
      <xdr:col>36</xdr:col>
      <xdr:colOff>165100</xdr:colOff>
      <xdr:row>97</xdr:row>
      <xdr:rowOff>23089</xdr:rowOff>
    </xdr:to>
    <xdr:sp macro="" textlink="">
      <xdr:nvSpPr>
        <xdr:cNvPr id="471" name="フローチャート: 判断 470"/>
        <xdr:cNvSpPr/>
      </xdr:nvSpPr>
      <xdr:spPr>
        <a:xfrm>
          <a:off x="6921500" y="1655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14216</xdr:rowOff>
    </xdr:from>
    <xdr:ext cx="534377" cy="259045"/>
    <xdr:sp macro="" textlink="">
      <xdr:nvSpPr>
        <xdr:cNvPr id="472" name="テキスト ボックス 471"/>
        <xdr:cNvSpPr txBox="1"/>
      </xdr:nvSpPr>
      <xdr:spPr>
        <a:xfrm>
          <a:off x="6705111" y="166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146298</xdr:rowOff>
    </xdr:from>
    <xdr:to>
      <xdr:col>55</xdr:col>
      <xdr:colOff>50800</xdr:colOff>
      <xdr:row>97</xdr:row>
      <xdr:rowOff>76448</xdr:rowOff>
    </xdr:to>
    <xdr:sp macro="" textlink="">
      <xdr:nvSpPr>
        <xdr:cNvPr id="478" name="楕円 477"/>
        <xdr:cNvSpPr/>
      </xdr:nvSpPr>
      <xdr:spPr>
        <a:xfrm>
          <a:off x="10426700" y="166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124725</xdr:rowOff>
    </xdr:from>
    <xdr:ext cx="534377" cy="259045"/>
    <xdr:sp macro="" textlink="">
      <xdr:nvSpPr>
        <xdr:cNvPr id="479" name="普通建設事業費 （ うち更新整備　）該当値テキスト"/>
        <xdr:cNvSpPr txBox="1"/>
      </xdr:nvSpPr>
      <xdr:spPr>
        <a:xfrm>
          <a:off x="10528300" y="165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40570</xdr:rowOff>
    </xdr:from>
    <xdr:to>
      <xdr:col>50</xdr:col>
      <xdr:colOff>165100</xdr:colOff>
      <xdr:row>97</xdr:row>
      <xdr:rowOff>142170</xdr:rowOff>
    </xdr:to>
    <xdr:sp macro="" textlink="">
      <xdr:nvSpPr>
        <xdr:cNvPr id="480" name="楕円 479"/>
        <xdr:cNvSpPr/>
      </xdr:nvSpPr>
      <xdr:spPr>
        <a:xfrm>
          <a:off x="9588500" y="166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133297</xdr:rowOff>
    </xdr:from>
    <xdr:ext cx="534377" cy="259045"/>
    <xdr:sp macro="" textlink="">
      <xdr:nvSpPr>
        <xdr:cNvPr id="481" name="テキスト ボックス 480"/>
        <xdr:cNvSpPr txBox="1"/>
      </xdr:nvSpPr>
      <xdr:spPr>
        <a:xfrm>
          <a:off x="9372111" y="1676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142506</xdr:rowOff>
    </xdr:from>
    <xdr:to>
      <xdr:col>46</xdr:col>
      <xdr:colOff>38100</xdr:colOff>
      <xdr:row>97</xdr:row>
      <xdr:rowOff>72656</xdr:rowOff>
    </xdr:to>
    <xdr:sp macro="" textlink="">
      <xdr:nvSpPr>
        <xdr:cNvPr id="482" name="楕円 481"/>
        <xdr:cNvSpPr/>
      </xdr:nvSpPr>
      <xdr:spPr>
        <a:xfrm>
          <a:off x="8699500" y="166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63783</xdr:rowOff>
    </xdr:from>
    <xdr:ext cx="534377" cy="259045"/>
    <xdr:sp macro="" textlink="">
      <xdr:nvSpPr>
        <xdr:cNvPr id="483" name="テキスト ボックス 482"/>
        <xdr:cNvSpPr txBox="1"/>
      </xdr:nvSpPr>
      <xdr:spPr>
        <a:xfrm>
          <a:off x="8483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137477</xdr:rowOff>
    </xdr:from>
    <xdr:to>
      <xdr:col>41</xdr:col>
      <xdr:colOff>101600</xdr:colOff>
      <xdr:row>97</xdr:row>
      <xdr:rowOff>67627</xdr:rowOff>
    </xdr:to>
    <xdr:sp macro="" textlink="">
      <xdr:nvSpPr>
        <xdr:cNvPr id="484" name="楕円 483"/>
        <xdr:cNvSpPr/>
      </xdr:nvSpPr>
      <xdr:spPr>
        <a:xfrm>
          <a:off x="7810500" y="165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58754</xdr:rowOff>
    </xdr:from>
    <xdr:ext cx="534377" cy="259045"/>
    <xdr:sp macro="" textlink="">
      <xdr:nvSpPr>
        <xdr:cNvPr id="485" name="テキスト ボックス 484"/>
        <xdr:cNvSpPr txBox="1"/>
      </xdr:nvSpPr>
      <xdr:spPr>
        <a:xfrm>
          <a:off x="7594111" y="16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52115</xdr:rowOff>
    </xdr:from>
    <xdr:to>
      <xdr:col>36</xdr:col>
      <xdr:colOff>165100</xdr:colOff>
      <xdr:row>96</xdr:row>
      <xdr:rowOff>153715</xdr:rowOff>
    </xdr:to>
    <xdr:sp macro="" textlink="">
      <xdr:nvSpPr>
        <xdr:cNvPr id="486" name="楕円 485"/>
        <xdr:cNvSpPr/>
      </xdr:nvSpPr>
      <xdr:spPr>
        <a:xfrm>
          <a:off x="6921500" y="165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170242</xdr:rowOff>
    </xdr:from>
    <xdr:ext cx="534377" cy="259045"/>
    <xdr:sp macro="" textlink="">
      <xdr:nvSpPr>
        <xdr:cNvPr id="487" name="テキスト ボックス 486"/>
        <xdr:cNvSpPr txBox="1"/>
      </xdr:nvSpPr>
      <xdr:spPr>
        <a:xfrm>
          <a:off x="6705111" y="162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1" name="テキスト ボックス 500"/>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3" name="テキスト ボックス 502"/>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5" name="テキスト ボックス 504"/>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7" name="テキスト ボックス 506"/>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9" name="テキスト ボックス 508"/>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3" name="直線コネクタ 512"/>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6"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7" name="直線コネクタ 516"/>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19"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0" name="フローチャート: 判断 519"/>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2" name="フローチャート: 判断 521"/>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3" name="テキスト ボックス 522"/>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127181</xdr:rowOff>
    </xdr:from>
    <xdr:to>
      <xdr:col>76</xdr:col>
      <xdr:colOff>114300</xdr:colOff>
      <xdr:row>39</xdr:row>
      <xdr:rowOff>98878</xdr:rowOff>
    </xdr:to>
    <xdr:cxnSp macro="">
      <xdr:nvCxnSpPr>
        <xdr:cNvPr id="524" name="直線コネクタ 523"/>
        <xdr:cNvCxnSpPr/>
      </xdr:nvCxnSpPr>
      <xdr:spPr>
        <a:xfrm>
          <a:off x="13703300" y="6470831"/>
          <a:ext cx="889000" cy="3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25763</xdr:rowOff>
    </xdr:from>
    <xdr:to>
      <xdr:col>76</xdr:col>
      <xdr:colOff>165100</xdr:colOff>
      <xdr:row>34</xdr:row>
      <xdr:rowOff>127363</xdr:rowOff>
    </xdr:to>
    <xdr:sp macro="" textlink="">
      <xdr:nvSpPr>
        <xdr:cNvPr id="525" name="フローチャート: 判断 524"/>
        <xdr:cNvSpPr/>
      </xdr:nvSpPr>
      <xdr:spPr>
        <a:xfrm>
          <a:off x="14541500" y="585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32</xdr:row>
      <xdr:rowOff>143890</xdr:rowOff>
    </xdr:from>
    <xdr:ext cx="378565" cy="259045"/>
    <xdr:sp macro="" textlink="">
      <xdr:nvSpPr>
        <xdr:cNvPr id="526" name="テキスト ボックス 525"/>
        <xdr:cNvSpPr txBox="1"/>
      </xdr:nvSpPr>
      <xdr:spPr>
        <a:xfrm>
          <a:off x="14403017" y="5630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127181</xdr:rowOff>
    </xdr:from>
    <xdr:to>
      <xdr:col>71</xdr:col>
      <xdr:colOff>177800</xdr:colOff>
      <xdr:row>39</xdr:row>
      <xdr:rowOff>98878</xdr:rowOff>
    </xdr:to>
    <xdr:cxnSp macro="">
      <xdr:nvCxnSpPr>
        <xdr:cNvPr id="527" name="直線コネクタ 526"/>
        <xdr:cNvCxnSpPr/>
      </xdr:nvCxnSpPr>
      <xdr:spPr>
        <a:xfrm flipV="1">
          <a:off x="12814300" y="6470831"/>
          <a:ext cx="889000" cy="3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159657</xdr:rowOff>
    </xdr:from>
    <xdr:to>
      <xdr:col>72</xdr:col>
      <xdr:colOff>38100</xdr:colOff>
      <xdr:row>35</xdr:row>
      <xdr:rowOff>89807</xdr:rowOff>
    </xdr:to>
    <xdr:sp macro="" textlink="">
      <xdr:nvSpPr>
        <xdr:cNvPr id="528" name="フローチャート: 判断 527"/>
        <xdr:cNvSpPr/>
      </xdr:nvSpPr>
      <xdr:spPr>
        <a:xfrm>
          <a:off x="13652500" y="598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33</xdr:row>
      <xdr:rowOff>106334</xdr:rowOff>
    </xdr:from>
    <xdr:ext cx="378565" cy="259045"/>
    <xdr:sp macro="" textlink="">
      <xdr:nvSpPr>
        <xdr:cNvPr id="529" name="テキスト ボックス 528"/>
        <xdr:cNvSpPr txBox="1"/>
      </xdr:nvSpPr>
      <xdr:spPr>
        <a:xfrm>
          <a:off x="13514017" y="5764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8890</xdr:rowOff>
    </xdr:from>
    <xdr:to>
      <xdr:col>67</xdr:col>
      <xdr:colOff>101600</xdr:colOff>
      <xdr:row>35</xdr:row>
      <xdr:rowOff>110490</xdr:rowOff>
    </xdr:to>
    <xdr:sp macro="" textlink="">
      <xdr:nvSpPr>
        <xdr:cNvPr id="530" name="フローチャート: 判断 529"/>
        <xdr:cNvSpPr/>
      </xdr:nvSpPr>
      <xdr:spPr>
        <a:xfrm>
          <a:off x="12763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33</xdr:row>
      <xdr:rowOff>127017</xdr:rowOff>
    </xdr:from>
    <xdr:ext cx="378565" cy="259045"/>
    <xdr:sp macro="" textlink="">
      <xdr:nvSpPr>
        <xdr:cNvPr id="531" name="テキスト ボックス 530"/>
        <xdr:cNvSpPr txBox="1"/>
      </xdr:nvSpPr>
      <xdr:spPr>
        <a:xfrm>
          <a:off x="12625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76381</xdr:rowOff>
    </xdr:from>
    <xdr:to>
      <xdr:col>72</xdr:col>
      <xdr:colOff>38100</xdr:colOff>
      <xdr:row>38</xdr:row>
      <xdr:rowOff>6531</xdr:rowOff>
    </xdr:to>
    <xdr:sp macro="" textlink="">
      <xdr:nvSpPr>
        <xdr:cNvPr id="543" name="楕円 542"/>
        <xdr:cNvSpPr/>
      </xdr:nvSpPr>
      <xdr:spPr>
        <a:xfrm>
          <a:off x="13652500" y="64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169108</xdr:rowOff>
    </xdr:from>
    <xdr:ext cx="378565" cy="259045"/>
    <xdr:sp macro="" textlink="">
      <xdr:nvSpPr>
        <xdr:cNvPr id="544" name="テキスト ボックス 543"/>
        <xdr:cNvSpPr txBox="1"/>
      </xdr:nvSpPr>
      <xdr:spPr>
        <a:xfrm>
          <a:off x="13514017" y="6512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9" name="直線コネクタ 618"/>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0"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1" name="直線コネクタ 620"/>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2"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3" name="直線コネクタ 622"/>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91560</xdr:rowOff>
    </xdr:from>
    <xdr:to>
      <xdr:col>85</xdr:col>
      <xdr:colOff>127000</xdr:colOff>
      <xdr:row>77</xdr:row>
      <xdr:rowOff>103867</xdr:rowOff>
    </xdr:to>
    <xdr:cxnSp macro="">
      <xdr:nvCxnSpPr>
        <xdr:cNvPr id="624" name="直線コネクタ 623"/>
        <xdr:cNvCxnSpPr/>
      </xdr:nvCxnSpPr>
      <xdr:spPr>
        <a:xfrm flipV="1">
          <a:off x="15481300" y="13293210"/>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5"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6" name="フローチャート: 判断 625"/>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103867</xdr:rowOff>
    </xdr:from>
    <xdr:to>
      <xdr:col>81</xdr:col>
      <xdr:colOff>50800</xdr:colOff>
      <xdr:row>77</xdr:row>
      <xdr:rowOff>104076</xdr:rowOff>
    </xdr:to>
    <xdr:cxnSp macro="">
      <xdr:nvCxnSpPr>
        <xdr:cNvPr id="627" name="直線コネクタ 626"/>
        <xdr:cNvCxnSpPr/>
      </xdr:nvCxnSpPr>
      <xdr:spPr>
        <a:xfrm flipV="1">
          <a:off x="14592300" y="1330551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8" name="フローチャート: 判断 627"/>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29" name="テキスト ボックス 628"/>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104076</xdr:rowOff>
    </xdr:from>
    <xdr:to>
      <xdr:col>76</xdr:col>
      <xdr:colOff>114300</xdr:colOff>
      <xdr:row>77</xdr:row>
      <xdr:rowOff>114612</xdr:rowOff>
    </xdr:to>
    <xdr:cxnSp macro="">
      <xdr:nvCxnSpPr>
        <xdr:cNvPr id="630" name="直線コネクタ 629"/>
        <xdr:cNvCxnSpPr/>
      </xdr:nvCxnSpPr>
      <xdr:spPr>
        <a:xfrm flipV="1">
          <a:off x="13703300" y="13305726"/>
          <a:ext cx="8890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35160</xdr:rowOff>
    </xdr:from>
    <xdr:to>
      <xdr:col>76</xdr:col>
      <xdr:colOff>165100</xdr:colOff>
      <xdr:row>75</xdr:row>
      <xdr:rowOff>136760</xdr:rowOff>
    </xdr:to>
    <xdr:sp macro="" textlink="">
      <xdr:nvSpPr>
        <xdr:cNvPr id="631" name="フローチャート: 判断 630"/>
        <xdr:cNvSpPr/>
      </xdr:nvSpPr>
      <xdr:spPr>
        <a:xfrm>
          <a:off x="14541500" y="128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153287</xdr:rowOff>
    </xdr:from>
    <xdr:ext cx="534377" cy="259045"/>
    <xdr:sp macro="" textlink="">
      <xdr:nvSpPr>
        <xdr:cNvPr id="632" name="テキスト ボックス 631"/>
        <xdr:cNvSpPr txBox="1"/>
      </xdr:nvSpPr>
      <xdr:spPr>
        <a:xfrm>
          <a:off x="14325111" y="126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98513</xdr:rowOff>
    </xdr:from>
    <xdr:to>
      <xdr:col>71</xdr:col>
      <xdr:colOff>177800</xdr:colOff>
      <xdr:row>77</xdr:row>
      <xdr:rowOff>114612</xdr:rowOff>
    </xdr:to>
    <xdr:cxnSp macro="">
      <xdr:nvCxnSpPr>
        <xdr:cNvPr id="633" name="直線コネクタ 632"/>
        <xdr:cNvCxnSpPr/>
      </xdr:nvCxnSpPr>
      <xdr:spPr>
        <a:xfrm>
          <a:off x="12814300" y="13300163"/>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137973</xdr:rowOff>
    </xdr:from>
    <xdr:to>
      <xdr:col>72</xdr:col>
      <xdr:colOff>38100</xdr:colOff>
      <xdr:row>75</xdr:row>
      <xdr:rowOff>68123</xdr:rowOff>
    </xdr:to>
    <xdr:sp macro="" textlink="">
      <xdr:nvSpPr>
        <xdr:cNvPr id="634" name="フローチャート: 判断 633"/>
        <xdr:cNvSpPr/>
      </xdr:nvSpPr>
      <xdr:spPr>
        <a:xfrm>
          <a:off x="13652500" y="1282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84650</xdr:rowOff>
    </xdr:from>
    <xdr:ext cx="534377" cy="259045"/>
    <xdr:sp macro="" textlink="">
      <xdr:nvSpPr>
        <xdr:cNvPr id="635" name="テキスト ボックス 634"/>
        <xdr:cNvSpPr txBox="1"/>
      </xdr:nvSpPr>
      <xdr:spPr>
        <a:xfrm>
          <a:off x="13436111" y="126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161442</xdr:rowOff>
    </xdr:from>
    <xdr:to>
      <xdr:col>67</xdr:col>
      <xdr:colOff>101600</xdr:colOff>
      <xdr:row>75</xdr:row>
      <xdr:rowOff>91592</xdr:rowOff>
    </xdr:to>
    <xdr:sp macro="" textlink="">
      <xdr:nvSpPr>
        <xdr:cNvPr id="636" name="フローチャート: 判断 635"/>
        <xdr:cNvSpPr/>
      </xdr:nvSpPr>
      <xdr:spPr>
        <a:xfrm>
          <a:off x="12763500" y="1284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108119</xdr:rowOff>
    </xdr:from>
    <xdr:ext cx="534377" cy="259045"/>
    <xdr:sp macro="" textlink="">
      <xdr:nvSpPr>
        <xdr:cNvPr id="637" name="テキスト ボックス 636"/>
        <xdr:cNvSpPr txBox="1"/>
      </xdr:nvSpPr>
      <xdr:spPr>
        <a:xfrm>
          <a:off x="12547111" y="126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40760</xdr:rowOff>
    </xdr:from>
    <xdr:to>
      <xdr:col>85</xdr:col>
      <xdr:colOff>177800</xdr:colOff>
      <xdr:row>77</xdr:row>
      <xdr:rowOff>142360</xdr:rowOff>
    </xdr:to>
    <xdr:sp macro="" textlink="">
      <xdr:nvSpPr>
        <xdr:cNvPr id="643" name="楕円 642"/>
        <xdr:cNvSpPr/>
      </xdr:nvSpPr>
      <xdr:spPr>
        <a:xfrm>
          <a:off x="16268700" y="132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127137</xdr:rowOff>
    </xdr:from>
    <xdr:ext cx="534377" cy="259045"/>
    <xdr:sp macro="" textlink="">
      <xdr:nvSpPr>
        <xdr:cNvPr id="644" name="公債費該当値テキスト"/>
        <xdr:cNvSpPr txBox="1"/>
      </xdr:nvSpPr>
      <xdr:spPr>
        <a:xfrm>
          <a:off x="16370300" y="131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53067</xdr:rowOff>
    </xdr:from>
    <xdr:to>
      <xdr:col>81</xdr:col>
      <xdr:colOff>101600</xdr:colOff>
      <xdr:row>77</xdr:row>
      <xdr:rowOff>154667</xdr:rowOff>
    </xdr:to>
    <xdr:sp macro="" textlink="">
      <xdr:nvSpPr>
        <xdr:cNvPr id="645" name="楕円 644"/>
        <xdr:cNvSpPr/>
      </xdr:nvSpPr>
      <xdr:spPr>
        <a:xfrm>
          <a:off x="15430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145794</xdr:rowOff>
    </xdr:from>
    <xdr:ext cx="534377" cy="259045"/>
    <xdr:sp macro="" textlink="">
      <xdr:nvSpPr>
        <xdr:cNvPr id="646" name="テキスト ボックス 645"/>
        <xdr:cNvSpPr txBox="1"/>
      </xdr:nvSpPr>
      <xdr:spPr>
        <a:xfrm>
          <a:off x="15214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53276</xdr:rowOff>
    </xdr:from>
    <xdr:to>
      <xdr:col>76</xdr:col>
      <xdr:colOff>165100</xdr:colOff>
      <xdr:row>77</xdr:row>
      <xdr:rowOff>154876</xdr:rowOff>
    </xdr:to>
    <xdr:sp macro="" textlink="">
      <xdr:nvSpPr>
        <xdr:cNvPr id="647" name="楕円 646"/>
        <xdr:cNvSpPr/>
      </xdr:nvSpPr>
      <xdr:spPr>
        <a:xfrm>
          <a:off x="14541500" y="13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146003</xdr:rowOff>
    </xdr:from>
    <xdr:ext cx="534377" cy="259045"/>
    <xdr:sp macro="" textlink="">
      <xdr:nvSpPr>
        <xdr:cNvPr id="648" name="テキスト ボックス 647"/>
        <xdr:cNvSpPr txBox="1"/>
      </xdr:nvSpPr>
      <xdr:spPr>
        <a:xfrm>
          <a:off x="14325111" y="133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63812</xdr:rowOff>
    </xdr:from>
    <xdr:to>
      <xdr:col>72</xdr:col>
      <xdr:colOff>38100</xdr:colOff>
      <xdr:row>77</xdr:row>
      <xdr:rowOff>165412</xdr:rowOff>
    </xdr:to>
    <xdr:sp macro="" textlink="">
      <xdr:nvSpPr>
        <xdr:cNvPr id="649" name="楕円 648"/>
        <xdr:cNvSpPr/>
      </xdr:nvSpPr>
      <xdr:spPr>
        <a:xfrm>
          <a:off x="13652500" y="132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156539</xdr:rowOff>
    </xdr:from>
    <xdr:ext cx="534377" cy="259045"/>
    <xdr:sp macro="" textlink="">
      <xdr:nvSpPr>
        <xdr:cNvPr id="650" name="テキスト ボックス 649"/>
        <xdr:cNvSpPr txBox="1"/>
      </xdr:nvSpPr>
      <xdr:spPr>
        <a:xfrm>
          <a:off x="13436111" y="133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47713</xdr:rowOff>
    </xdr:from>
    <xdr:to>
      <xdr:col>67</xdr:col>
      <xdr:colOff>101600</xdr:colOff>
      <xdr:row>77</xdr:row>
      <xdr:rowOff>149313</xdr:rowOff>
    </xdr:to>
    <xdr:sp macro="" textlink="">
      <xdr:nvSpPr>
        <xdr:cNvPr id="651" name="楕円 650"/>
        <xdr:cNvSpPr/>
      </xdr:nvSpPr>
      <xdr:spPr>
        <a:xfrm>
          <a:off x="12763500" y="132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140440</xdr:rowOff>
    </xdr:from>
    <xdr:ext cx="534377" cy="259045"/>
    <xdr:sp macro="" textlink="">
      <xdr:nvSpPr>
        <xdr:cNvPr id="652" name="テキスト ボックス 651"/>
        <xdr:cNvSpPr txBox="1"/>
      </xdr:nvSpPr>
      <xdr:spPr>
        <a:xfrm>
          <a:off x="12547111" y="1334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6" name="直線コネクタ 675"/>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7"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8" name="直線コネクタ 677"/>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9"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0" name="直線コネクタ 679"/>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57252</xdr:rowOff>
    </xdr:from>
    <xdr:to>
      <xdr:col>85</xdr:col>
      <xdr:colOff>127000</xdr:colOff>
      <xdr:row>94</xdr:row>
      <xdr:rowOff>141833</xdr:rowOff>
    </xdr:to>
    <xdr:cxnSp macro="">
      <xdr:nvCxnSpPr>
        <xdr:cNvPr id="681" name="直線コネクタ 680"/>
        <xdr:cNvCxnSpPr/>
      </xdr:nvCxnSpPr>
      <xdr:spPr>
        <a:xfrm flipV="1">
          <a:off x="15481300" y="16173552"/>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2" name="積立金平均値テキスト"/>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3" name="フローチャート: 判断 682"/>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141833</xdr:rowOff>
    </xdr:from>
    <xdr:to>
      <xdr:col>81</xdr:col>
      <xdr:colOff>50800</xdr:colOff>
      <xdr:row>96</xdr:row>
      <xdr:rowOff>90399</xdr:rowOff>
    </xdr:to>
    <xdr:cxnSp macro="">
      <xdr:nvCxnSpPr>
        <xdr:cNvPr id="684" name="直線コネクタ 683"/>
        <xdr:cNvCxnSpPr/>
      </xdr:nvCxnSpPr>
      <xdr:spPr>
        <a:xfrm flipV="1">
          <a:off x="14592300" y="16258133"/>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5" name="フローチャート: 判断 684"/>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6" name="テキスト ボックス 685"/>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129756</xdr:rowOff>
    </xdr:from>
    <xdr:to>
      <xdr:col>76</xdr:col>
      <xdr:colOff>114300</xdr:colOff>
      <xdr:row>96</xdr:row>
      <xdr:rowOff>90399</xdr:rowOff>
    </xdr:to>
    <xdr:cxnSp macro="">
      <xdr:nvCxnSpPr>
        <xdr:cNvPr id="687" name="直線コネクタ 686"/>
        <xdr:cNvCxnSpPr/>
      </xdr:nvCxnSpPr>
      <xdr:spPr>
        <a:xfrm>
          <a:off x="13703300" y="16417506"/>
          <a:ext cx="889000" cy="1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93396</xdr:rowOff>
    </xdr:from>
    <xdr:to>
      <xdr:col>76</xdr:col>
      <xdr:colOff>165100</xdr:colOff>
      <xdr:row>94</xdr:row>
      <xdr:rowOff>23546</xdr:rowOff>
    </xdr:to>
    <xdr:sp macro="" textlink="">
      <xdr:nvSpPr>
        <xdr:cNvPr id="688" name="フローチャート: 判断 687"/>
        <xdr:cNvSpPr/>
      </xdr:nvSpPr>
      <xdr:spPr>
        <a:xfrm>
          <a:off x="14541500" y="1603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40073</xdr:rowOff>
    </xdr:from>
    <xdr:ext cx="534377" cy="259045"/>
    <xdr:sp macro="" textlink="">
      <xdr:nvSpPr>
        <xdr:cNvPr id="689" name="テキスト ボックス 688"/>
        <xdr:cNvSpPr txBox="1"/>
      </xdr:nvSpPr>
      <xdr:spPr>
        <a:xfrm>
          <a:off x="14325111" y="158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98171</xdr:rowOff>
    </xdr:from>
    <xdr:to>
      <xdr:col>71</xdr:col>
      <xdr:colOff>177800</xdr:colOff>
      <xdr:row>95</xdr:row>
      <xdr:rowOff>129756</xdr:rowOff>
    </xdr:to>
    <xdr:cxnSp macro="">
      <xdr:nvCxnSpPr>
        <xdr:cNvPr id="690" name="直線コネクタ 689"/>
        <xdr:cNvCxnSpPr/>
      </xdr:nvCxnSpPr>
      <xdr:spPr>
        <a:xfrm>
          <a:off x="12814300" y="16385921"/>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93357</xdr:rowOff>
    </xdr:from>
    <xdr:to>
      <xdr:col>72</xdr:col>
      <xdr:colOff>38100</xdr:colOff>
      <xdr:row>94</xdr:row>
      <xdr:rowOff>23507</xdr:rowOff>
    </xdr:to>
    <xdr:sp macro="" textlink="">
      <xdr:nvSpPr>
        <xdr:cNvPr id="691" name="フローチャート: 判断 690"/>
        <xdr:cNvSpPr/>
      </xdr:nvSpPr>
      <xdr:spPr>
        <a:xfrm>
          <a:off x="13652500" y="1603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40034</xdr:rowOff>
    </xdr:from>
    <xdr:ext cx="534377" cy="259045"/>
    <xdr:sp macro="" textlink="">
      <xdr:nvSpPr>
        <xdr:cNvPr id="692" name="テキスト ボックス 691"/>
        <xdr:cNvSpPr txBox="1"/>
      </xdr:nvSpPr>
      <xdr:spPr>
        <a:xfrm>
          <a:off x="13436111" y="158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111989</xdr:rowOff>
    </xdr:from>
    <xdr:to>
      <xdr:col>67</xdr:col>
      <xdr:colOff>101600</xdr:colOff>
      <xdr:row>95</xdr:row>
      <xdr:rowOff>42139</xdr:rowOff>
    </xdr:to>
    <xdr:sp macro="" textlink="">
      <xdr:nvSpPr>
        <xdr:cNvPr id="693" name="フローチャート: 判断 692"/>
        <xdr:cNvSpPr/>
      </xdr:nvSpPr>
      <xdr:spPr>
        <a:xfrm>
          <a:off x="12763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58666</xdr:rowOff>
    </xdr:from>
    <xdr:ext cx="534377" cy="259045"/>
    <xdr:sp macro="" textlink="">
      <xdr:nvSpPr>
        <xdr:cNvPr id="694" name="テキスト ボックス 693"/>
        <xdr:cNvSpPr txBox="1"/>
      </xdr:nvSpPr>
      <xdr:spPr>
        <a:xfrm>
          <a:off x="12547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6452</xdr:rowOff>
    </xdr:from>
    <xdr:to>
      <xdr:col>85</xdr:col>
      <xdr:colOff>177800</xdr:colOff>
      <xdr:row>94</xdr:row>
      <xdr:rowOff>108052</xdr:rowOff>
    </xdr:to>
    <xdr:sp macro="" textlink="">
      <xdr:nvSpPr>
        <xdr:cNvPr id="700" name="楕円 699"/>
        <xdr:cNvSpPr/>
      </xdr:nvSpPr>
      <xdr:spPr>
        <a:xfrm>
          <a:off x="162687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29329</xdr:rowOff>
    </xdr:from>
    <xdr:ext cx="534377" cy="259045"/>
    <xdr:sp macro="" textlink="">
      <xdr:nvSpPr>
        <xdr:cNvPr id="701" name="積立金該当値テキスト"/>
        <xdr:cNvSpPr txBox="1"/>
      </xdr:nvSpPr>
      <xdr:spPr>
        <a:xfrm>
          <a:off x="16370300" y="159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91033</xdr:rowOff>
    </xdr:from>
    <xdr:to>
      <xdr:col>81</xdr:col>
      <xdr:colOff>101600</xdr:colOff>
      <xdr:row>95</xdr:row>
      <xdr:rowOff>21183</xdr:rowOff>
    </xdr:to>
    <xdr:sp macro="" textlink="">
      <xdr:nvSpPr>
        <xdr:cNvPr id="702" name="楕円 701"/>
        <xdr:cNvSpPr/>
      </xdr:nvSpPr>
      <xdr:spPr>
        <a:xfrm>
          <a:off x="15430500" y="162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37710</xdr:rowOff>
    </xdr:from>
    <xdr:ext cx="534377" cy="259045"/>
    <xdr:sp macro="" textlink="">
      <xdr:nvSpPr>
        <xdr:cNvPr id="703" name="テキスト ボックス 702"/>
        <xdr:cNvSpPr txBox="1"/>
      </xdr:nvSpPr>
      <xdr:spPr>
        <a:xfrm>
          <a:off x="15214111" y="159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39599</xdr:rowOff>
    </xdr:from>
    <xdr:to>
      <xdr:col>76</xdr:col>
      <xdr:colOff>165100</xdr:colOff>
      <xdr:row>96</xdr:row>
      <xdr:rowOff>141199</xdr:rowOff>
    </xdr:to>
    <xdr:sp macro="" textlink="">
      <xdr:nvSpPr>
        <xdr:cNvPr id="704" name="楕円 703"/>
        <xdr:cNvSpPr/>
      </xdr:nvSpPr>
      <xdr:spPr>
        <a:xfrm>
          <a:off x="14541500" y="164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132326</xdr:rowOff>
    </xdr:from>
    <xdr:ext cx="534377" cy="259045"/>
    <xdr:sp macro="" textlink="">
      <xdr:nvSpPr>
        <xdr:cNvPr id="705" name="テキスト ボックス 704"/>
        <xdr:cNvSpPr txBox="1"/>
      </xdr:nvSpPr>
      <xdr:spPr>
        <a:xfrm>
          <a:off x="14325111" y="165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78956</xdr:rowOff>
    </xdr:from>
    <xdr:to>
      <xdr:col>72</xdr:col>
      <xdr:colOff>38100</xdr:colOff>
      <xdr:row>96</xdr:row>
      <xdr:rowOff>9106</xdr:rowOff>
    </xdr:to>
    <xdr:sp macro="" textlink="">
      <xdr:nvSpPr>
        <xdr:cNvPr id="706" name="楕円 705"/>
        <xdr:cNvSpPr/>
      </xdr:nvSpPr>
      <xdr:spPr>
        <a:xfrm>
          <a:off x="13652500" y="163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xdr:rowOff>
    </xdr:from>
    <xdr:ext cx="534377" cy="259045"/>
    <xdr:sp macro="" textlink="">
      <xdr:nvSpPr>
        <xdr:cNvPr id="707" name="テキスト ボックス 706"/>
        <xdr:cNvSpPr txBox="1"/>
      </xdr:nvSpPr>
      <xdr:spPr>
        <a:xfrm>
          <a:off x="13436111" y="164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47371</xdr:rowOff>
    </xdr:from>
    <xdr:to>
      <xdr:col>67</xdr:col>
      <xdr:colOff>101600</xdr:colOff>
      <xdr:row>95</xdr:row>
      <xdr:rowOff>148971</xdr:rowOff>
    </xdr:to>
    <xdr:sp macro="" textlink="">
      <xdr:nvSpPr>
        <xdr:cNvPr id="708" name="楕円 707"/>
        <xdr:cNvSpPr/>
      </xdr:nvSpPr>
      <xdr:spPr>
        <a:xfrm>
          <a:off x="12763500" y="163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140098</xdr:rowOff>
    </xdr:from>
    <xdr:ext cx="534377" cy="259045"/>
    <xdr:sp macro="" textlink="">
      <xdr:nvSpPr>
        <xdr:cNvPr id="709" name="テキスト ボックス 708"/>
        <xdr:cNvSpPr txBox="1"/>
      </xdr:nvSpPr>
      <xdr:spPr>
        <a:xfrm>
          <a:off x="12547111" y="164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3" name="テキスト ボックス 742"/>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125857</xdr:rowOff>
    </xdr:from>
    <xdr:to>
      <xdr:col>107</xdr:col>
      <xdr:colOff>101600</xdr:colOff>
      <xdr:row>36</xdr:row>
      <xdr:rowOff>56007</xdr:rowOff>
    </xdr:to>
    <xdr:sp macro="" textlink="">
      <xdr:nvSpPr>
        <xdr:cNvPr id="745" name="フローチャート: 判断 744"/>
        <xdr:cNvSpPr/>
      </xdr:nvSpPr>
      <xdr:spPr>
        <a:xfrm>
          <a:off x="20383500" y="61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72534</xdr:rowOff>
    </xdr:from>
    <xdr:ext cx="469744" cy="259045"/>
    <xdr:sp macro="" textlink="">
      <xdr:nvSpPr>
        <xdr:cNvPr id="746" name="テキスト ボックス 745"/>
        <xdr:cNvSpPr txBox="1"/>
      </xdr:nvSpPr>
      <xdr:spPr>
        <a:xfrm>
          <a:off x="20199428"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40513</xdr:rowOff>
    </xdr:from>
    <xdr:to>
      <xdr:col>102</xdr:col>
      <xdr:colOff>165100</xdr:colOff>
      <xdr:row>35</xdr:row>
      <xdr:rowOff>142113</xdr:rowOff>
    </xdr:to>
    <xdr:sp macro="" textlink="">
      <xdr:nvSpPr>
        <xdr:cNvPr id="748" name="フローチャート: 判断 747"/>
        <xdr:cNvSpPr/>
      </xdr:nvSpPr>
      <xdr:spPr>
        <a:xfrm>
          <a:off x="19494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158640</xdr:rowOff>
    </xdr:from>
    <xdr:ext cx="469744" cy="259045"/>
    <xdr:sp macro="" textlink="">
      <xdr:nvSpPr>
        <xdr:cNvPr id="749" name="テキスト ボックス 748"/>
        <xdr:cNvSpPr txBox="1"/>
      </xdr:nvSpPr>
      <xdr:spPr>
        <a:xfrm>
          <a:off x="19310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46990</xdr:rowOff>
    </xdr:from>
    <xdr:to>
      <xdr:col>98</xdr:col>
      <xdr:colOff>38100</xdr:colOff>
      <xdr:row>35</xdr:row>
      <xdr:rowOff>148590</xdr:rowOff>
    </xdr:to>
    <xdr:sp macro="" textlink="">
      <xdr:nvSpPr>
        <xdr:cNvPr id="750" name="フローチャート: 判断 749"/>
        <xdr:cNvSpPr/>
      </xdr:nvSpPr>
      <xdr:spPr>
        <a:xfrm>
          <a:off x="18605500" y="604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165117</xdr:rowOff>
    </xdr:from>
    <xdr:ext cx="469744" cy="259045"/>
    <xdr:sp macro="" textlink="">
      <xdr:nvSpPr>
        <xdr:cNvPr id="751" name="テキスト ボックス 750"/>
        <xdr:cNvSpPr txBox="1"/>
      </xdr:nvSpPr>
      <xdr:spPr>
        <a:xfrm>
          <a:off x="18421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40005</xdr:rowOff>
    </xdr:from>
    <xdr:to>
      <xdr:col>116</xdr:col>
      <xdr:colOff>63500</xdr:colOff>
      <xdr:row>59</xdr:row>
      <xdr:rowOff>40259</xdr:rowOff>
    </xdr:to>
    <xdr:cxnSp macro="">
      <xdr:nvCxnSpPr>
        <xdr:cNvPr id="795" name="直線コネクタ 794"/>
        <xdr:cNvCxnSpPr/>
      </xdr:nvCxnSpPr>
      <xdr:spPr>
        <a:xfrm>
          <a:off x="21323300" y="10155555"/>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6"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38608</xdr:rowOff>
    </xdr:from>
    <xdr:to>
      <xdr:col>111</xdr:col>
      <xdr:colOff>177800</xdr:colOff>
      <xdr:row>59</xdr:row>
      <xdr:rowOff>40005</xdr:rowOff>
    </xdr:to>
    <xdr:cxnSp macro="">
      <xdr:nvCxnSpPr>
        <xdr:cNvPr id="798" name="直線コネクタ 797"/>
        <xdr:cNvCxnSpPr/>
      </xdr:nvCxnSpPr>
      <xdr:spPr>
        <a:xfrm>
          <a:off x="20434300" y="10154158"/>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0" name="テキスト ボックス 799"/>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38608</xdr:rowOff>
    </xdr:from>
    <xdr:to>
      <xdr:col>107</xdr:col>
      <xdr:colOff>50800</xdr:colOff>
      <xdr:row>59</xdr:row>
      <xdr:rowOff>40386</xdr:rowOff>
    </xdr:to>
    <xdr:cxnSp macro="">
      <xdr:nvCxnSpPr>
        <xdr:cNvPr id="801" name="直線コネクタ 800"/>
        <xdr:cNvCxnSpPr/>
      </xdr:nvCxnSpPr>
      <xdr:spPr>
        <a:xfrm flipV="1">
          <a:off x="19545300" y="1015415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104775</xdr:rowOff>
    </xdr:from>
    <xdr:to>
      <xdr:col>107</xdr:col>
      <xdr:colOff>101600</xdr:colOff>
      <xdr:row>51</xdr:row>
      <xdr:rowOff>34925</xdr:rowOff>
    </xdr:to>
    <xdr:sp macro="" textlink="">
      <xdr:nvSpPr>
        <xdr:cNvPr id="802" name="フローチャート: 判断 801"/>
        <xdr:cNvSpPr/>
      </xdr:nvSpPr>
      <xdr:spPr>
        <a:xfrm>
          <a:off x="20383500" y="867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51452</xdr:rowOff>
    </xdr:from>
    <xdr:ext cx="534377" cy="259045"/>
    <xdr:sp macro="" textlink="">
      <xdr:nvSpPr>
        <xdr:cNvPr id="803" name="テキスト ボックス 802"/>
        <xdr:cNvSpPr txBox="1"/>
      </xdr:nvSpPr>
      <xdr:spPr>
        <a:xfrm>
          <a:off x="20167111" y="84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40386</xdr:rowOff>
    </xdr:from>
    <xdr:to>
      <xdr:col>102</xdr:col>
      <xdr:colOff>114300</xdr:colOff>
      <xdr:row>59</xdr:row>
      <xdr:rowOff>41021</xdr:rowOff>
    </xdr:to>
    <xdr:cxnSp macro="">
      <xdr:nvCxnSpPr>
        <xdr:cNvPr id="804" name="直線コネクタ 803"/>
        <xdr:cNvCxnSpPr/>
      </xdr:nvCxnSpPr>
      <xdr:spPr>
        <a:xfrm flipV="1">
          <a:off x="18656300" y="10155936"/>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93980</xdr:rowOff>
    </xdr:from>
    <xdr:to>
      <xdr:col>102</xdr:col>
      <xdr:colOff>165100</xdr:colOff>
      <xdr:row>51</xdr:row>
      <xdr:rowOff>24130</xdr:rowOff>
    </xdr:to>
    <xdr:sp macro="" textlink="">
      <xdr:nvSpPr>
        <xdr:cNvPr id="805" name="フローチャート: 判断 804"/>
        <xdr:cNvSpPr/>
      </xdr:nvSpPr>
      <xdr:spPr>
        <a:xfrm>
          <a:off x="19494500" y="866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40657</xdr:rowOff>
    </xdr:from>
    <xdr:ext cx="534377" cy="259045"/>
    <xdr:sp macro="" textlink="">
      <xdr:nvSpPr>
        <xdr:cNvPr id="806" name="テキスト ボックス 805"/>
        <xdr:cNvSpPr txBox="1"/>
      </xdr:nvSpPr>
      <xdr:spPr>
        <a:xfrm>
          <a:off x="19278111" y="84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65913</xdr:rowOff>
    </xdr:from>
    <xdr:to>
      <xdr:col>98</xdr:col>
      <xdr:colOff>38100</xdr:colOff>
      <xdr:row>50</xdr:row>
      <xdr:rowOff>167513</xdr:rowOff>
    </xdr:to>
    <xdr:sp macro="" textlink="">
      <xdr:nvSpPr>
        <xdr:cNvPr id="807" name="フローチャート: 判断 806"/>
        <xdr:cNvSpPr/>
      </xdr:nvSpPr>
      <xdr:spPr>
        <a:xfrm>
          <a:off x="18605500" y="863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12590</xdr:rowOff>
    </xdr:from>
    <xdr:ext cx="534377" cy="259045"/>
    <xdr:sp macro="" textlink="">
      <xdr:nvSpPr>
        <xdr:cNvPr id="808" name="テキスト ボックス 807"/>
        <xdr:cNvSpPr txBox="1"/>
      </xdr:nvSpPr>
      <xdr:spPr>
        <a:xfrm>
          <a:off x="18389111" y="841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160909</xdr:rowOff>
    </xdr:from>
    <xdr:to>
      <xdr:col>116</xdr:col>
      <xdr:colOff>114300</xdr:colOff>
      <xdr:row>59</xdr:row>
      <xdr:rowOff>91059</xdr:rowOff>
    </xdr:to>
    <xdr:sp macro="" textlink="">
      <xdr:nvSpPr>
        <xdr:cNvPr id="814" name="楕円 813"/>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75836</xdr:rowOff>
    </xdr:from>
    <xdr:ext cx="313932" cy="259045"/>
    <xdr:sp macro="" textlink="">
      <xdr:nvSpPr>
        <xdr:cNvPr id="815" name="貸付金該当値テキスト"/>
        <xdr:cNvSpPr txBox="1"/>
      </xdr:nvSpPr>
      <xdr:spPr>
        <a:xfrm>
          <a:off x="22212300" y="1001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16" name="楕円 815"/>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81932</xdr:rowOff>
    </xdr:from>
    <xdr:ext cx="313932" cy="259045"/>
    <xdr:sp macro="" textlink="">
      <xdr:nvSpPr>
        <xdr:cNvPr id="817" name="テキスト ボックス 816"/>
        <xdr:cNvSpPr txBox="1"/>
      </xdr:nvSpPr>
      <xdr:spPr>
        <a:xfrm>
          <a:off x="21166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159258</xdr:rowOff>
    </xdr:from>
    <xdr:to>
      <xdr:col>107</xdr:col>
      <xdr:colOff>101600</xdr:colOff>
      <xdr:row>59</xdr:row>
      <xdr:rowOff>89408</xdr:rowOff>
    </xdr:to>
    <xdr:sp macro="" textlink="">
      <xdr:nvSpPr>
        <xdr:cNvPr id="818" name="楕円 817"/>
        <xdr:cNvSpPr/>
      </xdr:nvSpPr>
      <xdr:spPr>
        <a:xfrm>
          <a:off x="20383500" y="101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80535</xdr:rowOff>
    </xdr:from>
    <xdr:ext cx="313932" cy="259045"/>
    <xdr:sp macro="" textlink="">
      <xdr:nvSpPr>
        <xdr:cNvPr id="819" name="テキスト ボックス 818"/>
        <xdr:cNvSpPr txBox="1"/>
      </xdr:nvSpPr>
      <xdr:spPr>
        <a:xfrm>
          <a:off x="20277333" y="1019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161036</xdr:rowOff>
    </xdr:from>
    <xdr:to>
      <xdr:col>102</xdr:col>
      <xdr:colOff>165100</xdr:colOff>
      <xdr:row>59</xdr:row>
      <xdr:rowOff>91186</xdr:rowOff>
    </xdr:to>
    <xdr:sp macro="" textlink="">
      <xdr:nvSpPr>
        <xdr:cNvPr id="820" name="楕円 819"/>
        <xdr:cNvSpPr/>
      </xdr:nvSpPr>
      <xdr:spPr>
        <a:xfrm>
          <a:off x="19494500" y="101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82313</xdr:rowOff>
    </xdr:from>
    <xdr:ext cx="313932" cy="259045"/>
    <xdr:sp macro="" textlink="">
      <xdr:nvSpPr>
        <xdr:cNvPr id="821" name="テキスト ボックス 820"/>
        <xdr:cNvSpPr txBox="1"/>
      </xdr:nvSpPr>
      <xdr:spPr>
        <a:xfrm>
          <a:off x="19388333" y="10197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161671</xdr:rowOff>
    </xdr:from>
    <xdr:to>
      <xdr:col>98</xdr:col>
      <xdr:colOff>38100</xdr:colOff>
      <xdr:row>59</xdr:row>
      <xdr:rowOff>91821</xdr:rowOff>
    </xdr:to>
    <xdr:sp macro="" textlink="">
      <xdr:nvSpPr>
        <xdr:cNvPr id="822" name="楕円 821"/>
        <xdr:cNvSpPr/>
      </xdr:nvSpPr>
      <xdr:spPr>
        <a:xfrm>
          <a:off x="18605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82948</xdr:rowOff>
    </xdr:from>
    <xdr:ext cx="313932" cy="259045"/>
    <xdr:sp macro="" textlink="">
      <xdr:nvSpPr>
        <xdr:cNvPr id="823" name="テキスト ボックス 822"/>
        <xdr:cNvSpPr txBox="1"/>
      </xdr:nvSpPr>
      <xdr:spPr>
        <a:xfrm>
          <a:off x="18499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53701</xdr:rowOff>
    </xdr:from>
    <xdr:to>
      <xdr:col>116</xdr:col>
      <xdr:colOff>63500</xdr:colOff>
      <xdr:row>75</xdr:row>
      <xdr:rowOff>14061</xdr:rowOff>
    </xdr:to>
    <xdr:cxnSp macro="">
      <xdr:nvCxnSpPr>
        <xdr:cNvPr id="851" name="直線コネクタ 850"/>
        <xdr:cNvCxnSpPr/>
      </xdr:nvCxnSpPr>
      <xdr:spPr>
        <a:xfrm flipV="1">
          <a:off x="21323300" y="12741001"/>
          <a:ext cx="838200" cy="13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2"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14061</xdr:rowOff>
    </xdr:from>
    <xdr:to>
      <xdr:col>111</xdr:col>
      <xdr:colOff>177800</xdr:colOff>
      <xdr:row>75</xdr:row>
      <xdr:rowOff>39756</xdr:rowOff>
    </xdr:to>
    <xdr:cxnSp macro="">
      <xdr:nvCxnSpPr>
        <xdr:cNvPr id="854" name="直線コネクタ 853"/>
        <xdr:cNvCxnSpPr/>
      </xdr:nvCxnSpPr>
      <xdr:spPr>
        <a:xfrm flipV="1">
          <a:off x="20434300" y="1287281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6" name="テキスト ボックス 855"/>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123606</xdr:rowOff>
    </xdr:from>
    <xdr:to>
      <xdr:col>107</xdr:col>
      <xdr:colOff>50800</xdr:colOff>
      <xdr:row>75</xdr:row>
      <xdr:rowOff>39756</xdr:rowOff>
    </xdr:to>
    <xdr:cxnSp macro="">
      <xdr:nvCxnSpPr>
        <xdr:cNvPr id="857" name="直線コネクタ 856"/>
        <xdr:cNvCxnSpPr/>
      </xdr:nvCxnSpPr>
      <xdr:spPr>
        <a:xfrm>
          <a:off x="19545300" y="12639456"/>
          <a:ext cx="889000" cy="25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58" name="フローチャート: 判断 85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59" name="テキスト ボックス 85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123606</xdr:rowOff>
    </xdr:from>
    <xdr:to>
      <xdr:col>102</xdr:col>
      <xdr:colOff>114300</xdr:colOff>
      <xdr:row>74</xdr:row>
      <xdr:rowOff>2632</xdr:rowOff>
    </xdr:to>
    <xdr:cxnSp macro="">
      <xdr:nvCxnSpPr>
        <xdr:cNvPr id="860" name="直線コネクタ 859"/>
        <xdr:cNvCxnSpPr/>
      </xdr:nvCxnSpPr>
      <xdr:spPr>
        <a:xfrm flipV="1">
          <a:off x="18656300" y="12639456"/>
          <a:ext cx="8890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44414</xdr:rowOff>
    </xdr:from>
    <xdr:to>
      <xdr:col>102</xdr:col>
      <xdr:colOff>165100</xdr:colOff>
      <xdr:row>73</xdr:row>
      <xdr:rowOff>146014</xdr:rowOff>
    </xdr:to>
    <xdr:sp macro="" textlink="">
      <xdr:nvSpPr>
        <xdr:cNvPr id="861" name="フローチャート: 判断 860"/>
        <xdr:cNvSpPr/>
      </xdr:nvSpPr>
      <xdr:spPr>
        <a:xfrm>
          <a:off x="19494500" y="1256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162541</xdr:rowOff>
    </xdr:from>
    <xdr:ext cx="534377" cy="259045"/>
    <xdr:sp macro="" textlink="">
      <xdr:nvSpPr>
        <xdr:cNvPr id="862" name="テキスト ボックス 861"/>
        <xdr:cNvSpPr txBox="1"/>
      </xdr:nvSpPr>
      <xdr:spPr>
        <a:xfrm>
          <a:off x="19278111" y="1233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119990</xdr:rowOff>
    </xdr:from>
    <xdr:to>
      <xdr:col>98</xdr:col>
      <xdr:colOff>38100</xdr:colOff>
      <xdr:row>74</xdr:row>
      <xdr:rowOff>50140</xdr:rowOff>
    </xdr:to>
    <xdr:sp macro="" textlink="">
      <xdr:nvSpPr>
        <xdr:cNvPr id="863" name="フローチャート: 判断 862"/>
        <xdr:cNvSpPr/>
      </xdr:nvSpPr>
      <xdr:spPr>
        <a:xfrm>
          <a:off x="18605500" y="1263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66667</xdr:rowOff>
    </xdr:from>
    <xdr:ext cx="534377" cy="259045"/>
    <xdr:sp macro="" textlink="">
      <xdr:nvSpPr>
        <xdr:cNvPr id="864" name="テキスト ボックス 863"/>
        <xdr:cNvSpPr txBox="1"/>
      </xdr:nvSpPr>
      <xdr:spPr>
        <a:xfrm>
          <a:off x="18389111" y="1241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2901</xdr:rowOff>
    </xdr:from>
    <xdr:to>
      <xdr:col>116</xdr:col>
      <xdr:colOff>114300</xdr:colOff>
      <xdr:row>74</xdr:row>
      <xdr:rowOff>104501</xdr:rowOff>
    </xdr:to>
    <xdr:sp macro="" textlink="">
      <xdr:nvSpPr>
        <xdr:cNvPr id="870" name="楕円 869"/>
        <xdr:cNvSpPr/>
      </xdr:nvSpPr>
      <xdr:spPr>
        <a:xfrm>
          <a:off x="22110700" y="126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25778</xdr:rowOff>
    </xdr:from>
    <xdr:ext cx="534377" cy="259045"/>
    <xdr:sp macro="" textlink="">
      <xdr:nvSpPr>
        <xdr:cNvPr id="871" name="繰出金該当値テキスト"/>
        <xdr:cNvSpPr txBox="1"/>
      </xdr:nvSpPr>
      <xdr:spPr>
        <a:xfrm>
          <a:off x="22212300" y="125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134711</xdr:rowOff>
    </xdr:from>
    <xdr:to>
      <xdr:col>112</xdr:col>
      <xdr:colOff>38100</xdr:colOff>
      <xdr:row>75</xdr:row>
      <xdr:rowOff>64861</xdr:rowOff>
    </xdr:to>
    <xdr:sp macro="" textlink="">
      <xdr:nvSpPr>
        <xdr:cNvPr id="872" name="楕円 871"/>
        <xdr:cNvSpPr/>
      </xdr:nvSpPr>
      <xdr:spPr>
        <a:xfrm>
          <a:off x="21272500" y="128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81388</xdr:rowOff>
    </xdr:from>
    <xdr:ext cx="534377" cy="259045"/>
    <xdr:sp macro="" textlink="">
      <xdr:nvSpPr>
        <xdr:cNvPr id="873" name="テキスト ボックス 872"/>
        <xdr:cNvSpPr txBox="1"/>
      </xdr:nvSpPr>
      <xdr:spPr>
        <a:xfrm>
          <a:off x="21056111" y="125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160406</xdr:rowOff>
    </xdr:from>
    <xdr:to>
      <xdr:col>107</xdr:col>
      <xdr:colOff>101600</xdr:colOff>
      <xdr:row>75</xdr:row>
      <xdr:rowOff>90556</xdr:rowOff>
    </xdr:to>
    <xdr:sp macro="" textlink="">
      <xdr:nvSpPr>
        <xdr:cNvPr id="874" name="楕円 873"/>
        <xdr:cNvSpPr/>
      </xdr:nvSpPr>
      <xdr:spPr>
        <a:xfrm>
          <a:off x="20383500" y="128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81683</xdr:rowOff>
    </xdr:from>
    <xdr:ext cx="534377" cy="259045"/>
    <xdr:sp macro="" textlink="">
      <xdr:nvSpPr>
        <xdr:cNvPr id="875" name="テキスト ボックス 874"/>
        <xdr:cNvSpPr txBox="1"/>
      </xdr:nvSpPr>
      <xdr:spPr>
        <a:xfrm>
          <a:off x="20167111" y="129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72806</xdr:rowOff>
    </xdr:from>
    <xdr:to>
      <xdr:col>102</xdr:col>
      <xdr:colOff>165100</xdr:colOff>
      <xdr:row>74</xdr:row>
      <xdr:rowOff>2956</xdr:rowOff>
    </xdr:to>
    <xdr:sp macro="" textlink="">
      <xdr:nvSpPr>
        <xdr:cNvPr id="876" name="楕円 875"/>
        <xdr:cNvSpPr/>
      </xdr:nvSpPr>
      <xdr:spPr>
        <a:xfrm>
          <a:off x="19494500" y="125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165533</xdr:rowOff>
    </xdr:from>
    <xdr:ext cx="534377" cy="259045"/>
    <xdr:sp macro="" textlink="">
      <xdr:nvSpPr>
        <xdr:cNvPr id="877" name="テキスト ボックス 876"/>
        <xdr:cNvSpPr txBox="1"/>
      </xdr:nvSpPr>
      <xdr:spPr>
        <a:xfrm>
          <a:off x="19278111" y="126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123282</xdr:rowOff>
    </xdr:from>
    <xdr:to>
      <xdr:col>98</xdr:col>
      <xdr:colOff>38100</xdr:colOff>
      <xdr:row>74</xdr:row>
      <xdr:rowOff>53432</xdr:rowOff>
    </xdr:to>
    <xdr:sp macro="" textlink="">
      <xdr:nvSpPr>
        <xdr:cNvPr id="878" name="楕円 877"/>
        <xdr:cNvSpPr/>
      </xdr:nvSpPr>
      <xdr:spPr>
        <a:xfrm>
          <a:off x="18605500" y="126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44559</xdr:rowOff>
    </xdr:from>
    <xdr:ext cx="534377" cy="259045"/>
    <xdr:sp macro="" textlink="">
      <xdr:nvSpPr>
        <xdr:cNvPr id="879" name="テキスト ボックス 878"/>
        <xdr:cNvSpPr txBox="1"/>
      </xdr:nvSpPr>
      <xdr:spPr>
        <a:xfrm>
          <a:off x="18389111" y="127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住民１人あたりのコストは，主に補助費等，物件費が類似団体平均を上回っている。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物件費について，入会保留児対策としての学童クラブ事業運営委託料の増などに伴う増が挙げられる。</a:t>
          </a:r>
        </a:p>
        <a:p>
          <a:r>
            <a:rPr kumimoji="1" lang="ja-JP" altLang="en-US" sz="1300">
              <a:latin typeface="ＭＳ Ｐゴシック" panose="020B0600070205080204" pitchFamily="50" charset="-128"/>
              <a:ea typeface="ＭＳ Ｐゴシック" panose="020B0600070205080204" pitchFamily="50" charset="-128"/>
            </a:rPr>
            <a:t>　引き続き適正な水準を保ち，市債バランス等を基準とした将来負担の抑制に努めるとともに，補助費等や物件費については臨時事業に係る見直しを行い，一層の適正化を推進していく。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238,505
233,672
21.58
108,278,178
102,320,016
4,376,880
51,836,767
39,230,631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131928</xdr:rowOff>
    </xdr:from>
    <xdr:to>
      <xdr:col>24</xdr:col>
      <xdr:colOff>63500</xdr:colOff>
      <xdr:row>36</xdr:row>
      <xdr:rowOff>6198</xdr:rowOff>
    </xdr:to>
    <xdr:cxnSp macro="">
      <xdr:nvCxnSpPr>
        <xdr:cNvPr id="59" name="直線コネクタ 58"/>
        <xdr:cNvCxnSpPr/>
      </xdr:nvCxnSpPr>
      <xdr:spPr>
        <a:xfrm flipV="1">
          <a:off x="3797300" y="61326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6198</xdr:rowOff>
    </xdr:from>
    <xdr:to>
      <xdr:col>19</xdr:col>
      <xdr:colOff>177800</xdr:colOff>
      <xdr:row>36</xdr:row>
      <xdr:rowOff>37287</xdr:rowOff>
    </xdr:to>
    <xdr:cxnSp macro="">
      <xdr:nvCxnSpPr>
        <xdr:cNvPr id="62" name="直線コネクタ 61"/>
        <xdr:cNvCxnSpPr/>
      </xdr:nvCxnSpPr>
      <xdr:spPr>
        <a:xfrm flipV="1">
          <a:off x="2908300" y="617839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101752</xdr:rowOff>
    </xdr:from>
    <xdr:to>
      <xdr:col>15</xdr:col>
      <xdr:colOff>50800</xdr:colOff>
      <xdr:row>36</xdr:row>
      <xdr:rowOff>37287</xdr:rowOff>
    </xdr:to>
    <xdr:cxnSp macro="">
      <xdr:nvCxnSpPr>
        <xdr:cNvPr id="65" name="直線コネクタ 64"/>
        <xdr:cNvCxnSpPr/>
      </xdr:nvCxnSpPr>
      <xdr:spPr>
        <a:xfrm>
          <a:off x="2019300" y="6102502"/>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71526</xdr:rowOff>
    </xdr:from>
    <xdr:to>
      <xdr:col>15</xdr:col>
      <xdr:colOff>101600</xdr:colOff>
      <xdr:row>35</xdr:row>
      <xdr:rowOff>1676</xdr:rowOff>
    </xdr:to>
    <xdr:sp macro="" textlink="">
      <xdr:nvSpPr>
        <xdr:cNvPr id="66" name="フローチャート: 判断 65"/>
        <xdr:cNvSpPr/>
      </xdr:nvSpPr>
      <xdr:spPr>
        <a:xfrm>
          <a:off x="2857500" y="59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18203</xdr:rowOff>
    </xdr:from>
    <xdr:ext cx="469744" cy="259045"/>
    <xdr:sp macro="" textlink="">
      <xdr:nvSpPr>
        <xdr:cNvPr id="67" name="テキスト ボックス 66"/>
        <xdr:cNvSpPr txBox="1"/>
      </xdr:nvSpPr>
      <xdr:spPr>
        <a:xfrm>
          <a:off x="2673428" y="56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101752</xdr:rowOff>
    </xdr:from>
    <xdr:to>
      <xdr:col>10</xdr:col>
      <xdr:colOff>114300</xdr:colOff>
      <xdr:row>35</xdr:row>
      <xdr:rowOff>137414</xdr:rowOff>
    </xdr:to>
    <xdr:cxnSp macro="">
      <xdr:nvCxnSpPr>
        <xdr:cNvPr id="68" name="直線コネクタ 67"/>
        <xdr:cNvCxnSpPr/>
      </xdr:nvCxnSpPr>
      <xdr:spPr>
        <a:xfrm flipV="1">
          <a:off x="1130300" y="6102502"/>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161595</xdr:rowOff>
    </xdr:from>
    <xdr:to>
      <xdr:col>10</xdr:col>
      <xdr:colOff>165100</xdr:colOff>
      <xdr:row>34</xdr:row>
      <xdr:rowOff>91745</xdr:rowOff>
    </xdr:to>
    <xdr:sp macro="" textlink="">
      <xdr:nvSpPr>
        <xdr:cNvPr id="69" name="フローチャート: 判断 68"/>
        <xdr:cNvSpPr/>
      </xdr:nvSpPr>
      <xdr:spPr>
        <a:xfrm>
          <a:off x="1968500" y="58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108272</xdr:rowOff>
    </xdr:from>
    <xdr:ext cx="469744" cy="259045"/>
    <xdr:sp macro="" textlink="">
      <xdr:nvSpPr>
        <xdr:cNvPr id="70" name="テキスト ボックス 69"/>
        <xdr:cNvSpPr txBox="1"/>
      </xdr:nvSpPr>
      <xdr:spPr>
        <a:xfrm>
          <a:off x="1784428" y="55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5690</xdr:rowOff>
    </xdr:from>
    <xdr:to>
      <xdr:col>6</xdr:col>
      <xdr:colOff>38100</xdr:colOff>
      <xdr:row>34</xdr:row>
      <xdr:rowOff>107290</xdr:rowOff>
    </xdr:to>
    <xdr:sp macro="" textlink="">
      <xdr:nvSpPr>
        <xdr:cNvPr id="71" name="フローチャート: 判断 70"/>
        <xdr:cNvSpPr/>
      </xdr:nvSpPr>
      <xdr:spPr>
        <a:xfrm>
          <a:off x="1079500" y="583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123817</xdr:rowOff>
    </xdr:from>
    <xdr:ext cx="469744" cy="259045"/>
    <xdr:sp macro="" textlink="">
      <xdr:nvSpPr>
        <xdr:cNvPr id="72" name="テキスト ボックス 71"/>
        <xdr:cNvSpPr txBox="1"/>
      </xdr:nvSpPr>
      <xdr:spPr>
        <a:xfrm>
          <a:off x="895428" y="56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81128</xdr:rowOff>
    </xdr:from>
    <xdr:to>
      <xdr:col>24</xdr:col>
      <xdr:colOff>114300</xdr:colOff>
      <xdr:row>36</xdr:row>
      <xdr:rowOff>11278</xdr:rowOff>
    </xdr:to>
    <xdr:sp macro="" textlink="">
      <xdr:nvSpPr>
        <xdr:cNvPr id="78" name="楕円 77"/>
        <xdr:cNvSpPr/>
      </xdr:nvSpPr>
      <xdr:spPr>
        <a:xfrm>
          <a:off x="45847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104005</xdr:rowOff>
    </xdr:from>
    <xdr:ext cx="469744" cy="259045"/>
    <xdr:sp macro="" textlink="">
      <xdr:nvSpPr>
        <xdr:cNvPr id="79" name="議会費該当値テキスト"/>
        <xdr:cNvSpPr txBox="1"/>
      </xdr:nvSpPr>
      <xdr:spPr>
        <a:xfrm>
          <a:off x="4686300" y="59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126848</xdr:rowOff>
    </xdr:from>
    <xdr:to>
      <xdr:col>20</xdr:col>
      <xdr:colOff>38100</xdr:colOff>
      <xdr:row>36</xdr:row>
      <xdr:rowOff>56998</xdr:rowOff>
    </xdr:to>
    <xdr:sp macro="" textlink="">
      <xdr:nvSpPr>
        <xdr:cNvPr id="80" name="楕円 79"/>
        <xdr:cNvSpPr/>
      </xdr:nvSpPr>
      <xdr:spPr>
        <a:xfrm>
          <a:off x="3746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73525</xdr:rowOff>
    </xdr:from>
    <xdr:ext cx="469744" cy="259045"/>
    <xdr:sp macro="" textlink="">
      <xdr:nvSpPr>
        <xdr:cNvPr id="81" name="テキスト ボックス 80"/>
        <xdr:cNvSpPr txBox="1"/>
      </xdr:nvSpPr>
      <xdr:spPr>
        <a:xfrm>
          <a:off x="3562428"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157937</xdr:rowOff>
    </xdr:from>
    <xdr:to>
      <xdr:col>15</xdr:col>
      <xdr:colOff>101600</xdr:colOff>
      <xdr:row>36</xdr:row>
      <xdr:rowOff>88087</xdr:rowOff>
    </xdr:to>
    <xdr:sp macro="" textlink="">
      <xdr:nvSpPr>
        <xdr:cNvPr id="82" name="楕円 81"/>
        <xdr:cNvSpPr/>
      </xdr:nvSpPr>
      <xdr:spPr>
        <a:xfrm>
          <a:off x="2857500" y="61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79214</xdr:rowOff>
    </xdr:from>
    <xdr:ext cx="469744" cy="259045"/>
    <xdr:sp macro="" textlink="">
      <xdr:nvSpPr>
        <xdr:cNvPr id="83" name="テキスト ボックス 82"/>
        <xdr:cNvSpPr txBox="1"/>
      </xdr:nvSpPr>
      <xdr:spPr>
        <a:xfrm>
          <a:off x="2673428" y="62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50952</xdr:rowOff>
    </xdr:from>
    <xdr:to>
      <xdr:col>10</xdr:col>
      <xdr:colOff>165100</xdr:colOff>
      <xdr:row>35</xdr:row>
      <xdr:rowOff>152552</xdr:rowOff>
    </xdr:to>
    <xdr:sp macro="" textlink="">
      <xdr:nvSpPr>
        <xdr:cNvPr id="84" name="楕円 83"/>
        <xdr:cNvSpPr/>
      </xdr:nvSpPr>
      <xdr:spPr>
        <a:xfrm>
          <a:off x="1968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143679</xdr:rowOff>
    </xdr:from>
    <xdr:ext cx="469744" cy="259045"/>
    <xdr:sp macro="" textlink="">
      <xdr:nvSpPr>
        <xdr:cNvPr id="85" name="テキスト ボックス 84"/>
        <xdr:cNvSpPr txBox="1"/>
      </xdr:nvSpPr>
      <xdr:spPr>
        <a:xfrm>
          <a:off x="1784428" y="614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86" name="楕円 85"/>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87" name="テキスト ボックス 86"/>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73863</xdr:rowOff>
    </xdr:from>
    <xdr:to>
      <xdr:col>24</xdr:col>
      <xdr:colOff>62865</xdr:colOff>
      <xdr:row>58</xdr:row>
      <xdr:rowOff>104943</xdr:rowOff>
    </xdr:to>
    <xdr:cxnSp macro="">
      <xdr:nvCxnSpPr>
        <xdr:cNvPr id="115" name="直線コネクタ 114"/>
        <xdr:cNvCxnSpPr/>
      </xdr:nvCxnSpPr>
      <xdr:spPr>
        <a:xfrm flipV="1">
          <a:off x="4633595" y="9503613"/>
          <a:ext cx="1270" cy="54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108770</xdr:rowOff>
    </xdr:from>
    <xdr:ext cx="534377" cy="259045"/>
    <xdr:sp macro="" textlink="">
      <xdr:nvSpPr>
        <xdr:cNvPr id="116" name="総務費最小値テキスト"/>
        <xdr:cNvSpPr txBox="1"/>
      </xdr:nvSpPr>
      <xdr:spPr>
        <a:xfrm>
          <a:off x="4686300" y="100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104943</xdr:rowOff>
    </xdr:from>
    <xdr:to>
      <xdr:col>24</xdr:col>
      <xdr:colOff>152400</xdr:colOff>
      <xdr:row>58</xdr:row>
      <xdr:rowOff>104943</xdr:rowOff>
    </xdr:to>
    <xdr:cxnSp macro="">
      <xdr:nvCxnSpPr>
        <xdr:cNvPr id="117" name="直線コネクタ 116"/>
        <xdr:cNvCxnSpPr/>
      </xdr:nvCxnSpPr>
      <xdr:spPr>
        <a:xfrm>
          <a:off x="4546600" y="1004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20540</xdr:rowOff>
    </xdr:from>
    <xdr:ext cx="534377" cy="259045"/>
    <xdr:sp macro="" textlink="">
      <xdr:nvSpPr>
        <xdr:cNvPr id="118" name="総務費最大値テキスト"/>
        <xdr:cNvSpPr txBox="1"/>
      </xdr:nvSpPr>
      <xdr:spPr>
        <a:xfrm>
          <a:off x="4686300" y="92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73863</xdr:rowOff>
    </xdr:from>
    <xdr:to>
      <xdr:col>24</xdr:col>
      <xdr:colOff>152400</xdr:colOff>
      <xdr:row>55</xdr:row>
      <xdr:rowOff>73863</xdr:rowOff>
    </xdr:to>
    <xdr:cxnSp macro="">
      <xdr:nvCxnSpPr>
        <xdr:cNvPr id="119" name="直線コネクタ 118"/>
        <xdr:cNvCxnSpPr/>
      </xdr:nvCxnSpPr>
      <xdr:spPr>
        <a:xfrm>
          <a:off x="4546600" y="95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136614</xdr:rowOff>
    </xdr:from>
    <xdr:to>
      <xdr:col>24</xdr:col>
      <xdr:colOff>63500</xdr:colOff>
      <xdr:row>57</xdr:row>
      <xdr:rowOff>1797</xdr:rowOff>
    </xdr:to>
    <xdr:cxnSp macro="">
      <xdr:nvCxnSpPr>
        <xdr:cNvPr id="120" name="直線コネクタ 119"/>
        <xdr:cNvCxnSpPr/>
      </xdr:nvCxnSpPr>
      <xdr:spPr>
        <a:xfrm flipV="1">
          <a:off x="3797300" y="9737814"/>
          <a:ext cx="8382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145975</xdr:rowOff>
    </xdr:from>
    <xdr:ext cx="534377" cy="259045"/>
    <xdr:sp macro="" textlink="">
      <xdr:nvSpPr>
        <xdr:cNvPr id="121" name="総務費平均値テキスト"/>
        <xdr:cNvSpPr txBox="1"/>
      </xdr:nvSpPr>
      <xdr:spPr>
        <a:xfrm>
          <a:off x="4686300" y="974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167548</xdr:rowOff>
    </xdr:from>
    <xdr:to>
      <xdr:col>24</xdr:col>
      <xdr:colOff>114300</xdr:colOff>
      <xdr:row>57</xdr:row>
      <xdr:rowOff>97698</xdr:rowOff>
    </xdr:to>
    <xdr:sp macro="" textlink="">
      <xdr:nvSpPr>
        <xdr:cNvPr id="122" name="フローチャート: 判断 121"/>
        <xdr:cNvSpPr/>
      </xdr:nvSpPr>
      <xdr:spPr>
        <a:xfrm>
          <a:off x="4584700" y="97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58966</xdr:rowOff>
    </xdr:from>
    <xdr:to>
      <xdr:col>19</xdr:col>
      <xdr:colOff>177800</xdr:colOff>
      <xdr:row>57</xdr:row>
      <xdr:rowOff>1797</xdr:rowOff>
    </xdr:to>
    <xdr:cxnSp macro="">
      <xdr:nvCxnSpPr>
        <xdr:cNvPr id="123" name="直線コネクタ 122"/>
        <xdr:cNvCxnSpPr/>
      </xdr:nvCxnSpPr>
      <xdr:spPr>
        <a:xfrm>
          <a:off x="2908300" y="8802916"/>
          <a:ext cx="889000" cy="97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152060</xdr:rowOff>
    </xdr:from>
    <xdr:to>
      <xdr:col>20</xdr:col>
      <xdr:colOff>38100</xdr:colOff>
      <xdr:row>57</xdr:row>
      <xdr:rowOff>82210</xdr:rowOff>
    </xdr:to>
    <xdr:sp macro="" textlink="">
      <xdr:nvSpPr>
        <xdr:cNvPr id="124" name="フローチャート: 判断 123"/>
        <xdr:cNvSpPr/>
      </xdr:nvSpPr>
      <xdr:spPr>
        <a:xfrm>
          <a:off x="3746500" y="975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73337</xdr:rowOff>
    </xdr:from>
    <xdr:ext cx="534377" cy="259045"/>
    <xdr:sp macro="" textlink="">
      <xdr:nvSpPr>
        <xdr:cNvPr id="125" name="テキスト ボックス 124"/>
        <xdr:cNvSpPr txBox="1"/>
      </xdr:nvSpPr>
      <xdr:spPr>
        <a:xfrm>
          <a:off x="3530111" y="9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58966</xdr:rowOff>
    </xdr:from>
    <xdr:to>
      <xdr:col>15</xdr:col>
      <xdr:colOff>50800</xdr:colOff>
      <xdr:row>56</xdr:row>
      <xdr:rowOff>131785</xdr:rowOff>
    </xdr:to>
    <xdr:cxnSp macro="">
      <xdr:nvCxnSpPr>
        <xdr:cNvPr id="126" name="直線コネクタ 125"/>
        <xdr:cNvCxnSpPr/>
      </xdr:nvCxnSpPr>
      <xdr:spPr>
        <a:xfrm flipV="1">
          <a:off x="2019300" y="8802916"/>
          <a:ext cx="889000" cy="93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7671</xdr:rowOff>
    </xdr:from>
    <xdr:to>
      <xdr:col>15</xdr:col>
      <xdr:colOff>101600</xdr:colOff>
      <xdr:row>50</xdr:row>
      <xdr:rowOff>109271</xdr:rowOff>
    </xdr:to>
    <xdr:sp macro="" textlink="">
      <xdr:nvSpPr>
        <xdr:cNvPr id="127" name="フローチャート: 判断 126"/>
        <xdr:cNvSpPr/>
      </xdr:nvSpPr>
      <xdr:spPr>
        <a:xfrm>
          <a:off x="2857500" y="85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125798</xdr:rowOff>
    </xdr:from>
    <xdr:ext cx="599010" cy="259045"/>
    <xdr:sp macro="" textlink="">
      <xdr:nvSpPr>
        <xdr:cNvPr id="128" name="テキスト ボックス 127"/>
        <xdr:cNvSpPr txBox="1"/>
      </xdr:nvSpPr>
      <xdr:spPr>
        <a:xfrm>
          <a:off x="2608795" y="83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131785</xdr:rowOff>
    </xdr:from>
    <xdr:to>
      <xdr:col>10</xdr:col>
      <xdr:colOff>114300</xdr:colOff>
      <xdr:row>57</xdr:row>
      <xdr:rowOff>55508</xdr:rowOff>
    </xdr:to>
    <xdr:cxnSp macro="">
      <xdr:nvCxnSpPr>
        <xdr:cNvPr id="129" name="直線コネクタ 128"/>
        <xdr:cNvCxnSpPr/>
      </xdr:nvCxnSpPr>
      <xdr:spPr>
        <a:xfrm flipV="1">
          <a:off x="1130300" y="9732985"/>
          <a:ext cx="889000" cy="9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147231</xdr:rowOff>
    </xdr:from>
    <xdr:to>
      <xdr:col>10</xdr:col>
      <xdr:colOff>165100</xdr:colOff>
      <xdr:row>56</xdr:row>
      <xdr:rowOff>77381</xdr:rowOff>
    </xdr:to>
    <xdr:sp macro="" textlink="">
      <xdr:nvSpPr>
        <xdr:cNvPr id="130" name="フローチャート: 判断 129"/>
        <xdr:cNvSpPr/>
      </xdr:nvSpPr>
      <xdr:spPr>
        <a:xfrm>
          <a:off x="1968500" y="95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93908</xdr:rowOff>
    </xdr:from>
    <xdr:ext cx="534377" cy="259045"/>
    <xdr:sp macro="" textlink="">
      <xdr:nvSpPr>
        <xdr:cNvPr id="131" name="テキスト ボックス 130"/>
        <xdr:cNvSpPr txBox="1"/>
      </xdr:nvSpPr>
      <xdr:spPr>
        <a:xfrm>
          <a:off x="1752111" y="9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30379</xdr:rowOff>
    </xdr:from>
    <xdr:to>
      <xdr:col>6</xdr:col>
      <xdr:colOff>38100</xdr:colOff>
      <xdr:row>56</xdr:row>
      <xdr:rowOff>131979</xdr:rowOff>
    </xdr:to>
    <xdr:sp macro="" textlink="">
      <xdr:nvSpPr>
        <xdr:cNvPr id="132" name="フローチャート: 判断 131"/>
        <xdr:cNvSpPr/>
      </xdr:nvSpPr>
      <xdr:spPr>
        <a:xfrm>
          <a:off x="1079500" y="963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148506</xdr:rowOff>
    </xdr:from>
    <xdr:ext cx="534377" cy="259045"/>
    <xdr:sp macro="" textlink="">
      <xdr:nvSpPr>
        <xdr:cNvPr id="133" name="テキスト ボックス 132"/>
        <xdr:cNvSpPr txBox="1"/>
      </xdr:nvSpPr>
      <xdr:spPr>
        <a:xfrm>
          <a:off x="863111" y="94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85814</xdr:rowOff>
    </xdr:from>
    <xdr:to>
      <xdr:col>24</xdr:col>
      <xdr:colOff>114300</xdr:colOff>
      <xdr:row>57</xdr:row>
      <xdr:rowOff>15964</xdr:rowOff>
    </xdr:to>
    <xdr:sp macro="" textlink="">
      <xdr:nvSpPr>
        <xdr:cNvPr id="139" name="楕円 138"/>
        <xdr:cNvSpPr/>
      </xdr:nvSpPr>
      <xdr:spPr>
        <a:xfrm>
          <a:off x="45847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108691</xdr:rowOff>
    </xdr:from>
    <xdr:ext cx="534377" cy="259045"/>
    <xdr:sp macro="" textlink="">
      <xdr:nvSpPr>
        <xdr:cNvPr id="140" name="総務費該当値テキスト"/>
        <xdr:cNvSpPr txBox="1"/>
      </xdr:nvSpPr>
      <xdr:spPr>
        <a:xfrm>
          <a:off x="4686300" y="953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122447</xdr:rowOff>
    </xdr:from>
    <xdr:to>
      <xdr:col>20</xdr:col>
      <xdr:colOff>38100</xdr:colOff>
      <xdr:row>57</xdr:row>
      <xdr:rowOff>52597</xdr:rowOff>
    </xdr:to>
    <xdr:sp macro="" textlink="">
      <xdr:nvSpPr>
        <xdr:cNvPr id="141" name="楕円 140"/>
        <xdr:cNvSpPr/>
      </xdr:nvSpPr>
      <xdr:spPr>
        <a:xfrm>
          <a:off x="3746500" y="97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69124</xdr:rowOff>
    </xdr:from>
    <xdr:ext cx="534377" cy="259045"/>
    <xdr:sp macro="" textlink="">
      <xdr:nvSpPr>
        <xdr:cNvPr id="142" name="テキスト ボックス 141"/>
        <xdr:cNvSpPr txBox="1"/>
      </xdr:nvSpPr>
      <xdr:spPr>
        <a:xfrm>
          <a:off x="3530111" y="9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8166</xdr:rowOff>
    </xdr:from>
    <xdr:to>
      <xdr:col>15</xdr:col>
      <xdr:colOff>101600</xdr:colOff>
      <xdr:row>51</xdr:row>
      <xdr:rowOff>109766</xdr:rowOff>
    </xdr:to>
    <xdr:sp macro="" textlink="">
      <xdr:nvSpPr>
        <xdr:cNvPr id="143" name="楕円 142"/>
        <xdr:cNvSpPr/>
      </xdr:nvSpPr>
      <xdr:spPr>
        <a:xfrm>
          <a:off x="2857500" y="87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100893</xdr:rowOff>
    </xdr:from>
    <xdr:ext cx="599010" cy="259045"/>
    <xdr:sp macro="" textlink="">
      <xdr:nvSpPr>
        <xdr:cNvPr id="144" name="テキスト ボックス 143"/>
        <xdr:cNvSpPr txBox="1"/>
      </xdr:nvSpPr>
      <xdr:spPr>
        <a:xfrm>
          <a:off x="2608795" y="884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80985</xdr:rowOff>
    </xdr:from>
    <xdr:to>
      <xdr:col>10</xdr:col>
      <xdr:colOff>165100</xdr:colOff>
      <xdr:row>57</xdr:row>
      <xdr:rowOff>11135</xdr:rowOff>
    </xdr:to>
    <xdr:sp macro="" textlink="">
      <xdr:nvSpPr>
        <xdr:cNvPr id="145" name="楕円 144"/>
        <xdr:cNvSpPr/>
      </xdr:nvSpPr>
      <xdr:spPr>
        <a:xfrm>
          <a:off x="1968500" y="96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2262</xdr:rowOff>
    </xdr:from>
    <xdr:ext cx="534377" cy="259045"/>
    <xdr:sp macro="" textlink="">
      <xdr:nvSpPr>
        <xdr:cNvPr id="146" name="テキスト ボックス 145"/>
        <xdr:cNvSpPr txBox="1"/>
      </xdr:nvSpPr>
      <xdr:spPr>
        <a:xfrm>
          <a:off x="1752111" y="977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4708</xdr:rowOff>
    </xdr:from>
    <xdr:to>
      <xdr:col>6</xdr:col>
      <xdr:colOff>38100</xdr:colOff>
      <xdr:row>57</xdr:row>
      <xdr:rowOff>106308</xdr:rowOff>
    </xdr:to>
    <xdr:sp macro="" textlink="">
      <xdr:nvSpPr>
        <xdr:cNvPr id="147" name="楕円 146"/>
        <xdr:cNvSpPr/>
      </xdr:nvSpPr>
      <xdr:spPr>
        <a:xfrm>
          <a:off x="1079500" y="97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97435</xdr:rowOff>
    </xdr:from>
    <xdr:ext cx="534377" cy="259045"/>
    <xdr:sp macro="" textlink="">
      <xdr:nvSpPr>
        <xdr:cNvPr id="148" name="テキスト ボックス 147"/>
        <xdr:cNvSpPr txBox="1"/>
      </xdr:nvSpPr>
      <xdr:spPr>
        <a:xfrm>
          <a:off x="863111" y="987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5" name="直線コネクタ 174"/>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6"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7" name="直線コネクタ 176"/>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8"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9" name="直線コネクタ 178"/>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38288</xdr:rowOff>
    </xdr:from>
    <xdr:to>
      <xdr:col>24</xdr:col>
      <xdr:colOff>63500</xdr:colOff>
      <xdr:row>73</xdr:row>
      <xdr:rowOff>40107</xdr:rowOff>
    </xdr:to>
    <xdr:cxnSp macro="">
      <xdr:nvCxnSpPr>
        <xdr:cNvPr id="180" name="直線コネクタ 179"/>
        <xdr:cNvCxnSpPr/>
      </xdr:nvCxnSpPr>
      <xdr:spPr>
        <a:xfrm flipV="1">
          <a:off x="3797300" y="12554138"/>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81"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2" name="フローチャート: 判断 181"/>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40107</xdr:rowOff>
    </xdr:from>
    <xdr:to>
      <xdr:col>19</xdr:col>
      <xdr:colOff>177800</xdr:colOff>
      <xdr:row>74</xdr:row>
      <xdr:rowOff>111234</xdr:rowOff>
    </xdr:to>
    <xdr:cxnSp macro="">
      <xdr:nvCxnSpPr>
        <xdr:cNvPr id="183" name="直線コネクタ 182"/>
        <xdr:cNvCxnSpPr/>
      </xdr:nvCxnSpPr>
      <xdr:spPr>
        <a:xfrm flipV="1">
          <a:off x="2908300" y="12555957"/>
          <a:ext cx="889000" cy="2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4" name="フローチャート: 判断 183"/>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5" name="テキスト ボックス 184"/>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111234</xdr:rowOff>
    </xdr:from>
    <xdr:to>
      <xdr:col>15</xdr:col>
      <xdr:colOff>50800</xdr:colOff>
      <xdr:row>74</xdr:row>
      <xdr:rowOff>129598</xdr:rowOff>
    </xdr:to>
    <xdr:cxnSp macro="">
      <xdr:nvCxnSpPr>
        <xdr:cNvPr id="186" name="直線コネクタ 185"/>
        <xdr:cNvCxnSpPr/>
      </xdr:nvCxnSpPr>
      <xdr:spPr>
        <a:xfrm flipV="1">
          <a:off x="2019300" y="12798534"/>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61675</xdr:rowOff>
    </xdr:from>
    <xdr:to>
      <xdr:col>15</xdr:col>
      <xdr:colOff>101600</xdr:colOff>
      <xdr:row>74</xdr:row>
      <xdr:rowOff>163275</xdr:rowOff>
    </xdr:to>
    <xdr:sp macro="" textlink="">
      <xdr:nvSpPr>
        <xdr:cNvPr id="187" name="フローチャート: 判断 186"/>
        <xdr:cNvSpPr/>
      </xdr:nvSpPr>
      <xdr:spPr>
        <a:xfrm>
          <a:off x="2857500" y="127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154402</xdr:rowOff>
    </xdr:from>
    <xdr:ext cx="599010" cy="259045"/>
    <xdr:sp macro="" textlink="">
      <xdr:nvSpPr>
        <xdr:cNvPr id="188" name="テキスト ボックス 187"/>
        <xdr:cNvSpPr txBox="1"/>
      </xdr:nvSpPr>
      <xdr:spPr>
        <a:xfrm>
          <a:off x="2608795" y="1284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129598</xdr:rowOff>
    </xdr:from>
    <xdr:to>
      <xdr:col>10</xdr:col>
      <xdr:colOff>114300</xdr:colOff>
      <xdr:row>75</xdr:row>
      <xdr:rowOff>6176</xdr:rowOff>
    </xdr:to>
    <xdr:cxnSp macro="">
      <xdr:nvCxnSpPr>
        <xdr:cNvPr id="189" name="直線コネクタ 188"/>
        <xdr:cNvCxnSpPr/>
      </xdr:nvCxnSpPr>
      <xdr:spPr>
        <a:xfrm flipV="1">
          <a:off x="1130300" y="12816898"/>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98229</xdr:rowOff>
    </xdr:from>
    <xdr:to>
      <xdr:col>10</xdr:col>
      <xdr:colOff>165100</xdr:colOff>
      <xdr:row>75</xdr:row>
      <xdr:rowOff>28379</xdr:rowOff>
    </xdr:to>
    <xdr:sp macro="" textlink="">
      <xdr:nvSpPr>
        <xdr:cNvPr id="190" name="フローチャート: 判断 189"/>
        <xdr:cNvSpPr/>
      </xdr:nvSpPr>
      <xdr:spPr>
        <a:xfrm>
          <a:off x="1968500" y="1278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19506</xdr:rowOff>
    </xdr:from>
    <xdr:ext cx="599010" cy="259045"/>
    <xdr:sp macro="" textlink="">
      <xdr:nvSpPr>
        <xdr:cNvPr id="191" name="テキスト ボックス 190"/>
        <xdr:cNvSpPr txBox="1"/>
      </xdr:nvSpPr>
      <xdr:spPr>
        <a:xfrm>
          <a:off x="1719795" y="1287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1705</xdr:rowOff>
    </xdr:from>
    <xdr:to>
      <xdr:col>6</xdr:col>
      <xdr:colOff>38100</xdr:colOff>
      <xdr:row>75</xdr:row>
      <xdr:rowOff>103305</xdr:rowOff>
    </xdr:to>
    <xdr:sp macro="" textlink="">
      <xdr:nvSpPr>
        <xdr:cNvPr id="192" name="フローチャート: 判断 191"/>
        <xdr:cNvSpPr/>
      </xdr:nvSpPr>
      <xdr:spPr>
        <a:xfrm>
          <a:off x="1079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94432</xdr:rowOff>
    </xdr:from>
    <xdr:ext cx="599010" cy="259045"/>
    <xdr:sp macro="" textlink="">
      <xdr:nvSpPr>
        <xdr:cNvPr id="193" name="テキスト ボックス 192"/>
        <xdr:cNvSpPr txBox="1"/>
      </xdr:nvSpPr>
      <xdr:spPr>
        <a:xfrm>
          <a:off x="830795" y="1295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158938</xdr:rowOff>
    </xdr:from>
    <xdr:to>
      <xdr:col>24</xdr:col>
      <xdr:colOff>114300</xdr:colOff>
      <xdr:row>73</xdr:row>
      <xdr:rowOff>89088</xdr:rowOff>
    </xdr:to>
    <xdr:sp macro="" textlink="">
      <xdr:nvSpPr>
        <xdr:cNvPr id="199" name="楕円 198"/>
        <xdr:cNvSpPr/>
      </xdr:nvSpPr>
      <xdr:spPr>
        <a:xfrm>
          <a:off x="4584700" y="125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10365</xdr:rowOff>
    </xdr:from>
    <xdr:ext cx="599010" cy="259045"/>
    <xdr:sp macro="" textlink="">
      <xdr:nvSpPr>
        <xdr:cNvPr id="200" name="民生費該当値テキスト"/>
        <xdr:cNvSpPr txBox="1"/>
      </xdr:nvSpPr>
      <xdr:spPr>
        <a:xfrm>
          <a:off x="4686300" y="1235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160757</xdr:rowOff>
    </xdr:from>
    <xdr:to>
      <xdr:col>20</xdr:col>
      <xdr:colOff>38100</xdr:colOff>
      <xdr:row>73</xdr:row>
      <xdr:rowOff>90907</xdr:rowOff>
    </xdr:to>
    <xdr:sp macro="" textlink="">
      <xdr:nvSpPr>
        <xdr:cNvPr id="201" name="楕円 200"/>
        <xdr:cNvSpPr/>
      </xdr:nvSpPr>
      <xdr:spPr>
        <a:xfrm>
          <a:off x="3746500" y="125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107434</xdr:rowOff>
    </xdr:from>
    <xdr:ext cx="599010" cy="259045"/>
    <xdr:sp macro="" textlink="">
      <xdr:nvSpPr>
        <xdr:cNvPr id="202" name="テキスト ボックス 201"/>
        <xdr:cNvSpPr txBox="1"/>
      </xdr:nvSpPr>
      <xdr:spPr>
        <a:xfrm>
          <a:off x="3497795" y="12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60434</xdr:rowOff>
    </xdr:from>
    <xdr:to>
      <xdr:col>15</xdr:col>
      <xdr:colOff>101600</xdr:colOff>
      <xdr:row>74</xdr:row>
      <xdr:rowOff>162034</xdr:rowOff>
    </xdr:to>
    <xdr:sp macro="" textlink="">
      <xdr:nvSpPr>
        <xdr:cNvPr id="203" name="楕円 202"/>
        <xdr:cNvSpPr/>
      </xdr:nvSpPr>
      <xdr:spPr>
        <a:xfrm>
          <a:off x="2857500" y="12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7111</xdr:rowOff>
    </xdr:from>
    <xdr:ext cx="599010" cy="259045"/>
    <xdr:sp macro="" textlink="">
      <xdr:nvSpPr>
        <xdr:cNvPr id="204" name="テキスト ボックス 203"/>
        <xdr:cNvSpPr txBox="1"/>
      </xdr:nvSpPr>
      <xdr:spPr>
        <a:xfrm>
          <a:off x="2608795" y="125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78798</xdr:rowOff>
    </xdr:from>
    <xdr:to>
      <xdr:col>10</xdr:col>
      <xdr:colOff>165100</xdr:colOff>
      <xdr:row>75</xdr:row>
      <xdr:rowOff>8948</xdr:rowOff>
    </xdr:to>
    <xdr:sp macro="" textlink="">
      <xdr:nvSpPr>
        <xdr:cNvPr id="205" name="楕円 204"/>
        <xdr:cNvSpPr/>
      </xdr:nvSpPr>
      <xdr:spPr>
        <a:xfrm>
          <a:off x="1968500" y="127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25475</xdr:rowOff>
    </xdr:from>
    <xdr:ext cx="599010" cy="259045"/>
    <xdr:sp macro="" textlink="">
      <xdr:nvSpPr>
        <xdr:cNvPr id="206" name="テキスト ボックス 205"/>
        <xdr:cNvSpPr txBox="1"/>
      </xdr:nvSpPr>
      <xdr:spPr>
        <a:xfrm>
          <a:off x="1719795" y="1254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126826</xdr:rowOff>
    </xdr:from>
    <xdr:to>
      <xdr:col>6</xdr:col>
      <xdr:colOff>38100</xdr:colOff>
      <xdr:row>75</xdr:row>
      <xdr:rowOff>56976</xdr:rowOff>
    </xdr:to>
    <xdr:sp macro="" textlink="">
      <xdr:nvSpPr>
        <xdr:cNvPr id="207" name="楕円 206"/>
        <xdr:cNvSpPr/>
      </xdr:nvSpPr>
      <xdr:spPr>
        <a:xfrm>
          <a:off x="1079500" y="1281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73503</xdr:rowOff>
    </xdr:from>
    <xdr:ext cx="599010" cy="259045"/>
    <xdr:sp macro="" textlink="">
      <xdr:nvSpPr>
        <xdr:cNvPr id="208" name="テキスト ボックス 207"/>
        <xdr:cNvSpPr txBox="1"/>
      </xdr:nvSpPr>
      <xdr:spPr>
        <a:xfrm>
          <a:off x="830795" y="1258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3" name="直線コネクタ 232"/>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4"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5" name="直線コネクタ 234"/>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6"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7" name="直線コネクタ 236"/>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168656</xdr:rowOff>
    </xdr:from>
    <xdr:to>
      <xdr:col>24</xdr:col>
      <xdr:colOff>63500</xdr:colOff>
      <xdr:row>98</xdr:row>
      <xdr:rowOff>8598</xdr:rowOff>
    </xdr:to>
    <xdr:cxnSp macro="">
      <xdr:nvCxnSpPr>
        <xdr:cNvPr id="238" name="直線コネクタ 237"/>
        <xdr:cNvCxnSpPr/>
      </xdr:nvCxnSpPr>
      <xdr:spPr>
        <a:xfrm>
          <a:off x="3797300" y="16799306"/>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9" name="衛生費平均値テキスト"/>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40" name="フローチャート: 判断 239"/>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168656</xdr:rowOff>
    </xdr:from>
    <xdr:to>
      <xdr:col>19</xdr:col>
      <xdr:colOff>177800</xdr:colOff>
      <xdr:row>98</xdr:row>
      <xdr:rowOff>148653</xdr:rowOff>
    </xdr:to>
    <xdr:cxnSp macro="">
      <xdr:nvCxnSpPr>
        <xdr:cNvPr id="241" name="直線コネクタ 240"/>
        <xdr:cNvCxnSpPr/>
      </xdr:nvCxnSpPr>
      <xdr:spPr>
        <a:xfrm flipV="1">
          <a:off x="2908300" y="16799306"/>
          <a:ext cx="889000" cy="1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2" name="フローチャート: 判断 241"/>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3" name="テキスト ボックス 242"/>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148653</xdr:rowOff>
    </xdr:from>
    <xdr:to>
      <xdr:col>15</xdr:col>
      <xdr:colOff>50800</xdr:colOff>
      <xdr:row>99</xdr:row>
      <xdr:rowOff>11685</xdr:rowOff>
    </xdr:to>
    <xdr:cxnSp macro="">
      <xdr:nvCxnSpPr>
        <xdr:cNvPr id="244" name="直線コネクタ 243"/>
        <xdr:cNvCxnSpPr/>
      </xdr:nvCxnSpPr>
      <xdr:spPr>
        <a:xfrm flipV="1">
          <a:off x="2019300" y="16950753"/>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26569</xdr:rowOff>
    </xdr:from>
    <xdr:to>
      <xdr:col>15</xdr:col>
      <xdr:colOff>101600</xdr:colOff>
      <xdr:row>98</xdr:row>
      <xdr:rowOff>128169</xdr:rowOff>
    </xdr:to>
    <xdr:sp macro="" textlink="">
      <xdr:nvSpPr>
        <xdr:cNvPr id="245" name="フローチャート: 判断 244"/>
        <xdr:cNvSpPr/>
      </xdr:nvSpPr>
      <xdr:spPr>
        <a:xfrm>
          <a:off x="2857500" y="1682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144696</xdr:rowOff>
    </xdr:from>
    <xdr:ext cx="534377" cy="259045"/>
    <xdr:sp macro="" textlink="">
      <xdr:nvSpPr>
        <xdr:cNvPr id="246" name="テキスト ボックス 245"/>
        <xdr:cNvSpPr txBox="1"/>
      </xdr:nvSpPr>
      <xdr:spPr>
        <a:xfrm>
          <a:off x="2641111" y="166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73482</xdr:rowOff>
    </xdr:from>
    <xdr:to>
      <xdr:col>10</xdr:col>
      <xdr:colOff>114300</xdr:colOff>
      <xdr:row>99</xdr:row>
      <xdr:rowOff>11685</xdr:rowOff>
    </xdr:to>
    <xdr:cxnSp macro="">
      <xdr:nvCxnSpPr>
        <xdr:cNvPr id="247" name="直線コネクタ 246"/>
        <xdr:cNvCxnSpPr/>
      </xdr:nvCxnSpPr>
      <xdr:spPr>
        <a:xfrm>
          <a:off x="1130300" y="16875582"/>
          <a:ext cx="8890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62173</xdr:rowOff>
    </xdr:from>
    <xdr:to>
      <xdr:col>10</xdr:col>
      <xdr:colOff>165100</xdr:colOff>
      <xdr:row>98</xdr:row>
      <xdr:rowOff>163773</xdr:rowOff>
    </xdr:to>
    <xdr:sp macro="" textlink="">
      <xdr:nvSpPr>
        <xdr:cNvPr id="248" name="フローチャート: 判断 247"/>
        <xdr:cNvSpPr/>
      </xdr:nvSpPr>
      <xdr:spPr>
        <a:xfrm>
          <a:off x="1968500" y="1686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8850</xdr:rowOff>
    </xdr:from>
    <xdr:ext cx="534377" cy="259045"/>
    <xdr:sp macro="" textlink="">
      <xdr:nvSpPr>
        <xdr:cNvPr id="249" name="テキスト ボックス 248"/>
        <xdr:cNvSpPr txBox="1"/>
      </xdr:nvSpPr>
      <xdr:spPr>
        <a:xfrm>
          <a:off x="1752111" y="166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32893</xdr:rowOff>
    </xdr:from>
    <xdr:to>
      <xdr:col>6</xdr:col>
      <xdr:colOff>38100</xdr:colOff>
      <xdr:row>98</xdr:row>
      <xdr:rowOff>134493</xdr:rowOff>
    </xdr:to>
    <xdr:sp macro="" textlink="">
      <xdr:nvSpPr>
        <xdr:cNvPr id="250" name="フローチャート: 判断 249"/>
        <xdr:cNvSpPr/>
      </xdr:nvSpPr>
      <xdr:spPr>
        <a:xfrm>
          <a:off x="1079500" y="1683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125620</xdr:rowOff>
    </xdr:from>
    <xdr:ext cx="534377" cy="259045"/>
    <xdr:sp macro="" textlink="">
      <xdr:nvSpPr>
        <xdr:cNvPr id="251" name="テキスト ボックス 250"/>
        <xdr:cNvSpPr txBox="1"/>
      </xdr:nvSpPr>
      <xdr:spPr>
        <a:xfrm>
          <a:off x="863111" y="169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129248</xdr:rowOff>
    </xdr:from>
    <xdr:to>
      <xdr:col>24</xdr:col>
      <xdr:colOff>114300</xdr:colOff>
      <xdr:row>98</xdr:row>
      <xdr:rowOff>59398</xdr:rowOff>
    </xdr:to>
    <xdr:sp macro="" textlink="">
      <xdr:nvSpPr>
        <xdr:cNvPr id="257" name="楕円 256"/>
        <xdr:cNvSpPr/>
      </xdr:nvSpPr>
      <xdr:spPr>
        <a:xfrm>
          <a:off x="4584700" y="167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44175</xdr:rowOff>
    </xdr:from>
    <xdr:ext cx="534377" cy="259045"/>
    <xdr:sp macro="" textlink="">
      <xdr:nvSpPr>
        <xdr:cNvPr id="258" name="衛生費該当値テキスト"/>
        <xdr:cNvSpPr txBox="1"/>
      </xdr:nvSpPr>
      <xdr:spPr>
        <a:xfrm>
          <a:off x="4686300" y="166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117856</xdr:rowOff>
    </xdr:from>
    <xdr:to>
      <xdr:col>20</xdr:col>
      <xdr:colOff>38100</xdr:colOff>
      <xdr:row>98</xdr:row>
      <xdr:rowOff>48006</xdr:rowOff>
    </xdr:to>
    <xdr:sp macro="" textlink="">
      <xdr:nvSpPr>
        <xdr:cNvPr id="259" name="楕円 258"/>
        <xdr:cNvSpPr/>
      </xdr:nvSpPr>
      <xdr:spPr>
        <a:xfrm>
          <a:off x="3746500" y="167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39133</xdr:rowOff>
    </xdr:from>
    <xdr:ext cx="534377" cy="259045"/>
    <xdr:sp macro="" textlink="">
      <xdr:nvSpPr>
        <xdr:cNvPr id="260" name="テキスト ボックス 259"/>
        <xdr:cNvSpPr txBox="1"/>
      </xdr:nvSpPr>
      <xdr:spPr>
        <a:xfrm>
          <a:off x="3530111" y="168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97853</xdr:rowOff>
    </xdr:from>
    <xdr:to>
      <xdr:col>15</xdr:col>
      <xdr:colOff>101600</xdr:colOff>
      <xdr:row>99</xdr:row>
      <xdr:rowOff>28003</xdr:rowOff>
    </xdr:to>
    <xdr:sp macro="" textlink="">
      <xdr:nvSpPr>
        <xdr:cNvPr id="261" name="楕円 260"/>
        <xdr:cNvSpPr/>
      </xdr:nvSpPr>
      <xdr:spPr>
        <a:xfrm>
          <a:off x="2857500" y="168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19130</xdr:rowOff>
    </xdr:from>
    <xdr:ext cx="534377" cy="259045"/>
    <xdr:sp macro="" textlink="">
      <xdr:nvSpPr>
        <xdr:cNvPr id="262" name="テキスト ボックス 261"/>
        <xdr:cNvSpPr txBox="1"/>
      </xdr:nvSpPr>
      <xdr:spPr>
        <a:xfrm>
          <a:off x="2641111" y="1699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132335</xdr:rowOff>
    </xdr:from>
    <xdr:to>
      <xdr:col>10</xdr:col>
      <xdr:colOff>165100</xdr:colOff>
      <xdr:row>99</xdr:row>
      <xdr:rowOff>62485</xdr:rowOff>
    </xdr:to>
    <xdr:sp macro="" textlink="">
      <xdr:nvSpPr>
        <xdr:cNvPr id="263" name="楕円 262"/>
        <xdr:cNvSpPr/>
      </xdr:nvSpPr>
      <xdr:spPr>
        <a:xfrm>
          <a:off x="1968500" y="16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53612</xdr:rowOff>
    </xdr:from>
    <xdr:ext cx="534377" cy="259045"/>
    <xdr:sp macro="" textlink="">
      <xdr:nvSpPr>
        <xdr:cNvPr id="264" name="テキスト ボックス 263"/>
        <xdr:cNvSpPr txBox="1"/>
      </xdr:nvSpPr>
      <xdr:spPr>
        <a:xfrm>
          <a:off x="1752111" y="1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22682</xdr:rowOff>
    </xdr:from>
    <xdr:to>
      <xdr:col>6</xdr:col>
      <xdr:colOff>38100</xdr:colOff>
      <xdr:row>98</xdr:row>
      <xdr:rowOff>124282</xdr:rowOff>
    </xdr:to>
    <xdr:sp macro="" textlink="">
      <xdr:nvSpPr>
        <xdr:cNvPr id="265" name="楕円 264"/>
        <xdr:cNvSpPr/>
      </xdr:nvSpPr>
      <xdr:spPr>
        <a:xfrm>
          <a:off x="1079500" y="168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140809</xdr:rowOff>
    </xdr:from>
    <xdr:ext cx="534377" cy="259045"/>
    <xdr:sp macro="" textlink="">
      <xdr:nvSpPr>
        <xdr:cNvPr id="266" name="テキスト ボックス 265"/>
        <xdr:cNvSpPr txBox="1"/>
      </xdr:nvSpPr>
      <xdr:spPr>
        <a:xfrm>
          <a:off x="863111" y="166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90" name="直線コネクタ 289"/>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91"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2" name="直線コネクタ 291"/>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3"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4" name="直線コネクタ 293"/>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73025</xdr:rowOff>
    </xdr:from>
    <xdr:to>
      <xdr:col>55</xdr:col>
      <xdr:colOff>0</xdr:colOff>
      <xdr:row>36</xdr:row>
      <xdr:rowOff>80264</xdr:rowOff>
    </xdr:to>
    <xdr:cxnSp macro="">
      <xdr:nvCxnSpPr>
        <xdr:cNvPr id="295" name="直線コネクタ 294"/>
        <xdr:cNvCxnSpPr/>
      </xdr:nvCxnSpPr>
      <xdr:spPr>
        <a:xfrm flipV="1">
          <a:off x="9639300" y="624522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6" name="労働費平均値テキスト"/>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7" name="フローチャート: 判断 296"/>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80264</xdr:rowOff>
    </xdr:from>
    <xdr:to>
      <xdr:col>50</xdr:col>
      <xdr:colOff>114300</xdr:colOff>
      <xdr:row>36</xdr:row>
      <xdr:rowOff>80264</xdr:rowOff>
    </xdr:to>
    <xdr:cxnSp macro="">
      <xdr:nvCxnSpPr>
        <xdr:cNvPr id="298" name="直線コネクタ 297"/>
        <xdr:cNvCxnSpPr/>
      </xdr:nvCxnSpPr>
      <xdr:spPr>
        <a:xfrm>
          <a:off x="8750300" y="6252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9" name="フローチャート: 判断 298"/>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0" name="テキスト ボックス 299"/>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36</xdr:row>
      <xdr:rowOff>80264</xdr:rowOff>
    </xdr:to>
    <xdr:cxnSp macro="">
      <xdr:nvCxnSpPr>
        <xdr:cNvPr id="301" name="直線コネクタ 300"/>
        <xdr:cNvCxnSpPr/>
      </xdr:nvCxnSpPr>
      <xdr:spPr>
        <a:xfrm>
          <a:off x="7861300" y="62273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86614</xdr:rowOff>
    </xdr:from>
    <xdr:to>
      <xdr:col>46</xdr:col>
      <xdr:colOff>38100</xdr:colOff>
      <xdr:row>38</xdr:row>
      <xdr:rowOff>16764</xdr:rowOff>
    </xdr:to>
    <xdr:sp macro="" textlink="">
      <xdr:nvSpPr>
        <xdr:cNvPr id="302" name="フローチャート: 判断 301"/>
        <xdr:cNvSpPr/>
      </xdr:nvSpPr>
      <xdr:spPr>
        <a:xfrm>
          <a:off x="8699500" y="64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7891</xdr:rowOff>
    </xdr:from>
    <xdr:ext cx="378565" cy="259045"/>
    <xdr:sp macro="" textlink="">
      <xdr:nvSpPr>
        <xdr:cNvPr id="303" name="テキスト ボックス 302"/>
        <xdr:cNvSpPr txBox="1"/>
      </xdr:nvSpPr>
      <xdr:spPr>
        <a:xfrm>
          <a:off x="8561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36</xdr:row>
      <xdr:rowOff>73025</xdr:rowOff>
    </xdr:to>
    <xdr:cxnSp macro="">
      <xdr:nvCxnSpPr>
        <xdr:cNvPr id="304" name="直線コネクタ 303"/>
        <xdr:cNvCxnSpPr/>
      </xdr:nvCxnSpPr>
      <xdr:spPr>
        <a:xfrm flipV="1">
          <a:off x="6972300" y="622731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78994</xdr:rowOff>
    </xdr:from>
    <xdr:to>
      <xdr:col>41</xdr:col>
      <xdr:colOff>101600</xdr:colOff>
      <xdr:row>38</xdr:row>
      <xdr:rowOff>9144</xdr:rowOff>
    </xdr:to>
    <xdr:sp macro="" textlink="">
      <xdr:nvSpPr>
        <xdr:cNvPr id="305" name="フローチャート: 判断 304"/>
        <xdr:cNvSpPr/>
      </xdr:nvSpPr>
      <xdr:spPr>
        <a:xfrm>
          <a:off x="7810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271</xdr:rowOff>
    </xdr:from>
    <xdr:ext cx="378565" cy="259045"/>
    <xdr:sp macro="" textlink="">
      <xdr:nvSpPr>
        <xdr:cNvPr id="306" name="テキスト ボックス 305"/>
        <xdr:cNvSpPr txBox="1"/>
      </xdr:nvSpPr>
      <xdr:spPr>
        <a:xfrm>
          <a:off x="7672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82042</xdr:rowOff>
    </xdr:from>
    <xdr:to>
      <xdr:col>36</xdr:col>
      <xdr:colOff>165100</xdr:colOff>
      <xdr:row>38</xdr:row>
      <xdr:rowOff>12192</xdr:rowOff>
    </xdr:to>
    <xdr:sp macro="" textlink="">
      <xdr:nvSpPr>
        <xdr:cNvPr id="307" name="フローチャート: 判断 306"/>
        <xdr:cNvSpPr/>
      </xdr:nvSpPr>
      <xdr:spPr>
        <a:xfrm>
          <a:off x="6921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3319</xdr:rowOff>
    </xdr:from>
    <xdr:ext cx="378565" cy="259045"/>
    <xdr:sp macro="" textlink="">
      <xdr:nvSpPr>
        <xdr:cNvPr id="308" name="テキスト ボックス 307"/>
        <xdr:cNvSpPr txBox="1"/>
      </xdr:nvSpPr>
      <xdr:spPr>
        <a:xfrm>
          <a:off x="6783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314" name="楕円 313"/>
        <xdr:cNvSpPr/>
      </xdr:nvSpPr>
      <xdr:spPr>
        <a:xfrm>
          <a:off x="10426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45102</xdr:rowOff>
    </xdr:from>
    <xdr:ext cx="469744" cy="259045"/>
    <xdr:sp macro="" textlink="">
      <xdr:nvSpPr>
        <xdr:cNvPr id="315" name="労働費該当値テキスト"/>
        <xdr:cNvSpPr txBox="1"/>
      </xdr:nvSpPr>
      <xdr:spPr>
        <a:xfrm>
          <a:off x="10528300"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6" name="楕円 315"/>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147591</xdr:rowOff>
    </xdr:from>
    <xdr:ext cx="469744" cy="259045"/>
    <xdr:sp macro="" textlink="">
      <xdr:nvSpPr>
        <xdr:cNvPr id="317" name="テキスト ボックス 316"/>
        <xdr:cNvSpPr txBox="1"/>
      </xdr:nvSpPr>
      <xdr:spPr>
        <a:xfrm>
          <a:off x="9404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29464</xdr:rowOff>
    </xdr:from>
    <xdr:to>
      <xdr:col>46</xdr:col>
      <xdr:colOff>38100</xdr:colOff>
      <xdr:row>36</xdr:row>
      <xdr:rowOff>131064</xdr:rowOff>
    </xdr:to>
    <xdr:sp macro="" textlink="">
      <xdr:nvSpPr>
        <xdr:cNvPr id="318" name="楕円 317"/>
        <xdr:cNvSpPr/>
      </xdr:nvSpPr>
      <xdr:spPr>
        <a:xfrm>
          <a:off x="869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147591</xdr:rowOff>
    </xdr:from>
    <xdr:ext cx="469744" cy="259045"/>
    <xdr:sp macro="" textlink="">
      <xdr:nvSpPr>
        <xdr:cNvPr id="319" name="テキスト ボックス 318"/>
        <xdr:cNvSpPr txBox="1"/>
      </xdr:nvSpPr>
      <xdr:spPr>
        <a:xfrm>
          <a:off x="8515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4318</xdr:rowOff>
    </xdr:from>
    <xdr:to>
      <xdr:col>41</xdr:col>
      <xdr:colOff>101600</xdr:colOff>
      <xdr:row>36</xdr:row>
      <xdr:rowOff>105918</xdr:rowOff>
    </xdr:to>
    <xdr:sp macro="" textlink="">
      <xdr:nvSpPr>
        <xdr:cNvPr id="320" name="楕円 319"/>
        <xdr:cNvSpPr/>
      </xdr:nvSpPr>
      <xdr:spPr>
        <a:xfrm>
          <a:off x="7810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122445</xdr:rowOff>
    </xdr:from>
    <xdr:ext cx="469744" cy="259045"/>
    <xdr:sp macro="" textlink="">
      <xdr:nvSpPr>
        <xdr:cNvPr id="321" name="テキスト ボックス 320"/>
        <xdr:cNvSpPr txBox="1"/>
      </xdr:nvSpPr>
      <xdr:spPr>
        <a:xfrm>
          <a:off x="7626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22225</xdr:rowOff>
    </xdr:from>
    <xdr:to>
      <xdr:col>36</xdr:col>
      <xdr:colOff>165100</xdr:colOff>
      <xdr:row>36</xdr:row>
      <xdr:rowOff>123825</xdr:rowOff>
    </xdr:to>
    <xdr:sp macro="" textlink="">
      <xdr:nvSpPr>
        <xdr:cNvPr id="322" name="楕円 321"/>
        <xdr:cNvSpPr/>
      </xdr:nvSpPr>
      <xdr:spPr>
        <a:xfrm>
          <a:off x="6921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140352</xdr:rowOff>
    </xdr:from>
    <xdr:ext cx="469744" cy="259045"/>
    <xdr:sp macro="" textlink="">
      <xdr:nvSpPr>
        <xdr:cNvPr id="323" name="テキスト ボックス 322"/>
        <xdr:cNvSpPr txBox="1"/>
      </xdr:nvSpPr>
      <xdr:spPr>
        <a:xfrm>
          <a:off x="6737428"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3" name="直線コネクタ 342"/>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4"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5" name="直線コネクタ 344"/>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6"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7" name="直線コネクタ 346"/>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170732</xdr:rowOff>
    </xdr:from>
    <xdr:to>
      <xdr:col>55</xdr:col>
      <xdr:colOff>0</xdr:colOff>
      <xdr:row>58</xdr:row>
      <xdr:rowOff>1112</xdr:rowOff>
    </xdr:to>
    <xdr:cxnSp macro="">
      <xdr:nvCxnSpPr>
        <xdr:cNvPr id="348" name="直線コネクタ 347"/>
        <xdr:cNvCxnSpPr/>
      </xdr:nvCxnSpPr>
      <xdr:spPr>
        <a:xfrm flipV="1">
          <a:off x="9639300" y="994338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9"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50" name="フローチャート: 判断 349"/>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167932</xdr:rowOff>
    </xdr:from>
    <xdr:to>
      <xdr:col>50</xdr:col>
      <xdr:colOff>114300</xdr:colOff>
      <xdr:row>58</xdr:row>
      <xdr:rowOff>1112</xdr:rowOff>
    </xdr:to>
    <xdr:cxnSp macro="">
      <xdr:nvCxnSpPr>
        <xdr:cNvPr id="351" name="直線コネクタ 350"/>
        <xdr:cNvCxnSpPr/>
      </xdr:nvCxnSpPr>
      <xdr:spPr>
        <a:xfrm>
          <a:off x="8750300" y="9940582"/>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2" name="フローチャート: 判断 351"/>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3" name="テキスト ボックス 352"/>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167932</xdr:rowOff>
    </xdr:from>
    <xdr:to>
      <xdr:col>45</xdr:col>
      <xdr:colOff>177800</xdr:colOff>
      <xdr:row>57</xdr:row>
      <xdr:rowOff>169590</xdr:rowOff>
    </xdr:to>
    <xdr:cxnSp macro="">
      <xdr:nvCxnSpPr>
        <xdr:cNvPr id="354" name="直線コネクタ 353"/>
        <xdr:cNvCxnSpPr/>
      </xdr:nvCxnSpPr>
      <xdr:spPr>
        <a:xfrm flipV="1">
          <a:off x="7861300" y="9940582"/>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31921</xdr:rowOff>
    </xdr:from>
    <xdr:to>
      <xdr:col>46</xdr:col>
      <xdr:colOff>38100</xdr:colOff>
      <xdr:row>54</xdr:row>
      <xdr:rowOff>133521</xdr:rowOff>
    </xdr:to>
    <xdr:sp macro="" textlink="">
      <xdr:nvSpPr>
        <xdr:cNvPr id="355" name="フローチャート: 判断 354"/>
        <xdr:cNvSpPr/>
      </xdr:nvSpPr>
      <xdr:spPr>
        <a:xfrm>
          <a:off x="8699500" y="929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150048</xdr:rowOff>
    </xdr:from>
    <xdr:ext cx="534377" cy="259045"/>
    <xdr:sp macro="" textlink="">
      <xdr:nvSpPr>
        <xdr:cNvPr id="356" name="テキスト ボックス 355"/>
        <xdr:cNvSpPr txBox="1"/>
      </xdr:nvSpPr>
      <xdr:spPr>
        <a:xfrm>
          <a:off x="8483111" y="9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163532</xdr:rowOff>
    </xdr:from>
    <xdr:to>
      <xdr:col>41</xdr:col>
      <xdr:colOff>50800</xdr:colOff>
      <xdr:row>57</xdr:row>
      <xdr:rowOff>169590</xdr:rowOff>
    </xdr:to>
    <xdr:cxnSp macro="">
      <xdr:nvCxnSpPr>
        <xdr:cNvPr id="357" name="直線コネクタ 356"/>
        <xdr:cNvCxnSpPr/>
      </xdr:nvCxnSpPr>
      <xdr:spPr>
        <a:xfrm>
          <a:off x="6972300" y="993618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59525</xdr:rowOff>
    </xdr:from>
    <xdr:to>
      <xdr:col>41</xdr:col>
      <xdr:colOff>101600</xdr:colOff>
      <xdr:row>53</xdr:row>
      <xdr:rowOff>161125</xdr:rowOff>
    </xdr:to>
    <xdr:sp macro="" textlink="">
      <xdr:nvSpPr>
        <xdr:cNvPr id="358" name="フローチャート: 判断 357"/>
        <xdr:cNvSpPr/>
      </xdr:nvSpPr>
      <xdr:spPr>
        <a:xfrm>
          <a:off x="7810500" y="91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6202</xdr:rowOff>
    </xdr:from>
    <xdr:ext cx="534377" cy="259045"/>
    <xdr:sp macro="" textlink="">
      <xdr:nvSpPr>
        <xdr:cNvPr id="359" name="テキスト ボックス 358"/>
        <xdr:cNvSpPr txBox="1"/>
      </xdr:nvSpPr>
      <xdr:spPr>
        <a:xfrm>
          <a:off x="7594111" y="89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43923</xdr:rowOff>
    </xdr:from>
    <xdr:to>
      <xdr:col>36</xdr:col>
      <xdr:colOff>165100</xdr:colOff>
      <xdr:row>54</xdr:row>
      <xdr:rowOff>145523</xdr:rowOff>
    </xdr:to>
    <xdr:sp macro="" textlink="">
      <xdr:nvSpPr>
        <xdr:cNvPr id="360" name="フローチャート: 判断 359"/>
        <xdr:cNvSpPr/>
      </xdr:nvSpPr>
      <xdr:spPr>
        <a:xfrm>
          <a:off x="6921500" y="930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162050</xdr:rowOff>
    </xdr:from>
    <xdr:ext cx="534377" cy="259045"/>
    <xdr:sp macro="" textlink="">
      <xdr:nvSpPr>
        <xdr:cNvPr id="361" name="テキスト ボックス 360"/>
        <xdr:cNvSpPr txBox="1"/>
      </xdr:nvSpPr>
      <xdr:spPr>
        <a:xfrm>
          <a:off x="6705111" y="907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119932</xdr:rowOff>
    </xdr:from>
    <xdr:to>
      <xdr:col>55</xdr:col>
      <xdr:colOff>50800</xdr:colOff>
      <xdr:row>58</xdr:row>
      <xdr:rowOff>50082</xdr:rowOff>
    </xdr:to>
    <xdr:sp macro="" textlink="">
      <xdr:nvSpPr>
        <xdr:cNvPr id="367" name="楕円 366"/>
        <xdr:cNvSpPr/>
      </xdr:nvSpPr>
      <xdr:spPr>
        <a:xfrm>
          <a:off x="10426700" y="98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34859</xdr:rowOff>
    </xdr:from>
    <xdr:ext cx="378565" cy="259045"/>
    <xdr:sp macro="" textlink="">
      <xdr:nvSpPr>
        <xdr:cNvPr id="368" name="農林水産業費該当値テキスト"/>
        <xdr:cNvSpPr txBox="1"/>
      </xdr:nvSpPr>
      <xdr:spPr>
        <a:xfrm>
          <a:off x="10528300" y="9807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121762</xdr:rowOff>
    </xdr:from>
    <xdr:to>
      <xdr:col>50</xdr:col>
      <xdr:colOff>165100</xdr:colOff>
      <xdr:row>58</xdr:row>
      <xdr:rowOff>51912</xdr:rowOff>
    </xdr:to>
    <xdr:sp macro="" textlink="">
      <xdr:nvSpPr>
        <xdr:cNvPr id="369" name="楕円 368"/>
        <xdr:cNvSpPr/>
      </xdr:nvSpPr>
      <xdr:spPr>
        <a:xfrm>
          <a:off x="9588500" y="98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43039</xdr:rowOff>
    </xdr:from>
    <xdr:ext cx="378565" cy="259045"/>
    <xdr:sp macro="" textlink="">
      <xdr:nvSpPr>
        <xdr:cNvPr id="370" name="テキスト ボックス 369"/>
        <xdr:cNvSpPr txBox="1"/>
      </xdr:nvSpPr>
      <xdr:spPr>
        <a:xfrm>
          <a:off x="9450017" y="99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117132</xdr:rowOff>
    </xdr:from>
    <xdr:to>
      <xdr:col>46</xdr:col>
      <xdr:colOff>38100</xdr:colOff>
      <xdr:row>58</xdr:row>
      <xdr:rowOff>47282</xdr:rowOff>
    </xdr:to>
    <xdr:sp macro="" textlink="">
      <xdr:nvSpPr>
        <xdr:cNvPr id="371" name="楕円 370"/>
        <xdr:cNvSpPr/>
      </xdr:nvSpPr>
      <xdr:spPr>
        <a:xfrm>
          <a:off x="8699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38409</xdr:rowOff>
    </xdr:from>
    <xdr:ext cx="378565" cy="259045"/>
    <xdr:sp macro="" textlink="">
      <xdr:nvSpPr>
        <xdr:cNvPr id="372" name="テキスト ボックス 371"/>
        <xdr:cNvSpPr txBox="1"/>
      </xdr:nvSpPr>
      <xdr:spPr>
        <a:xfrm>
          <a:off x="8561017" y="9982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118790</xdr:rowOff>
    </xdr:from>
    <xdr:to>
      <xdr:col>41</xdr:col>
      <xdr:colOff>101600</xdr:colOff>
      <xdr:row>58</xdr:row>
      <xdr:rowOff>48940</xdr:rowOff>
    </xdr:to>
    <xdr:sp macro="" textlink="">
      <xdr:nvSpPr>
        <xdr:cNvPr id="373" name="楕円 372"/>
        <xdr:cNvSpPr/>
      </xdr:nvSpPr>
      <xdr:spPr>
        <a:xfrm>
          <a:off x="7810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40067</xdr:rowOff>
    </xdr:from>
    <xdr:ext cx="378565" cy="259045"/>
    <xdr:sp macro="" textlink="">
      <xdr:nvSpPr>
        <xdr:cNvPr id="374" name="テキスト ボックス 373"/>
        <xdr:cNvSpPr txBox="1"/>
      </xdr:nvSpPr>
      <xdr:spPr>
        <a:xfrm>
          <a:off x="7672017" y="998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112732</xdr:rowOff>
    </xdr:from>
    <xdr:to>
      <xdr:col>36</xdr:col>
      <xdr:colOff>165100</xdr:colOff>
      <xdr:row>58</xdr:row>
      <xdr:rowOff>42882</xdr:rowOff>
    </xdr:to>
    <xdr:sp macro="" textlink="">
      <xdr:nvSpPr>
        <xdr:cNvPr id="375" name="楕円 374"/>
        <xdr:cNvSpPr/>
      </xdr:nvSpPr>
      <xdr:spPr>
        <a:xfrm>
          <a:off x="6921500" y="98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34009</xdr:rowOff>
    </xdr:from>
    <xdr:ext cx="378565" cy="259045"/>
    <xdr:sp macro="" textlink="">
      <xdr:nvSpPr>
        <xdr:cNvPr id="376" name="テキスト ボックス 375"/>
        <xdr:cNvSpPr txBox="1"/>
      </xdr:nvSpPr>
      <xdr:spPr>
        <a:xfrm>
          <a:off x="6783017" y="997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8" name="直線コネクタ 397"/>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9"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400" name="直線コネクタ 399"/>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401"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2" name="直線コネクタ 401"/>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67874</xdr:rowOff>
    </xdr:from>
    <xdr:to>
      <xdr:col>55</xdr:col>
      <xdr:colOff>0</xdr:colOff>
      <xdr:row>77</xdr:row>
      <xdr:rowOff>141621</xdr:rowOff>
    </xdr:to>
    <xdr:cxnSp macro="">
      <xdr:nvCxnSpPr>
        <xdr:cNvPr id="403" name="直線コネクタ 402"/>
        <xdr:cNvCxnSpPr/>
      </xdr:nvCxnSpPr>
      <xdr:spPr>
        <a:xfrm>
          <a:off x="9639300" y="12926624"/>
          <a:ext cx="838200" cy="4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4"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5" name="フローチャート: 判断 404"/>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19410</xdr:rowOff>
    </xdr:from>
    <xdr:to>
      <xdr:col>50</xdr:col>
      <xdr:colOff>114300</xdr:colOff>
      <xdr:row>75</xdr:row>
      <xdr:rowOff>67874</xdr:rowOff>
    </xdr:to>
    <xdr:cxnSp macro="">
      <xdr:nvCxnSpPr>
        <xdr:cNvPr id="406" name="直線コネクタ 405"/>
        <xdr:cNvCxnSpPr/>
      </xdr:nvCxnSpPr>
      <xdr:spPr>
        <a:xfrm>
          <a:off x="8750300" y="12878160"/>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7" name="フローチャート: 判断 406"/>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8" name="テキスト ボックス 407"/>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19410</xdr:rowOff>
    </xdr:from>
    <xdr:to>
      <xdr:col>45</xdr:col>
      <xdr:colOff>177800</xdr:colOff>
      <xdr:row>77</xdr:row>
      <xdr:rowOff>153736</xdr:rowOff>
    </xdr:to>
    <xdr:cxnSp macro="">
      <xdr:nvCxnSpPr>
        <xdr:cNvPr id="409" name="直線コネクタ 408"/>
        <xdr:cNvCxnSpPr/>
      </xdr:nvCxnSpPr>
      <xdr:spPr>
        <a:xfrm flipV="1">
          <a:off x="7861300" y="12878160"/>
          <a:ext cx="889000" cy="47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71</xdr:row>
      <xdr:rowOff>145455</xdr:rowOff>
    </xdr:from>
    <xdr:to>
      <xdr:col>46</xdr:col>
      <xdr:colOff>38100</xdr:colOff>
      <xdr:row>72</xdr:row>
      <xdr:rowOff>75605</xdr:rowOff>
    </xdr:to>
    <xdr:sp macro="" textlink="">
      <xdr:nvSpPr>
        <xdr:cNvPr id="410" name="フローチャート: 判断 409"/>
        <xdr:cNvSpPr/>
      </xdr:nvSpPr>
      <xdr:spPr>
        <a:xfrm>
          <a:off x="8699500" y="1231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92132</xdr:rowOff>
    </xdr:from>
    <xdr:ext cx="534377" cy="259045"/>
    <xdr:sp macro="" textlink="">
      <xdr:nvSpPr>
        <xdr:cNvPr id="411" name="テキスト ボックス 410"/>
        <xdr:cNvSpPr txBox="1"/>
      </xdr:nvSpPr>
      <xdr:spPr>
        <a:xfrm>
          <a:off x="8483111" y="1209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153736</xdr:rowOff>
    </xdr:from>
    <xdr:to>
      <xdr:col>41</xdr:col>
      <xdr:colOff>50800</xdr:colOff>
      <xdr:row>78</xdr:row>
      <xdr:rowOff>74549</xdr:rowOff>
    </xdr:to>
    <xdr:cxnSp macro="">
      <xdr:nvCxnSpPr>
        <xdr:cNvPr id="412" name="直線コネクタ 411"/>
        <xdr:cNvCxnSpPr/>
      </xdr:nvCxnSpPr>
      <xdr:spPr>
        <a:xfrm flipV="1">
          <a:off x="6972300" y="13355386"/>
          <a:ext cx="889000" cy="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89449</xdr:rowOff>
    </xdr:from>
    <xdr:to>
      <xdr:col>41</xdr:col>
      <xdr:colOff>101600</xdr:colOff>
      <xdr:row>75</xdr:row>
      <xdr:rowOff>19599</xdr:rowOff>
    </xdr:to>
    <xdr:sp macro="" textlink="">
      <xdr:nvSpPr>
        <xdr:cNvPr id="413" name="フローチャート: 判断 412"/>
        <xdr:cNvSpPr/>
      </xdr:nvSpPr>
      <xdr:spPr>
        <a:xfrm>
          <a:off x="7810500" y="1277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36126</xdr:rowOff>
    </xdr:from>
    <xdr:ext cx="534377" cy="259045"/>
    <xdr:sp macro="" textlink="">
      <xdr:nvSpPr>
        <xdr:cNvPr id="414" name="テキスト ボックス 413"/>
        <xdr:cNvSpPr txBox="1"/>
      </xdr:nvSpPr>
      <xdr:spPr>
        <a:xfrm>
          <a:off x="7594111" y="125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134391</xdr:rowOff>
    </xdr:from>
    <xdr:to>
      <xdr:col>36</xdr:col>
      <xdr:colOff>165100</xdr:colOff>
      <xdr:row>75</xdr:row>
      <xdr:rowOff>64541</xdr:rowOff>
    </xdr:to>
    <xdr:sp macro="" textlink="">
      <xdr:nvSpPr>
        <xdr:cNvPr id="415" name="フローチャート: 判断 414"/>
        <xdr:cNvSpPr/>
      </xdr:nvSpPr>
      <xdr:spPr>
        <a:xfrm>
          <a:off x="6921500" y="12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81068</xdr:rowOff>
    </xdr:from>
    <xdr:ext cx="534377" cy="259045"/>
    <xdr:sp macro="" textlink="">
      <xdr:nvSpPr>
        <xdr:cNvPr id="416" name="テキスト ボックス 415"/>
        <xdr:cNvSpPr txBox="1"/>
      </xdr:nvSpPr>
      <xdr:spPr>
        <a:xfrm>
          <a:off x="6705111" y="12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90821</xdr:rowOff>
    </xdr:from>
    <xdr:to>
      <xdr:col>55</xdr:col>
      <xdr:colOff>50800</xdr:colOff>
      <xdr:row>78</xdr:row>
      <xdr:rowOff>20971</xdr:rowOff>
    </xdr:to>
    <xdr:sp macro="" textlink="">
      <xdr:nvSpPr>
        <xdr:cNvPr id="422" name="楕円 421"/>
        <xdr:cNvSpPr/>
      </xdr:nvSpPr>
      <xdr:spPr>
        <a:xfrm>
          <a:off x="10426700" y="132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5748</xdr:rowOff>
    </xdr:from>
    <xdr:ext cx="469744" cy="259045"/>
    <xdr:sp macro="" textlink="">
      <xdr:nvSpPr>
        <xdr:cNvPr id="423" name="商工費該当値テキスト"/>
        <xdr:cNvSpPr txBox="1"/>
      </xdr:nvSpPr>
      <xdr:spPr>
        <a:xfrm>
          <a:off x="10528300" y="1320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17074</xdr:rowOff>
    </xdr:from>
    <xdr:to>
      <xdr:col>50</xdr:col>
      <xdr:colOff>165100</xdr:colOff>
      <xdr:row>75</xdr:row>
      <xdr:rowOff>118674</xdr:rowOff>
    </xdr:to>
    <xdr:sp macro="" textlink="">
      <xdr:nvSpPr>
        <xdr:cNvPr id="424" name="楕円 423"/>
        <xdr:cNvSpPr/>
      </xdr:nvSpPr>
      <xdr:spPr>
        <a:xfrm>
          <a:off x="9588500" y="128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135201</xdr:rowOff>
    </xdr:from>
    <xdr:ext cx="534377" cy="259045"/>
    <xdr:sp macro="" textlink="">
      <xdr:nvSpPr>
        <xdr:cNvPr id="425" name="テキスト ボックス 424"/>
        <xdr:cNvSpPr txBox="1"/>
      </xdr:nvSpPr>
      <xdr:spPr>
        <a:xfrm>
          <a:off x="9372111" y="126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140060</xdr:rowOff>
    </xdr:from>
    <xdr:to>
      <xdr:col>46</xdr:col>
      <xdr:colOff>38100</xdr:colOff>
      <xdr:row>75</xdr:row>
      <xdr:rowOff>70210</xdr:rowOff>
    </xdr:to>
    <xdr:sp macro="" textlink="">
      <xdr:nvSpPr>
        <xdr:cNvPr id="426" name="楕円 425"/>
        <xdr:cNvSpPr/>
      </xdr:nvSpPr>
      <xdr:spPr>
        <a:xfrm>
          <a:off x="8699500" y="128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61337</xdr:rowOff>
    </xdr:from>
    <xdr:ext cx="534377" cy="259045"/>
    <xdr:sp macro="" textlink="">
      <xdr:nvSpPr>
        <xdr:cNvPr id="427" name="テキスト ボックス 426"/>
        <xdr:cNvSpPr txBox="1"/>
      </xdr:nvSpPr>
      <xdr:spPr>
        <a:xfrm>
          <a:off x="8483111" y="129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102936</xdr:rowOff>
    </xdr:from>
    <xdr:to>
      <xdr:col>41</xdr:col>
      <xdr:colOff>101600</xdr:colOff>
      <xdr:row>78</xdr:row>
      <xdr:rowOff>33086</xdr:rowOff>
    </xdr:to>
    <xdr:sp macro="" textlink="">
      <xdr:nvSpPr>
        <xdr:cNvPr id="428" name="楕円 427"/>
        <xdr:cNvSpPr/>
      </xdr:nvSpPr>
      <xdr:spPr>
        <a:xfrm>
          <a:off x="7810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24213</xdr:rowOff>
    </xdr:from>
    <xdr:ext cx="469744" cy="259045"/>
    <xdr:sp macro="" textlink="">
      <xdr:nvSpPr>
        <xdr:cNvPr id="429" name="テキスト ボックス 428"/>
        <xdr:cNvSpPr txBox="1"/>
      </xdr:nvSpPr>
      <xdr:spPr>
        <a:xfrm>
          <a:off x="7626428" y="133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30" name="楕円 429"/>
        <xdr:cNvSpPr/>
      </xdr:nvSpPr>
      <xdr:spPr>
        <a:xfrm>
          <a:off x="6921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116476</xdr:rowOff>
    </xdr:from>
    <xdr:ext cx="469744" cy="259045"/>
    <xdr:sp macro="" textlink="">
      <xdr:nvSpPr>
        <xdr:cNvPr id="431" name="テキスト ボックス 430"/>
        <xdr:cNvSpPr txBox="1"/>
      </xdr:nvSpPr>
      <xdr:spPr>
        <a:xfrm>
          <a:off x="6737428"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6" name="直線コネクタ 455"/>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7"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8" name="直線コネクタ 457"/>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9"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60" name="直線コネクタ 459"/>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46165</xdr:rowOff>
    </xdr:from>
    <xdr:to>
      <xdr:col>55</xdr:col>
      <xdr:colOff>0</xdr:colOff>
      <xdr:row>95</xdr:row>
      <xdr:rowOff>122822</xdr:rowOff>
    </xdr:to>
    <xdr:cxnSp macro="">
      <xdr:nvCxnSpPr>
        <xdr:cNvPr id="461" name="直線コネクタ 460"/>
        <xdr:cNvCxnSpPr/>
      </xdr:nvCxnSpPr>
      <xdr:spPr>
        <a:xfrm flipV="1">
          <a:off x="9639300" y="16162465"/>
          <a:ext cx="838200" cy="2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2"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3" name="フローチャート: 判断 462"/>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143357</xdr:rowOff>
    </xdr:from>
    <xdr:to>
      <xdr:col>50</xdr:col>
      <xdr:colOff>114300</xdr:colOff>
      <xdr:row>95</xdr:row>
      <xdr:rowOff>122822</xdr:rowOff>
    </xdr:to>
    <xdr:cxnSp macro="">
      <xdr:nvCxnSpPr>
        <xdr:cNvPr id="464" name="直線コネクタ 463"/>
        <xdr:cNvCxnSpPr/>
      </xdr:nvCxnSpPr>
      <xdr:spPr>
        <a:xfrm>
          <a:off x="8750300" y="16259657"/>
          <a:ext cx="889000" cy="1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5" name="フローチャート: 判断 464"/>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6" name="テキスト ボックス 465"/>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81635</xdr:rowOff>
    </xdr:from>
    <xdr:to>
      <xdr:col>45</xdr:col>
      <xdr:colOff>177800</xdr:colOff>
      <xdr:row>94</xdr:row>
      <xdr:rowOff>143357</xdr:rowOff>
    </xdr:to>
    <xdr:cxnSp macro="">
      <xdr:nvCxnSpPr>
        <xdr:cNvPr id="467" name="直線コネクタ 466"/>
        <xdr:cNvCxnSpPr/>
      </xdr:nvCxnSpPr>
      <xdr:spPr>
        <a:xfrm>
          <a:off x="7861300" y="1602648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151194</xdr:rowOff>
    </xdr:from>
    <xdr:to>
      <xdr:col>46</xdr:col>
      <xdr:colOff>38100</xdr:colOff>
      <xdr:row>94</xdr:row>
      <xdr:rowOff>81344</xdr:rowOff>
    </xdr:to>
    <xdr:sp macro="" textlink="">
      <xdr:nvSpPr>
        <xdr:cNvPr id="468" name="フローチャート: 判断 467"/>
        <xdr:cNvSpPr/>
      </xdr:nvSpPr>
      <xdr:spPr>
        <a:xfrm>
          <a:off x="8699500" y="160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97871</xdr:rowOff>
    </xdr:from>
    <xdr:ext cx="534377" cy="259045"/>
    <xdr:sp macro="" textlink="">
      <xdr:nvSpPr>
        <xdr:cNvPr id="469" name="テキスト ボックス 468"/>
        <xdr:cNvSpPr txBox="1"/>
      </xdr:nvSpPr>
      <xdr:spPr>
        <a:xfrm>
          <a:off x="8483111" y="158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34925</xdr:rowOff>
    </xdr:from>
    <xdr:to>
      <xdr:col>41</xdr:col>
      <xdr:colOff>50800</xdr:colOff>
      <xdr:row>93</xdr:row>
      <xdr:rowOff>81635</xdr:rowOff>
    </xdr:to>
    <xdr:cxnSp macro="">
      <xdr:nvCxnSpPr>
        <xdr:cNvPr id="470" name="直線コネクタ 469"/>
        <xdr:cNvCxnSpPr/>
      </xdr:nvCxnSpPr>
      <xdr:spPr>
        <a:xfrm>
          <a:off x="6972300" y="15979775"/>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160604</xdr:rowOff>
    </xdr:from>
    <xdr:to>
      <xdr:col>41</xdr:col>
      <xdr:colOff>101600</xdr:colOff>
      <xdr:row>93</xdr:row>
      <xdr:rowOff>90754</xdr:rowOff>
    </xdr:to>
    <xdr:sp macro="" textlink="">
      <xdr:nvSpPr>
        <xdr:cNvPr id="471" name="フローチャート: 判断 470"/>
        <xdr:cNvSpPr/>
      </xdr:nvSpPr>
      <xdr:spPr>
        <a:xfrm>
          <a:off x="78105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107281</xdr:rowOff>
    </xdr:from>
    <xdr:ext cx="534377" cy="259045"/>
    <xdr:sp macro="" textlink="">
      <xdr:nvSpPr>
        <xdr:cNvPr id="472" name="テキスト ボックス 471"/>
        <xdr:cNvSpPr txBox="1"/>
      </xdr:nvSpPr>
      <xdr:spPr>
        <a:xfrm>
          <a:off x="7594111" y="157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28550</xdr:rowOff>
    </xdr:from>
    <xdr:to>
      <xdr:col>36</xdr:col>
      <xdr:colOff>165100</xdr:colOff>
      <xdr:row>93</xdr:row>
      <xdr:rowOff>130150</xdr:rowOff>
    </xdr:to>
    <xdr:sp macro="" textlink="">
      <xdr:nvSpPr>
        <xdr:cNvPr id="473" name="フローチャート: 判断 472"/>
        <xdr:cNvSpPr/>
      </xdr:nvSpPr>
      <xdr:spPr>
        <a:xfrm>
          <a:off x="6921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121277</xdr:rowOff>
    </xdr:from>
    <xdr:ext cx="534377" cy="259045"/>
    <xdr:sp macro="" textlink="">
      <xdr:nvSpPr>
        <xdr:cNvPr id="474" name="テキスト ボックス 473"/>
        <xdr:cNvSpPr txBox="1"/>
      </xdr:nvSpPr>
      <xdr:spPr>
        <a:xfrm>
          <a:off x="6705111" y="160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166815</xdr:rowOff>
    </xdr:from>
    <xdr:to>
      <xdr:col>55</xdr:col>
      <xdr:colOff>50800</xdr:colOff>
      <xdr:row>94</xdr:row>
      <xdr:rowOff>96965</xdr:rowOff>
    </xdr:to>
    <xdr:sp macro="" textlink="">
      <xdr:nvSpPr>
        <xdr:cNvPr id="480" name="楕円 479"/>
        <xdr:cNvSpPr/>
      </xdr:nvSpPr>
      <xdr:spPr>
        <a:xfrm>
          <a:off x="10426700" y="161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18242</xdr:rowOff>
    </xdr:from>
    <xdr:ext cx="534377" cy="259045"/>
    <xdr:sp macro="" textlink="">
      <xdr:nvSpPr>
        <xdr:cNvPr id="481" name="土木費該当値テキスト"/>
        <xdr:cNvSpPr txBox="1"/>
      </xdr:nvSpPr>
      <xdr:spPr>
        <a:xfrm>
          <a:off x="10528300" y="159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72022</xdr:rowOff>
    </xdr:from>
    <xdr:to>
      <xdr:col>50</xdr:col>
      <xdr:colOff>165100</xdr:colOff>
      <xdr:row>96</xdr:row>
      <xdr:rowOff>2172</xdr:rowOff>
    </xdr:to>
    <xdr:sp macro="" textlink="">
      <xdr:nvSpPr>
        <xdr:cNvPr id="482" name="楕円 481"/>
        <xdr:cNvSpPr/>
      </xdr:nvSpPr>
      <xdr:spPr>
        <a:xfrm>
          <a:off x="9588500" y="163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18699</xdr:rowOff>
    </xdr:from>
    <xdr:ext cx="534377" cy="259045"/>
    <xdr:sp macro="" textlink="">
      <xdr:nvSpPr>
        <xdr:cNvPr id="483" name="テキスト ボックス 482"/>
        <xdr:cNvSpPr txBox="1"/>
      </xdr:nvSpPr>
      <xdr:spPr>
        <a:xfrm>
          <a:off x="9372111" y="161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92557</xdr:rowOff>
    </xdr:from>
    <xdr:to>
      <xdr:col>46</xdr:col>
      <xdr:colOff>38100</xdr:colOff>
      <xdr:row>95</xdr:row>
      <xdr:rowOff>22707</xdr:rowOff>
    </xdr:to>
    <xdr:sp macro="" textlink="">
      <xdr:nvSpPr>
        <xdr:cNvPr id="484" name="楕円 483"/>
        <xdr:cNvSpPr/>
      </xdr:nvSpPr>
      <xdr:spPr>
        <a:xfrm>
          <a:off x="8699500" y="16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13834</xdr:rowOff>
    </xdr:from>
    <xdr:ext cx="534377" cy="259045"/>
    <xdr:sp macro="" textlink="">
      <xdr:nvSpPr>
        <xdr:cNvPr id="485" name="テキスト ボックス 484"/>
        <xdr:cNvSpPr txBox="1"/>
      </xdr:nvSpPr>
      <xdr:spPr>
        <a:xfrm>
          <a:off x="8483111" y="163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30835</xdr:rowOff>
    </xdr:from>
    <xdr:to>
      <xdr:col>41</xdr:col>
      <xdr:colOff>101600</xdr:colOff>
      <xdr:row>93</xdr:row>
      <xdr:rowOff>132435</xdr:rowOff>
    </xdr:to>
    <xdr:sp macro="" textlink="">
      <xdr:nvSpPr>
        <xdr:cNvPr id="486" name="楕円 485"/>
        <xdr:cNvSpPr/>
      </xdr:nvSpPr>
      <xdr:spPr>
        <a:xfrm>
          <a:off x="7810500" y="15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123562</xdr:rowOff>
    </xdr:from>
    <xdr:ext cx="534377" cy="259045"/>
    <xdr:sp macro="" textlink="">
      <xdr:nvSpPr>
        <xdr:cNvPr id="487" name="テキスト ボックス 486"/>
        <xdr:cNvSpPr txBox="1"/>
      </xdr:nvSpPr>
      <xdr:spPr>
        <a:xfrm>
          <a:off x="7594111" y="160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155575</xdr:rowOff>
    </xdr:from>
    <xdr:to>
      <xdr:col>36</xdr:col>
      <xdr:colOff>165100</xdr:colOff>
      <xdr:row>93</xdr:row>
      <xdr:rowOff>85725</xdr:rowOff>
    </xdr:to>
    <xdr:sp macro="" textlink="">
      <xdr:nvSpPr>
        <xdr:cNvPr id="488" name="楕円 487"/>
        <xdr:cNvSpPr/>
      </xdr:nvSpPr>
      <xdr:spPr>
        <a:xfrm>
          <a:off x="6921500" y="159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102252</xdr:rowOff>
    </xdr:from>
    <xdr:ext cx="534377" cy="259045"/>
    <xdr:sp macro="" textlink="">
      <xdr:nvSpPr>
        <xdr:cNvPr id="489" name="テキスト ボックス 488"/>
        <xdr:cNvSpPr txBox="1"/>
      </xdr:nvSpPr>
      <xdr:spPr>
        <a:xfrm>
          <a:off x="6705111" y="157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6" name="直線コネクタ 515"/>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7"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8" name="直線コネクタ 517"/>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9"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0" name="直線コネクタ 519"/>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63718</xdr:rowOff>
    </xdr:from>
    <xdr:to>
      <xdr:col>85</xdr:col>
      <xdr:colOff>127000</xdr:colOff>
      <xdr:row>37</xdr:row>
      <xdr:rowOff>135999</xdr:rowOff>
    </xdr:to>
    <xdr:cxnSp macro="">
      <xdr:nvCxnSpPr>
        <xdr:cNvPr id="521" name="直線コネクタ 520"/>
        <xdr:cNvCxnSpPr/>
      </xdr:nvCxnSpPr>
      <xdr:spPr>
        <a:xfrm flipV="1">
          <a:off x="15481300" y="6407368"/>
          <a:ext cx="838200" cy="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2"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3" name="フローチャート: 判断 522"/>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43797</xdr:rowOff>
    </xdr:from>
    <xdr:to>
      <xdr:col>81</xdr:col>
      <xdr:colOff>50800</xdr:colOff>
      <xdr:row>37</xdr:row>
      <xdr:rowOff>135999</xdr:rowOff>
    </xdr:to>
    <xdr:cxnSp macro="">
      <xdr:nvCxnSpPr>
        <xdr:cNvPr id="524" name="直線コネクタ 523"/>
        <xdr:cNvCxnSpPr/>
      </xdr:nvCxnSpPr>
      <xdr:spPr>
        <a:xfrm>
          <a:off x="14592300" y="6387447"/>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5" name="フローチャート: 判断 524"/>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6" name="テキスト ボックス 525"/>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43797</xdr:rowOff>
    </xdr:from>
    <xdr:to>
      <xdr:col>76</xdr:col>
      <xdr:colOff>114300</xdr:colOff>
      <xdr:row>37</xdr:row>
      <xdr:rowOff>134257</xdr:rowOff>
    </xdr:to>
    <xdr:cxnSp macro="">
      <xdr:nvCxnSpPr>
        <xdr:cNvPr id="527" name="直線コネクタ 526"/>
        <xdr:cNvCxnSpPr/>
      </xdr:nvCxnSpPr>
      <xdr:spPr>
        <a:xfrm flipV="1">
          <a:off x="13703300" y="6387447"/>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143546</xdr:rowOff>
    </xdr:from>
    <xdr:to>
      <xdr:col>76</xdr:col>
      <xdr:colOff>165100</xdr:colOff>
      <xdr:row>36</xdr:row>
      <xdr:rowOff>73696</xdr:rowOff>
    </xdr:to>
    <xdr:sp macro="" textlink="">
      <xdr:nvSpPr>
        <xdr:cNvPr id="528" name="フローチャート: 判断 527"/>
        <xdr:cNvSpPr/>
      </xdr:nvSpPr>
      <xdr:spPr>
        <a:xfrm>
          <a:off x="14541500" y="61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90223</xdr:rowOff>
    </xdr:from>
    <xdr:ext cx="534377" cy="259045"/>
    <xdr:sp macro="" textlink="">
      <xdr:nvSpPr>
        <xdr:cNvPr id="529" name="テキスト ボックス 528"/>
        <xdr:cNvSpPr txBox="1"/>
      </xdr:nvSpPr>
      <xdr:spPr>
        <a:xfrm>
          <a:off x="14325111" y="59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134257</xdr:rowOff>
    </xdr:from>
    <xdr:to>
      <xdr:col>71</xdr:col>
      <xdr:colOff>177800</xdr:colOff>
      <xdr:row>37</xdr:row>
      <xdr:rowOff>155484</xdr:rowOff>
    </xdr:to>
    <xdr:cxnSp macro="">
      <xdr:nvCxnSpPr>
        <xdr:cNvPr id="530" name="直線コネクタ 529"/>
        <xdr:cNvCxnSpPr/>
      </xdr:nvCxnSpPr>
      <xdr:spPr>
        <a:xfrm flipV="1">
          <a:off x="12814300" y="64779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34472</xdr:rowOff>
    </xdr:from>
    <xdr:to>
      <xdr:col>72</xdr:col>
      <xdr:colOff>38100</xdr:colOff>
      <xdr:row>36</xdr:row>
      <xdr:rowOff>136072</xdr:rowOff>
    </xdr:to>
    <xdr:sp macro="" textlink="">
      <xdr:nvSpPr>
        <xdr:cNvPr id="531" name="フローチャート: 判断 530"/>
        <xdr:cNvSpPr/>
      </xdr:nvSpPr>
      <xdr:spPr>
        <a:xfrm>
          <a:off x="13652500" y="620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152599</xdr:rowOff>
    </xdr:from>
    <xdr:ext cx="534377" cy="259045"/>
    <xdr:sp macro="" textlink="">
      <xdr:nvSpPr>
        <xdr:cNvPr id="532" name="テキスト ボックス 531"/>
        <xdr:cNvSpPr txBox="1"/>
      </xdr:nvSpPr>
      <xdr:spPr>
        <a:xfrm>
          <a:off x="13436111" y="59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86178</xdr:rowOff>
    </xdr:from>
    <xdr:to>
      <xdr:col>67</xdr:col>
      <xdr:colOff>101600</xdr:colOff>
      <xdr:row>37</xdr:row>
      <xdr:rowOff>16328</xdr:rowOff>
    </xdr:to>
    <xdr:sp macro="" textlink="">
      <xdr:nvSpPr>
        <xdr:cNvPr id="533" name="フローチャート: 判断 532"/>
        <xdr:cNvSpPr/>
      </xdr:nvSpPr>
      <xdr:spPr>
        <a:xfrm>
          <a:off x="12763500" y="625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32855</xdr:rowOff>
    </xdr:from>
    <xdr:ext cx="534377" cy="259045"/>
    <xdr:sp macro="" textlink="">
      <xdr:nvSpPr>
        <xdr:cNvPr id="534" name="テキスト ボックス 533"/>
        <xdr:cNvSpPr txBox="1"/>
      </xdr:nvSpPr>
      <xdr:spPr>
        <a:xfrm>
          <a:off x="12547111" y="6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12918</xdr:rowOff>
    </xdr:from>
    <xdr:to>
      <xdr:col>85</xdr:col>
      <xdr:colOff>177800</xdr:colOff>
      <xdr:row>37</xdr:row>
      <xdr:rowOff>114518</xdr:rowOff>
    </xdr:to>
    <xdr:sp macro="" textlink="">
      <xdr:nvSpPr>
        <xdr:cNvPr id="540" name="楕円 539"/>
        <xdr:cNvSpPr/>
      </xdr:nvSpPr>
      <xdr:spPr>
        <a:xfrm>
          <a:off x="16268700" y="63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162795</xdr:rowOff>
    </xdr:from>
    <xdr:ext cx="534377" cy="259045"/>
    <xdr:sp macro="" textlink="">
      <xdr:nvSpPr>
        <xdr:cNvPr id="541" name="消防費該当値テキスト"/>
        <xdr:cNvSpPr txBox="1"/>
      </xdr:nvSpPr>
      <xdr:spPr>
        <a:xfrm>
          <a:off x="16370300" y="63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85199</xdr:rowOff>
    </xdr:from>
    <xdr:to>
      <xdr:col>81</xdr:col>
      <xdr:colOff>101600</xdr:colOff>
      <xdr:row>38</xdr:row>
      <xdr:rowOff>15349</xdr:rowOff>
    </xdr:to>
    <xdr:sp macro="" textlink="">
      <xdr:nvSpPr>
        <xdr:cNvPr id="542" name="楕円 541"/>
        <xdr:cNvSpPr/>
      </xdr:nvSpPr>
      <xdr:spPr>
        <a:xfrm>
          <a:off x="15430500" y="64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6476</xdr:rowOff>
    </xdr:from>
    <xdr:ext cx="534377" cy="259045"/>
    <xdr:sp macro="" textlink="">
      <xdr:nvSpPr>
        <xdr:cNvPr id="543" name="テキスト ボックス 542"/>
        <xdr:cNvSpPr txBox="1"/>
      </xdr:nvSpPr>
      <xdr:spPr>
        <a:xfrm>
          <a:off x="15214111" y="65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164447</xdr:rowOff>
    </xdr:from>
    <xdr:to>
      <xdr:col>76</xdr:col>
      <xdr:colOff>165100</xdr:colOff>
      <xdr:row>37</xdr:row>
      <xdr:rowOff>94597</xdr:rowOff>
    </xdr:to>
    <xdr:sp macro="" textlink="">
      <xdr:nvSpPr>
        <xdr:cNvPr id="544" name="楕円 543"/>
        <xdr:cNvSpPr/>
      </xdr:nvSpPr>
      <xdr:spPr>
        <a:xfrm>
          <a:off x="14541500" y="63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85724</xdr:rowOff>
    </xdr:from>
    <xdr:ext cx="534377" cy="259045"/>
    <xdr:sp macro="" textlink="">
      <xdr:nvSpPr>
        <xdr:cNvPr id="545" name="テキスト ボックス 544"/>
        <xdr:cNvSpPr txBox="1"/>
      </xdr:nvSpPr>
      <xdr:spPr>
        <a:xfrm>
          <a:off x="14325111" y="642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83457</xdr:rowOff>
    </xdr:from>
    <xdr:to>
      <xdr:col>72</xdr:col>
      <xdr:colOff>38100</xdr:colOff>
      <xdr:row>38</xdr:row>
      <xdr:rowOff>13607</xdr:rowOff>
    </xdr:to>
    <xdr:sp macro="" textlink="">
      <xdr:nvSpPr>
        <xdr:cNvPr id="546" name="楕円 545"/>
        <xdr:cNvSpPr/>
      </xdr:nvSpPr>
      <xdr:spPr>
        <a:xfrm>
          <a:off x="13652500" y="64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4734</xdr:rowOff>
    </xdr:from>
    <xdr:ext cx="534377" cy="259045"/>
    <xdr:sp macro="" textlink="">
      <xdr:nvSpPr>
        <xdr:cNvPr id="547" name="テキスト ボックス 546"/>
        <xdr:cNvSpPr txBox="1"/>
      </xdr:nvSpPr>
      <xdr:spPr>
        <a:xfrm>
          <a:off x="13436111" y="65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104684</xdr:rowOff>
    </xdr:from>
    <xdr:to>
      <xdr:col>67</xdr:col>
      <xdr:colOff>101600</xdr:colOff>
      <xdr:row>38</xdr:row>
      <xdr:rowOff>34834</xdr:rowOff>
    </xdr:to>
    <xdr:sp macro="" textlink="">
      <xdr:nvSpPr>
        <xdr:cNvPr id="548" name="楕円 547"/>
        <xdr:cNvSpPr/>
      </xdr:nvSpPr>
      <xdr:spPr>
        <a:xfrm>
          <a:off x="12763500" y="6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25961</xdr:rowOff>
    </xdr:from>
    <xdr:ext cx="534377" cy="259045"/>
    <xdr:sp macro="" textlink="">
      <xdr:nvSpPr>
        <xdr:cNvPr id="549" name="テキスト ボックス 548"/>
        <xdr:cNvSpPr txBox="1"/>
      </xdr:nvSpPr>
      <xdr:spPr>
        <a:xfrm>
          <a:off x="12547111" y="65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4" name="直線コネクタ 573"/>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5"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6" name="直線コネクタ 575"/>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7"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8" name="直線コネクタ 577"/>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67920</xdr:rowOff>
    </xdr:from>
    <xdr:to>
      <xdr:col>85</xdr:col>
      <xdr:colOff>127000</xdr:colOff>
      <xdr:row>56</xdr:row>
      <xdr:rowOff>127889</xdr:rowOff>
    </xdr:to>
    <xdr:cxnSp macro="">
      <xdr:nvCxnSpPr>
        <xdr:cNvPr id="579" name="直線コネクタ 578"/>
        <xdr:cNvCxnSpPr/>
      </xdr:nvCxnSpPr>
      <xdr:spPr>
        <a:xfrm flipV="1">
          <a:off x="15481300" y="9669120"/>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80"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1" name="フローチャート: 判断 580"/>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117507</xdr:rowOff>
    </xdr:from>
    <xdr:to>
      <xdr:col>81</xdr:col>
      <xdr:colOff>50800</xdr:colOff>
      <xdr:row>56</xdr:row>
      <xdr:rowOff>127889</xdr:rowOff>
    </xdr:to>
    <xdr:cxnSp macro="">
      <xdr:nvCxnSpPr>
        <xdr:cNvPr id="582" name="直線コネクタ 581"/>
        <xdr:cNvCxnSpPr/>
      </xdr:nvCxnSpPr>
      <xdr:spPr>
        <a:xfrm>
          <a:off x="14592300" y="9718707"/>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3" name="フローチャート: 判断 582"/>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4" name="テキスト ボックス 583"/>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117507</xdr:rowOff>
    </xdr:from>
    <xdr:to>
      <xdr:col>76</xdr:col>
      <xdr:colOff>114300</xdr:colOff>
      <xdr:row>57</xdr:row>
      <xdr:rowOff>6331</xdr:rowOff>
    </xdr:to>
    <xdr:cxnSp macro="">
      <xdr:nvCxnSpPr>
        <xdr:cNvPr id="585" name="直線コネクタ 584"/>
        <xdr:cNvCxnSpPr/>
      </xdr:nvCxnSpPr>
      <xdr:spPr>
        <a:xfrm flipV="1">
          <a:off x="13703300" y="9718707"/>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136449</xdr:rowOff>
    </xdr:from>
    <xdr:to>
      <xdr:col>76</xdr:col>
      <xdr:colOff>165100</xdr:colOff>
      <xdr:row>56</xdr:row>
      <xdr:rowOff>66599</xdr:rowOff>
    </xdr:to>
    <xdr:sp macro="" textlink="">
      <xdr:nvSpPr>
        <xdr:cNvPr id="586" name="フローチャート: 判断 585"/>
        <xdr:cNvSpPr/>
      </xdr:nvSpPr>
      <xdr:spPr>
        <a:xfrm>
          <a:off x="14541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83126</xdr:rowOff>
    </xdr:from>
    <xdr:ext cx="534377" cy="259045"/>
    <xdr:sp macro="" textlink="">
      <xdr:nvSpPr>
        <xdr:cNvPr id="587" name="テキスト ボックス 586"/>
        <xdr:cNvSpPr txBox="1"/>
      </xdr:nvSpPr>
      <xdr:spPr>
        <a:xfrm>
          <a:off x="14325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134975</xdr:rowOff>
    </xdr:from>
    <xdr:to>
      <xdr:col>71</xdr:col>
      <xdr:colOff>177800</xdr:colOff>
      <xdr:row>57</xdr:row>
      <xdr:rowOff>6331</xdr:rowOff>
    </xdr:to>
    <xdr:cxnSp macro="">
      <xdr:nvCxnSpPr>
        <xdr:cNvPr id="588" name="直線コネクタ 587"/>
        <xdr:cNvCxnSpPr/>
      </xdr:nvCxnSpPr>
      <xdr:spPr>
        <a:xfrm>
          <a:off x="12814300" y="9736175"/>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161937</xdr:rowOff>
    </xdr:from>
    <xdr:to>
      <xdr:col>72</xdr:col>
      <xdr:colOff>38100</xdr:colOff>
      <xdr:row>56</xdr:row>
      <xdr:rowOff>92087</xdr:rowOff>
    </xdr:to>
    <xdr:sp macro="" textlink="">
      <xdr:nvSpPr>
        <xdr:cNvPr id="589" name="フローチャート: 判断 588"/>
        <xdr:cNvSpPr/>
      </xdr:nvSpPr>
      <xdr:spPr>
        <a:xfrm>
          <a:off x="13652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108614</xdr:rowOff>
    </xdr:from>
    <xdr:ext cx="534377" cy="259045"/>
    <xdr:sp macro="" textlink="">
      <xdr:nvSpPr>
        <xdr:cNvPr id="590" name="テキスト ボックス 589"/>
        <xdr:cNvSpPr txBox="1"/>
      </xdr:nvSpPr>
      <xdr:spPr>
        <a:xfrm>
          <a:off x="13436111" y="93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92081</xdr:rowOff>
    </xdr:from>
    <xdr:to>
      <xdr:col>67</xdr:col>
      <xdr:colOff>101600</xdr:colOff>
      <xdr:row>57</xdr:row>
      <xdr:rowOff>22231</xdr:rowOff>
    </xdr:to>
    <xdr:sp macro="" textlink="">
      <xdr:nvSpPr>
        <xdr:cNvPr id="591" name="フローチャート: 判断 590"/>
        <xdr:cNvSpPr/>
      </xdr:nvSpPr>
      <xdr:spPr>
        <a:xfrm>
          <a:off x="12763500" y="9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13358</xdr:rowOff>
    </xdr:from>
    <xdr:ext cx="534377" cy="259045"/>
    <xdr:sp macro="" textlink="">
      <xdr:nvSpPr>
        <xdr:cNvPr id="592" name="テキスト ボックス 591"/>
        <xdr:cNvSpPr txBox="1"/>
      </xdr:nvSpPr>
      <xdr:spPr>
        <a:xfrm>
          <a:off x="12547111" y="97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17120</xdr:rowOff>
    </xdr:from>
    <xdr:to>
      <xdr:col>85</xdr:col>
      <xdr:colOff>177800</xdr:colOff>
      <xdr:row>56</xdr:row>
      <xdr:rowOff>118720</xdr:rowOff>
    </xdr:to>
    <xdr:sp macro="" textlink="">
      <xdr:nvSpPr>
        <xdr:cNvPr id="598" name="楕円 597"/>
        <xdr:cNvSpPr/>
      </xdr:nvSpPr>
      <xdr:spPr>
        <a:xfrm>
          <a:off x="16268700" y="96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166997</xdr:rowOff>
    </xdr:from>
    <xdr:ext cx="534377" cy="259045"/>
    <xdr:sp macro="" textlink="">
      <xdr:nvSpPr>
        <xdr:cNvPr id="599" name="教育費該当値テキスト"/>
        <xdr:cNvSpPr txBox="1"/>
      </xdr:nvSpPr>
      <xdr:spPr>
        <a:xfrm>
          <a:off x="16370300" y="95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77089</xdr:rowOff>
    </xdr:from>
    <xdr:to>
      <xdr:col>81</xdr:col>
      <xdr:colOff>101600</xdr:colOff>
      <xdr:row>57</xdr:row>
      <xdr:rowOff>7239</xdr:rowOff>
    </xdr:to>
    <xdr:sp macro="" textlink="">
      <xdr:nvSpPr>
        <xdr:cNvPr id="600" name="楕円 599"/>
        <xdr:cNvSpPr/>
      </xdr:nvSpPr>
      <xdr:spPr>
        <a:xfrm>
          <a:off x="154305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169816</xdr:rowOff>
    </xdr:from>
    <xdr:ext cx="534377" cy="259045"/>
    <xdr:sp macro="" textlink="">
      <xdr:nvSpPr>
        <xdr:cNvPr id="601" name="テキスト ボックス 600"/>
        <xdr:cNvSpPr txBox="1"/>
      </xdr:nvSpPr>
      <xdr:spPr>
        <a:xfrm>
          <a:off x="15214111" y="97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66707</xdr:rowOff>
    </xdr:from>
    <xdr:to>
      <xdr:col>76</xdr:col>
      <xdr:colOff>165100</xdr:colOff>
      <xdr:row>56</xdr:row>
      <xdr:rowOff>168307</xdr:rowOff>
    </xdr:to>
    <xdr:sp macro="" textlink="">
      <xdr:nvSpPr>
        <xdr:cNvPr id="602" name="楕円 601"/>
        <xdr:cNvSpPr/>
      </xdr:nvSpPr>
      <xdr:spPr>
        <a:xfrm>
          <a:off x="14541500" y="96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159434</xdr:rowOff>
    </xdr:from>
    <xdr:ext cx="534377" cy="259045"/>
    <xdr:sp macro="" textlink="">
      <xdr:nvSpPr>
        <xdr:cNvPr id="603" name="テキスト ボックス 602"/>
        <xdr:cNvSpPr txBox="1"/>
      </xdr:nvSpPr>
      <xdr:spPr>
        <a:xfrm>
          <a:off x="14325111" y="976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126981</xdr:rowOff>
    </xdr:from>
    <xdr:to>
      <xdr:col>72</xdr:col>
      <xdr:colOff>38100</xdr:colOff>
      <xdr:row>57</xdr:row>
      <xdr:rowOff>57131</xdr:rowOff>
    </xdr:to>
    <xdr:sp macro="" textlink="">
      <xdr:nvSpPr>
        <xdr:cNvPr id="604" name="楕円 603"/>
        <xdr:cNvSpPr/>
      </xdr:nvSpPr>
      <xdr:spPr>
        <a:xfrm>
          <a:off x="13652500" y="97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48258</xdr:rowOff>
    </xdr:from>
    <xdr:ext cx="534377" cy="259045"/>
    <xdr:sp macro="" textlink="">
      <xdr:nvSpPr>
        <xdr:cNvPr id="605" name="テキスト ボックス 604"/>
        <xdr:cNvSpPr txBox="1"/>
      </xdr:nvSpPr>
      <xdr:spPr>
        <a:xfrm>
          <a:off x="13436111" y="98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84175</xdr:rowOff>
    </xdr:from>
    <xdr:to>
      <xdr:col>67</xdr:col>
      <xdr:colOff>101600</xdr:colOff>
      <xdr:row>57</xdr:row>
      <xdr:rowOff>14325</xdr:rowOff>
    </xdr:to>
    <xdr:sp macro="" textlink="">
      <xdr:nvSpPr>
        <xdr:cNvPr id="606" name="楕円 605"/>
        <xdr:cNvSpPr/>
      </xdr:nvSpPr>
      <xdr:spPr>
        <a:xfrm>
          <a:off x="12763500" y="96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30852</xdr:rowOff>
    </xdr:from>
    <xdr:ext cx="534377" cy="259045"/>
    <xdr:sp macro="" textlink="">
      <xdr:nvSpPr>
        <xdr:cNvPr id="607" name="テキスト ボックス 606"/>
        <xdr:cNvSpPr txBox="1"/>
      </xdr:nvSpPr>
      <xdr:spPr>
        <a:xfrm>
          <a:off x="12547111" y="94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7" name="テキスト ボックス 626"/>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9" name="テキスト ボックス 628"/>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3" name="直線コネクタ 632"/>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6"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7" name="直線コネクタ 636"/>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9"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0" name="フローチャート: 判断 639"/>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2" name="フローチャート: 判断 641"/>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3" name="テキスト ボックス 642"/>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127181</xdr:rowOff>
    </xdr:from>
    <xdr:to>
      <xdr:col>76</xdr:col>
      <xdr:colOff>114300</xdr:colOff>
      <xdr:row>79</xdr:row>
      <xdr:rowOff>98879</xdr:rowOff>
    </xdr:to>
    <xdr:cxnSp macro="">
      <xdr:nvCxnSpPr>
        <xdr:cNvPr id="644" name="直線コネクタ 643"/>
        <xdr:cNvCxnSpPr/>
      </xdr:nvCxnSpPr>
      <xdr:spPr>
        <a:xfrm>
          <a:off x="13703300" y="13328831"/>
          <a:ext cx="889000" cy="3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25763</xdr:rowOff>
    </xdr:from>
    <xdr:to>
      <xdr:col>76</xdr:col>
      <xdr:colOff>165100</xdr:colOff>
      <xdr:row>74</xdr:row>
      <xdr:rowOff>127363</xdr:rowOff>
    </xdr:to>
    <xdr:sp macro="" textlink="">
      <xdr:nvSpPr>
        <xdr:cNvPr id="645" name="フローチャート: 判断 644"/>
        <xdr:cNvSpPr/>
      </xdr:nvSpPr>
      <xdr:spPr>
        <a:xfrm>
          <a:off x="14541500" y="1271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72</xdr:row>
      <xdr:rowOff>143890</xdr:rowOff>
    </xdr:from>
    <xdr:ext cx="378565" cy="259045"/>
    <xdr:sp macro="" textlink="">
      <xdr:nvSpPr>
        <xdr:cNvPr id="646" name="テキスト ボックス 645"/>
        <xdr:cNvSpPr txBox="1"/>
      </xdr:nvSpPr>
      <xdr:spPr>
        <a:xfrm>
          <a:off x="14403017" y="12488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127181</xdr:rowOff>
    </xdr:from>
    <xdr:to>
      <xdr:col>71</xdr:col>
      <xdr:colOff>177800</xdr:colOff>
      <xdr:row>79</xdr:row>
      <xdr:rowOff>98879</xdr:rowOff>
    </xdr:to>
    <xdr:cxnSp macro="">
      <xdr:nvCxnSpPr>
        <xdr:cNvPr id="647" name="直線コネクタ 646"/>
        <xdr:cNvCxnSpPr/>
      </xdr:nvCxnSpPr>
      <xdr:spPr>
        <a:xfrm flipV="1">
          <a:off x="12814300" y="13328831"/>
          <a:ext cx="889000" cy="3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159657</xdr:rowOff>
    </xdr:from>
    <xdr:to>
      <xdr:col>72</xdr:col>
      <xdr:colOff>38100</xdr:colOff>
      <xdr:row>75</xdr:row>
      <xdr:rowOff>89807</xdr:rowOff>
    </xdr:to>
    <xdr:sp macro="" textlink="">
      <xdr:nvSpPr>
        <xdr:cNvPr id="648" name="フローチャート: 判断 647"/>
        <xdr:cNvSpPr/>
      </xdr:nvSpPr>
      <xdr:spPr>
        <a:xfrm>
          <a:off x="13652500" y="128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73</xdr:row>
      <xdr:rowOff>106334</xdr:rowOff>
    </xdr:from>
    <xdr:ext cx="378565" cy="259045"/>
    <xdr:sp macro="" textlink="">
      <xdr:nvSpPr>
        <xdr:cNvPr id="649" name="テキスト ボックス 648"/>
        <xdr:cNvSpPr txBox="1"/>
      </xdr:nvSpPr>
      <xdr:spPr>
        <a:xfrm>
          <a:off x="13514017" y="1262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8890</xdr:rowOff>
    </xdr:from>
    <xdr:to>
      <xdr:col>67</xdr:col>
      <xdr:colOff>101600</xdr:colOff>
      <xdr:row>75</xdr:row>
      <xdr:rowOff>110490</xdr:rowOff>
    </xdr:to>
    <xdr:sp macro="" textlink="">
      <xdr:nvSpPr>
        <xdr:cNvPr id="650" name="フローチャート: 判断 649"/>
        <xdr:cNvSpPr/>
      </xdr:nvSpPr>
      <xdr:spPr>
        <a:xfrm>
          <a:off x="12763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73</xdr:row>
      <xdr:rowOff>127017</xdr:rowOff>
    </xdr:from>
    <xdr:ext cx="378565" cy="259045"/>
    <xdr:sp macro="" textlink="">
      <xdr:nvSpPr>
        <xdr:cNvPr id="651" name="テキスト ボックス 650"/>
        <xdr:cNvSpPr txBox="1"/>
      </xdr:nvSpPr>
      <xdr:spPr>
        <a:xfrm>
          <a:off x="12625017" y="1264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76381</xdr:rowOff>
    </xdr:from>
    <xdr:to>
      <xdr:col>72</xdr:col>
      <xdr:colOff>38100</xdr:colOff>
      <xdr:row>78</xdr:row>
      <xdr:rowOff>6531</xdr:rowOff>
    </xdr:to>
    <xdr:sp macro="" textlink="">
      <xdr:nvSpPr>
        <xdr:cNvPr id="663" name="楕円 662"/>
        <xdr:cNvSpPr/>
      </xdr:nvSpPr>
      <xdr:spPr>
        <a:xfrm>
          <a:off x="13652500" y="13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169108</xdr:rowOff>
    </xdr:from>
    <xdr:ext cx="378565" cy="259045"/>
    <xdr:sp macro="" textlink="">
      <xdr:nvSpPr>
        <xdr:cNvPr id="664" name="テキスト ボックス 663"/>
        <xdr:cNvSpPr txBox="1"/>
      </xdr:nvSpPr>
      <xdr:spPr>
        <a:xfrm>
          <a:off x="13514017" y="133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0" name="直線コネクタ 689"/>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1"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2" name="直線コネクタ 691"/>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3"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4" name="直線コネクタ 693"/>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91560</xdr:rowOff>
    </xdr:from>
    <xdr:to>
      <xdr:col>85</xdr:col>
      <xdr:colOff>127000</xdr:colOff>
      <xdr:row>97</xdr:row>
      <xdr:rowOff>103867</xdr:rowOff>
    </xdr:to>
    <xdr:cxnSp macro="">
      <xdr:nvCxnSpPr>
        <xdr:cNvPr id="695" name="直線コネクタ 694"/>
        <xdr:cNvCxnSpPr/>
      </xdr:nvCxnSpPr>
      <xdr:spPr>
        <a:xfrm flipV="1">
          <a:off x="15481300" y="16722210"/>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6"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7" name="フローチャート: 判断 696"/>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103867</xdr:rowOff>
    </xdr:from>
    <xdr:to>
      <xdr:col>81</xdr:col>
      <xdr:colOff>50800</xdr:colOff>
      <xdr:row>97</xdr:row>
      <xdr:rowOff>104076</xdr:rowOff>
    </xdr:to>
    <xdr:cxnSp macro="">
      <xdr:nvCxnSpPr>
        <xdr:cNvPr id="698" name="直線コネクタ 697"/>
        <xdr:cNvCxnSpPr/>
      </xdr:nvCxnSpPr>
      <xdr:spPr>
        <a:xfrm flipV="1">
          <a:off x="14592300" y="1673451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9" name="フローチャート: 判断 698"/>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700" name="テキスト ボックス 699"/>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104076</xdr:rowOff>
    </xdr:from>
    <xdr:to>
      <xdr:col>76</xdr:col>
      <xdr:colOff>114300</xdr:colOff>
      <xdr:row>97</xdr:row>
      <xdr:rowOff>114612</xdr:rowOff>
    </xdr:to>
    <xdr:cxnSp macro="">
      <xdr:nvCxnSpPr>
        <xdr:cNvPr id="701" name="直線コネクタ 700"/>
        <xdr:cNvCxnSpPr/>
      </xdr:nvCxnSpPr>
      <xdr:spPr>
        <a:xfrm flipV="1">
          <a:off x="13703300" y="16734726"/>
          <a:ext cx="889000" cy="1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35161</xdr:rowOff>
    </xdr:from>
    <xdr:to>
      <xdr:col>76</xdr:col>
      <xdr:colOff>165100</xdr:colOff>
      <xdr:row>95</xdr:row>
      <xdr:rowOff>136761</xdr:rowOff>
    </xdr:to>
    <xdr:sp macro="" textlink="">
      <xdr:nvSpPr>
        <xdr:cNvPr id="702" name="フローチャート: 判断 701"/>
        <xdr:cNvSpPr/>
      </xdr:nvSpPr>
      <xdr:spPr>
        <a:xfrm>
          <a:off x="14541500" y="16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153288</xdr:rowOff>
    </xdr:from>
    <xdr:ext cx="534377" cy="259045"/>
    <xdr:sp macro="" textlink="">
      <xdr:nvSpPr>
        <xdr:cNvPr id="703" name="テキスト ボックス 702"/>
        <xdr:cNvSpPr txBox="1"/>
      </xdr:nvSpPr>
      <xdr:spPr>
        <a:xfrm>
          <a:off x="14325111" y="160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98513</xdr:rowOff>
    </xdr:from>
    <xdr:to>
      <xdr:col>71</xdr:col>
      <xdr:colOff>177800</xdr:colOff>
      <xdr:row>97</xdr:row>
      <xdr:rowOff>114612</xdr:rowOff>
    </xdr:to>
    <xdr:cxnSp macro="">
      <xdr:nvCxnSpPr>
        <xdr:cNvPr id="704" name="直線コネクタ 703"/>
        <xdr:cNvCxnSpPr/>
      </xdr:nvCxnSpPr>
      <xdr:spPr>
        <a:xfrm>
          <a:off x="12814300" y="16729163"/>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137973</xdr:rowOff>
    </xdr:from>
    <xdr:to>
      <xdr:col>72</xdr:col>
      <xdr:colOff>38100</xdr:colOff>
      <xdr:row>95</xdr:row>
      <xdr:rowOff>68123</xdr:rowOff>
    </xdr:to>
    <xdr:sp macro="" textlink="">
      <xdr:nvSpPr>
        <xdr:cNvPr id="705" name="フローチャート: 判断 704"/>
        <xdr:cNvSpPr/>
      </xdr:nvSpPr>
      <xdr:spPr>
        <a:xfrm>
          <a:off x="13652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84650</xdr:rowOff>
    </xdr:from>
    <xdr:ext cx="534377" cy="259045"/>
    <xdr:sp macro="" textlink="">
      <xdr:nvSpPr>
        <xdr:cNvPr id="706" name="テキスト ボックス 705"/>
        <xdr:cNvSpPr txBox="1"/>
      </xdr:nvSpPr>
      <xdr:spPr>
        <a:xfrm>
          <a:off x="13436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161443</xdr:rowOff>
    </xdr:from>
    <xdr:to>
      <xdr:col>67</xdr:col>
      <xdr:colOff>101600</xdr:colOff>
      <xdr:row>95</xdr:row>
      <xdr:rowOff>91593</xdr:rowOff>
    </xdr:to>
    <xdr:sp macro="" textlink="">
      <xdr:nvSpPr>
        <xdr:cNvPr id="707" name="フローチャート: 判断 706"/>
        <xdr:cNvSpPr/>
      </xdr:nvSpPr>
      <xdr:spPr>
        <a:xfrm>
          <a:off x="12763500" y="1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108120</xdr:rowOff>
    </xdr:from>
    <xdr:ext cx="534377" cy="259045"/>
    <xdr:sp macro="" textlink="">
      <xdr:nvSpPr>
        <xdr:cNvPr id="708" name="テキスト ボックス 707"/>
        <xdr:cNvSpPr txBox="1"/>
      </xdr:nvSpPr>
      <xdr:spPr>
        <a:xfrm>
          <a:off x="12547111" y="160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40760</xdr:rowOff>
    </xdr:from>
    <xdr:to>
      <xdr:col>85</xdr:col>
      <xdr:colOff>177800</xdr:colOff>
      <xdr:row>97</xdr:row>
      <xdr:rowOff>142360</xdr:rowOff>
    </xdr:to>
    <xdr:sp macro="" textlink="">
      <xdr:nvSpPr>
        <xdr:cNvPr id="714" name="楕円 713"/>
        <xdr:cNvSpPr/>
      </xdr:nvSpPr>
      <xdr:spPr>
        <a:xfrm>
          <a:off x="16268700" y="166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127137</xdr:rowOff>
    </xdr:from>
    <xdr:ext cx="534377" cy="259045"/>
    <xdr:sp macro="" textlink="">
      <xdr:nvSpPr>
        <xdr:cNvPr id="715" name="公債費該当値テキスト"/>
        <xdr:cNvSpPr txBox="1"/>
      </xdr:nvSpPr>
      <xdr:spPr>
        <a:xfrm>
          <a:off x="16370300" y="165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53067</xdr:rowOff>
    </xdr:from>
    <xdr:to>
      <xdr:col>81</xdr:col>
      <xdr:colOff>101600</xdr:colOff>
      <xdr:row>97</xdr:row>
      <xdr:rowOff>154667</xdr:rowOff>
    </xdr:to>
    <xdr:sp macro="" textlink="">
      <xdr:nvSpPr>
        <xdr:cNvPr id="716" name="楕円 715"/>
        <xdr:cNvSpPr/>
      </xdr:nvSpPr>
      <xdr:spPr>
        <a:xfrm>
          <a:off x="15430500" y="166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145794</xdr:rowOff>
    </xdr:from>
    <xdr:ext cx="534377" cy="259045"/>
    <xdr:sp macro="" textlink="">
      <xdr:nvSpPr>
        <xdr:cNvPr id="717" name="テキスト ボックス 716"/>
        <xdr:cNvSpPr txBox="1"/>
      </xdr:nvSpPr>
      <xdr:spPr>
        <a:xfrm>
          <a:off x="15214111" y="1677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53276</xdr:rowOff>
    </xdr:from>
    <xdr:to>
      <xdr:col>76</xdr:col>
      <xdr:colOff>165100</xdr:colOff>
      <xdr:row>97</xdr:row>
      <xdr:rowOff>154876</xdr:rowOff>
    </xdr:to>
    <xdr:sp macro="" textlink="">
      <xdr:nvSpPr>
        <xdr:cNvPr id="718" name="楕円 717"/>
        <xdr:cNvSpPr/>
      </xdr:nvSpPr>
      <xdr:spPr>
        <a:xfrm>
          <a:off x="145415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146003</xdr:rowOff>
    </xdr:from>
    <xdr:ext cx="534377" cy="259045"/>
    <xdr:sp macro="" textlink="">
      <xdr:nvSpPr>
        <xdr:cNvPr id="719" name="テキスト ボックス 718"/>
        <xdr:cNvSpPr txBox="1"/>
      </xdr:nvSpPr>
      <xdr:spPr>
        <a:xfrm>
          <a:off x="14325111" y="167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63812</xdr:rowOff>
    </xdr:from>
    <xdr:to>
      <xdr:col>72</xdr:col>
      <xdr:colOff>38100</xdr:colOff>
      <xdr:row>97</xdr:row>
      <xdr:rowOff>165412</xdr:rowOff>
    </xdr:to>
    <xdr:sp macro="" textlink="">
      <xdr:nvSpPr>
        <xdr:cNvPr id="720" name="楕円 719"/>
        <xdr:cNvSpPr/>
      </xdr:nvSpPr>
      <xdr:spPr>
        <a:xfrm>
          <a:off x="13652500" y="166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156539</xdr:rowOff>
    </xdr:from>
    <xdr:ext cx="534377" cy="259045"/>
    <xdr:sp macro="" textlink="">
      <xdr:nvSpPr>
        <xdr:cNvPr id="721" name="テキスト ボックス 720"/>
        <xdr:cNvSpPr txBox="1"/>
      </xdr:nvSpPr>
      <xdr:spPr>
        <a:xfrm>
          <a:off x="13436111" y="1678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47713</xdr:rowOff>
    </xdr:from>
    <xdr:to>
      <xdr:col>67</xdr:col>
      <xdr:colOff>101600</xdr:colOff>
      <xdr:row>97</xdr:row>
      <xdr:rowOff>149313</xdr:rowOff>
    </xdr:to>
    <xdr:sp macro="" textlink="">
      <xdr:nvSpPr>
        <xdr:cNvPr id="722" name="楕円 721"/>
        <xdr:cNvSpPr/>
      </xdr:nvSpPr>
      <xdr:spPr>
        <a:xfrm>
          <a:off x="12763500" y="166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140440</xdr:rowOff>
    </xdr:from>
    <xdr:ext cx="534377" cy="259045"/>
    <xdr:sp macro="" textlink="">
      <xdr:nvSpPr>
        <xdr:cNvPr id="723" name="テキスト ボックス 722"/>
        <xdr:cNvSpPr txBox="1"/>
      </xdr:nvSpPr>
      <xdr:spPr>
        <a:xfrm>
          <a:off x="12547111" y="167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5" name="直線コネクタ 744"/>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8"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9" name="直線コネクタ 748"/>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51"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2" name="フローチャート: 判断 751"/>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4" name="フローチャート: 判断 753"/>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5" name="テキスト ボックス 754"/>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2032</xdr:rowOff>
    </xdr:from>
    <xdr:to>
      <xdr:col>102</xdr:col>
      <xdr:colOff>165100</xdr:colOff>
      <xdr:row>38</xdr:row>
      <xdr:rowOff>103632</xdr:rowOff>
    </xdr:to>
    <xdr:sp macro="" textlink="">
      <xdr:nvSpPr>
        <xdr:cNvPr id="760" name="フローチャート: 判断 759"/>
        <xdr:cNvSpPr/>
      </xdr:nvSpPr>
      <xdr:spPr>
        <a:xfrm>
          <a:off x="19494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120159</xdr:rowOff>
    </xdr:from>
    <xdr:ext cx="313932" cy="259045"/>
    <xdr:sp macro="" textlink="">
      <xdr:nvSpPr>
        <xdr:cNvPr id="761" name="テキスト ボックス 760"/>
        <xdr:cNvSpPr txBox="1"/>
      </xdr:nvSpPr>
      <xdr:spPr>
        <a:xfrm>
          <a:off x="19388333" y="629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3861</xdr:rowOff>
    </xdr:from>
    <xdr:to>
      <xdr:col>98</xdr:col>
      <xdr:colOff>38100</xdr:colOff>
      <xdr:row>38</xdr:row>
      <xdr:rowOff>105461</xdr:rowOff>
    </xdr:to>
    <xdr:sp macro="" textlink="">
      <xdr:nvSpPr>
        <xdr:cNvPr id="762" name="フローチャート: 判断 761"/>
        <xdr:cNvSpPr/>
      </xdr:nvSpPr>
      <xdr:spPr>
        <a:xfrm>
          <a:off x="18605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121988</xdr:rowOff>
    </xdr:from>
    <xdr:ext cx="313932" cy="259045"/>
    <xdr:sp macro="" textlink="">
      <xdr:nvSpPr>
        <xdr:cNvPr id="763" name="テキスト ボックス 762"/>
        <xdr:cNvSpPr txBox="1"/>
      </xdr:nvSpPr>
      <xdr:spPr>
        <a:xfrm>
          <a:off x="18499333" y="6294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類似団体平均と比較すると，主に民生費・土木費が上回っており，民生費は増傾向にある。</a:t>
          </a:r>
        </a:p>
        <a:p>
          <a:r>
            <a:rPr kumimoji="1" lang="ja-JP" altLang="en-US" sz="1300">
              <a:latin typeface="ＭＳ Ｐゴシック" panose="020B0600070205080204" pitchFamily="50" charset="-128"/>
              <a:ea typeface="ＭＳ Ｐゴシック" panose="020B0600070205080204" pitchFamily="50" charset="-128"/>
            </a:rPr>
            <a:t>　民生費の増要因として，障害者福祉サービス費や私立保育所運営委託料などの社会保障関係経費の増などが挙げられる。</a:t>
          </a:r>
        </a:p>
        <a:p>
          <a:r>
            <a:rPr kumimoji="1" lang="ja-JP" altLang="en-US" sz="1300">
              <a:latin typeface="ＭＳ Ｐゴシック" panose="020B0600070205080204" pitchFamily="50" charset="-128"/>
              <a:ea typeface="ＭＳ Ｐゴシック" panose="020B0600070205080204" pitchFamily="50" charset="-128"/>
            </a:rPr>
            <a:t>　今後も，増加傾向にある社会保障関係経費のほか，公共施設マネジメントや都市基盤の整備，行政のデジタル化，脱炭素社会の実現などで多大な財政需要が見込まれるが，適正な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一般会計の歳入について，個人市民税や固定資産税の増，各種交付金の増などにより，最終予算額と同水準を確保し，併せて経費縮減に努めたことにより，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億円余の実質収支を確保した。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しかし，過去最大規模であった令和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年度の実質収支との比較である実質単年度収支は，財政調整基金の繰入額が積立額を上回ったことなどにより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年ぶりのマイナスとなった。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一般会計の歳入について，個人市民税や固定資産税の増，各種交付金の増などにより，最終予算額と同水準を確保し，併せて経費縮減に努めたことにより，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億円余の実質収支を確保した。</a:t>
          </a:r>
        </a:p>
        <a:p>
          <a:r>
            <a:rPr kumimoji="1" lang="ja-JP" altLang="en-US" sz="1400">
              <a:latin typeface="ＭＳ ゴシック" pitchFamily="49" charset="-128"/>
              <a:ea typeface="ＭＳ ゴシック" pitchFamily="49" charset="-128"/>
            </a:rPr>
            <a:t>　しかし，令和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年度の実質収支が過去最大規模であったことから，黒字額が減となった。</a:t>
          </a:r>
        </a:p>
        <a:p>
          <a:r>
            <a:rPr kumimoji="1" lang="ja-JP" altLang="en-US" sz="1400">
              <a:latin typeface="ＭＳ ゴシック" pitchFamily="49" charset="-128"/>
              <a:ea typeface="ＭＳ ゴシック" pitchFamily="49" charset="-128"/>
            </a:rPr>
            <a:t>　その他の会計では，下水道事業会計や後期高齢者医療特別会計において，歳入の伸びが歳出の伸びよりも大きいことなどから，黒字額が増となった。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108278178</v>
      </c>
      <c r="BO4" s="371"/>
      <c r="BP4" s="371"/>
      <c r="BQ4" s="371"/>
      <c r="BR4" s="371"/>
      <c r="BS4" s="371"/>
      <c r="BT4" s="371"/>
      <c r="BU4" s="372"/>
      <c r="BV4" s="370">
        <v>108072221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13.9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102320016</v>
      </c>
      <c r="BO5" s="408"/>
      <c r="BP5" s="408"/>
      <c r="BQ5" s="408"/>
      <c r="BR5" s="408"/>
      <c r="BS5" s="408"/>
      <c r="BT5" s="408"/>
      <c r="BU5" s="409"/>
      <c r="BV5" s="407">
        <v>100798818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90.7</v>
      </c>
      <c r="CU5" s="405"/>
      <c r="CV5" s="405"/>
      <c r="CW5" s="405"/>
      <c r="CX5" s="405"/>
      <c r="CY5" s="405"/>
      <c r="CZ5" s="405"/>
      <c r="DA5" s="406"/>
      <c r="DB5" s="404">
        <v>89.8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5958162</v>
      </c>
      <c r="BO6" s="408"/>
      <c r="BP6" s="408"/>
      <c r="BQ6" s="408"/>
      <c r="BR6" s="408"/>
      <c r="BS6" s="408"/>
      <c r="BT6" s="408"/>
      <c r="BU6" s="409"/>
      <c r="BV6" s="407">
        <v>7273403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90.7</v>
      </c>
      <c r="CU6" s="445"/>
      <c r="CV6" s="445"/>
      <c r="CW6" s="445"/>
      <c r="CX6" s="445"/>
      <c r="CY6" s="445"/>
      <c r="CZ6" s="445"/>
      <c r="DA6" s="446"/>
      <c r="DB6" s="444">
        <v>89.8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1581282</v>
      </c>
      <c r="BO7" s="408"/>
      <c r="BP7" s="408"/>
      <c r="BQ7" s="408"/>
      <c r="BR7" s="408"/>
      <c r="BS7" s="408"/>
      <c r="BT7" s="408"/>
      <c r="BU7" s="409"/>
      <c r="BV7" s="407">
        <v>567018</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51836767</v>
      </c>
      <c r="CU7" s="408"/>
      <c r="CV7" s="408"/>
      <c r="CW7" s="408"/>
      <c r="CX7" s="408"/>
      <c r="CY7" s="408"/>
      <c r="CZ7" s="408"/>
      <c r="DA7" s="409"/>
      <c r="DB7" s="407">
        <v>48211933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4376880</v>
      </c>
      <c r="BO8" s="408"/>
      <c r="BP8" s="408"/>
      <c r="BQ8" s="408"/>
      <c r="BR8" s="408"/>
      <c r="BS8" s="408"/>
      <c r="BT8" s="408"/>
      <c r="BU8" s="409"/>
      <c r="BV8" s="407">
        <v>6706385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1.19</v>
      </c>
      <c r="CU8" s="448"/>
      <c r="CV8" s="448"/>
      <c r="CW8" s="448"/>
      <c r="CX8" s="448"/>
      <c r="CY8" s="448"/>
      <c r="CZ8" s="448"/>
      <c r="DA8" s="449"/>
      <c r="DB8" s="447">
        <v>1.17</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242614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-2329505</v>
      </c>
      <c r="BO9" s="408"/>
      <c r="BP9" s="408"/>
      <c r="BQ9" s="408"/>
      <c r="BR9" s="408"/>
      <c r="BS9" s="408"/>
      <c r="BT9" s="408"/>
      <c r="BU9" s="409"/>
      <c r="BV9" s="407">
        <v>1391605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5.5</v>
      </c>
      <c r="CU9" s="405"/>
      <c r="CV9" s="405"/>
      <c r="CW9" s="405"/>
      <c r="CX9" s="405"/>
      <c r="CY9" s="405"/>
      <c r="CZ9" s="405"/>
      <c r="DA9" s="406"/>
      <c r="DB9" s="404">
        <v>5.5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229061</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902203</v>
      </c>
      <c r="BO10" s="408"/>
      <c r="BP10" s="408"/>
      <c r="BQ10" s="408"/>
      <c r="BR10" s="408"/>
      <c r="BS10" s="408"/>
      <c r="BT10" s="408"/>
      <c r="BU10" s="409"/>
      <c r="BV10" s="407">
        <v>1702541</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96</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238505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950000</v>
      </c>
      <c r="BO12" s="408"/>
      <c r="BP12" s="408"/>
      <c r="BQ12" s="408"/>
      <c r="BR12" s="408"/>
      <c r="BS12" s="408"/>
      <c r="BT12" s="408"/>
      <c r="BU12" s="409"/>
      <c r="BV12" s="407">
        <v>801929</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233672</v>
      </c>
      <c r="S13" s="492"/>
      <c r="T13" s="492"/>
      <c r="U13" s="492"/>
      <c r="V13" s="493"/>
      <c r="W13" s="423" t="s">
        <v>144</v>
      </c>
      <c r="X13" s="424"/>
      <c r="Y13" s="424"/>
      <c r="Z13" s="424"/>
      <c r="AA13" s="424"/>
      <c r="AB13" s="414"/>
      <c r="AC13" s="458">
        <v>594</v>
      </c>
      <c r="AD13" s="459"/>
      <c r="AE13" s="459"/>
      <c r="AF13" s="459"/>
      <c r="AG13" s="501"/>
      <c r="AH13" s="458">
        <v>665</v>
      </c>
      <c r="AI13" s="459"/>
      <c r="AJ13" s="459"/>
      <c r="AK13" s="459"/>
      <c r="AL13" s="460"/>
      <c r="AM13" s="436" t="s">
        <v>145</v>
      </c>
      <c r="AN13" s="437"/>
      <c r="AO13" s="437"/>
      <c r="AP13" s="437"/>
      <c r="AQ13" s="437"/>
      <c r="AR13" s="437"/>
      <c r="AS13" s="437"/>
      <c r="AT13" s="438"/>
      <c r="AU13" s="439" t="s">
        <v>108</v>
      </c>
      <c r="AV13" s="440"/>
      <c r="AW13" s="440"/>
      <c r="AX13" s="440"/>
      <c r="AY13" s="441" t="s">
        <v>146</v>
      </c>
      <c r="AZ13" s="442"/>
      <c r="BA13" s="442"/>
      <c r="BB13" s="442"/>
      <c r="BC13" s="442"/>
      <c r="BD13" s="442"/>
      <c r="BE13" s="442"/>
      <c r="BF13" s="442"/>
      <c r="BG13" s="442"/>
      <c r="BH13" s="442"/>
      <c r="BI13" s="442"/>
      <c r="BJ13" s="442"/>
      <c r="BK13" s="442"/>
      <c r="BL13" s="442"/>
      <c r="BM13" s="443"/>
      <c r="BN13" s="407">
        <v>-2377302</v>
      </c>
      <c r="BO13" s="408"/>
      <c r="BP13" s="408"/>
      <c r="BQ13" s="408"/>
      <c r="BR13" s="408"/>
      <c r="BS13" s="408"/>
      <c r="BT13" s="408"/>
      <c r="BU13" s="409"/>
      <c r="BV13" s="407">
        <v>2292217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1.1000000000000001</v>
      </c>
      <c r="CU13" s="405"/>
      <c r="CV13" s="405"/>
      <c r="CW13" s="405"/>
      <c r="CX13" s="405"/>
      <c r="CY13" s="405"/>
      <c r="CZ13" s="405"/>
      <c r="DA13" s="406"/>
      <c r="DB13" s="404">
        <v>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237939</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3.9</v>
      </c>
      <c r="CU14" s="506"/>
      <c r="CV14" s="506"/>
      <c r="CW14" s="506"/>
      <c r="CX14" s="506"/>
      <c r="CY14" s="506"/>
      <c r="CZ14" s="506"/>
      <c r="DA14" s="507"/>
      <c r="DB14" s="505">
        <v>8.1999999999999993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233554</v>
      </c>
      <c r="S15" s="492"/>
      <c r="T15" s="492"/>
      <c r="U15" s="492"/>
      <c r="V15" s="493"/>
      <c r="W15" s="423" t="s">
        <v>151</v>
      </c>
      <c r="X15" s="424"/>
      <c r="Y15" s="424"/>
      <c r="Z15" s="424"/>
      <c r="AA15" s="424"/>
      <c r="AB15" s="414"/>
      <c r="AC15" s="458">
        <v>13232</v>
      </c>
      <c r="AD15" s="459"/>
      <c r="AE15" s="459"/>
      <c r="AF15" s="459"/>
      <c r="AG15" s="501"/>
      <c r="AH15" s="458">
        <v>14912</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40025742</v>
      </c>
      <c r="BO15" s="371"/>
      <c r="BP15" s="371"/>
      <c r="BQ15" s="371"/>
      <c r="BR15" s="371"/>
      <c r="BS15" s="371"/>
      <c r="BT15" s="371"/>
      <c r="BU15" s="372"/>
      <c r="BV15" s="370">
        <v>37297353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13.4</v>
      </c>
      <c r="AD16" s="495"/>
      <c r="AE16" s="495"/>
      <c r="AF16" s="495"/>
      <c r="AG16" s="496"/>
      <c r="AH16" s="494">
        <v>15.6</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33047905</v>
      </c>
      <c r="BO16" s="408"/>
      <c r="BP16" s="408"/>
      <c r="BQ16" s="408"/>
      <c r="BR16" s="408"/>
      <c r="BS16" s="408"/>
      <c r="BT16" s="408"/>
      <c r="BU16" s="409"/>
      <c r="BV16" s="407">
        <v>33109491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84904</v>
      </c>
      <c r="AD17" s="459"/>
      <c r="AE17" s="459"/>
      <c r="AF17" s="459"/>
      <c r="AG17" s="501"/>
      <c r="AH17" s="458">
        <v>80115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51836767</v>
      </c>
      <c r="BO17" s="408"/>
      <c r="BP17" s="408"/>
      <c r="BQ17" s="408"/>
      <c r="BR17" s="408"/>
      <c r="BS17" s="408"/>
      <c r="BT17" s="408"/>
      <c r="BU17" s="409"/>
      <c r="BV17" s="407">
        <v>48211933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21.58</v>
      </c>
      <c r="M18" s="531"/>
      <c r="N18" s="531"/>
      <c r="O18" s="531"/>
      <c r="P18" s="531"/>
      <c r="Q18" s="531"/>
      <c r="R18" s="532"/>
      <c r="S18" s="532"/>
      <c r="T18" s="532"/>
      <c r="U18" s="532"/>
      <c r="V18" s="533"/>
      <c r="W18" s="425"/>
      <c r="X18" s="426"/>
      <c r="Y18" s="426"/>
      <c r="Z18" s="426"/>
      <c r="AA18" s="426"/>
      <c r="AB18" s="417"/>
      <c r="AC18" s="534">
        <v>86</v>
      </c>
      <c r="AD18" s="535"/>
      <c r="AE18" s="535"/>
      <c r="AF18" s="535"/>
      <c r="AG18" s="536"/>
      <c r="AH18" s="534">
        <v>83.7</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48363573</v>
      </c>
      <c r="BO18" s="408"/>
      <c r="BP18" s="408"/>
      <c r="BQ18" s="408"/>
      <c r="BR18" s="408"/>
      <c r="BS18" s="408"/>
      <c r="BT18" s="408"/>
      <c r="BU18" s="409"/>
      <c r="BV18" s="407">
        <v>46447875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11243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66592282</v>
      </c>
      <c r="BO19" s="408"/>
      <c r="BP19" s="408"/>
      <c r="BQ19" s="408"/>
      <c r="BR19" s="408"/>
      <c r="BS19" s="408"/>
      <c r="BT19" s="408"/>
      <c r="BU19" s="409"/>
      <c r="BV19" s="407">
        <v>63978902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120945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39230631</v>
      </c>
      <c r="BO22" s="371"/>
      <c r="BP22" s="371"/>
      <c r="BQ22" s="371"/>
      <c r="BR22" s="371"/>
      <c r="BS22" s="371"/>
      <c r="BT22" s="371"/>
      <c r="BU22" s="372"/>
      <c r="BV22" s="370">
        <v>39719115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6494538</v>
      </c>
      <c r="BO23" s="408"/>
      <c r="BP23" s="408"/>
      <c r="BQ23" s="408"/>
      <c r="BR23" s="408"/>
      <c r="BS23" s="408"/>
      <c r="BT23" s="408"/>
      <c r="BU23" s="409"/>
      <c r="BV23" s="407">
        <v>6888523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10350</v>
      </c>
      <c r="R24" s="459"/>
      <c r="S24" s="459"/>
      <c r="T24" s="459"/>
      <c r="U24" s="459"/>
      <c r="V24" s="501"/>
      <c r="W24" s="553"/>
      <c r="X24" s="554"/>
      <c r="Y24" s="555"/>
      <c r="Z24" s="457" t="s">
        <v>176</v>
      </c>
      <c r="AA24" s="437"/>
      <c r="AB24" s="437"/>
      <c r="AC24" s="437"/>
      <c r="AD24" s="437"/>
      <c r="AE24" s="437"/>
      <c r="AF24" s="437"/>
      <c r="AG24" s="438"/>
      <c r="AH24" s="458">
        <v>1235</v>
      </c>
      <c r="AI24" s="459"/>
      <c r="AJ24" s="459"/>
      <c r="AK24" s="459"/>
      <c r="AL24" s="501"/>
      <c r="AM24" s="458">
        <v>3832205</v>
      </c>
      <c r="AN24" s="459"/>
      <c r="AO24" s="459"/>
      <c r="AP24" s="459"/>
      <c r="AQ24" s="459"/>
      <c r="AR24" s="501"/>
      <c r="AS24" s="458">
        <v>3103</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36161685</v>
      </c>
      <c r="BO24" s="408"/>
      <c r="BP24" s="408"/>
      <c r="BQ24" s="408"/>
      <c r="BR24" s="408"/>
      <c r="BS24" s="408"/>
      <c r="BT24" s="408"/>
      <c r="BU24" s="409"/>
      <c r="BV24" s="407">
        <v>36149203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2</v>
      </c>
      <c r="M25" s="459"/>
      <c r="N25" s="459"/>
      <c r="O25" s="459"/>
      <c r="P25" s="501"/>
      <c r="Q25" s="458">
        <v>8950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180</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4824676</v>
      </c>
      <c r="BO25" s="371"/>
      <c r="BP25" s="371"/>
      <c r="BQ25" s="371"/>
      <c r="BR25" s="371"/>
      <c r="BS25" s="371"/>
      <c r="BT25" s="371"/>
      <c r="BU25" s="372"/>
      <c r="BV25" s="370">
        <v>6216352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8300</v>
      </c>
      <c r="R26" s="459"/>
      <c r="S26" s="459"/>
      <c r="T26" s="459"/>
      <c r="U26" s="459"/>
      <c r="V26" s="501"/>
      <c r="W26" s="553"/>
      <c r="X26" s="554"/>
      <c r="Y26" s="555"/>
      <c r="Z26" s="457" t="s">
        <v>183</v>
      </c>
      <c r="AA26" s="559"/>
      <c r="AB26" s="559"/>
      <c r="AC26" s="559"/>
      <c r="AD26" s="559"/>
      <c r="AE26" s="559"/>
      <c r="AF26" s="559"/>
      <c r="AG26" s="560"/>
      <c r="AH26" s="458">
        <v>85</v>
      </c>
      <c r="AI26" s="459"/>
      <c r="AJ26" s="459"/>
      <c r="AK26" s="459"/>
      <c r="AL26" s="501"/>
      <c r="AM26" s="458">
        <v>281605</v>
      </c>
      <c r="AN26" s="459"/>
      <c r="AO26" s="459"/>
      <c r="AP26" s="459"/>
      <c r="AQ26" s="459"/>
      <c r="AR26" s="501"/>
      <c r="AS26" s="458">
        <v>3313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v>50000</v>
      </c>
      <c r="BO26" s="408"/>
      <c r="BP26" s="408"/>
      <c r="BQ26" s="408"/>
      <c r="BR26" s="408"/>
      <c r="BS26" s="408"/>
      <c r="BT26" s="408"/>
      <c r="BU26" s="409"/>
      <c r="BV26" s="407">
        <v>30000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6400</v>
      </c>
      <c r="R27" s="459"/>
      <c r="S27" s="459"/>
      <c r="T27" s="459"/>
      <c r="U27" s="459"/>
      <c r="V27" s="501"/>
      <c r="W27" s="553"/>
      <c r="X27" s="554"/>
      <c r="Y27" s="555"/>
      <c r="Z27" s="457" t="s">
        <v>186</v>
      </c>
      <c r="AA27" s="437"/>
      <c r="AB27" s="437"/>
      <c r="AC27" s="437"/>
      <c r="AD27" s="437"/>
      <c r="AE27" s="437"/>
      <c r="AF27" s="437"/>
      <c r="AG27" s="438"/>
      <c r="AH27" s="458">
        <v>2</v>
      </c>
      <c r="AI27" s="459"/>
      <c r="AJ27" s="459"/>
      <c r="AK27" s="459"/>
      <c r="AL27" s="501"/>
      <c r="AM27" s="458" t="s">
        <v>187</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v>3356408</v>
      </c>
      <c r="BO27" s="527"/>
      <c r="BP27" s="527"/>
      <c r="BQ27" s="527"/>
      <c r="BR27" s="527"/>
      <c r="BS27" s="527"/>
      <c r="BT27" s="527"/>
      <c r="BU27" s="528"/>
      <c r="BV27" s="526">
        <v>3356364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190</v>
      </c>
      <c r="F28" s="437"/>
      <c r="G28" s="437"/>
      <c r="H28" s="437"/>
      <c r="I28" s="437"/>
      <c r="J28" s="437"/>
      <c r="K28" s="438"/>
      <c r="L28" s="458">
        <v>1</v>
      </c>
      <c r="M28" s="459"/>
      <c r="N28" s="459"/>
      <c r="O28" s="459"/>
      <c r="P28" s="501"/>
      <c r="Q28" s="458">
        <v>5800</v>
      </c>
      <c r="R28" s="459"/>
      <c r="S28" s="459"/>
      <c r="T28" s="459"/>
      <c r="U28" s="459"/>
      <c r="V28" s="501"/>
      <c r="W28" s="553"/>
      <c r="X28" s="554"/>
      <c r="Y28" s="555"/>
      <c r="Z28" s="457" t="s">
        <v>191</v>
      </c>
      <c r="AA28" s="437"/>
      <c r="AB28" s="437"/>
      <c r="AC28" s="437"/>
      <c r="AD28" s="437"/>
      <c r="AE28" s="437"/>
      <c r="AF28" s="437"/>
      <c r="AG28" s="438"/>
      <c r="AH28" s="458" t="s">
        <v>192</v>
      </c>
      <c r="AI28" s="459"/>
      <c r="AJ28" s="459"/>
      <c r="AK28" s="459"/>
      <c r="AL28" s="501"/>
      <c r="AM28" s="458" t="s">
        <v>180</v>
      </c>
      <c r="AN28" s="459"/>
      <c r="AO28" s="459"/>
      <c r="AP28" s="459"/>
      <c r="AQ28" s="459"/>
      <c r="AR28" s="501"/>
      <c r="AS28" s="458" t="s">
        <v>180</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6030161</v>
      </c>
      <c r="BO28" s="371"/>
      <c r="BP28" s="371"/>
      <c r="BQ28" s="371"/>
      <c r="BR28" s="371"/>
      <c r="BS28" s="371"/>
      <c r="BT28" s="371"/>
      <c r="BU28" s="372"/>
      <c r="BV28" s="370">
        <v>6077957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194</v>
      </c>
      <c r="F29" s="437"/>
      <c r="G29" s="437"/>
      <c r="H29" s="437"/>
      <c r="I29" s="437"/>
      <c r="J29" s="437"/>
      <c r="K29" s="438"/>
      <c r="L29" s="458">
        <v>26</v>
      </c>
      <c r="M29" s="459"/>
      <c r="N29" s="459"/>
      <c r="O29" s="459"/>
      <c r="P29" s="501"/>
      <c r="Q29" s="458">
        <v>5500</v>
      </c>
      <c r="R29" s="459"/>
      <c r="S29" s="459"/>
      <c r="T29" s="459"/>
      <c r="U29" s="459"/>
      <c r="V29" s="501"/>
      <c r="W29" s="556"/>
      <c r="X29" s="557"/>
      <c r="Y29" s="558"/>
      <c r="Z29" s="457" t="s">
        <v>195</v>
      </c>
      <c r="AA29" s="437"/>
      <c r="AB29" s="437"/>
      <c r="AC29" s="437"/>
      <c r="AD29" s="437"/>
      <c r="AE29" s="437"/>
      <c r="AF29" s="437"/>
      <c r="AG29" s="438"/>
      <c r="AH29" s="458">
        <v>1237</v>
      </c>
      <c r="AI29" s="459"/>
      <c r="AJ29" s="459"/>
      <c r="AK29" s="459"/>
      <c r="AL29" s="501"/>
      <c r="AM29" s="458">
        <v>3840237</v>
      </c>
      <c r="AN29" s="459"/>
      <c r="AO29" s="459"/>
      <c r="AP29" s="459"/>
      <c r="AQ29" s="459"/>
      <c r="AR29" s="501"/>
      <c r="AS29" s="458">
        <v>3104</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43518</v>
      </c>
      <c r="BO29" s="408"/>
      <c r="BP29" s="408"/>
      <c r="BQ29" s="408"/>
      <c r="BR29" s="408"/>
      <c r="BS29" s="408"/>
      <c r="BT29" s="408"/>
      <c r="BU29" s="409"/>
      <c r="BV29" s="407">
        <v>43518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17269379</v>
      </c>
      <c r="BO30" s="527"/>
      <c r="BP30" s="527"/>
      <c r="BQ30" s="527"/>
      <c r="BR30" s="527"/>
      <c r="BS30" s="527"/>
      <c r="BT30" s="527"/>
      <c r="BU30" s="528"/>
      <c r="BV30" s="526">
        <v>14740429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204</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ふじみ衛生組合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調布エフエム放送</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用地特別会計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東京たま広域資源循環組合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調布市土地開発公社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東京都十一市競輪事業組合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調布ゆうあい福祉公社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東京都六市競艇事業組合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調布ゆうあい福祉公社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東京市町村総合事務組合</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調布市体育協会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東京都市町村総合事務組合（交通災害共済事業特別会計）</v>
      </c>
      <c r="BZ39" s="598"/>
      <c r="CA39" s="598"/>
      <c r="CB39" s="598"/>
      <c r="CC39" s="598"/>
      <c r="CD39" s="598"/>
      <c r="CE39" s="598"/>
      <c r="CF39" s="598"/>
      <c r="CG39" s="598"/>
      <c r="CH39" s="598"/>
      <c r="CI39" s="598"/>
      <c r="CJ39" s="598"/>
      <c r="CK39" s="598"/>
      <c r="CL39" s="598"/>
      <c r="CM39" s="598"/>
      <c r="CN39" s="181"/>
      <c r="CO39" s="597">
        <f t="shared" si="3"/>
        <v>20</v>
      </c>
      <c r="CP39" s="597"/>
      <c r="CQ39" s="598" t="str">
        <f>IF('各会計、関係団体の財政状況及び健全化判断比率'!BS12="","",'各会計、関係団体の財政状況及び健全化判断比率'!BS12)</f>
        <v>ココスクエア調布</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東京都後期高齢者医療広域連合（一般会計）</v>
      </c>
      <c r="BZ40" s="598"/>
      <c r="CA40" s="598"/>
      <c r="CB40" s="598"/>
      <c r="CC40" s="598"/>
      <c r="CD40" s="598"/>
      <c r="CE40" s="598"/>
      <c r="CF40" s="598"/>
      <c r="CG40" s="598"/>
      <c r="CH40" s="598"/>
      <c r="CI40" s="598"/>
      <c r="CJ40" s="598"/>
      <c r="CK40" s="598"/>
      <c r="CL40" s="598"/>
      <c r="CM40" s="598"/>
      <c r="CN40" s="181"/>
      <c r="CO40" s="597">
        <f t="shared" si="3"/>
        <v>21</v>
      </c>
      <c r="CP40" s="597"/>
      <c r="CQ40" s="598" t="str">
        <f>IF('各会計、関係団体の財政状況及び健全化判断比率'!BS13="","",'各会計、関係団体の財政状況及び健全化判断比率'!BS13)</f>
        <v>調布市市民サービス公社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東京都後期高齢者医療広域連合（後期高齢者医療特別会計）</v>
      </c>
      <c r="BZ41" s="598"/>
      <c r="CA41" s="598"/>
      <c r="CB41" s="598"/>
      <c r="CC41" s="598"/>
      <c r="CD41" s="598"/>
      <c r="CE41" s="598"/>
      <c r="CF41" s="598"/>
      <c r="CG41" s="598"/>
      <c r="CH41" s="598"/>
      <c r="CI41" s="598"/>
      <c r="CJ41" s="598"/>
      <c r="CK41" s="598"/>
      <c r="CL41" s="598"/>
      <c r="CM41" s="598"/>
      <c r="CN41" s="181"/>
      <c r="CO41" s="597">
        <f t="shared" si="3"/>
        <v>22</v>
      </c>
      <c r="CP41" s="597"/>
      <c r="CQ41" s="598" t="str">
        <f>IF('各会計、関係団体の財政状況及び健全化判断比率'!BS14="","",'各会計、関係団体の財政状況及び健全化判断比率'!BS14)</f>
        <v>調布市武者小路実篤記念館</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HUf8j5RpeBh6DW78WRIdE+R3hXWF8Qayt3SrTZB7TEZWKhvIPEwJvki4tIsaVcTDWPD7k99Jxn8zepAa0fGP1A==" saltValue="vzyXPqGRR/tr1zQOtUcj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0" t="s">
        <v>556</v>
      </c>
      <c r="D34" s="1150"/>
      <c r="E34" s="1151"/>
      <c r="F34" s="32">
        <v>7.4</v>
      </c>
      <c r="G34" s="33">
        <v>6.13</v>
      </c>
      <c r="H34" s="33">
        <v>10.42</v>
      </c>
      <c r="I34" s="33">
        <v>13.91</v>
      </c>
      <c r="J34" s="34">
        <v>8.44</v>
      </c>
      <c r="K34" s="22"/>
      <c r="L34" s="22"/>
      <c r="M34" s="22"/>
      <c r="N34" s="22"/>
      <c r="O34" s="22"/>
      <c r="P34" s="22"/>
    </row>
    <row r="35" spans="1:16" ht="39" customHeight="1" x14ac:dyDescent="0.2">
      <c r="A35" s="22"/>
      <c r="B35" s="35"/>
      <c r="C35" s="1144" t="s">
        <v>557</v>
      </c>
      <c r="D35" s="1145"/>
      <c r="E35" s="1146"/>
      <c r="F35" s="36" t="s">
        <v>508</v>
      </c>
      <c r="G35" s="37" t="s">
        <v>508</v>
      </c>
      <c r="H35" s="37">
        <v>0.91</v>
      </c>
      <c r="I35" s="37">
        <v>0.85</v>
      </c>
      <c r="J35" s="38">
        <v>1.46</v>
      </c>
      <c r="K35" s="22"/>
      <c r="L35" s="22"/>
      <c r="M35" s="22"/>
      <c r="N35" s="22"/>
      <c r="O35" s="22"/>
      <c r="P35" s="22"/>
    </row>
    <row r="36" spans="1:16" ht="39" customHeight="1" x14ac:dyDescent="0.2">
      <c r="A36" s="22"/>
      <c r="B36" s="35"/>
      <c r="C36" s="1144" t="s">
        <v>558</v>
      </c>
      <c r="D36" s="1145"/>
      <c r="E36" s="1146"/>
      <c r="F36" s="36">
        <v>1.1299999999999999</v>
      </c>
      <c r="G36" s="37">
        <v>0.73</v>
      </c>
      <c r="H36" s="37">
        <v>0.87</v>
      </c>
      <c r="I36" s="37">
        <v>1.24</v>
      </c>
      <c r="J36" s="38">
        <v>0.82</v>
      </c>
      <c r="K36" s="22"/>
      <c r="L36" s="22"/>
      <c r="M36" s="22"/>
      <c r="N36" s="22"/>
      <c r="O36" s="22"/>
      <c r="P36" s="22"/>
    </row>
    <row r="37" spans="1:16" ht="39" customHeight="1" x14ac:dyDescent="0.2">
      <c r="A37" s="22"/>
      <c r="B37" s="35"/>
      <c r="C37" s="1144" t="s">
        <v>559</v>
      </c>
      <c r="D37" s="1145"/>
      <c r="E37" s="1146"/>
      <c r="F37" s="36">
        <v>0.03</v>
      </c>
      <c r="G37" s="37">
        <v>0.01</v>
      </c>
      <c r="H37" s="37">
        <v>0.1</v>
      </c>
      <c r="I37" s="37">
        <v>0.08</v>
      </c>
      <c r="J37" s="38">
        <v>7.0000000000000007E-2</v>
      </c>
      <c r="K37" s="22"/>
      <c r="L37" s="22"/>
      <c r="M37" s="22"/>
      <c r="N37" s="22"/>
      <c r="O37" s="22"/>
      <c r="P37" s="22"/>
    </row>
    <row r="38" spans="1:16" ht="39" customHeight="1" x14ac:dyDescent="0.2">
      <c r="A38" s="22"/>
      <c r="B38" s="35"/>
      <c r="C38" s="1144" t="s">
        <v>560</v>
      </c>
      <c r="D38" s="1145"/>
      <c r="E38" s="1146"/>
      <c r="F38" s="36">
        <v>0.14000000000000001</v>
      </c>
      <c r="G38" s="37">
        <v>0.2</v>
      </c>
      <c r="H38" s="37">
        <v>0.05</v>
      </c>
      <c r="I38" s="37">
        <v>0.1</v>
      </c>
      <c r="J38" s="38">
        <v>0.06</v>
      </c>
      <c r="K38" s="22"/>
      <c r="L38" s="22"/>
      <c r="M38" s="22"/>
      <c r="N38" s="22"/>
      <c r="O38" s="22"/>
      <c r="P38" s="22"/>
    </row>
    <row r="39" spans="1:16" ht="39" customHeight="1" x14ac:dyDescent="0.2">
      <c r="A39" s="22"/>
      <c r="B39" s="35"/>
      <c r="C39" s="1144" t="s">
        <v>561</v>
      </c>
      <c r="D39" s="1145"/>
      <c r="E39" s="1146"/>
      <c r="F39" s="36">
        <v>0</v>
      </c>
      <c r="G39" s="37">
        <v>0</v>
      </c>
      <c r="H39" s="37">
        <v>0</v>
      </c>
      <c r="I39" s="37">
        <v>0</v>
      </c>
      <c r="J39" s="38">
        <v>0</v>
      </c>
      <c r="K39" s="22"/>
      <c r="L39" s="22"/>
      <c r="M39" s="22"/>
      <c r="N39" s="22"/>
      <c r="O39" s="22"/>
      <c r="P39" s="22"/>
    </row>
    <row r="40" spans="1:16" ht="39" customHeight="1" x14ac:dyDescent="0.2">
      <c r="A40" s="22"/>
      <c r="B40" s="35"/>
      <c r="C40" s="1144"/>
      <c r="D40" s="1145"/>
      <c r="E40" s="1146"/>
      <c r="F40" s="36"/>
      <c r="G40" s="37"/>
      <c r="H40" s="37"/>
      <c r="I40" s="37"/>
      <c r="J40" s="38"/>
      <c r="K40" s="22"/>
      <c r="L40" s="22"/>
      <c r="M40" s="22"/>
      <c r="N40" s="22"/>
      <c r="O40" s="22"/>
      <c r="P40" s="22"/>
    </row>
    <row r="41" spans="1:16" ht="39" customHeight="1" x14ac:dyDescent="0.2">
      <c r="A41" s="22"/>
      <c r="B41" s="35"/>
      <c r="C41" s="1144"/>
      <c r="D41" s="1145"/>
      <c r="E41" s="1146"/>
      <c r="F41" s="36"/>
      <c r="G41" s="37"/>
      <c r="H41" s="37"/>
      <c r="I41" s="37"/>
      <c r="J41" s="38"/>
      <c r="K41" s="22"/>
      <c r="L41" s="22"/>
      <c r="M41" s="22"/>
      <c r="N41" s="22"/>
      <c r="O41" s="22"/>
      <c r="P41" s="22"/>
    </row>
    <row r="42" spans="1:16" ht="39" customHeight="1" x14ac:dyDescent="0.2">
      <c r="A42" s="22"/>
      <c r="B42" s="39"/>
      <c r="C42" s="1144" t="s">
        <v>562</v>
      </c>
      <c r="D42" s="1145"/>
      <c r="E42" s="1146"/>
      <c r="F42" s="36" t="s">
        <v>508</v>
      </c>
      <c r="G42" s="37" t="s">
        <v>508</v>
      </c>
      <c r="H42" s="37" t="s">
        <v>508</v>
      </c>
      <c r="I42" s="37" t="s">
        <v>508</v>
      </c>
      <c r="J42" s="38" t="s">
        <v>508</v>
      </c>
      <c r="K42" s="22"/>
      <c r="L42" s="22"/>
      <c r="M42" s="22"/>
      <c r="N42" s="22"/>
      <c r="O42" s="22"/>
      <c r="P42" s="22"/>
    </row>
    <row r="43" spans="1:16" ht="39" customHeight="1" thickBot="1" x14ac:dyDescent="0.25">
      <c r="A43" s="22"/>
      <c r="B43" s="40"/>
      <c r="C43" s="1147" t="s">
        <v>563</v>
      </c>
      <c r="D43" s="1148"/>
      <c r="E43" s="1149"/>
      <c r="F43" s="41">
        <v>0.1</v>
      </c>
      <c r="G43" s="42">
        <v>0.57999999999999996</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lCzFUcNDODKkj6bjVGPdi7/pg0U5hN+gV6p4O3aVPEr7/YeBCPJZqQQqjCsKtgYBpCr+WLn4u2UBQhGzGvSQA==" saltValue="I5/B2YT+gTZvVpUtEP1r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3581</v>
      </c>
      <c r="L45" s="60">
        <v>3409</v>
      </c>
      <c r="M45" s="60">
        <v>3557</v>
      </c>
      <c r="N45" s="60">
        <v>3562</v>
      </c>
      <c r="O45" s="61">
        <v>3725</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508</v>
      </c>
      <c r="L46" s="64" t="s">
        <v>508</v>
      </c>
      <c r="M46" s="64" t="s">
        <v>508</v>
      </c>
      <c r="N46" s="64" t="s">
        <v>508</v>
      </c>
      <c r="O46" s="65" t="s">
        <v>508</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508</v>
      </c>
      <c r="L47" s="64" t="s">
        <v>508</v>
      </c>
      <c r="M47" s="64" t="s">
        <v>508</v>
      </c>
      <c r="N47" s="64" t="s">
        <v>508</v>
      </c>
      <c r="O47" s="65" t="s">
        <v>508</v>
      </c>
      <c r="P47" s="48"/>
      <c r="Q47" s="48"/>
      <c r="R47" s="48"/>
      <c r="S47" s="48"/>
      <c r="T47" s="48"/>
      <c r="U47" s="48"/>
    </row>
    <row r="48" spans="1:21" ht="30.75" customHeight="1" x14ac:dyDescent="0.2">
      <c r="A48" s="48"/>
      <c r="B48" s="1154"/>
      <c r="C48" s="1155"/>
      <c r="D48" s="62"/>
      <c r="E48" s="1160" t="s">
        <v>15</v>
      </c>
      <c r="F48" s="1160"/>
      <c r="G48" s="1160"/>
      <c r="H48" s="1160"/>
      <c r="I48" s="1160"/>
      <c r="J48" s="1161"/>
      <c r="K48" s="63">
        <v>324</v>
      </c>
      <c r="L48" s="64">
        <v>348</v>
      </c>
      <c r="M48" s="64">
        <v>370</v>
      </c>
      <c r="N48" s="64">
        <v>337</v>
      </c>
      <c r="O48" s="65">
        <v>349</v>
      </c>
      <c r="P48" s="48"/>
      <c r="Q48" s="48"/>
      <c r="R48" s="48"/>
      <c r="S48" s="48"/>
      <c r="T48" s="48"/>
      <c r="U48" s="48"/>
    </row>
    <row r="49" spans="1:21" ht="30.75" customHeight="1" x14ac:dyDescent="0.2">
      <c r="A49" s="48"/>
      <c r="B49" s="1154"/>
      <c r="C49" s="1155"/>
      <c r="D49" s="62"/>
      <c r="E49" s="1160" t="s">
        <v>16</v>
      </c>
      <c r="F49" s="1160"/>
      <c r="G49" s="1160"/>
      <c r="H49" s="1160"/>
      <c r="I49" s="1160"/>
      <c r="J49" s="1161"/>
      <c r="K49" s="63">
        <v>170</v>
      </c>
      <c r="L49" s="64">
        <v>137</v>
      </c>
      <c r="M49" s="64">
        <v>132</v>
      </c>
      <c r="N49" s="64">
        <v>90</v>
      </c>
      <c r="O49" s="65">
        <v>84</v>
      </c>
      <c r="P49" s="48"/>
      <c r="Q49" s="48"/>
      <c r="R49" s="48"/>
      <c r="S49" s="48"/>
      <c r="T49" s="48"/>
      <c r="U49" s="48"/>
    </row>
    <row r="50" spans="1:21" ht="30.75" customHeight="1" x14ac:dyDescent="0.2">
      <c r="A50" s="48"/>
      <c r="B50" s="1154"/>
      <c r="C50" s="1155"/>
      <c r="D50" s="62"/>
      <c r="E50" s="1160" t="s">
        <v>17</v>
      </c>
      <c r="F50" s="1160"/>
      <c r="G50" s="1160"/>
      <c r="H50" s="1160"/>
      <c r="I50" s="1160"/>
      <c r="J50" s="1161"/>
      <c r="K50" s="63">
        <v>58</v>
      </c>
      <c r="L50" s="64">
        <v>34</v>
      </c>
      <c r="M50" s="64">
        <v>28</v>
      </c>
      <c r="N50" s="64">
        <v>28</v>
      </c>
      <c r="O50" s="65">
        <v>53</v>
      </c>
      <c r="P50" s="48"/>
      <c r="Q50" s="48"/>
      <c r="R50" s="48"/>
      <c r="S50" s="48"/>
      <c r="T50" s="48"/>
      <c r="U50" s="48"/>
    </row>
    <row r="51" spans="1:21" ht="30.75" customHeight="1" x14ac:dyDescent="0.2">
      <c r="A51" s="48"/>
      <c r="B51" s="1156"/>
      <c r="C51" s="1157"/>
      <c r="D51" s="66"/>
      <c r="E51" s="1160" t="s">
        <v>18</v>
      </c>
      <c r="F51" s="1160"/>
      <c r="G51" s="1160"/>
      <c r="H51" s="1160"/>
      <c r="I51" s="1160"/>
      <c r="J51" s="1161"/>
      <c r="K51" s="63" t="s">
        <v>508</v>
      </c>
      <c r="L51" s="64" t="s">
        <v>508</v>
      </c>
      <c r="M51" s="64" t="s">
        <v>508</v>
      </c>
      <c r="N51" s="64" t="s">
        <v>508</v>
      </c>
      <c r="O51" s="65" t="s">
        <v>508</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3963</v>
      </c>
      <c r="L52" s="64">
        <v>3796</v>
      </c>
      <c r="M52" s="64">
        <v>3688</v>
      </c>
      <c r="N52" s="64">
        <v>3517</v>
      </c>
      <c r="O52" s="65">
        <v>3428</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170</v>
      </c>
      <c r="L53" s="69">
        <v>132</v>
      </c>
      <c r="M53" s="69">
        <v>399</v>
      </c>
      <c r="N53" s="69">
        <v>500</v>
      </c>
      <c r="O53" s="70">
        <v>783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doAuiZMCf/esPTzVsmLvFnLDdEXxaUWwEDbte55tdbtxU5C1vW8Is6c5fRvjpLW872qsKaMsR+U+8C18oJnOA==" saltValue="aHDKJB8cs98rWg+U0y2TV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3" t="s">
        <v>32</v>
      </c>
      <c r="C41" s="1184"/>
      <c r="D41" s="105"/>
      <c r="E41" s="1189" t="s">
        <v>33</v>
      </c>
      <c r="F41" s="1189"/>
      <c r="G41" s="1189"/>
      <c r="H41" s="1190"/>
      <c r="I41" s="355">
        <v>40815</v>
      </c>
      <c r="J41" s="356">
        <v>40950</v>
      </c>
      <c r="K41" s="356">
        <v>41090</v>
      </c>
      <c r="L41" s="356">
        <v>39966</v>
      </c>
      <c r="M41" s="357">
        <v>39457</v>
      </c>
    </row>
    <row r="42" spans="2:13" ht="27.75" customHeight="1" x14ac:dyDescent="0.2">
      <c r="B42" s="1185"/>
      <c r="C42" s="1186"/>
      <c r="D42" s="106"/>
      <c r="E42" s="1191" t="s">
        <v>34</v>
      </c>
      <c r="F42" s="1191"/>
      <c r="G42" s="1191"/>
      <c r="H42" s="1192"/>
      <c r="I42" s="358">
        <v>4061</v>
      </c>
      <c r="J42" s="359">
        <v>3885</v>
      </c>
      <c r="K42" s="359">
        <v>3817</v>
      </c>
      <c r="L42" s="359">
        <v>3284</v>
      </c>
      <c r="M42" s="360">
        <v>2044</v>
      </c>
    </row>
    <row r="43" spans="2:13" ht="27.75" customHeight="1" x14ac:dyDescent="0.2">
      <c r="B43" s="1185"/>
      <c r="C43" s="1186"/>
      <c r="D43" s="106"/>
      <c r="E43" s="1191" t="s">
        <v>35</v>
      </c>
      <c r="F43" s="1191"/>
      <c r="G43" s="1191"/>
      <c r="H43" s="1192"/>
      <c r="I43" s="358">
        <v>6521</v>
      </c>
      <c r="J43" s="359">
        <v>6944</v>
      </c>
      <c r="K43" s="359">
        <v>6349</v>
      </c>
      <c r="L43" s="359">
        <v>5366</v>
      </c>
      <c r="M43" s="360">
        <v>4612</v>
      </c>
    </row>
    <row r="44" spans="2:13" ht="27.75" customHeight="1" x14ac:dyDescent="0.2">
      <c r="B44" s="1185"/>
      <c r="C44" s="1186"/>
      <c r="D44" s="106"/>
      <c r="E44" s="1191" t="s">
        <v>36</v>
      </c>
      <c r="F44" s="1191"/>
      <c r="G44" s="1191"/>
      <c r="H44" s="1192"/>
      <c r="I44" s="358">
        <v>1301</v>
      </c>
      <c r="J44" s="359">
        <v>1092</v>
      </c>
      <c r="K44" s="359">
        <v>925</v>
      </c>
      <c r="L44" s="359">
        <v>776</v>
      </c>
      <c r="M44" s="360">
        <v>628</v>
      </c>
    </row>
    <row r="45" spans="2:13" ht="27.75" customHeight="1" x14ac:dyDescent="0.2">
      <c r="B45" s="1185"/>
      <c r="C45" s="1186"/>
      <c r="D45" s="106"/>
      <c r="E45" s="1191" t="s">
        <v>37</v>
      </c>
      <c r="F45" s="1191"/>
      <c r="G45" s="1191"/>
      <c r="H45" s="1192"/>
      <c r="I45" s="358">
        <v>7983</v>
      </c>
      <c r="J45" s="359">
        <v>7968</v>
      </c>
      <c r="K45" s="359">
        <v>8044</v>
      </c>
      <c r="L45" s="359">
        <v>8277</v>
      </c>
      <c r="M45" s="360">
        <v>8355</v>
      </c>
    </row>
    <row r="46" spans="2:13" ht="27.75" customHeight="1" x14ac:dyDescent="0.2">
      <c r="B46" s="1185"/>
      <c r="C46" s="1186"/>
      <c r="D46" s="107"/>
      <c r="E46" s="1191" t="s">
        <v>38</v>
      </c>
      <c r="F46" s="1191"/>
      <c r="G46" s="1191"/>
      <c r="H46" s="1192"/>
      <c r="I46" s="358" t="s">
        <v>508</v>
      </c>
      <c r="J46" s="359" t="s">
        <v>508</v>
      </c>
      <c r="K46" s="359" t="s">
        <v>508</v>
      </c>
      <c r="L46" s="359">
        <v>81</v>
      </c>
      <c r="M46" s="360" t="s">
        <v>508</v>
      </c>
    </row>
    <row r="47" spans="2:13" ht="27.75" customHeight="1" x14ac:dyDescent="0.2">
      <c r="B47" s="1185"/>
      <c r="C47" s="1186"/>
      <c r="D47" s="108"/>
      <c r="E47" s="1193" t="s">
        <v>39</v>
      </c>
      <c r="F47" s="1194"/>
      <c r="G47" s="1194"/>
      <c r="H47" s="1195"/>
      <c r="I47" s="358" t="s">
        <v>508</v>
      </c>
      <c r="J47" s="359" t="s">
        <v>508</v>
      </c>
      <c r="K47" s="359" t="s">
        <v>508</v>
      </c>
      <c r="L47" s="359" t="s">
        <v>508</v>
      </c>
      <c r="M47" s="360" t="s">
        <v>508</v>
      </c>
    </row>
    <row r="48" spans="2:13" ht="27.75" customHeight="1" x14ac:dyDescent="0.2">
      <c r="B48" s="1185"/>
      <c r="C48" s="1186"/>
      <c r="D48" s="106"/>
      <c r="E48" s="1191" t="s">
        <v>40</v>
      </c>
      <c r="F48" s="1191"/>
      <c r="G48" s="1191"/>
      <c r="H48" s="1192"/>
      <c r="I48" s="358" t="s">
        <v>508</v>
      </c>
      <c r="J48" s="359" t="s">
        <v>508</v>
      </c>
      <c r="K48" s="359" t="s">
        <v>508</v>
      </c>
      <c r="L48" s="359" t="s">
        <v>508</v>
      </c>
      <c r="M48" s="360" t="s">
        <v>508</v>
      </c>
    </row>
    <row r="49" spans="2:13" ht="27.75" customHeight="1" x14ac:dyDescent="0.2">
      <c r="B49" s="1187"/>
      <c r="C49" s="1188"/>
      <c r="D49" s="106"/>
      <c r="E49" s="1191" t="s">
        <v>41</v>
      </c>
      <c r="F49" s="1191"/>
      <c r="G49" s="1191"/>
      <c r="H49" s="1192"/>
      <c r="I49" s="358" t="s">
        <v>508</v>
      </c>
      <c r="J49" s="359" t="s">
        <v>508</v>
      </c>
      <c r="K49" s="359" t="s">
        <v>508</v>
      </c>
      <c r="L49" s="359" t="s">
        <v>508</v>
      </c>
      <c r="M49" s="360" t="s">
        <v>508</v>
      </c>
    </row>
    <row r="50" spans="2:13" ht="27.75" customHeight="1" x14ac:dyDescent="0.2">
      <c r="B50" s="1196" t="s">
        <v>42</v>
      </c>
      <c r="C50" s="1197"/>
      <c r="D50" s="109"/>
      <c r="E50" s="1191" t="s">
        <v>43</v>
      </c>
      <c r="F50" s="1191"/>
      <c r="G50" s="1191"/>
      <c r="H50" s="1192"/>
      <c r="I50" s="358">
        <v>18377</v>
      </c>
      <c r="J50" s="359">
        <v>19894</v>
      </c>
      <c r="K50" s="359">
        <v>20280</v>
      </c>
      <c r="L50" s="359">
        <v>22996</v>
      </c>
      <c r="M50" s="360">
        <v>25805</v>
      </c>
    </row>
    <row r="51" spans="2:13" ht="27.75" customHeight="1" x14ac:dyDescent="0.2">
      <c r="B51" s="1185"/>
      <c r="C51" s="1186"/>
      <c r="D51" s="106"/>
      <c r="E51" s="1191" t="s">
        <v>44</v>
      </c>
      <c r="F51" s="1191"/>
      <c r="G51" s="1191"/>
      <c r="H51" s="1192"/>
      <c r="I51" s="358">
        <v>22874</v>
      </c>
      <c r="J51" s="359">
        <v>22239</v>
      </c>
      <c r="K51" s="359">
        <v>21390</v>
      </c>
      <c r="L51" s="359">
        <v>19615</v>
      </c>
      <c r="M51" s="360">
        <v>17260</v>
      </c>
    </row>
    <row r="52" spans="2:13" ht="27.75" customHeight="1" x14ac:dyDescent="0.2">
      <c r="B52" s="1187"/>
      <c r="C52" s="1188"/>
      <c r="D52" s="106"/>
      <c r="E52" s="1191" t="s">
        <v>45</v>
      </c>
      <c r="F52" s="1191"/>
      <c r="G52" s="1191"/>
      <c r="H52" s="1192"/>
      <c r="I52" s="358">
        <v>16351</v>
      </c>
      <c r="J52" s="359">
        <v>14481</v>
      </c>
      <c r="K52" s="359">
        <v>12841</v>
      </c>
      <c r="L52" s="359">
        <v>11319</v>
      </c>
      <c r="M52" s="360">
        <v>10052</v>
      </c>
    </row>
    <row r="53" spans="2:13" ht="27.75" customHeight="1" thickBot="1" x14ac:dyDescent="0.25">
      <c r="B53" s="1198" t="s">
        <v>46</v>
      </c>
      <c r="C53" s="1199"/>
      <c r="D53" s="110"/>
      <c r="E53" s="1200" t="s">
        <v>47</v>
      </c>
      <c r="F53" s="1200"/>
      <c r="G53" s="1200"/>
      <c r="H53" s="1201"/>
      <c r="I53" s="361">
        <v>3078</v>
      </c>
      <c r="J53" s="362">
        <v>4224</v>
      </c>
      <c r="K53" s="362">
        <v>5713</v>
      </c>
      <c r="L53" s="362">
        <v>3820</v>
      </c>
      <c r="M53" s="363">
        <v>1980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c7Pm8T0adxLhTreHGIdkwYiE+cGQQJlbcPb/kmdZQYL9kPrnOXfZkNxvF/OV9xlwwXs+0WA4SwL2z7hjiOb5w==" saltValue="60GwjegE2h1SKmFFLtFM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0" t="s">
        <v>50</v>
      </c>
      <c r="D55" s="1210"/>
      <c r="E55" s="1211"/>
      <c r="F55" s="122">
        <v>5177</v>
      </c>
      <c r="G55" s="122">
        <v>6078</v>
      </c>
      <c r="H55" s="123">
        <v>6030</v>
      </c>
    </row>
    <row r="56" spans="2:8" ht="52.5" customHeight="1" x14ac:dyDescent="0.2">
      <c r="B56" s="124"/>
      <c r="C56" s="1212" t="s">
        <v>51</v>
      </c>
      <c r="D56" s="1212"/>
      <c r="E56" s="1213"/>
      <c r="F56" s="125">
        <v>44</v>
      </c>
      <c r="G56" s="125">
        <v>44</v>
      </c>
      <c r="H56" s="126">
        <v>44</v>
      </c>
    </row>
    <row r="57" spans="2:8" ht="53.25" customHeight="1" x14ac:dyDescent="0.2">
      <c r="B57" s="124"/>
      <c r="C57" s="1214" t="s">
        <v>52</v>
      </c>
      <c r="D57" s="1214"/>
      <c r="E57" s="1215"/>
      <c r="F57" s="127">
        <v>13154</v>
      </c>
      <c r="G57" s="127">
        <v>14740</v>
      </c>
      <c r="H57" s="128">
        <v>17269</v>
      </c>
    </row>
    <row r="58" spans="2:8" ht="45.75" customHeight="1" x14ac:dyDescent="0.2">
      <c r="B58" s="129"/>
      <c r="C58" s="1202" t="s">
        <v>593</v>
      </c>
      <c r="D58" s="1203"/>
      <c r="E58" s="1204"/>
      <c r="F58" s="130">
        <v>8292</v>
      </c>
      <c r="G58" s="130">
        <v>8954</v>
      </c>
      <c r="H58" s="131">
        <v>10528</v>
      </c>
    </row>
    <row r="59" spans="2:8" ht="45.75" customHeight="1" x14ac:dyDescent="0.2">
      <c r="B59" s="129"/>
      <c r="C59" s="1202" t="s">
        <v>595</v>
      </c>
      <c r="D59" s="1203"/>
      <c r="E59" s="1204"/>
      <c r="F59" s="130">
        <v>1519</v>
      </c>
      <c r="G59" s="130">
        <v>2323</v>
      </c>
      <c r="H59" s="131">
        <v>3019</v>
      </c>
    </row>
    <row r="60" spans="2:8" ht="45.75" customHeight="1" x14ac:dyDescent="0.2">
      <c r="B60" s="129"/>
      <c r="C60" s="1202" t="s">
        <v>594</v>
      </c>
      <c r="D60" s="1203"/>
      <c r="E60" s="1204"/>
      <c r="F60" s="130">
        <v>1669</v>
      </c>
      <c r="G60" s="130">
        <v>1800</v>
      </c>
      <c r="H60" s="131">
        <v>1802</v>
      </c>
    </row>
    <row r="61" spans="2:8" ht="45.75" customHeight="1" x14ac:dyDescent="0.2">
      <c r="B61" s="129"/>
      <c r="C61" s="1202" t="s">
        <v>596</v>
      </c>
      <c r="D61" s="1203"/>
      <c r="E61" s="1204"/>
      <c r="F61" s="130">
        <v>1197</v>
      </c>
      <c r="G61" s="130">
        <v>1236</v>
      </c>
      <c r="H61" s="131">
        <v>1277</v>
      </c>
    </row>
    <row r="62" spans="2:8" ht="45.75" customHeight="1" thickBot="1" x14ac:dyDescent="0.25">
      <c r="B62" s="132"/>
      <c r="C62" s="1205" t="s">
        <v>597</v>
      </c>
      <c r="D62" s="1206"/>
      <c r="E62" s="1207"/>
      <c r="F62" s="133">
        <v>175</v>
      </c>
      <c r="G62" s="133">
        <v>233</v>
      </c>
      <c r="H62" s="134">
        <v>306</v>
      </c>
    </row>
    <row r="63" spans="2:8" ht="52.5" customHeight="1" thickBot="1" x14ac:dyDescent="0.25">
      <c r="B63" s="135"/>
      <c r="C63" s="1208" t="s">
        <v>53</v>
      </c>
      <c r="D63" s="1208"/>
      <c r="E63" s="1209"/>
      <c r="F63" s="136">
        <v>18375</v>
      </c>
      <c r="G63" s="136">
        <v>20862</v>
      </c>
      <c r="H63" s="137">
        <v>23343</v>
      </c>
    </row>
    <row r="64" spans="2:8" ht="13.2" x14ac:dyDescent="0.2"/>
  </sheetData>
  <sheetProtection algorithmName="SHA-512" hashValue="tgG4vbqM5DT4F9kVBnIiHbXqM9ABdzmVE6ULHIKaj3ykAfvmq2VreAJDyqhNHOIdwOxC8vGHY0b9Zcwl/LohlQ==" saltValue="iVoT96uQw92sxNMH0mkK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49512</v>
      </c>
      <c r="E3" s="156"/>
      <c r="F3" s="157">
        <v>44366</v>
      </c>
      <c r="G3" s="158"/>
      <c r="H3" s="159"/>
    </row>
    <row r="4" spans="1:8" x14ac:dyDescent="0.2">
      <c r="A4" s="160"/>
      <c r="B4" s="161"/>
      <c r="C4" s="162"/>
      <c r="D4" s="163">
        <v>29902</v>
      </c>
      <c r="E4" s="164"/>
      <c r="F4" s="165">
        <v>23234</v>
      </c>
      <c r="G4" s="166"/>
      <c r="H4" s="167"/>
    </row>
    <row r="5" spans="1:8" x14ac:dyDescent="0.2">
      <c r="A5" s="148" t="s">
        <v>541</v>
      </c>
      <c r="B5" s="153"/>
      <c r="C5" s="154"/>
      <c r="D5" s="155">
        <v>42968</v>
      </c>
      <c r="E5" s="156"/>
      <c r="F5" s="157">
        <v>51043</v>
      </c>
      <c r="G5" s="158"/>
      <c r="H5" s="159"/>
    </row>
    <row r="6" spans="1:8" x14ac:dyDescent="0.2">
      <c r="A6" s="160"/>
      <c r="B6" s="161"/>
      <c r="C6" s="162"/>
      <c r="D6" s="163">
        <v>29959</v>
      </c>
      <c r="E6" s="164"/>
      <c r="F6" s="165">
        <v>23378</v>
      </c>
      <c r="G6" s="166"/>
      <c r="H6" s="167"/>
    </row>
    <row r="7" spans="1:8" x14ac:dyDescent="0.2">
      <c r="A7" s="148" t="s">
        <v>542</v>
      </c>
      <c r="B7" s="153"/>
      <c r="C7" s="154"/>
      <c r="D7" s="155">
        <v>40302</v>
      </c>
      <c r="E7" s="156"/>
      <c r="F7" s="157">
        <v>42898</v>
      </c>
      <c r="G7" s="158"/>
      <c r="H7" s="159"/>
    </row>
    <row r="8" spans="1:8" x14ac:dyDescent="0.2">
      <c r="A8" s="160"/>
      <c r="B8" s="161"/>
      <c r="C8" s="162"/>
      <c r="D8" s="163">
        <v>26716</v>
      </c>
      <c r="E8" s="164"/>
      <c r="F8" s="165">
        <v>21022</v>
      </c>
      <c r="G8" s="166"/>
      <c r="H8" s="167"/>
    </row>
    <row r="9" spans="1:8" x14ac:dyDescent="0.2">
      <c r="A9" s="148" t="s">
        <v>543</v>
      </c>
      <c r="B9" s="153"/>
      <c r="C9" s="154"/>
      <c r="D9" s="155">
        <v>23562</v>
      </c>
      <c r="E9" s="156"/>
      <c r="F9" s="157">
        <v>38566</v>
      </c>
      <c r="G9" s="158"/>
      <c r="H9" s="159"/>
    </row>
    <row r="10" spans="1:8" x14ac:dyDescent="0.2">
      <c r="A10" s="160"/>
      <c r="B10" s="161"/>
      <c r="C10" s="162"/>
      <c r="D10" s="163">
        <v>17235</v>
      </c>
      <c r="E10" s="164"/>
      <c r="F10" s="165">
        <v>24059</v>
      </c>
      <c r="G10" s="166"/>
      <c r="H10" s="167"/>
    </row>
    <row r="11" spans="1:8" x14ac:dyDescent="0.2">
      <c r="A11" s="148" t="s">
        <v>544</v>
      </c>
      <c r="B11" s="153"/>
      <c r="C11" s="154"/>
      <c r="D11" s="155">
        <v>31608</v>
      </c>
      <c r="E11" s="156"/>
      <c r="F11" s="157">
        <v>35156</v>
      </c>
      <c r="G11" s="158"/>
      <c r="H11" s="159"/>
    </row>
    <row r="12" spans="1:8" x14ac:dyDescent="0.2">
      <c r="A12" s="160"/>
      <c r="B12" s="161"/>
      <c r="C12" s="168"/>
      <c r="D12" s="163">
        <v>24340</v>
      </c>
      <c r="E12" s="164"/>
      <c r="F12" s="165">
        <v>22430</v>
      </c>
      <c r="G12" s="166"/>
      <c r="H12" s="167"/>
    </row>
    <row r="13" spans="1:8" x14ac:dyDescent="0.2">
      <c r="A13" s="148"/>
      <c r="B13" s="153"/>
      <c r="C13" s="169"/>
      <c r="D13" s="170">
        <v>37590</v>
      </c>
      <c r="E13" s="171"/>
      <c r="F13" s="172">
        <v>42406</v>
      </c>
      <c r="G13" s="173"/>
      <c r="H13" s="159"/>
    </row>
    <row r="14" spans="1:8" x14ac:dyDescent="0.2">
      <c r="A14" s="160"/>
      <c r="B14" s="161"/>
      <c r="C14" s="162"/>
      <c r="D14" s="163">
        <v>25630</v>
      </c>
      <c r="E14" s="164"/>
      <c r="F14" s="165">
        <v>22825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7.41</v>
      </c>
      <c r="C19" s="174">
        <f>ROUND(VALUE(SUBSTITUTE(実質収支比率等に係る経年分析!G$48,"▲","-")),2)</f>
        <v>6.13</v>
      </c>
      <c r="D19" s="174">
        <f>ROUND(VALUE(SUBSTITUTE(実質収支比率等に係る経年分析!H$48,"▲","-")),2)</f>
        <v>10.42</v>
      </c>
      <c r="E19" s="174">
        <f>ROUND(VALUE(SUBSTITUTE(実質収支比率等に係る経年分析!I$48,"▲","-")),2)</f>
        <v>13.91</v>
      </c>
      <c r="F19" s="174">
        <f>ROUND(VALUE(SUBSTITUTE(実質収支比率等に係る経年分析!J$48,"▲","-")),2)</f>
        <v>8.44</v>
      </c>
    </row>
    <row r="20" spans="1:11" x14ac:dyDescent="0.2">
      <c r="A20" s="174" t="s">
        <v>57</v>
      </c>
      <c r="B20" s="174">
        <f>ROUND(VALUE(SUBSTITUTE(実質収支比率等に係る経年分析!F$47,"▲","-")),2)</f>
        <v>7.65</v>
      </c>
      <c r="C20" s="174">
        <f>ROUND(VALUE(SUBSTITUTE(実質収支比率等に係る経年分析!G$47,"▲","-")),2)</f>
        <v>10.86</v>
      </c>
      <c r="D20" s="174">
        <f>ROUND(VALUE(SUBSTITUTE(実質収支比率等に係る経年分析!H$47,"▲","-")),2)</f>
        <v>10.16</v>
      </c>
      <c r="E20" s="174">
        <f>ROUND(VALUE(SUBSTITUTE(実質収支比率等に係る経年分析!I$47,"▲","-")),2)</f>
        <v>12.61</v>
      </c>
      <c r="F20" s="174">
        <f>ROUND(VALUE(SUBSTITUTE(実質収支比率等に係る経年分析!J$47,"▲","-")),2)</f>
        <v>11.63</v>
      </c>
    </row>
    <row r="21" spans="1:11" x14ac:dyDescent="0.2">
      <c r="A21" s="174" t="s">
        <v>58</v>
      </c>
      <c r="B21" s="174">
        <f>IF(ISNUMBER(VALUE(SUBSTITUTE(実質収支比率等に係る経年分析!F$49,"▲","-"))),ROUND(VALUE(SUBSTITUTE(実質収支比率等に係る経年分析!F$49,"▲","-")),2),NA())</f>
        <v>-5.22</v>
      </c>
      <c r="C21" s="174">
        <f>IF(ISNUMBER(VALUE(SUBSTITUTE(実質収支比率等に係る経年分析!G$49,"▲","-"))),ROUND(VALUE(SUBSTITUTE(実質収支比率等に係る経年分析!G$49,"▲","-")),2),NA())</f>
        <v>1.42</v>
      </c>
      <c r="D21" s="174">
        <f>IF(ISNUMBER(VALUE(SUBSTITUTE(実質収支比率等に係る経年分析!H$49,"▲","-"))),ROUND(VALUE(SUBSTITUTE(実質収支比率等に係る経年分析!H$49,"▲","-")),2),NA())</f>
        <v>5.42</v>
      </c>
      <c r="E21" s="174">
        <f>IF(ISNUMBER(VALUE(SUBSTITUTE(実質収支比率等に係る経年分析!I$49,"▲","-"))),ROUND(VALUE(SUBSTITUTE(実質収支比率等に係る経年分析!I$49,"▲","-")),2),NA())</f>
        <v>4.75</v>
      </c>
      <c r="F21" s="174">
        <f>IF(ISNUMBER(VALUE(SUBSTITUTE(実質収支比率等に係る経年分析!J$49,"▲","-"))),ROUND(VALUE(SUBSTITUTE(実質収支比率等に係る経年分析!J$49,"▲","-")),2),NA())</f>
        <v>-4.59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0.57999999999999996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用地特別会計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0.14000000000000001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0.82</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3963</v>
      </c>
      <c r="E42" s="176"/>
      <c r="F42" s="176"/>
      <c r="G42" s="176">
        <f>'実質公債費比率（分子）の構造'!L$52</f>
        <v>3796</v>
      </c>
      <c r="H42" s="176"/>
      <c r="I42" s="176"/>
      <c r="J42" s="176">
        <f>'実質公債費比率（分子）の構造'!M$52</f>
        <v>3688</v>
      </c>
      <c r="K42" s="176"/>
      <c r="L42" s="176"/>
      <c r="M42" s="176">
        <f>'実質公債費比率（分子）の構造'!N$52</f>
        <v>3517</v>
      </c>
      <c r="N42" s="176"/>
      <c r="O42" s="176"/>
      <c r="P42" s="176">
        <f>'実質公債費比率（分子）の構造'!O$52</f>
        <v>3428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58</v>
      </c>
      <c r="C44" s="176"/>
      <c r="D44" s="176"/>
      <c r="E44" s="176">
        <f>'実質公債費比率（分子）の構造'!L$50</f>
        <v>34</v>
      </c>
      <c r="F44" s="176"/>
      <c r="G44" s="176"/>
      <c r="H44" s="176">
        <f>'実質公債費比率（分子）の構造'!M$50</f>
        <v>28</v>
      </c>
      <c r="I44" s="176"/>
      <c r="J44" s="176"/>
      <c r="K44" s="176">
        <f>'実質公債費比率（分子）の構造'!N$50</f>
        <v>28</v>
      </c>
      <c r="L44" s="176"/>
      <c r="M44" s="176"/>
      <c r="N44" s="176">
        <f>'実質公債費比率（分子）の構造'!O$50</f>
        <v>53</v>
      </c>
      <c r="O44" s="176"/>
      <c r="P44" s="176"/>
    </row>
    <row r="45" spans="1:16" x14ac:dyDescent="0.2">
      <c r="A45" s="176" t="s">
        <v>68</v>
      </c>
      <c r="B45" s="176">
        <f>'実質公債費比率（分子）の構造'!K$49</f>
        <v>170</v>
      </c>
      <c r="C45" s="176"/>
      <c r="D45" s="176"/>
      <c r="E45" s="176">
        <f>'実質公債費比率（分子）の構造'!L$49</f>
        <v>137</v>
      </c>
      <c r="F45" s="176"/>
      <c r="G45" s="176"/>
      <c r="H45" s="176">
        <f>'実質公債費比率（分子）の構造'!M$49</f>
        <v>132</v>
      </c>
      <c r="I45" s="176"/>
      <c r="J45" s="176"/>
      <c r="K45" s="176">
        <f>'実質公債費比率（分子）の構造'!N$49</f>
        <v>90</v>
      </c>
      <c r="L45" s="176"/>
      <c r="M45" s="176"/>
      <c r="N45" s="176">
        <f>'実質公債費比率（分子）の構造'!O$49</f>
        <v>84</v>
      </c>
      <c r="O45" s="176"/>
      <c r="P45" s="176"/>
    </row>
    <row r="46" spans="1:16" x14ac:dyDescent="0.2">
      <c r="A46" s="176" t="s">
        <v>69</v>
      </c>
      <c r="B46" s="176">
        <f>'実質公債費比率（分子）の構造'!K$48</f>
        <v>324</v>
      </c>
      <c r="C46" s="176"/>
      <c r="D46" s="176"/>
      <c r="E46" s="176">
        <f>'実質公債費比率（分子）の構造'!L$48</f>
        <v>348</v>
      </c>
      <c r="F46" s="176"/>
      <c r="G46" s="176"/>
      <c r="H46" s="176">
        <f>'実質公債費比率（分子）の構造'!M$48</f>
        <v>370</v>
      </c>
      <c r="I46" s="176"/>
      <c r="J46" s="176"/>
      <c r="K46" s="176">
        <f>'実質公債費比率（分子）の構造'!N$48</f>
        <v>337</v>
      </c>
      <c r="L46" s="176"/>
      <c r="M46" s="176"/>
      <c r="N46" s="176">
        <f>'実質公債費比率（分子）の構造'!O$48</f>
        <v>349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3581</v>
      </c>
      <c r="C49" s="176"/>
      <c r="D49" s="176"/>
      <c r="E49" s="176">
        <f>'実質公債費比率（分子）の構造'!L$45</f>
        <v>3409</v>
      </c>
      <c r="F49" s="176"/>
      <c r="G49" s="176"/>
      <c r="H49" s="176">
        <f>'実質公債費比率（分子）の構造'!M$45</f>
        <v>3557</v>
      </c>
      <c r="I49" s="176"/>
      <c r="J49" s="176"/>
      <c r="K49" s="176">
        <f>'実質公債費比率（分子）の構造'!N$45</f>
        <v>3562</v>
      </c>
      <c r="L49" s="176"/>
      <c r="M49" s="176"/>
      <c r="N49" s="176">
        <f>'実質公債費比率（分子）の構造'!O$45</f>
        <v>3725</v>
      </c>
      <c r="O49" s="176"/>
      <c r="P49" s="176"/>
    </row>
    <row r="50" spans="1:16" x14ac:dyDescent="0.2">
      <c r="A50" s="176" t="s">
        <v>73</v>
      </c>
      <c r="B50" s="176" t="e">
        <f>NA()</f>
        <v>#N/A</v>
      </c>
      <c r="C50" s="176">
        <f>IF(ISNUMBER('実質公債費比率（分子）の構造'!K$53),'実質公債費比率（分子）の構造'!K$53,NA())</f>
        <v>170</v>
      </c>
      <c r="D50" s="176" t="e">
        <f>NA()</f>
        <v>#N/A</v>
      </c>
      <c r="E50" s="176" t="e">
        <f>NA()</f>
        <v>#N/A</v>
      </c>
      <c r="F50" s="176">
        <f>IF(ISNUMBER('実質公債費比率（分子）の構造'!L$53),'実質公債費比率（分子）の構造'!L$53,NA())</f>
        <v>132</v>
      </c>
      <c r="G50" s="176" t="e">
        <f>NA()</f>
        <v>#N/A</v>
      </c>
      <c r="H50" s="176" t="e">
        <f>NA()</f>
        <v>#N/A</v>
      </c>
      <c r="I50" s="176">
        <f>IF(ISNUMBER('実質公債費比率（分子）の構造'!M$53),'実質公債費比率（分子）の構造'!M$53,NA())</f>
        <v>399</v>
      </c>
      <c r="J50" s="176" t="e">
        <f>NA()</f>
        <v>#N/A</v>
      </c>
      <c r="K50" s="176" t="e">
        <f>NA()</f>
        <v>#N/A</v>
      </c>
      <c r="L50" s="176">
        <f>IF(ISNUMBER('実質公債費比率（分子）の構造'!N$53),'実質公債費比率（分子）の構造'!N$53,NA())</f>
        <v>500</v>
      </c>
      <c r="M50" s="176" t="e">
        <f>NA()</f>
        <v>#N/A</v>
      </c>
      <c r="N50" s="176" t="e">
        <f>NA()</f>
        <v>#N/A</v>
      </c>
      <c r="O50" s="176">
        <f>IF(ISNUMBER('実質公債費比率（分子）の構造'!O$53),'実質公債費比率（分子）の構造'!O$53,NA())</f>
        <v>783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16351</v>
      </c>
      <c r="E56" s="175"/>
      <c r="F56" s="175"/>
      <c r="G56" s="175">
        <f>'将来負担比率（分子）の構造'!J$52</f>
        <v>14481</v>
      </c>
      <c r="H56" s="175"/>
      <c r="I56" s="175"/>
      <c r="J56" s="175">
        <f>'将来負担比率（分子）の構造'!K$52</f>
        <v>12841</v>
      </c>
      <c r="K56" s="175"/>
      <c r="L56" s="175"/>
      <c r="M56" s="175">
        <f>'将来負担比率（分子）の構造'!L$52</f>
        <v>11319</v>
      </c>
      <c r="N56" s="175"/>
      <c r="O56" s="175"/>
      <c r="P56" s="175">
        <f>'将来負担比率（分子）の構造'!M$52</f>
        <v>10052</v>
      </c>
    </row>
    <row r="57" spans="1:16" x14ac:dyDescent="0.2">
      <c r="A57" s="175" t="s">
        <v>44</v>
      </c>
      <c r="B57" s="175"/>
      <c r="C57" s="175"/>
      <c r="D57" s="175">
        <f>'将来負担比率（分子）の構造'!I$51</f>
        <v>22874</v>
      </c>
      <c r="E57" s="175"/>
      <c r="F57" s="175"/>
      <c r="G57" s="175">
        <f>'将来負担比率（分子）の構造'!J$51</f>
        <v>22239</v>
      </c>
      <c r="H57" s="175"/>
      <c r="I57" s="175"/>
      <c r="J57" s="175">
        <f>'将来負担比率（分子）の構造'!K$51</f>
        <v>21390</v>
      </c>
      <c r="K57" s="175"/>
      <c r="L57" s="175"/>
      <c r="M57" s="175">
        <f>'将来負担比率（分子）の構造'!L$51</f>
        <v>19615</v>
      </c>
      <c r="N57" s="175"/>
      <c r="O57" s="175"/>
      <c r="P57" s="175">
        <f>'将来負担比率（分子）の構造'!M$51</f>
        <v>17260</v>
      </c>
    </row>
    <row r="58" spans="1:16" x14ac:dyDescent="0.2">
      <c r="A58" s="175" t="s">
        <v>43</v>
      </c>
      <c r="B58" s="175"/>
      <c r="C58" s="175"/>
      <c r="D58" s="175">
        <f>'将来負担比率（分子）の構造'!I$50</f>
        <v>18377</v>
      </c>
      <c r="E58" s="175"/>
      <c r="F58" s="175"/>
      <c r="G58" s="175">
        <f>'将来負担比率（分子）の構造'!J$50</f>
        <v>19894</v>
      </c>
      <c r="H58" s="175"/>
      <c r="I58" s="175"/>
      <c r="J58" s="175">
        <f>'将来負担比率（分子）の構造'!K$50</f>
        <v>20280</v>
      </c>
      <c r="K58" s="175"/>
      <c r="L58" s="175"/>
      <c r="M58" s="175">
        <f>'将来負担比率（分子）の構造'!L$50</f>
        <v>22996</v>
      </c>
      <c r="N58" s="175"/>
      <c r="O58" s="175"/>
      <c r="P58" s="175">
        <f>'将来負担比率（分子）の構造'!M$50</f>
        <v>25805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81</v>
      </c>
      <c r="L61" s="175"/>
      <c r="M61" s="175"/>
      <c r="N61" s="175" t="str">
        <f>'将来負担比率（分子）の構造'!M$46</f>
        <v>-</v>
      </c>
      <c r="O61" s="175"/>
      <c r="P61" s="175"/>
    </row>
    <row r="62" spans="1:16" x14ac:dyDescent="0.2">
      <c r="A62" s="175" t="s">
        <v>37</v>
      </c>
      <c r="B62" s="175">
        <f>'将来負担比率（分子）の構造'!I$45</f>
        <v>7983</v>
      </c>
      <c r="C62" s="175"/>
      <c r="D62" s="175"/>
      <c r="E62" s="175">
        <f>'将来負担比率（分子）の構造'!J$45</f>
        <v>7968</v>
      </c>
      <c r="F62" s="175"/>
      <c r="G62" s="175"/>
      <c r="H62" s="175">
        <f>'将来負担比率（分子）の構造'!K$45</f>
        <v>8044</v>
      </c>
      <c r="I62" s="175"/>
      <c r="J62" s="175"/>
      <c r="K62" s="175">
        <f>'将来負担比率（分子）の構造'!L$45</f>
        <v>8277</v>
      </c>
      <c r="L62" s="175"/>
      <c r="M62" s="175"/>
      <c r="N62" s="175">
        <f>'将来負担比率（分子）の構造'!M$45</f>
        <v>8355</v>
      </c>
      <c r="O62" s="175"/>
      <c r="P62" s="175"/>
    </row>
    <row r="63" spans="1:16" x14ac:dyDescent="0.2">
      <c r="A63" s="175" t="s">
        <v>36</v>
      </c>
      <c r="B63" s="175">
        <f>'将来負担比率（分子）の構造'!I$44</f>
        <v>1301</v>
      </c>
      <c r="C63" s="175"/>
      <c r="D63" s="175"/>
      <c r="E63" s="175">
        <f>'将来負担比率（分子）の構造'!J$44</f>
        <v>1092</v>
      </c>
      <c r="F63" s="175"/>
      <c r="G63" s="175"/>
      <c r="H63" s="175">
        <f>'将来負担比率（分子）の構造'!K$44</f>
        <v>925</v>
      </c>
      <c r="I63" s="175"/>
      <c r="J63" s="175"/>
      <c r="K63" s="175">
        <f>'将来負担比率（分子）の構造'!L$44</f>
        <v>776</v>
      </c>
      <c r="L63" s="175"/>
      <c r="M63" s="175"/>
      <c r="N63" s="175">
        <f>'将来負担比率（分子）の構造'!M$44</f>
        <v>628</v>
      </c>
      <c r="O63" s="175"/>
      <c r="P63" s="175"/>
    </row>
    <row r="64" spans="1:16" x14ac:dyDescent="0.2">
      <c r="A64" s="175" t="s">
        <v>35</v>
      </c>
      <c r="B64" s="175">
        <f>'将来負担比率（分子）の構造'!I$43</f>
        <v>6521</v>
      </c>
      <c r="C64" s="175"/>
      <c r="D64" s="175"/>
      <c r="E64" s="175">
        <f>'将来負担比率（分子）の構造'!J$43</f>
        <v>6944</v>
      </c>
      <c r="F64" s="175"/>
      <c r="G64" s="175"/>
      <c r="H64" s="175">
        <f>'将来負担比率（分子）の構造'!K$43</f>
        <v>6349</v>
      </c>
      <c r="I64" s="175"/>
      <c r="J64" s="175"/>
      <c r="K64" s="175">
        <f>'将来負担比率（分子）の構造'!L$43</f>
        <v>5366</v>
      </c>
      <c r="L64" s="175"/>
      <c r="M64" s="175"/>
      <c r="N64" s="175">
        <f>'将来負担比率（分子）の構造'!M$43</f>
        <v>4612</v>
      </c>
      <c r="O64" s="175"/>
      <c r="P64" s="175"/>
    </row>
    <row r="65" spans="1:16" x14ac:dyDescent="0.2">
      <c r="A65" s="175" t="s">
        <v>34</v>
      </c>
      <c r="B65" s="175">
        <f>'将来負担比率（分子）の構造'!I$42</f>
        <v>4061</v>
      </c>
      <c r="C65" s="175"/>
      <c r="D65" s="175"/>
      <c r="E65" s="175">
        <f>'将来負担比率（分子）の構造'!J$42</f>
        <v>3885</v>
      </c>
      <c r="F65" s="175"/>
      <c r="G65" s="175"/>
      <c r="H65" s="175">
        <f>'将来負担比率（分子）の構造'!K$42</f>
        <v>3817</v>
      </c>
      <c r="I65" s="175"/>
      <c r="J65" s="175"/>
      <c r="K65" s="175">
        <f>'将来負担比率（分子）の構造'!L$42</f>
        <v>3284</v>
      </c>
      <c r="L65" s="175"/>
      <c r="M65" s="175"/>
      <c r="N65" s="175">
        <f>'将来負担比率（分子）の構造'!M$42</f>
        <v>2044</v>
      </c>
      <c r="O65" s="175"/>
      <c r="P65" s="175"/>
    </row>
    <row r="66" spans="1:16" x14ac:dyDescent="0.2">
      <c r="A66" s="175" t="s">
        <v>33</v>
      </c>
      <c r="B66" s="175">
        <f>'将来負担比率（分子）の構造'!I$41</f>
        <v>40815</v>
      </c>
      <c r="C66" s="175"/>
      <c r="D66" s="175"/>
      <c r="E66" s="175">
        <f>'将来負担比率（分子）の構造'!J$41</f>
        <v>40950</v>
      </c>
      <c r="F66" s="175"/>
      <c r="G66" s="175"/>
      <c r="H66" s="175">
        <f>'将来負担比率（分子）の構造'!K$41</f>
        <v>41090</v>
      </c>
      <c r="I66" s="175"/>
      <c r="J66" s="175"/>
      <c r="K66" s="175">
        <f>'将来負担比率（分子）の構造'!L$41</f>
        <v>39966</v>
      </c>
      <c r="L66" s="175"/>
      <c r="M66" s="175"/>
      <c r="N66" s="175">
        <f>'将来負担比率（分子）の構造'!M$41</f>
        <v>39457</v>
      </c>
      <c r="O66" s="175"/>
      <c r="P66" s="175"/>
    </row>
    <row r="67" spans="1:16" x14ac:dyDescent="0.2">
      <c r="A67" s="175" t="s">
        <v>77</v>
      </c>
      <c r="B67" s="175" t="e">
        <f>NA()</f>
        <v>#N/A</v>
      </c>
      <c r="C67" s="175">
        <f>IF(ISNUMBER('将来負担比率（分子）の構造'!I$53), IF('将来負担比率（分子）の構造'!I$53 &lt; 0, 0, '将来負担比率（分子）の構造'!I$53), NA())</f>
        <v>3078</v>
      </c>
      <c r="D67" s="175" t="e">
        <f>NA()</f>
        <v>#N/A</v>
      </c>
      <c r="E67" s="175" t="e">
        <f>NA()</f>
        <v>#N/A</v>
      </c>
      <c r="F67" s="175">
        <f>IF(ISNUMBER('将来負担比率（分子）の構造'!J$53), IF('将来負担比率（分子）の構造'!J$53 &lt; 0, 0, '将来負担比率（分子）の構造'!J$53), NA())</f>
        <v>4224</v>
      </c>
      <c r="G67" s="175" t="e">
        <f>NA()</f>
        <v>#N/A</v>
      </c>
      <c r="H67" s="175" t="e">
        <f>NA()</f>
        <v>#N/A</v>
      </c>
      <c r="I67" s="175">
        <f>IF(ISNUMBER('将来負担比率（分子）の構造'!K$53), IF('将来負担比率（分子）の構造'!K$53 &lt; 0, 0, '将来負担比率（分子）の構造'!K$53), NA())</f>
        <v>5713</v>
      </c>
      <c r="J67" s="175" t="e">
        <f>NA()</f>
        <v>#N/A</v>
      </c>
      <c r="K67" s="175" t="e">
        <f>NA()</f>
        <v>#N/A</v>
      </c>
      <c r="L67" s="175">
        <f>IF(ISNUMBER('将来負担比率（分子）の構造'!L$53), IF('将来負担比率（分子）の構造'!L$53 &lt; 0, 0, '将来負担比率（分子）の構造'!L$53), NA())</f>
        <v>3820</v>
      </c>
      <c r="M67" s="175" t="e">
        <f>NA()</f>
        <v>#N/A</v>
      </c>
      <c r="N67" s="175" t="e">
        <f>NA()</f>
        <v>#N/A</v>
      </c>
      <c r="O67" s="175">
        <f>IF(ISNUMBER('将来負担比率（分子）の構造'!M$53), IF('将来負担比率（分子）の構造'!M$53 &lt; 0, 0, '将来負担比率（分子）の構造'!M$53), NA())</f>
        <v>1980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5177</v>
      </c>
      <c r="C72" s="179">
        <f>基金残高に係る経年分析!G55</f>
        <v>6078</v>
      </c>
      <c r="D72" s="179">
        <f>基金残高に係る経年分析!H55</f>
        <v>6030</v>
      </c>
    </row>
    <row r="73" spans="1:16" x14ac:dyDescent="0.2">
      <c r="A73" s="178" t="s">
        <v>80</v>
      </c>
      <c r="B73" s="179">
        <f>基金残高に係る経年分析!F56</f>
        <v>44</v>
      </c>
      <c r="C73" s="179">
        <f>基金残高に係る経年分析!G56</f>
        <v>44</v>
      </c>
      <c r="D73" s="179">
        <f>基金残高に係る経年分析!H56</f>
        <v>44</v>
      </c>
    </row>
    <row r="74" spans="1:16" x14ac:dyDescent="0.2">
      <c r="A74" s="178" t="s">
        <v>81</v>
      </c>
      <c r="B74" s="179">
        <f>基金残高に係る経年分析!F57</f>
        <v>13154</v>
      </c>
      <c r="C74" s="179">
        <f>基金残高に係る経年分析!G57</f>
        <v>14740</v>
      </c>
      <c r="D74" s="179">
        <f>基金残高に係る経年分析!H57</f>
        <v>17269</v>
      </c>
    </row>
  </sheetData>
  <sheetProtection algorithmName="SHA-512" hashValue="1vEaW6XGOzUEg3H4uMLSsALdaoFE7XWdECpoqG/dzd1oSm6/F89dS5n8fWfSo4g0qmv+Ouh1pwvgdjdVNOsa7A==" saltValue="caisT94yBUin/hQYMKrG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48332800</v>
      </c>
      <c r="S5" s="613"/>
      <c r="T5" s="613"/>
      <c r="U5" s="613"/>
      <c r="V5" s="613"/>
      <c r="W5" s="613"/>
      <c r="X5" s="613"/>
      <c r="Y5" s="614"/>
      <c r="Z5" s="615">
        <v>44.6</v>
      </c>
      <c r="AA5" s="615"/>
      <c r="AB5" s="615"/>
      <c r="AC5" s="615"/>
      <c r="AD5" s="616">
        <v>44980286</v>
      </c>
      <c r="AE5" s="616"/>
      <c r="AF5" s="616"/>
      <c r="AG5" s="616"/>
      <c r="AH5" s="616"/>
      <c r="AI5" s="616"/>
      <c r="AJ5" s="616"/>
      <c r="AK5" s="616"/>
      <c r="AL5" s="617">
        <v>84.3</v>
      </c>
      <c r="AM5" s="618"/>
      <c r="AN5" s="618"/>
      <c r="AO5" s="619"/>
      <c r="AP5" s="609" t="s">
        <v>234</v>
      </c>
      <c r="AQ5" s="610"/>
      <c r="AR5" s="610"/>
      <c r="AS5" s="610"/>
      <c r="AT5" s="610"/>
      <c r="AU5" s="610"/>
      <c r="AV5" s="610"/>
      <c r="AW5" s="610"/>
      <c r="AX5" s="610"/>
      <c r="AY5" s="610"/>
      <c r="AZ5" s="610"/>
      <c r="BA5" s="610"/>
      <c r="BB5" s="610"/>
      <c r="BC5" s="610"/>
      <c r="BD5" s="610"/>
      <c r="BE5" s="610"/>
      <c r="BF5" s="611"/>
      <c r="BG5" s="623">
        <v>44980286</v>
      </c>
      <c r="BH5" s="624"/>
      <c r="BI5" s="624"/>
      <c r="BJ5" s="624"/>
      <c r="BK5" s="624"/>
      <c r="BL5" s="624"/>
      <c r="BM5" s="624"/>
      <c r="BN5" s="625"/>
      <c r="BO5" s="626">
        <v>93.1</v>
      </c>
      <c r="BP5" s="626"/>
      <c r="BQ5" s="626"/>
      <c r="BR5" s="626"/>
      <c r="BS5" s="627">
        <v>843099</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358155</v>
      </c>
      <c r="S6" s="624"/>
      <c r="T6" s="624"/>
      <c r="U6" s="624"/>
      <c r="V6" s="624"/>
      <c r="W6" s="624"/>
      <c r="X6" s="624"/>
      <c r="Y6" s="625"/>
      <c r="Z6" s="626">
        <v>0.3</v>
      </c>
      <c r="AA6" s="626"/>
      <c r="AB6" s="626"/>
      <c r="AC6" s="626"/>
      <c r="AD6" s="627">
        <v>358155</v>
      </c>
      <c r="AE6" s="627"/>
      <c r="AF6" s="627"/>
      <c r="AG6" s="627"/>
      <c r="AH6" s="627"/>
      <c r="AI6" s="627"/>
      <c r="AJ6" s="627"/>
      <c r="AK6" s="627"/>
      <c r="AL6" s="628">
        <v>0.7</v>
      </c>
      <c r="AM6" s="629"/>
      <c r="AN6" s="629"/>
      <c r="AO6" s="630"/>
      <c r="AP6" s="620" t="s">
        <v>239</v>
      </c>
      <c r="AQ6" s="621"/>
      <c r="AR6" s="621"/>
      <c r="AS6" s="621"/>
      <c r="AT6" s="621"/>
      <c r="AU6" s="621"/>
      <c r="AV6" s="621"/>
      <c r="AW6" s="621"/>
      <c r="AX6" s="621"/>
      <c r="AY6" s="621"/>
      <c r="AZ6" s="621"/>
      <c r="BA6" s="621"/>
      <c r="BB6" s="621"/>
      <c r="BC6" s="621"/>
      <c r="BD6" s="621"/>
      <c r="BE6" s="621"/>
      <c r="BF6" s="622"/>
      <c r="BG6" s="623">
        <v>44980286</v>
      </c>
      <c r="BH6" s="624"/>
      <c r="BI6" s="624"/>
      <c r="BJ6" s="624"/>
      <c r="BK6" s="624"/>
      <c r="BL6" s="624"/>
      <c r="BM6" s="624"/>
      <c r="BN6" s="625"/>
      <c r="BO6" s="626">
        <v>93.1</v>
      </c>
      <c r="BP6" s="626"/>
      <c r="BQ6" s="626"/>
      <c r="BR6" s="626"/>
      <c r="BS6" s="627">
        <v>843099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493968</v>
      </c>
      <c r="CS6" s="624"/>
      <c r="CT6" s="624"/>
      <c r="CU6" s="624"/>
      <c r="CV6" s="624"/>
      <c r="CW6" s="624"/>
      <c r="CX6" s="624"/>
      <c r="CY6" s="625"/>
      <c r="CZ6" s="617">
        <v>0.5</v>
      </c>
      <c r="DA6" s="618"/>
      <c r="DB6" s="618"/>
      <c r="DC6" s="634"/>
      <c r="DD6" s="632" t="s">
        <v>180</v>
      </c>
      <c r="DE6" s="624"/>
      <c r="DF6" s="624"/>
      <c r="DG6" s="624"/>
      <c r="DH6" s="624"/>
      <c r="DI6" s="624"/>
      <c r="DJ6" s="624"/>
      <c r="DK6" s="624"/>
      <c r="DL6" s="624"/>
      <c r="DM6" s="624"/>
      <c r="DN6" s="624"/>
      <c r="DO6" s="624"/>
      <c r="DP6" s="625"/>
      <c r="DQ6" s="632">
        <v>493968</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78303</v>
      </c>
      <c r="S7" s="624"/>
      <c r="T7" s="624"/>
      <c r="U7" s="624"/>
      <c r="V7" s="624"/>
      <c r="W7" s="624"/>
      <c r="X7" s="624"/>
      <c r="Y7" s="625"/>
      <c r="Z7" s="626">
        <v>0.1</v>
      </c>
      <c r="AA7" s="626"/>
      <c r="AB7" s="626"/>
      <c r="AC7" s="626"/>
      <c r="AD7" s="627">
        <v>78303</v>
      </c>
      <c r="AE7" s="627"/>
      <c r="AF7" s="627"/>
      <c r="AG7" s="627"/>
      <c r="AH7" s="627"/>
      <c r="AI7" s="627"/>
      <c r="AJ7" s="627"/>
      <c r="AK7" s="627"/>
      <c r="AL7" s="628">
        <v>0.1</v>
      </c>
      <c r="AM7" s="629"/>
      <c r="AN7" s="629"/>
      <c r="AO7" s="630"/>
      <c r="AP7" s="620" t="s">
        <v>242</v>
      </c>
      <c r="AQ7" s="621"/>
      <c r="AR7" s="621"/>
      <c r="AS7" s="621"/>
      <c r="AT7" s="621"/>
      <c r="AU7" s="621"/>
      <c r="AV7" s="621"/>
      <c r="AW7" s="621"/>
      <c r="AX7" s="621"/>
      <c r="AY7" s="621"/>
      <c r="AZ7" s="621"/>
      <c r="BA7" s="621"/>
      <c r="BB7" s="621"/>
      <c r="BC7" s="621"/>
      <c r="BD7" s="621"/>
      <c r="BE7" s="621"/>
      <c r="BF7" s="622"/>
      <c r="BG7" s="623">
        <v>26066878</v>
      </c>
      <c r="BH7" s="624"/>
      <c r="BI7" s="624"/>
      <c r="BJ7" s="624"/>
      <c r="BK7" s="624"/>
      <c r="BL7" s="624"/>
      <c r="BM7" s="624"/>
      <c r="BN7" s="625"/>
      <c r="BO7" s="626">
        <v>53.9</v>
      </c>
      <c r="BP7" s="626"/>
      <c r="BQ7" s="626"/>
      <c r="BR7" s="626"/>
      <c r="BS7" s="627">
        <v>843099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12956529</v>
      </c>
      <c r="CS7" s="624"/>
      <c r="CT7" s="624"/>
      <c r="CU7" s="624"/>
      <c r="CV7" s="624"/>
      <c r="CW7" s="624"/>
      <c r="CX7" s="624"/>
      <c r="CY7" s="625"/>
      <c r="CZ7" s="626">
        <v>12.7</v>
      </c>
      <c r="DA7" s="626"/>
      <c r="DB7" s="626"/>
      <c r="DC7" s="626"/>
      <c r="DD7" s="632">
        <v>848769</v>
      </c>
      <c r="DE7" s="624"/>
      <c r="DF7" s="624"/>
      <c r="DG7" s="624"/>
      <c r="DH7" s="624"/>
      <c r="DI7" s="624"/>
      <c r="DJ7" s="624"/>
      <c r="DK7" s="624"/>
      <c r="DL7" s="624"/>
      <c r="DM7" s="624"/>
      <c r="DN7" s="624"/>
      <c r="DO7" s="624"/>
      <c r="DP7" s="625"/>
      <c r="DQ7" s="632">
        <v>10905196</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417003</v>
      </c>
      <c r="S8" s="624"/>
      <c r="T8" s="624"/>
      <c r="U8" s="624"/>
      <c r="V8" s="624"/>
      <c r="W8" s="624"/>
      <c r="X8" s="624"/>
      <c r="Y8" s="625"/>
      <c r="Z8" s="626">
        <v>0.4</v>
      </c>
      <c r="AA8" s="626"/>
      <c r="AB8" s="626"/>
      <c r="AC8" s="626"/>
      <c r="AD8" s="627">
        <v>417003</v>
      </c>
      <c r="AE8" s="627"/>
      <c r="AF8" s="627"/>
      <c r="AG8" s="627"/>
      <c r="AH8" s="627"/>
      <c r="AI8" s="627"/>
      <c r="AJ8" s="627"/>
      <c r="AK8" s="627"/>
      <c r="AL8" s="628">
        <v>0.8</v>
      </c>
      <c r="AM8" s="629"/>
      <c r="AN8" s="629"/>
      <c r="AO8" s="630"/>
      <c r="AP8" s="620" t="s">
        <v>245</v>
      </c>
      <c r="AQ8" s="621"/>
      <c r="AR8" s="621"/>
      <c r="AS8" s="621"/>
      <c r="AT8" s="621"/>
      <c r="AU8" s="621"/>
      <c r="AV8" s="621"/>
      <c r="AW8" s="621"/>
      <c r="AX8" s="621"/>
      <c r="AY8" s="621"/>
      <c r="AZ8" s="621"/>
      <c r="BA8" s="621"/>
      <c r="BB8" s="621"/>
      <c r="BC8" s="621"/>
      <c r="BD8" s="621"/>
      <c r="BE8" s="621"/>
      <c r="BF8" s="622"/>
      <c r="BG8" s="623">
        <v>463112</v>
      </c>
      <c r="BH8" s="624"/>
      <c r="BI8" s="624"/>
      <c r="BJ8" s="624"/>
      <c r="BK8" s="624"/>
      <c r="BL8" s="624"/>
      <c r="BM8" s="624"/>
      <c r="BN8" s="625"/>
      <c r="BO8" s="626">
        <v>1</v>
      </c>
      <c r="BP8" s="626"/>
      <c r="BQ8" s="626"/>
      <c r="BR8" s="626"/>
      <c r="BS8" s="627" t="s">
        <v>192</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52486917</v>
      </c>
      <c r="CS8" s="624"/>
      <c r="CT8" s="624"/>
      <c r="CU8" s="624"/>
      <c r="CV8" s="624"/>
      <c r="CW8" s="624"/>
      <c r="CX8" s="624"/>
      <c r="CY8" s="625"/>
      <c r="CZ8" s="626">
        <v>51.3</v>
      </c>
      <c r="DA8" s="626"/>
      <c r="DB8" s="626"/>
      <c r="DC8" s="626"/>
      <c r="DD8" s="632">
        <v>505110</v>
      </c>
      <c r="DE8" s="624"/>
      <c r="DF8" s="624"/>
      <c r="DG8" s="624"/>
      <c r="DH8" s="624"/>
      <c r="DI8" s="624"/>
      <c r="DJ8" s="624"/>
      <c r="DK8" s="624"/>
      <c r="DL8" s="624"/>
      <c r="DM8" s="624"/>
      <c r="DN8" s="624"/>
      <c r="DO8" s="624"/>
      <c r="DP8" s="625"/>
      <c r="DQ8" s="632">
        <v>24009168</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320581</v>
      </c>
      <c r="S9" s="624"/>
      <c r="T9" s="624"/>
      <c r="U9" s="624"/>
      <c r="V9" s="624"/>
      <c r="W9" s="624"/>
      <c r="X9" s="624"/>
      <c r="Y9" s="625"/>
      <c r="Z9" s="626">
        <v>0.3</v>
      </c>
      <c r="AA9" s="626"/>
      <c r="AB9" s="626"/>
      <c r="AC9" s="626"/>
      <c r="AD9" s="627">
        <v>320581</v>
      </c>
      <c r="AE9" s="627"/>
      <c r="AF9" s="627"/>
      <c r="AG9" s="627"/>
      <c r="AH9" s="627"/>
      <c r="AI9" s="627"/>
      <c r="AJ9" s="627"/>
      <c r="AK9" s="627"/>
      <c r="AL9" s="628">
        <v>0.6</v>
      </c>
      <c r="AM9" s="629"/>
      <c r="AN9" s="629"/>
      <c r="AO9" s="630"/>
      <c r="AP9" s="620" t="s">
        <v>248</v>
      </c>
      <c r="AQ9" s="621"/>
      <c r="AR9" s="621"/>
      <c r="AS9" s="621"/>
      <c r="AT9" s="621"/>
      <c r="AU9" s="621"/>
      <c r="AV9" s="621"/>
      <c r="AW9" s="621"/>
      <c r="AX9" s="621"/>
      <c r="AY9" s="621"/>
      <c r="AZ9" s="621"/>
      <c r="BA9" s="621"/>
      <c r="BB9" s="621"/>
      <c r="BC9" s="621"/>
      <c r="BD9" s="621"/>
      <c r="BE9" s="621"/>
      <c r="BF9" s="622"/>
      <c r="BG9" s="623">
        <v>21405954</v>
      </c>
      <c r="BH9" s="624"/>
      <c r="BI9" s="624"/>
      <c r="BJ9" s="624"/>
      <c r="BK9" s="624"/>
      <c r="BL9" s="624"/>
      <c r="BM9" s="624"/>
      <c r="BN9" s="625"/>
      <c r="BO9" s="626">
        <v>44.3</v>
      </c>
      <c r="BP9" s="626"/>
      <c r="BQ9" s="626"/>
      <c r="BR9" s="626"/>
      <c r="BS9" s="627" t="s">
        <v>192</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7365435</v>
      </c>
      <c r="CS9" s="624"/>
      <c r="CT9" s="624"/>
      <c r="CU9" s="624"/>
      <c r="CV9" s="624"/>
      <c r="CW9" s="624"/>
      <c r="CX9" s="624"/>
      <c r="CY9" s="625"/>
      <c r="CZ9" s="626">
        <v>7.2</v>
      </c>
      <c r="DA9" s="626"/>
      <c r="DB9" s="626"/>
      <c r="DC9" s="626"/>
      <c r="DD9" s="632">
        <v>47206</v>
      </c>
      <c r="DE9" s="624"/>
      <c r="DF9" s="624"/>
      <c r="DG9" s="624"/>
      <c r="DH9" s="624"/>
      <c r="DI9" s="624"/>
      <c r="DJ9" s="624"/>
      <c r="DK9" s="624"/>
      <c r="DL9" s="624"/>
      <c r="DM9" s="624"/>
      <c r="DN9" s="624"/>
      <c r="DO9" s="624"/>
      <c r="DP9" s="625"/>
      <c r="DQ9" s="632">
        <v>4525554</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192</v>
      </c>
      <c r="S10" s="624"/>
      <c r="T10" s="624"/>
      <c r="U10" s="624"/>
      <c r="V10" s="624"/>
      <c r="W10" s="624"/>
      <c r="X10" s="624"/>
      <c r="Y10" s="625"/>
      <c r="Z10" s="626" t="s">
        <v>192</v>
      </c>
      <c r="AA10" s="626"/>
      <c r="AB10" s="626"/>
      <c r="AC10" s="626"/>
      <c r="AD10" s="627" t="s">
        <v>192</v>
      </c>
      <c r="AE10" s="627"/>
      <c r="AF10" s="627"/>
      <c r="AG10" s="627"/>
      <c r="AH10" s="627"/>
      <c r="AI10" s="627"/>
      <c r="AJ10" s="627"/>
      <c r="AK10" s="627"/>
      <c r="AL10" s="628" t="s">
        <v>251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683910</v>
      </c>
      <c r="BH10" s="624"/>
      <c r="BI10" s="624"/>
      <c r="BJ10" s="624"/>
      <c r="BK10" s="624"/>
      <c r="BL10" s="624"/>
      <c r="BM10" s="624"/>
      <c r="BN10" s="625"/>
      <c r="BO10" s="626">
        <v>1.4</v>
      </c>
      <c r="BP10" s="626"/>
      <c r="BQ10" s="626"/>
      <c r="BR10" s="626"/>
      <c r="BS10" s="627" t="s">
        <v>192</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303981</v>
      </c>
      <c r="CS10" s="624"/>
      <c r="CT10" s="624"/>
      <c r="CU10" s="624"/>
      <c r="CV10" s="624"/>
      <c r="CW10" s="624"/>
      <c r="CX10" s="624"/>
      <c r="CY10" s="625"/>
      <c r="CZ10" s="626">
        <v>0.3</v>
      </c>
      <c r="DA10" s="626"/>
      <c r="DB10" s="626"/>
      <c r="DC10" s="626"/>
      <c r="DD10" s="632" t="s">
        <v>251</v>
      </c>
      <c r="DE10" s="624"/>
      <c r="DF10" s="624"/>
      <c r="DG10" s="624"/>
      <c r="DH10" s="624"/>
      <c r="DI10" s="624"/>
      <c r="DJ10" s="624"/>
      <c r="DK10" s="624"/>
      <c r="DL10" s="624"/>
      <c r="DM10" s="624"/>
      <c r="DN10" s="624"/>
      <c r="DO10" s="624"/>
      <c r="DP10" s="625"/>
      <c r="DQ10" s="632">
        <v>269443</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5689690</v>
      </c>
      <c r="S11" s="624"/>
      <c r="T11" s="624"/>
      <c r="U11" s="624"/>
      <c r="V11" s="624"/>
      <c r="W11" s="624"/>
      <c r="X11" s="624"/>
      <c r="Y11" s="625"/>
      <c r="Z11" s="628">
        <v>5.3</v>
      </c>
      <c r="AA11" s="629"/>
      <c r="AB11" s="629"/>
      <c r="AC11" s="635"/>
      <c r="AD11" s="632">
        <v>5689690</v>
      </c>
      <c r="AE11" s="624"/>
      <c r="AF11" s="624"/>
      <c r="AG11" s="624"/>
      <c r="AH11" s="624"/>
      <c r="AI11" s="624"/>
      <c r="AJ11" s="624"/>
      <c r="AK11" s="625"/>
      <c r="AL11" s="628">
        <v>10.7</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3513902</v>
      </c>
      <c r="BH11" s="624"/>
      <c r="BI11" s="624"/>
      <c r="BJ11" s="624"/>
      <c r="BK11" s="624"/>
      <c r="BL11" s="624"/>
      <c r="BM11" s="624"/>
      <c r="BN11" s="625"/>
      <c r="BO11" s="626">
        <v>7.3</v>
      </c>
      <c r="BP11" s="626"/>
      <c r="BQ11" s="626"/>
      <c r="BR11" s="626"/>
      <c r="BS11" s="627">
        <v>843099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108914</v>
      </c>
      <c r="CS11" s="624"/>
      <c r="CT11" s="624"/>
      <c r="CU11" s="624"/>
      <c r="CV11" s="624"/>
      <c r="CW11" s="624"/>
      <c r="CX11" s="624"/>
      <c r="CY11" s="625"/>
      <c r="CZ11" s="626">
        <v>0.1</v>
      </c>
      <c r="DA11" s="626"/>
      <c r="DB11" s="626"/>
      <c r="DC11" s="626"/>
      <c r="DD11" s="632">
        <v>1259</v>
      </c>
      <c r="DE11" s="624"/>
      <c r="DF11" s="624"/>
      <c r="DG11" s="624"/>
      <c r="DH11" s="624"/>
      <c r="DI11" s="624"/>
      <c r="DJ11" s="624"/>
      <c r="DK11" s="624"/>
      <c r="DL11" s="624"/>
      <c r="DM11" s="624"/>
      <c r="DN11" s="624"/>
      <c r="DO11" s="624"/>
      <c r="DP11" s="625"/>
      <c r="DQ11" s="632">
        <v>98385</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13203</v>
      </c>
      <c r="S12" s="624"/>
      <c r="T12" s="624"/>
      <c r="U12" s="624"/>
      <c r="V12" s="624"/>
      <c r="W12" s="624"/>
      <c r="X12" s="624"/>
      <c r="Y12" s="625"/>
      <c r="Z12" s="626">
        <v>0</v>
      </c>
      <c r="AA12" s="626"/>
      <c r="AB12" s="626"/>
      <c r="AC12" s="626"/>
      <c r="AD12" s="627">
        <v>13203</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17429437</v>
      </c>
      <c r="BH12" s="624"/>
      <c r="BI12" s="624"/>
      <c r="BJ12" s="624"/>
      <c r="BK12" s="624"/>
      <c r="BL12" s="624"/>
      <c r="BM12" s="624"/>
      <c r="BN12" s="625"/>
      <c r="BO12" s="626">
        <v>36.1</v>
      </c>
      <c r="BP12" s="626"/>
      <c r="BQ12" s="626"/>
      <c r="BR12" s="626"/>
      <c r="BS12" s="627" t="s">
        <v>251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884492</v>
      </c>
      <c r="CS12" s="624"/>
      <c r="CT12" s="624"/>
      <c r="CU12" s="624"/>
      <c r="CV12" s="624"/>
      <c r="CW12" s="624"/>
      <c r="CX12" s="624"/>
      <c r="CY12" s="625"/>
      <c r="CZ12" s="626">
        <v>0.9</v>
      </c>
      <c r="DA12" s="626"/>
      <c r="DB12" s="626"/>
      <c r="DC12" s="626"/>
      <c r="DD12" s="632" t="s">
        <v>251</v>
      </c>
      <c r="DE12" s="624"/>
      <c r="DF12" s="624"/>
      <c r="DG12" s="624"/>
      <c r="DH12" s="624"/>
      <c r="DI12" s="624"/>
      <c r="DJ12" s="624"/>
      <c r="DK12" s="624"/>
      <c r="DL12" s="624"/>
      <c r="DM12" s="624"/>
      <c r="DN12" s="624"/>
      <c r="DO12" s="624"/>
      <c r="DP12" s="625"/>
      <c r="DQ12" s="632">
        <v>652780</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180</v>
      </c>
      <c r="S13" s="624"/>
      <c r="T13" s="624"/>
      <c r="U13" s="624"/>
      <c r="V13" s="624"/>
      <c r="W13" s="624"/>
      <c r="X13" s="624"/>
      <c r="Y13" s="625"/>
      <c r="Z13" s="626" t="s">
        <v>251</v>
      </c>
      <c r="AA13" s="626"/>
      <c r="AB13" s="626"/>
      <c r="AC13" s="626"/>
      <c r="AD13" s="627" t="s">
        <v>251</v>
      </c>
      <c r="AE13" s="627"/>
      <c r="AF13" s="627"/>
      <c r="AG13" s="627"/>
      <c r="AH13" s="627"/>
      <c r="AI13" s="627"/>
      <c r="AJ13" s="627"/>
      <c r="AK13" s="627"/>
      <c r="AL13" s="628" t="s">
        <v>251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16521842</v>
      </c>
      <c r="BH13" s="624"/>
      <c r="BI13" s="624"/>
      <c r="BJ13" s="624"/>
      <c r="BK13" s="624"/>
      <c r="BL13" s="624"/>
      <c r="BM13" s="624"/>
      <c r="BN13" s="625"/>
      <c r="BO13" s="626">
        <v>34.200000000000003</v>
      </c>
      <c r="BP13" s="626"/>
      <c r="BQ13" s="626"/>
      <c r="BR13" s="626"/>
      <c r="BS13" s="627" t="s">
        <v>251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10125729</v>
      </c>
      <c r="CS13" s="624"/>
      <c r="CT13" s="624"/>
      <c r="CU13" s="624"/>
      <c r="CV13" s="624"/>
      <c r="CW13" s="624"/>
      <c r="CX13" s="624"/>
      <c r="CY13" s="625"/>
      <c r="CZ13" s="626">
        <v>9.9</v>
      </c>
      <c r="DA13" s="626"/>
      <c r="DB13" s="626"/>
      <c r="DC13" s="626"/>
      <c r="DD13" s="632">
        <v>3857449</v>
      </c>
      <c r="DE13" s="624"/>
      <c r="DF13" s="624"/>
      <c r="DG13" s="624"/>
      <c r="DH13" s="624"/>
      <c r="DI13" s="624"/>
      <c r="DJ13" s="624"/>
      <c r="DK13" s="624"/>
      <c r="DL13" s="624"/>
      <c r="DM13" s="624"/>
      <c r="DN13" s="624"/>
      <c r="DO13" s="624"/>
      <c r="DP13" s="625"/>
      <c r="DQ13" s="632">
        <v>5763145</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16</v>
      </c>
      <c r="S14" s="624"/>
      <c r="T14" s="624"/>
      <c r="U14" s="624"/>
      <c r="V14" s="624"/>
      <c r="W14" s="624"/>
      <c r="X14" s="624"/>
      <c r="Y14" s="625"/>
      <c r="Z14" s="626">
        <v>0</v>
      </c>
      <c r="AA14" s="626"/>
      <c r="AB14" s="626"/>
      <c r="AC14" s="626"/>
      <c r="AD14" s="627">
        <v>16</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149209</v>
      </c>
      <c r="BH14" s="624"/>
      <c r="BI14" s="624"/>
      <c r="BJ14" s="624"/>
      <c r="BK14" s="624"/>
      <c r="BL14" s="624"/>
      <c r="BM14" s="624"/>
      <c r="BN14" s="625"/>
      <c r="BO14" s="626">
        <v>0.3</v>
      </c>
      <c r="BP14" s="626"/>
      <c r="BQ14" s="626"/>
      <c r="BR14" s="626"/>
      <c r="BS14" s="627" t="s">
        <v>192</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2974817</v>
      </c>
      <c r="CS14" s="624"/>
      <c r="CT14" s="624"/>
      <c r="CU14" s="624"/>
      <c r="CV14" s="624"/>
      <c r="CW14" s="624"/>
      <c r="CX14" s="624"/>
      <c r="CY14" s="625"/>
      <c r="CZ14" s="626">
        <v>2.9</v>
      </c>
      <c r="DA14" s="626"/>
      <c r="DB14" s="626"/>
      <c r="DC14" s="626"/>
      <c r="DD14" s="632">
        <v>314941</v>
      </c>
      <c r="DE14" s="624"/>
      <c r="DF14" s="624"/>
      <c r="DG14" s="624"/>
      <c r="DH14" s="624"/>
      <c r="DI14" s="624"/>
      <c r="DJ14" s="624"/>
      <c r="DK14" s="624"/>
      <c r="DL14" s="624"/>
      <c r="DM14" s="624"/>
      <c r="DN14" s="624"/>
      <c r="DO14" s="624"/>
      <c r="DP14" s="625"/>
      <c r="DQ14" s="632">
        <v>2572675</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180</v>
      </c>
      <c r="S15" s="624"/>
      <c r="T15" s="624"/>
      <c r="U15" s="624"/>
      <c r="V15" s="624"/>
      <c r="W15" s="624"/>
      <c r="X15" s="624"/>
      <c r="Y15" s="625"/>
      <c r="Z15" s="626" t="s">
        <v>251</v>
      </c>
      <c r="AA15" s="626"/>
      <c r="AB15" s="626"/>
      <c r="AC15" s="626"/>
      <c r="AD15" s="627" t="s">
        <v>192</v>
      </c>
      <c r="AE15" s="627"/>
      <c r="AF15" s="627"/>
      <c r="AG15" s="627"/>
      <c r="AH15" s="627"/>
      <c r="AI15" s="627"/>
      <c r="AJ15" s="627"/>
      <c r="AK15" s="627"/>
      <c r="AL15" s="628" t="s">
        <v>192</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1334762</v>
      </c>
      <c r="BH15" s="624"/>
      <c r="BI15" s="624"/>
      <c r="BJ15" s="624"/>
      <c r="BK15" s="624"/>
      <c r="BL15" s="624"/>
      <c r="BM15" s="624"/>
      <c r="BN15" s="625"/>
      <c r="BO15" s="626">
        <v>2.8</v>
      </c>
      <c r="BP15" s="626"/>
      <c r="BQ15" s="626"/>
      <c r="BR15" s="626"/>
      <c r="BS15" s="627" t="s">
        <v>251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10915977</v>
      </c>
      <c r="CS15" s="624"/>
      <c r="CT15" s="624"/>
      <c r="CU15" s="624"/>
      <c r="CV15" s="624"/>
      <c r="CW15" s="624"/>
      <c r="CX15" s="624"/>
      <c r="CY15" s="625"/>
      <c r="CZ15" s="626">
        <v>10.7</v>
      </c>
      <c r="DA15" s="626"/>
      <c r="DB15" s="626"/>
      <c r="DC15" s="626"/>
      <c r="DD15" s="632">
        <v>1963818</v>
      </c>
      <c r="DE15" s="624"/>
      <c r="DF15" s="624"/>
      <c r="DG15" s="624"/>
      <c r="DH15" s="624"/>
      <c r="DI15" s="624"/>
      <c r="DJ15" s="624"/>
      <c r="DK15" s="624"/>
      <c r="DL15" s="624"/>
      <c r="DM15" s="624"/>
      <c r="DN15" s="624"/>
      <c r="DO15" s="624"/>
      <c r="DP15" s="625"/>
      <c r="DQ15" s="632">
        <v>7739958</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90536</v>
      </c>
      <c r="S16" s="624"/>
      <c r="T16" s="624"/>
      <c r="U16" s="624"/>
      <c r="V16" s="624"/>
      <c r="W16" s="624"/>
      <c r="X16" s="624"/>
      <c r="Y16" s="625"/>
      <c r="Z16" s="626">
        <v>0.1</v>
      </c>
      <c r="AA16" s="626"/>
      <c r="AB16" s="626"/>
      <c r="AC16" s="626"/>
      <c r="AD16" s="627">
        <v>90536</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251</v>
      </c>
      <c r="BH16" s="624"/>
      <c r="BI16" s="624"/>
      <c r="BJ16" s="624"/>
      <c r="BK16" s="624"/>
      <c r="BL16" s="624"/>
      <c r="BM16" s="624"/>
      <c r="BN16" s="625"/>
      <c r="BO16" s="626" t="s">
        <v>251</v>
      </c>
      <c r="BP16" s="626"/>
      <c r="BQ16" s="626"/>
      <c r="BR16" s="626"/>
      <c r="BS16" s="627" t="s">
        <v>192</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192</v>
      </c>
      <c r="CS16" s="624"/>
      <c r="CT16" s="624"/>
      <c r="CU16" s="624"/>
      <c r="CV16" s="624"/>
      <c r="CW16" s="624"/>
      <c r="CX16" s="624"/>
      <c r="CY16" s="625"/>
      <c r="CZ16" s="626" t="s">
        <v>251</v>
      </c>
      <c r="DA16" s="626"/>
      <c r="DB16" s="626"/>
      <c r="DC16" s="626"/>
      <c r="DD16" s="632" t="s">
        <v>251</v>
      </c>
      <c r="DE16" s="624"/>
      <c r="DF16" s="624"/>
      <c r="DG16" s="624"/>
      <c r="DH16" s="624"/>
      <c r="DI16" s="624"/>
      <c r="DJ16" s="624"/>
      <c r="DK16" s="624"/>
      <c r="DL16" s="624"/>
      <c r="DM16" s="624"/>
      <c r="DN16" s="624"/>
      <c r="DO16" s="624"/>
      <c r="DP16" s="625"/>
      <c r="DQ16" s="632" t="s">
        <v>251</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800333</v>
      </c>
      <c r="S17" s="624"/>
      <c r="T17" s="624"/>
      <c r="U17" s="624"/>
      <c r="V17" s="624"/>
      <c r="W17" s="624"/>
      <c r="X17" s="624"/>
      <c r="Y17" s="625"/>
      <c r="Z17" s="626">
        <v>0.7</v>
      </c>
      <c r="AA17" s="626"/>
      <c r="AB17" s="626"/>
      <c r="AC17" s="626"/>
      <c r="AD17" s="627">
        <v>800333</v>
      </c>
      <c r="AE17" s="627"/>
      <c r="AF17" s="627"/>
      <c r="AG17" s="627"/>
      <c r="AH17" s="627"/>
      <c r="AI17" s="627"/>
      <c r="AJ17" s="627"/>
      <c r="AK17" s="627"/>
      <c r="AL17" s="628">
        <v>1.5</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251</v>
      </c>
      <c r="BH17" s="624"/>
      <c r="BI17" s="624"/>
      <c r="BJ17" s="624"/>
      <c r="BK17" s="624"/>
      <c r="BL17" s="624"/>
      <c r="BM17" s="624"/>
      <c r="BN17" s="625"/>
      <c r="BO17" s="626" t="s">
        <v>180</v>
      </c>
      <c r="BP17" s="626"/>
      <c r="BQ17" s="626"/>
      <c r="BR17" s="626"/>
      <c r="BS17" s="627" t="s">
        <v>251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3703257</v>
      </c>
      <c r="CS17" s="624"/>
      <c r="CT17" s="624"/>
      <c r="CU17" s="624"/>
      <c r="CV17" s="624"/>
      <c r="CW17" s="624"/>
      <c r="CX17" s="624"/>
      <c r="CY17" s="625"/>
      <c r="CZ17" s="626">
        <v>3.6</v>
      </c>
      <c r="DA17" s="626"/>
      <c r="DB17" s="626"/>
      <c r="DC17" s="626"/>
      <c r="DD17" s="632" t="s">
        <v>251</v>
      </c>
      <c r="DE17" s="624"/>
      <c r="DF17" s="624"/>
      <c r="DG17" s="624"/>
      <c r="DH17" s="624"/>
      <c r="DI17" s="624"/>
      <c r="DJ17" s="624"/>
      <c r="DK17" s="624"/>
      <c r="DL17" s="624"/>
      <c r="DM17" s="624"/>
      <c r="DN17" s="624"/>
      <c r="DO17" s="624"/>
      <c r="DP17" s="625"/>
      <c r="DQ17" s="632">
        <v>3692257</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265856</v>
      </c>
      <c r="S18" s="624"/>
      <c r="T18" s="624"/>
      <c r="U18" s="624"/>
      <c r="V18" s="624"/>
      <c r="W18" s="624"/>
      <c r="X18" s="624"/>
      <c r="Y18" s="625"/>
      <c r="Z18" s="626">
        <v>0.2</v>
      </c>
      <c r="AA18" s="626"/>
      <c r="AB18" s="626"/>
      <c r="AC18" s="626"/>
      <c r="AD18" s="627">
        <v>265856</v>
      </c>
      <c r="AE18" s="627"/>
      <c r="AF18" s="627"/>
      <c r="AG18" s="627"/>
      <c r="AH18" s="627"/>
      <c r="AI18" s="627"/>
      <c r="AJ18" s="627"/>
      <c r="AK18" s="627"/>
      <c r="AL18" s="628">
        <v>0.5</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251</v>
      </c>
      <c r="BH18" s="624"/>
      <c r="BI18" s="624"/>
      <c r="BJ18" s="624"/>
      <c r="BK18" s="624"/>
      <c r="BL18" s="624"/>
      <c r="BM18" s="624"/>
      <c r="BN18" s="625"/>
      <c r="BO18" s="626" t="s">
        <v>192</v>
      </c>
      <c r="BP18" s="626"/>
      <c r="BQ18" s="626"/>
      <c r="BR18" s="626"/>
      <c r="BS18" s="627" t="s">
        <v>192</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180</v>
      </c>
      <c r="CS18" s="624"/>
      <c r="CT18" s="624"/>
      <c r="CU18" s="624"/>
      <c r="CV18" s="624"/>
      <c r="CW18" s="624"/>
      <c r="CX18" s="624"/>
      <c r="CY18" s="625"/>
      <c r="CZ18" s="626" t="s">
        <v>180</v>
      </c>
      <c r="DA18" s="626"/>
      <c r="DB18" s="626"/>
      <c r="DC18" s="626"/>
      <c r="DD18" s="632" t="s">
        <v>251</v>
      </c>
      <c r="DE18" s="624"/>
      <c r="DF18" s="624"/>
      <c r="DG18" s="624"/>
      <c r="DH18" s="624"/>
      <c r="DI18" s="624"/>
      <c r="DJ18" s="624"/>
      <c r="DK18" s="624"/>
      <c r="DL18" s="624"/>
      <c r="DM18" s="624"/>
      <c r="DN18" s="624"/>
      <c r="DO18" s="624"/>
      <c r="DP18" s="625"/>
      <c r="DQ18" s="632" t="s">
        <v>192</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265474</v>
      </c>
      <c r="S19" s="624"/>
      <c r="T19" s="624"/>
      <c r="U19" s="624"/>
      <c r="V19" s="624"/>
      <c r="W19" s="624"/>
      <c r="X19" s="624"/>
      <c r="Y19" s="625"/>
      <c r="Z19" s="626">
        <v>0.2</v>
      </c>
      <c r="AA19" s="626"/>
      <c r="AB19" s="626"/>
      <c r="AC19" s="626"/>
      <c r="AD19" s="627">
        <v>265474</v>
      </c>
      <c r="AE19" s="627"/>
      <c r="AF19" s="627"/>
      <c r="AG19" s="627"/>
      <c r="AH19" s="627"/>
      <c r="AI19" s="627"/>
      <c r="AJ19" s="627"/>
      <c r="AK19" s="627"/>
      <c r="AL19" s="628">
        <v>0.5</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3352514</v>
      </c>
      <c r="BH19" s="624"/>
      <c r="BI19" s="624"/>
      <c r="BJ19" s="624"/>
      <c r="BK19" s="624"/>
      <c r="BL19" s="624"/>
      <c r="BM19" s="624"/>
      <c r="BN19" s="625"/>
      <c r="BO19" s="626">
        <v>6.9</v>
      </c>
      <c r="BP19" s="626"/>
      <c r="BQ19" s="626"/>
      <c r="BR19" s="626"/>
      <c r="BS19" s="627" t="s">
        <v>192</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251</v>
      </c>
      <c r="DA19" s="626"/>
      <c r="DB19" s="626"/>
      <c r="DC19" s="626"/>
      <c r="DD19" s="632" t="s">
        <v>192</v>
      </c>
      <c r="DE19" s="624"/>
      <c r="DF19" s="624"/>
      <c r="DG19" s="624"/>
      <c r="DH19" s="624"/>
      <c r="DI19" s="624"/>
      <c r="DJ19" s="624"/>
      <c r="DK19" s="624"/>
      <c r="DL19" s="624"/>
      <c r="DM19" s="624"/>
      <c r="DN19" s="624"/>
      <c r="DO19" s="624"/>
      <c r="DP19" s="625"/>
      <c r="DQ19" s="632" t="s">
        <v>251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382</v>
      </c>
      <c r="S20" s="624"/>
      <c r="T20" s="624"/>
      <c r="U20" s="624"/>
      <c r="V20" s="624"/>
      <c r="W20" s="624"/>
      <c r="X20" s="624"/>
      <c r="Y20" s="625"/>
      <c r="Z20" s="626">
        <v>0</v>
      </c>
      <c r="AA20" s="626"/>
      <c r="AB20" s="626"/>
      <c r="AC20" s="626"/>
      <c r="AD20" s="627">
        <v>382</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3352514</v>
      </c>
      <c r="BH20" s="624"/>
      <c r="BI20" s="624"/>
      <c r="BJ20" s="624"/>
      <c r="BK20" s="624"/>
      <c r="BL20" s="624"/>
      <c r="BM20" s="624"/>
      <c r="BN20" s="625"/>
      <c r="BO20" s="626">
        <v>6.9</v>
      </c>
      <c r="BP20" s="626"/>
      <c r="BQ20" s="626"/>
      <c r="BR20" s="626"/>
      <c r="BS20" s="627" t="s">
        <v>251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102320016</v>
      </c>
      <c r="CS20" s="624"/>
      <c r="CT20" s="624"/>
      <c r="CU20" s="624"/>
      <c r="CV20" s="624"/>
      <c r="CW20" s="624"/>
      <c r="CX20" s="624"/>
      <c r="CY20" s="625"/>
      <c r="CZ20" s="626">
        <v>100</v>
      </c>
      <c r="DA20" s="626"/>
      <c r="DB20" s="626"/>
      <c r="DC20" s="626"/>
      <c r="DD20" s="632">
        <v>7538552</v>
      </c>
      <c r="DE20" s="624"/>
      <c r="DF20" s="624"/>
      <c r="DG20" s="624"/>
      <c r="DH20" s="624"/>
      <c r="DI20" s="624"/>
      <c r="DJ20" s="624"/>
      <c r="DK20" s="624"/>
      <c r="DL20" s="624"/>
      <c r="DM20" s="624"/>
      <c r="DN20" s="624"/>
      <c r="DO20" s="624"/>
      <c r="DP20" s="625"/>
      <c r="DQ20" s="632">
        <v>60722529</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46212</v>
      </c>
      <c r="S21" s="624"/>
      <c r="T21" s="624"/>
      <c r="U21" s="624"/>
      <c r="V21" s="624"/>
      <c r="W21" s="624"/>
      <c r="X21" s="624"/>
      <c r="Y21" s="625"/>
      <c r="Z21" s="626">
        <v>0</v>
      </c>
      <c r="AA21" s="626"/>
      <c r="AB21" s="626"/>
      <c r="AC21" s="626"/>
      <c r="AD21" s="627" t="s">
        <v>192</v>
      </c>
      <c r="AE21" s="627"/>
      <c r="AF21" s="627"/>
      <c r="AG21" s="627"/>
      <c r="AH21" s="627"/>
      <c r="AI21" s="627"/>
      <c r="AJ21" s="627"/>
      <c r="AK21" s="627"/>
      <c r="AL21" s="628" t="s">
        <v>192</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192</v>
      </c>
      <c r="BH21" s="624"/>
      <c r="BI21" s="624"/>
      <c r="BJ21" s="624"/>
      <c r="BK21" s="624"/>
      <c r="BL21" s="624"/>
      <c r="BM21" s="624"/>
      <c r="BN21" s="625"/>
      <c r="BO21" s="626" t="s">
        <v>180</v>
      </c>
      <c r="BP21" s="626"/>
      <c r="BQ21" s="626"/>
      <c r="BR21" s="626"/>
      <c r="BS21" s="627" t="s">
        <v>192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t="s">
        <v>192</v>
      </c>
      <c r="S22" s="624"/>
      <c r="T22" s="624"/>
      <c r="U22" s="624"/>
      <c r="V22" s="624"/>
      <c r="W22" s="624"/>
      <c r="X22" s="624"/>
      <c r="Y22" s="625"/>
      <c r="Z22" s="626" t="s">
        <v>251</v>
      </c>
      <c r="AA22" s="626"/>
      <c r="AB22" s="626"/>
      <c r="AC22" s="626"/>
      <c r="AD22" s="627" t="s">
        <v>251</v>
      </c>
      <c r="AE22" s="627"/>
      <c r="AF22" s="627"/>
      <c r="AG22" s="627"/>
      <c r="AH22" s="627"/>
      <c r="AI22" s="627"/>
      <c r="AJ22" s="627"/>
      <c r="AK22" s="627"/>
      <c r="AL22" s="628" t="s">
        <v>251</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180</v>
      </c>
      <c r="BP22" s="626"/>
      <c r="BQ22" s="626"/>
      <c r="BR22" s="626"/>
      <c r="BS22" s="627" t="s">
        <v>251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46061</v>
      </c>
      <c r="S23" s="624"/>
      <c r="T23" s="624"/>
      <c r="U23" s="624"/>
      <c r="V23" s="624"/>
      <c r="W23" s="624"/>
      <c r="X23" s="624"/>
      <c r="Y23" s="625"/>
      <c r="Z23" s="626">
        <v>0</v>
      </c>
      <c r="AA23" s="626"/>
      <c r="AB23" s="626"/>
      <c r="AC23" s="626"/>
      <c r="AD23" s="627" t="s">
        <v>192</v>
      </c>
      <c r="AE23" s="627"/>
      <c r="AF23" s="627"/>
      <c r="AG23" s="627"/>
      <c r="AH23" s="627"/>
      <c r="AI23" s="627"/>
      <c r="AJ23" s="627"/>
      <c r="AK23" s="627"/>
      <c r="AL23" s="628" t="s">
        <v>192</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3352514</v>
      </c>
      <c r="BH23" s="624"/>
      <c r="BI23" s="624"/>
      <c r="BJ23" s="624"/>
      <c r="BK23" s="624"/>
      <c r="BL23" s="624"/>
      <c r="BM23" s="624"/>
      <c r="BN23" s="625"/>
      <c r="BO23" s="626">
        <v>6.9</v>
      </c>
      <c r="BP23" s="626"/>
      <c r="BQ23" s="626"/>
      <c r="BR23" s="626"/>
      <c r="BS23" s="627" t="s">
        <v>251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v>151</v>
      </c>
      <c r="S24" s="624"/>
      <c r="T24" s="624"/>
      <c r="U24" s="624"/>
      <c r="V24" s="624"/>
      <c r="W24" s="624"/>
      <c r="X24" s="624"/>
      <c r="Y24" s="625"/>
      <c r="Z24" s="626">
        <v>0</v>
      </c>
      <c r="AA24" s="626"/>
      <c r="AB24" s="626"/>
      <c r="AC24" s="626"/>
      <c r="AD24" s="627" t="s">
        <v>192</v>
      </c>
      <c r="AE24" s="627"/>
      <c r="AF24" s="627"/>
      <c r="AG24" s="627"/>
      <c r="AH24" s="627"/>
      <c r="AI24" s="627"/>
      <c r="AJ24" s="627"/>
      <c r="AK24" s="627"/>
      <c r="AL24" s="628" t="s">
        <v>192</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251</v>
      </c>
      <c r="BH24" s="624"/>
      <c r="BI24" s="624"/>
      <c r="BJ24" s="624"/>
      <c r="BK24" s="624"/>
      <c r="BL24" s="624"/>
      <c r="BM24" s="624"/>
      <c r="BN24" s="625"/>
      <c r="BO24" s="626" t="s">
        <v>251</v>
      </c>
      <c r="BP24" s="626"/>
      <c r="BQ24" s="626"/>
      <c r="BR24" s="626"/>
      <c r="BS24" s="627" t="s">
        <v>180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46454921</v>
      </c>
      <c r="CS24" s="613"/>
      <c r="CT24" s="613"/>
      <c r="CU24" s="613"/>
      <c r="CV24" s="613"/>
      <c r="CW24" s="613"/>
      <c r="CX24" s="613"/>
      <c r="CY24" s="614"/>
      <c r="CZ24" s="617">
        <v>45.4</v>
      </c>
      <c r="DA24" s="618"/>
      <c r="DB24" s="618"/>
      <c r="DC24" s="634"/>
      <c r="DD24" s="658">
        <v>22866711</v>
      </c>
      <c r="DE24" s="613"/>
      <c r="DF24" s="613"/>
      <c r="DG24" s="613"/>
      <c r="DH24" s="613"/>
      <c r="DI24" s="613"/>
      <c r="DJ24" s="613"/>
      <c r="DK24" s="614"/>
      <c r="DL24" s="658">
        <v>22154262</v>
      </c>
      <c r="DM24" s="613"/>
      <c r="DN24" s="613"/>
      <c r="DO24" s="613"/>
      <c r="DP24" s="613"/>
      <c r="DQ24" s="613"/>
      <c r="DR24" s="613"/>
      <c r="DS24" s="613"/>
      <c r="DT24" s="613"/>
      <c r="DU24" s="613"/>
      <c r="DV24" s="614"/>
      <c r="DW24" s="617">
        <v>41.5</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56412688</v>
      </c>
      <c r="S25" s="624"/>
      <c r="T25" s="624"/>
      <c r="U25" s="624"/>
      <c r="V25" s="624"/>
      <c r="W25" s="624"/>
      <c r="X25" s="624"/>
      <c r="Y25" s="625"/>
      <c r="Z25" s="626">
        <v>52.1</v>
      </c>
      <c r="AA25" s="626"/>
      <c r="AB25" s="626"/>
      <c r="AC25" s="626"/>
      <c r="AD25" s="627">
        <v>53013962</v>
      </c>
      <c r="AE25" s="627"/>
      <c r="AF25" s="627"/>
      <c r="AG25" s="627"/>
      <c r="AH25" s="627"/>
      <c r="AI25" s="627"/>
      <c r="AJ25" s="627"/>
      <c r="AK25" s="627"/>
      <c r="AL25" s="628">
        <v>99.4</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180</v>
      </c>
      <c r="BH25" s="624"/>
      <c r="BI25" s="624"/>
      <c r="BJ25" s="624"/>
      <c r="BK25" s="624"/>
      <c r="BL25" s="624"/>
      <c r="BM25" s="624"/>
      <c r="BN25" s="625"/>
      <c r="BO25" s="626" t="s">
        <v>192</v>
      </c>
      <c r="BP25" s="626"/>
      <c r="BQ25" s="626"/>
      <c r="BR25" s="626"/>
      <c r="BS25" s="627" t="s">
        <v>192</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13194222</v>
      </c>
      <c r="CS25" s="655"/>
      <c r="CT25" s="655"/>
      <c r="CU25" s="655"/>
      <c r="CV25" s="655"/>
      <c r="CW25" s="655"/>
      <c r="CX25" s="655"/>
      <c r="CY25" s="656"/>
      <c r="CZ25" s="628">
        <v>12.9</v>
      </c>
      <c r="DA25" s="653"/>
      <c r="DB25" s="653"/>
      <c r="DC25" s="657"/>
      <c r="DD25" s="632">
        <v>12059411</v>
      </c>
      <c r="DE25" s="655"/>
      <c r="DF25" s="655"/>
      <c r="DG25" s="655"/>
      <c r="DH25" s="655"/>
      <c r="DI25" s="655"/>
      <c r="DJ25" s="655"/>
      <c r="DK25" s="656"/>
      <c r="DL25" s="632">
        <v>11947132</v>
      </c>
      <c r="DM25" s="655"/>
      <c r="DN25" s="655"/>
      <c r="DO25" s="655"/>
      <c r="DP25" s="655"/>
      <c r="DQ25" s="655"/>
      <c r="DR25" s="655"/>
      <c r="DS25" s="655"/>
      <c r="DT25" s="655"/>
      <c r="DU25" s="655"/>
      <c r="DV25" s="656"/>
      <c r="DW25" s="628">
        <v>22.4</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22330</v>
      </c>
      <c r="S26" s="624"/>
      <c r="T26" s="624"/>
      <c r="U26" s="624"/>
      <c r="V26" s="624"/>
      <c r="W26" s="624"/>
      <c r="X26" s="624"/>
      <c r="Y26" s="625"/>
      <c r="Z26" s="626">
        <v>0</v>
      </c>
      <c r="AA26" s="626"/>
      <c r="AB26" s="626"/>
      <c r="AC26" s="626"/>
      <c r="AD26" s="627">
        <v>22330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192</v>
      </c>
      <c r="BH26" s="624"/>
      <c r="BI26" s="624"/>
      <c r="BJ26" s="624"/>
      <c r="BK26" s="624"/>
      <c r="BL26" s="624"/>
      <c r="BM26" s="624"/>
      <c r="BN26" s="625"/>
      <c r="BO26" s="626" t="s">
        <v>180</v>
      </c>
      <c r="BP26" s="626"/>
      <c r="BQ26" s="626"/>
      <c r="BR26" s="626"/>
      <c r="BS26" s="627" t="s">
        <v>180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7756197</v>
      </c>
      <c r="CS26" s="624"/>
      <c r="CT26" s="624"/>
      <c r="CU26" s="624"/>
      <c r="CV26" s="624"/>
      <c r="CW26" s="624"/>
      <c r="CX26" s="624"/>
      <c r="CY26" s="625"/>
      <c r="CZ26" s="628">
        <v>7.6</v>
      </c>
      <c r="DA26" s="653"/>
      <c r="DB26" s="653"/>
      <c r="DC26" s="657"/>
      <c r="DD26" s="632">
        <v>7110909</v>
      </c>
      <c r="DE26" s="624"/>
      <c r="DF26" s="624"/>
      <c r="DG26" s="624"/>
      <c r="DH26" s="624"/>
      <c r="DI26" s="624"/>
      <c r="DJ26" s="624"/>
      <c r="DK26" s="625"/>
      <c r="DL26" s="632" t="s">
        <v>180</v>
      </c>
      <c r="DM26" s="624"/>
      <c r="DN26" s="624"/>
      <c r="DO26" s="624"/>
      <c r="DP26" s="624"/>
      <c r="DQ26" s="624"/>
      <c r="DR26" s="624"/>
      <c r="DS26" s="624"/>
      <c r="DT26" s="624"/>
      <c r="DU26" s="624"/>
      <c r="DV26" s="625"/>
      <c r="DW26" s="628" t="s">
        <v>192</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1128158</v>
      </c>
      <c r="S27" s="624"/>
      <c r="T27" s="624"/>
      <c r="U27" s="624"/>
      <c r="V27" s="624"/>
      <c r="W27" s="624"/>
      <c r="X27" s="624"/>
      <c r="Y27" s="625"/>
      <c r="Z27" s="626">
        <v>1</v>
      </c>
      <c r="AA27" s="626"/>
      <c r="AB27" s="626"/>
      <c r="AC27" s="626"/>
      <c r="AD27" s="627" t="s">
        <v>251</v>
      </c>
      <c r="AE27" s="627"/>
      <c r="AF27" s="627"/>
      <c r="AG27" s="627"/>
      <c r="AH27" s="627"/>
      <c r="AI27" s="627"/>
      <c r="AJ27" s="627"/>
      <c r="AK27" s="627"/>
      <c r="AL27" s="628" t="s">
        <v>251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48332800</v>
      </c>
      <c r="BH27" s="624"/>
      <c r="BI27" s="624"/>
      <c r="BJ27" s="624"/>
      <c r="BK27" s="624"/>
      <c r="BL27" s="624"/>
      <c r="BM27" s="624"/>
      <c r="BN27" s="625"/>
      <c r="BO27" s="626">
        <v>100</v>
      </c>
      <c r="BP27" s="626"/>
      <c r="BQ27" s="626"/>
      <c r="BR27" s="626"/>
      <c r="BS27" s="627">
        <v>843099</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29557442</v>
      </c>
      <c r="CS27" s="655"/>
      <c r="CT27" s="655"/>
      <c r="CU27" s="655"/>
      <c r="CV27" s="655"/>
      <c r="CW27" s="655"/>
      <c r="CX27" s="655"/>
      <c r="CY27" s="656"/>
      <c r="CZ27" s="628">
        <v>28.9</v>
      </c>
      <c r="DA27" s="653"/>
      <c r="DB27" s="653"/>
      <c r="DC27" s="657"/>
      <c r="DD27" s="632">
        <v>7115043</v>
      </c>
      <c r="DE27" s="655"/>
      <c r="DF27" s="655"/>
      <c r="DG27" s="655"/>
      <c r="DH27" s="655"/>
      <c r="DI27" s="655"/>
      <c r="DJ27" s="655"/>
      <c r="DK27" s="656"/>
      <c r="DL27" s="632">
        <v>6514873</v>
      </c>
      <c r="DM27" s="655"/>
      <c r="DN27" s="655"/>
      <c r="DO27" s="655"/>
      <c r="DP27" s="655"/>
      <c r="DQ27" s="655"/>
      <c r="DR27" s="655"/>
      <c r="DS27" s="655"/>
      <c r="DT27" s="655"/>
      <c r="DU27" s="655"/>
      <c r="DV27" s="656"/>
      <c r="DW27" s="628">
        <v>12.2</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971578</v>
      </c>
      <c r="S28" s="624"/>
      <c r="T28" s="624"/>
      <c r="U28" s="624"/>
      <c r="V28" s="624"/>
      <c r="W28" s="624"/>
      <c r="X28" s="624"/>
      <c r="Y28" s="625"/>
      <c r="Z28" s="626">
        <v>0.9</v>
      </c>
      <c r="AA28" s="626"/>
      <c r="AB28" s="626"/>
      <c r="AC28" s="626"/>
      <c r="AD28" s="627">
        <v>255368</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3703257</v>
      </c>
      <c r="CS28" s="624"/>
      <c r="CT28" s="624"/>
      <c r="CU28" s="624"/>
      <c r="CV28" s="624"/>
      <c r="CW28" s="624"/>
      <c r="CX28" s="624"/>
      <c r="CY28" s="625"/>
      <c r="CZ28" s="628">
        <v>3.6</v>
      </c>
      <c r="DA28" s="653"/>
      <c r="DB28" s="653"/>
      <c r="DC28" s="657"/>
      <c r="DD28" s="632">
        <v>3692257</v>
      </c>
      <c r="DE28" s="624"/>
      <c r="DF28" s="624"/>
      <c r="DG28" s="624"/>
      <c r="DH28" s="624"/>
      <c r="DI28" s="624"/>
      <c r="DJ28" s="624"/>
      <c r="DK28" s="625"/>
      <c r="DL28" s="632">
        <v>3692257</v>
      </c>
      <c r="DM28" s="624"/>
      <c r="DN28" s="624"/>
      <c r="DO28" s="624"/>
      <c r="DP28" s="624"/>
      <c r="DQ28" s="624"/>
      <c r="DR28" s="624"/>
      <c r="DS28" s="624"/>
      <c r="DT28" s="624"/>
      <c r="DU28" s="624"/>
      <c r="DV28" s="625"/>
      <c r="DW28" s="628">
        <v>6.9</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668737</v>
      </c>
      <c r="S29" s="624"/>
      <c r="T29" s="624"/>
      <c r="U29" s="624"/>
      <c r="V29" s="624"/>
      <c r="W29" s="624"/>
      <c r="X29" s="624"/>
      <c r="Y29" s="625"/>
      <c r="Z29" s="626">
        <v>0.6</v>
      </c>
      <c r="AA29" s="626"/>
      <c r="AB29" s="626"/>
      <c r="AC29" s="626"/>
      <c r="AD29" s="627" t="s">
        <v>192</v>
      </c>
      <c r="AE29" s="627"/>
      <c r="AF29" s="627"/>
      <c r="AG29" s="627"/>
      <c r="AH29" s="627"/>
      <c r="AI29" s="627"/>
      <c r="AJ29" s="627"/>
      <c r="AK29" s="627"/>
      <c r="AL29" s="628" t="s">
        <v>251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72</v>
      </c>
      <c r="CG29" s="621"/>
      <c r="CH29" s="621"/>
      <c r="CI29" s="621"/>
      <c r="CJ29" s="621"/>
      <c r="CK29" s="621"/>
      <c r="CL29" s="621"/>
      <c r="CM29" s="621"/>
      <c r="CN29" s="621"/>
      <c r="CO29" s="621"/>
      <c r="CP29" s="621"/>
      <c r="CQ29" s="622"/>
      <c r="CR29" s="623">
        <v>3703257</v>
      </c>
      <c r="CS29" s="655"/>
      <c r="CT29" s="655"/>
      <c r="CU29" s="655"/>
      <c r="CV29" s="655"/>
      <c r="CW29" s="655"/>
      <c r="CX29" s="655"/>
      <c r="CY29" s="656"/>
      <c r="CZ29" s="628">
        <v>3.6</v>
      </c>
      <c r="DA29" s="653"/>
      <c r="DB29" s="653"/>
      <c r="DC29" s="657"/>
      <c r="DD29" s="632">
        <v>3692257</v>
      </c>
      <c r="DE29" s="655"/>
      <c r="DF29" s="655"/>
      <c r="DG29" s="655"/>
      <c r="DH29" s="655"/>
      <c r="DI29" s="655"/>
      <c r="DJ29" s="655"/>
      <c r="DK29" s="656"/>
      <c r="DL29" s="632">
        <v>3692257</v>
      </c>
      <c r="DM29" s="655"/>
      <c r="DN29" s="655"/>
      <c r="DO29" s="655"/>
      <c r="DP29" s="655"/>
      <c r="DQ29" s="655"/>
      <c r="DR29" s="655"/>
      <c r="DS29" s="655"/>
      <c r="DT29" s="655"/>
      <c r="DU29" s="655"/>
      <c r="DV29" s="656"/>
      <c r="DW29" s="628">
        <v>6.9</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20779523</v>
      </c>
      <c r="S30" s="624"/>
      <c r="T30" s="624"/>
      <c r="U30" s="624"/>
      <c r="V30" s="624"/>
      <c r="W30" s="624"/>
      <c r="X30" s="624"/>
      <c r="Y30" s="625"/>
      <c r="Z30" s="626">
        <v>19.2</v>
      </c>
      <c r="AA30" s="626"/>
      <c r="AB30" s="626"/>
      <c r="AC30" s="626"/>
      <c r="AD30" s="627" t="s">
        <v>192</v>
      </c>
      <c r="AE30" s="627"/>
      <c r="AF30" s="627"/>
      <c r="AG30" s="627"/>
      <c r="AH30" s="627"/>
      <c r="AI30" s="627"/>
      <c r="AJ30" s="627"/>
      <c r="AK30" s="627"/>
      <c r="AL30" s="628" t="s">
        <v>192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3512484</v>
      </c>
      <c r="CS30" s="624"/>
      <c r="CT30" s="624"/>
      <c r="CU30" s="624"/>
      <c r="CV30" s="624"/>
      <c r="CW30" s="624"/>
      <c r="CX30" s="624"/>
      <c r="CY30" s="625"/>
      <c r="CZ30" s="628">
        <v>3.4</v>
      </c>
      <c r="DA30" s="653"/>
      <c r="DB30" s="653"/>
      <c r="DC30" s="657"/>
      <c r="DD30" s="632">
        <v>3501484</v>
      </c>
      <c r="DE30" s="624"/>
      <c r="DF30" s="624"/>
      <c r="DG30" s="624"/>
      <c r="DH30" s="624"/>
      <c r="DI30" s="624"/>
      <c r="DJ30" s="624"/>
      <c r="DK30" s="625"/>
      <c r="DL30" s="632">
        <v>3501484</v>
      </c>
      <c r="DM30" s="624"/>
      <c r="DN30" s="624"/>
      <c r="DO30" s="624"/>
      <c r="DP30" s="624"/>
      <c r="DQ30" s="624"/>
      <c r="DR30" s="624"/>
      <c r="DS30" s="624"/>
      <c r="DT30" s="624"/>
      <c r="DU30" s="624"/>
      <c r="DV30" s="625"/>
      <c r="DW30" s="628">
        <v>6.6</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180</v>
      </c>
      <c r="AA31" s="626"/>
      <c r="AB31" s="626"/>
      <c r="AC31" s="626"/>
      <c r="AD31" s="627" t="s">
        <v>192</v>
      </c>
      <c r="AE31" s="627"/>
      <c r="AF31" s="627"/>
      <c r="AG31" s="627"/>
      <c r="AH31" s="627"/>
      <c r="AI31" s="627"/>
      <c r="AJ31" s="627"/>
      <c r="AK31" s="627"/>
      <c r="AL31" s="628" t="s">
        <v>192</v>
      </c>
      <c r="AM31" s="629"/>
      <c r="AN31" s="629"/>
      <c r="AO31" s="630"/>
      <c r="AP31" s="669" t="s">
        <v>317</v>
      </c>
      <c r="AQ31" s="670"/>
      <c r="AR31" s="670"/>
      <c r="AS31" s="670"/>
      <c r="AT31" s="675" t="s">
        <v>318</v>
      </c>
      <c r="AU31" s="218"/>
      <c r="AV31" s="218"/>
      <c r="AW31" s="218"/>
      <c r="AX31" s="609" t="s">
        <v>195</v>
      </c>
      <c r="AY31" s="610"/>
      <c r="AZ31" s="610"/>
      <c r="BA31" s="610"/>
      <c r="BB31" s="610"/>
      <c r="BC31" s="610"/>
      <c r="BD31" s="610"/>
      <c r="BE31" s="610"/>
      <c r="BF31" s="611"/>
      <c r="BG31" s="679">
        <v>99.3</v>
      </c>
      <c r="BH31" s="667"/>
      <c r="BI31" s="667"/>
      <c r="BJ31" s="667"/>
      <c r="BK31" s="667"/>
      <c r="BL31" s="667"/>
      <c r="BM31" s="618">
        <v>98.9</v>
      </c>
      <c r="BN31" s="667"/>
      <c r="BO31" s="667"/>
      <c r="BP31" s="667"/>
      <c r="BQ31" s="668"/>
      <c r="BR31" s="679">
        <v>99.3</v>
      </c>
      <c r="BS31" s="667"/>
      <c r="BT31" s="667"/>
      <c r="BU31" s="667"/>
      <c r="BV31" s="667"/>
      <c r="BW31" s="667"/>
      <c r="BX31" s="618">
        <v>98.9</v>
      </c>
      <c r="BY31" s="667"/>
      <c r="BZ31" s="667"/>
      <c r="CA31" s="667"/>
      <c r="CB31" s="668"/>
      <c r="CD31" s="661"/>
      <c r="CE31" s="662"/>
      <c r="CF31" s="620" t="s">
        <v>319</v>
      </c>
      <c r="CG31" s="621"/>
      <c r="CH31" s="621"/>
      <c r="CI31" s="621"/>
      <c r="CJ31" s="621"/>
      <c r="CK31" s="621"/>
      <c r="CL31" s="621"/>
      <c r="CM31" s="621"/>
      <c r="CN31" s="621"/>
      <c r="CO31" s="621"/>
      <c r="CP31" s="621"/>
      <c r="CQ31" s="622"/>
      <c r="CR31" s="623">
        <v>190773</v>
      </c>
      <c r="CS31" s="655"/>
      <c r="CT31" s="655"/>
      <c r="CU31" s="655"/>
      <c r="CV31" s="655"/>
      <c r="CW31" s="655"/>
      <c r="CX31" s="655"/>
      <c r="CY31" s="656"/>
      <c r="CZ31" s="628">
        <v>0.2</v>
      </c>
      <c r="DA31" s="653"/>
      <c r="DB31" s="653"/>
      <c r="DC31" s="657"/>
      <c r="DD31" s="632">
        <v>190773</v>
      </c>
      <c r="DE31" s="655"/>
      <c r="DF31" s="655"/>
      <c r="DG31" s="655"/>
      <c r="DH31" s="655"/>
      <c r="DI31" s="655"/>
      <c r="DJ31" s="655"/>
      <c r="DK31" s="656"/>
      <c r="DL31" s="632">
        <v>190773</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14020668</v>
      </c>
      <c r="S32" s="624"/>
      <c r="T32" s="624"/>
      <c r="U32" s="624"/>
      <c r="V32" s="624"/>
      <c r="W32" s="624"/>
      <c r="X32" s="624"/>
      <c r="Y32" s="625"/>
      <c r="Z32" s="626">
        <v>12.9</v>
      </c>
      <c r="AA32" s="626"/>
      <c r="AB32" s="626"/>
      <c r="AC32" s="626"/>
      <c r="AD32" s="627" t="s">
        <v>192</v>
      </c>
      <c r="AE32" s="627"/>
      <c r="AF32" s="627"/>
      <c r="AG32" s="627"/>
      <c r="AH32" s="627"/>
      <c r="AI32" s="627"/>
      <c r="AJ32" s="627"/>
      <c r="AK32" s="627"/>
      <c r="AL32" s="628" t="s">
        <v>192</v>
      </c>
      <c r="AM32" s="629"/>
      <c r="AN32" s="629"/>
      <c r="AO32" s="630"/>
      <c r="AP32" s="671"/>
      <c r="AQ32" s="672"/>
      <c r="AR32" s="672"/>
      <c r="AS32" s="672"/>
      <c r="AT32" s="676"/>
      <c r="AU32" s="214" t="s">
        <v>321</v>
      </c>
      <c r="AX32" s="620" t="s">
        <v>322</v>
      </c>
      <c r="AY32" s="621"/>
      <c r="AZ32" s="621"/>
      <c r="BA32" s="621"/>
      <c r="BB32" s="621"/>
      <c r="BC32" s="621"/>
      <c r="BD32" s="621"/>
      <c r="BE32" s="621"/>
      <c r="BF32" s="622"/>
      <c r="BG32" s="680">
        <v>99.1</v>
      </c>
      <c r="BH32" s="655"/>
      <c r="BI32" s="655"/>
      <c r="BJ32" s="655"/>
      <c r="BK32" s="655"/>
      <c r="BL32" s="655"/>
      <c r="BM32" s="629">
        <v>98.6</v>
      </c>
      <c r="BN32" s="655"/>
      <c r="BO32" s="655"/>
      <c r="BP32" s="655"/>
      <c r="BQ32" s="678"/>
      <c r="BR32" s="680">
        <v>99.1</v>
      </c>
      <c r="BS32" s="655"/>
      <c r="BT32" s="655"/>
      <c r="BU32" s="655"/>
      <c r="BV32" s="655"/>
      <c r="BW32" s="655"/>
      <c r="BX32" s="629">
        <v>98.6</v>
      </c>
      <c r="BY32" s="655"/>
      <c r="BZ32" s="655"/>
      <c r="CA32" s="655"/>
      <c r="CB32" s="678"/>
      <c r="CD32" s="663"/>
      <c r="CE32" s="664"/>
      <c r="CF32" s="620" t="s">
        <v>323</v>
      </c>
      <c r="CG32" s="621"/>
      <c r="CH32" s="621"/>
      <c r="CI32" s="621"/>
      <c r="CJ32" s="621"/>
      <c r="CK32" s="621"/>
      <c r="CL32" s="621"/>
      <c r="CM32" s="621"/>
      <c r="CN32" s="621"/>
      <c r="CO32" s="621"/>
      <c r="CP32" s="621"/>
      <c r="CQ32" s="622"/>
      <c r="CR32" s="623" t="s">
        <v>192</v>
      </c>
      <c r="CS32" s="624"/>
      <c r="CT32" s="624"/>
      <c r="CU32" s="624"/>
      <c r="CV32" s="624"/>
      <c r="CW32" s="624"/>
      <c r="CX32" s="624"/>
      <c r="CY32" s="625"/>
      <c r="CZ32" s="628" t="s">
        <v>251</v>
      </c>
      <c r="DA32" s="653"/>
      <c r="DB32" s="653"/>
      <c r="DC32" s="657"/>
      <c r="DD32" s="632" t="s">
        <v>251</v>
      </c>
      <c r="DE32" s="624"/>
      <c r="DF32" s="624"/>
      <c r="DG32" s="624"/>
      <c r="DH32" s="624"/>
      <c r="DI32" s="624"/>
      <c r="DJ32" s="624"/>
      <c r="DK32" s="625"/>
      <c r="DL32" s="632" t="s">
        <v>192</v>
      </c>
      <c r="DM32" s="624"/>
      <c r="DN32" s="624"/>
      <c r="DO32" s="624"/>
      <c r="DP32" s="624"/>
      <c r="DQ32" s="624"/>
      <c r="DR32" s="624"/>
      <c r="DS32" s="624"/>
      <c r="DT32" s="624"/>
      <c r="DU32" s="624"/>
      <c r="DV32" s="625"/>
      <c r="DW32" s="628" t="s">
        <v>192</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109090</v>
      </c>
      <c r="S33" s="624"/>
      <c r="T33" s="624"/>
      <c r="U33" s="624"/>
      <c r="V33" s="624"/>
      <c r="W33" s="624"/>
      <c r="X33" s="624"/>
      <c r="Y33" s="625"/>
      <c r="Z33" s="626">
        <v>0.1</v>
      </c>
      <c r="AA33" s="626"/>
      <c r="AB33" s="626"/>
      <c r="AC33" s="626"/>
      <c r="AD33" s="627">
        <v>33036</v>
      </c>
      <c r="AE33" s="627"/>
      <c r="AF33" s="627"/>
      <c r="AG33" s="627"/>
      <c r="AH33" s="627"/>
      <c r="AI33" s="627"/>
      <c r="AJ33" s="627"/>
      <c r="AK33" s="627"/>
      <c r="AL33" s="628">
        <v>0.1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99.6</v>
      </c>
      <c r="BH33" s="682"/>
      <c r="BI33" s="682"/>
      <c r="BJ33" s="682"/>
      <c r="BK33" s="682"/>
      <c r="BL33" s="682"/>
      <c r="BM33" s="683">
        <v>99.3</v>
      </c>
      <c r="BN33" s="682"/>
      <c r="BO33" s="682"/>
      <c r="BP33" s="682"/>
      <c r="BQ33" s="684"/>
      <c r="BR33" s="681">
        <v>99.6</v>
      </c>
      <c r="BS33" s="682"/>
      <c r="BT33" s="682"/>
      <c r="BU33" s="682"/>
      <c r="BV33" s="682"/>
      <c r="BW33" s="682"/>
      <c r="BX33" s="683">
        <v>99.3</v>
      </c>
      <c r="BY33" s="682"/>
      <c r="BZ33" s="682"/>
      <c r="CA33" s="682"/>
      <c r="CB33" s="684"/>
      <c r="CD33" s="620" t="s">
        <v>326</v>
      </c>
      <c r="CE33" s="621"/>
      <c r="CF33" s="621"/>
      <c r="CG33" s="621"/>
      <c r="CH33" s="621"/>
      <c r="CI33" s="621"/>
      <c r="CJ33" s="621"/>
      <c r="CK33" s="621"/>
      <c r="CL33" s="621"/>
      <c r="CM33" s="621"/>
      <c r="CN33" s="621"/>
      <c r="CO33" s="621"/>
      <c r="CP33" s="621"/>
      <c r="CQ33" s="622"/>
      <c r="CR33" s="623">
        <v>48326543</v>
      </c>
      <c r="CS33" s="655"/>
      <c r="CT33" s="655"/>
      <c r="CU33" s="655"/>
      <c r="CV33" s="655"/>
      <c r="CW33" s="655"/>
      <c r="CX33" s="655"/>
      <c r="CY33" s="656"/>
      <c r="CZ33" s="628">
        <v>47.2</v>
      </c>
      <c r="DA33" s="653"/>
      <c r="DB33" s="653"/>
      <c r="DC33" s="657"/>
      <c r="DD33" s="632">
        <v>37159586</v>
      </c>
      <c r="DE33" s="655"/>
      <c r="DF33" s="655"/>
      <c r="DG33" s="655"/>
      <c r="DH33" s="655"/>
      <c r="DI33" s="655"/>
      <c r="DJ33" s="655"/>
      <c r="DK33" s="656"/>
      <c r="DL33" s="632">
        <v>26209311</v>
      </c>
      <c r="DM33" s="655"/>
      <c r="DN33" s="655"/>
      <c r="DO33" s="655"/>
      <c r="DP33" s="655"/>
      <c r="DQ33" s="655"/>
      <c r="DR33" s="655"/>
      <c r="DS33" s="655"/>
      <c r="DT33" s="655"/>
      <c r="DU33" s="655"/>
      <c r="DV33" s="656"/>
      <c r="DW33" s="628">
        <v>49.1</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271486</v>
      </c>
      <c r="S34" s="624"/>
      <c r="T34" s="624"/>
      <c r="U34" s="624"/>
      <c r="V34" s="624"/>
      <c r="W34" s="624"/>
      <c r="X34" s="624"/>
      <c r="Y34" s="625"/>
      <c r="Z34" s="626">
        <v>0.3</v>
      </c>
      <c r="AA34" s="626"/>
      <c r="AB34" s="626"/>
      <c r="AC34" s="626"/>
      <c r="AD34" s="627" t="s">
        <v>192</v>
      </c>
      <c r="AE34" s="627"/>
      <c r="AF34" s="627"/>
      <c r="AG34" s="627"/>
      <c r="AH34" s="627"/>
      <c r="AI34" s="627"/>
      <c r="AJ34" s="627"/>
      <c r="AK34" s="627"/>
      <c r="AL34" s="628" t="s">
        <v>251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18857400</v>
      </c>
      <c r="CS34" s="624"/>
      <c r="CT34" s="624"/>
      <c r="CU34" s="624"/>
      <c r="CV34" s="624"/>
      <c r="CW34" s="624"/>
      <c r="CX34" s="624"/>
      <c r="CY34" s="625"/>
      <c r="CZ34" s="628">
        <v>18.399999999999999</v>
      </c>
      <c r="DA34" s="653"/>
      <c r="DB34" s="653"/>
      <c r="DC34" s="657"/>
      <c r="DD34" s="632">
        <v>12568418</v>
      </c>
      <c r="DE34" s="624"/>
      <c r="DF34" s="624"/>
      <c r="DG34" s="624"/>
      <c r="DH34" s="624"/>
      <c r="DI34" s="624"/>
      <c r="DJ34" s="624"/>
      <c r="DK34" s="625"/>
      <c r="DL34" s="632">
        <v>11646577</v>
      </c>
      <c r="DM34" s="624"/>
      <c r="DN34" s="624"/>
      <c r="DO34" s="624"/>
      <c r="DP34" s="624"/>
      <c r="DQ34" s="624"/>
      <c r="DR34" s="624"/>
      <c r="DS34" s="624"/>
      <c r="DT34" s="624"/>
      <c r="DU34" s="624"/>
      <c r="DV34" s="625"/>
      <c r="DW34" s="628">
        <v>21.8</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3036135</v>
      </c>
      <c r="S35" s="624"/>
      <c r="T35" s="624"/>
      <c r="U35" s="624"/>
      <c r="V35" s="624"/>
      <c r="W35" s="624"/>
      <c r="X35" s="624"/>
      <c r="Y35" s="625"/>
      <c r="Z35" s="626">
        <v>2.8</v>
      </c>
      <c r="AA35" s="626"/>
      <c r="AB35" s="626"/>
      <c r="AC35" s="626"/>
      <c r="AD35" s="627" t="s">
        <v>251</v>
      </c>
      <c r="AE35" s="627"/>
      <c r="AF35" s="627"/>
      <c r="AG35" s="627"/>
      <c r="AH35" s="627"/>
      <c r="AI35" s="627"/>
      <c r="AJ35" s="627"/>
      <c r="AK35" s="627"/>
      <c r="AL35" s="628" t="s">
        <v>192</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830141</v>
      </c>
      <c r="CS35" s="655"/>
      <c r="CT35" s="655"/>
      <c r="CU35" s="655"/>
      <c r="CV35" s="655"/>
      <c r="CW35" s="655"/>
      <c r="CX35" s="655"/>
      <c r="CY35" s="656"/>
      <c r="CZ35" s="628">
        <v>0.8</v>
      </c>
      <c r="DA35" s="653"/>
      <c r="DB35" s="653"/>
      <c r="DC35" s="657"/>
      <c r="DD35" s="632">
        <v>548736</v>
      </c>
      <c r="DE35" s="655"/>
      <c r="DF35" s="655"/>
      <c r="DG35" s="655"/>
      <c r="DH35" s="655"/>
      <c r="DI35" s="655"/>
      <c r="DJ35" s="655"/>
      <c r="DK35" s="656"/>
      <c r="DL35" s="632">
        <v>548210</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7273403</v>
      </c>
      <c r="S36" s="624"/>
      <c r="T36" s="624"/>
      <c r="U36" s="624"/>
      <c r="V36" s="624"/>
      <c r="W36" s="624"/>
      <c r="X36" s="624"/>
      <c r="Y36" s="625"/>
      <c r="Z36" s="626">
        <v>6.7</v>
      </c>
      <c r="AA36" s="626"/>
      <c r="AB36" s="626"/>
      <c r="AC36" s="626"/>
      <c r="AD36" s="627" t="s">
        <v>192</v>
      </c>
      <c r="AE36" s="627"/>
      <c r="AF36" s="627"/>
      <c r="AG36" s="627"/>
      <c r="AH36" s="627"/>
      <c r="AI36" s="627"/>
      <c r="AJ36" s="627"/>
      <c r="AK36" s="627"/>
      <c r="AL36" s="628" t="s">
        <v>192</v>
      </c>
      <c r="AM36" s="629"/>
      <c r="AN36" s="629"/>
      <c r="AO36" s="630"/>
      <c r="AP36" s="222"/>
      <c r="AQ36" s="689" t="s">
        <v>334</v>
      </c>
      <c r="AR36" s="690"/>
      <c r="AS36" s="690"/>
      <c r="AT36" s="690"/>
      <c r="AU36" s="690"/>
      <c r="AV36" s="690"/>
      <c r="AW36" s="690"/>
      <c r="AX36" s="690"/>
      <c r="AY36" s="691"/>
      <c r="AZ36" s="612">
        <v>9950414</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35432</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14548534</v>
      </c>
      <c r="CS36" s="624"/>
      <c r="CT36" s="624"/>
      <c r="CU36" s="624"/>
      <c r="CV36" s="624"/>
      <c r="CW36" s="624"/>
      <c r="CX36" s="624"/>
      <c r="CY36" s="625"/>
      <c r="CZ36" s="628">
        <v>14.2</v>
      </c>
      <c r="DA36" s="653"/>
      <c r="DB36" s="653"/>
      <c r="DC36" s="657"/>
      <c r="DD36" s="632">
        <v>11140530</v>
      </c>
      <c r="DE36" s="624"/>
      <c r="DF36" s="624"/>
      <c r="DG36" s="624"/>
      <c r="DH36" s="624"/>
      <c r="DI36" s="624"/>
      <c r="DJ36" s="624"/>
      <c r="DK36" s="625"/>
      <c r="DL36" s="632">
        <v>9022833</v>
      </c>
      <c r="DM36" s="624"/>
      <c r="DN36" s="624"/>
      <c r="DO36" s="624"/>
      <c r="DP36" s="624"/>
      <c r="DQ36" s="624"/>
      <c r="DR36" s="624"/>
      <c r="DS36" s="624"/>
      <c r="DT36" s="624"/>
      <c r="DU36" s="624"/>
      <c r="DV36" s="625"/>
      <c r="DW36" s="628">
        <v>16.899999999999999</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560382</v>
      </c>
      <c r="S37" s="624"/>
      <c r="T37" s="624"/>
      <c r="U37" s="624"/>
      <c r="V37" s="624"/>
      <c r="W37" s="624"/>
      <c r="X37" s="624"/>
      <c r="Y37" s="625"/>
      <c r="Z37" s="626">
        <v>0.5</v>
      </c>
      <c r="AA37" s="626"/>
      <c r="AB37" s="626"/>
      <c r="AC37" s="626"/>
      <c r="AD37" s="627">
        <v>9250</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1154007</v>
      </c>
      <c r="BA37" s="624"/>
      <c r="BB37" s="624"/>
      <c r="BC37" s="624"/>
      <c r="BD37" s="655"/>
      <c r="BE37" s="655"/>
      <c r="BF37" s="678"/>
      <c r="BG37" s="620" t="s">
        <v>339</v>
      </c>
      <c r="BH37" s="621"/>
      <c r="BI37" s="621"/>
      <c r="BJ37" s="621"/>
      <c r="BK37" s="621"/>
      <c r="BL37" s="621"/>
      <c r="BM37" s="621"/>
      <c r="BN37" s="621"/>
      <c r="BO37" s="621"/>
      <c r="BP37" s="621"/>
      <c r="BQ37" s="621"/>
      <c r="BR37" s="621"/>
      <c r="BS37" s="621"/>
      <c r="BT37" s="621"/>
      <c r="BU37" s="622"/>
      <c r="BV37" s="623">
        <v>-2069604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771311</v>
      </c>
      <c r="CS37" s="655"/>
      <c r="CT37" s="655"/>
      <c r="CU37" s="655"/>
      <c r="CV37" s="655"/>
      <c r="CW37" s="655"/>
      <c r="CX37" s="655"/>
      <c r="CY37" s="656"/>
      <c r="CZ37" s="628">
        <v>0.8</v>
      </c>
      <c r="DA37" s="653"/>
      <c r="DB37" s="653"/>
      <c r="DC37" s="657"/>
      <c r="DD37" s="632">
        <v>771311</v>
      </c>
      <c r="DE37" s="655"/>
      <c r="DF37" s="655"/>
      <c r="DG37" s="655"/>
      <c r="DH37" s="655"/>
      <c r="DI37" s="655"/>
      <c r="DJ37" s="655"/>
      <c r="DK37" s="656"/>
      <c r="DL37" s="632">
        <v>699856</v>
      </c>
      <c r="DM37" s="655"/>
      <c r="DN37" s="655"/>
      <c r="DO37" s="655"/>
      <c r="DP37" s="655"/>
      <c r="DQ37" s="655"/>
      <c r="DR37" s="655"/>
      <c r="DS37" s="655"/>
      <c r="DT37" s="655"/>
      <c r="DU37" s="655"/>
      <c r="DV37" s="656"/>
      <c r="DW37" s="628">
        <v>1.3</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3024000</v>
      </c>
      <c r="S38" s="624"/>
      <c r="T38" s="624"/>
      <c r="U38" s="624"/>
      <c r="V38" s="624"/>
      <c r="W38" s="624"/>
      <c r="X38" s="624"/>
      <c r="Y38" s="625"/>
      <c r="Z38" s="626">
        <v>2.8</v>
      </c>
      <c r="AA38" s="626"/>
      <c r="AB38" s="626"/>
      <c r="AC38" s="626"/>
      <c r="AD38" s="627" t="s">
        <v>180</v>
      </c>
      <c r="AE38" s="627"/>
      <c r="AF38" s="627"/>
      <c r="AG38" s="627"/>
      <c r="AH38" s="627"/>
      <c r="AI38" s="627"/>
      <c r="AJ38" s="627"/>
      <c r="AK38" s="627"/>
      <c r="AL38" s="628" t="s">
        <v>192</v>
      </c>
      <c r="AM38" s="629"/>
      <c r="AN38" s="629"/>
      <c r="AO38" s="630"/>
      <c r="AQ38" s="686" t="s">
        <v>342</v>
      </c>
      <c r="AR38" s="687"/>
      <c r="AS38" s="687"/>
      <c r="AT38" s="687"/>
      <c r="AU38" s="687"/>
      <c r="AV38" s="687"/>
      <c r="AW38" s="687"/>
      <c r="AX38" s="687"/>
      <c r="AY38" s="688"/>
      <c r="AZ38" s="623">
        <v>441820</v>
      </c>
      <c r="BA38" s="624"/>
      <c r="BB38" s="624"/>
      <c r="BC38" s="624"/>
      <c r="BD38" s="655"/>
      <c r="BE38" s="655"/>
      <c r="BF38" s="678"/>
      <c r="BG38" s="620" t="s">
        <v>343</v>
      </c>
      <c r="BH38" s="621"/>
      <c r="BI38" s="621"/>
      <c r="BJ38" s="621"/>
      <c r="BK38" s="621"/>
      <c r="BL38" s="621"/>
      <c r="BM38" s="621"/>
      <c r="BN38" s="621"/>
      <c r="BO38" s="621"/>
      <c r="BP38" s="621"/>
      <c r="BQ38" s="621"/>
      <c r="BR38" s="621"/>
      <c r="BS38" s="621"/>
      <c r="BT38" s="621"/>
      <c r="BU38" s="622"/>
      <c r="BV38" s="623">
        <v>30682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8796407</v>
      </c>
      <c r="CS38" s="624"/>
      <c r="CT38" s="624"/>
      <c r="CU38" s="624"/>
      <c r="CV38" s="624"/>
      <c r="CW38" s="624"/>
      <c r="CX38" s="624"/>
      <c r="CY38" s="625"/>
      <c r="CZ38" s="628">
        <v>8.6</v>
      </c>
      <c r="DA38" s="653"/>
      <c r="DB38" s="653"/>
      <c r="DC38" s="657"/>
      <c r="DD38" s="632">
        <v>7762929</v>
      </c>
      <c r="DE38" s="624"/>
      <c r="DF38" s="624"/>
      <c r="DG38" s="624"/>
      <c r="DH38" s="624"/>
      <c r="DI38" s="624"/>
      <c r="DJ38" s="624"/>
      <c r="DK38" s="625"/>
      <c r="DL38" s="632">
        <v>4991691</v>
      </c>
      <c r="DM38" s="624"/>
      <c r="DN38" s="624"/>
      <c r="DO38" s="624"/>
      <c r="DP38" s="624"/>
      <c r="DQ38" s="624"/>
      <c r="DR38" s="624"/>
      <c r="DS38" s="624"/>
      <c r="DT38" s="624"/>
      <c r="DU38" s="624"/>
      <c r="DV38" s="625"/>
      <c r="DW38" s="628">
        <v>9.4</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192</v>
      </c>
      <c r="S39" s="624"/>
      <c r="T39" s="624"/>
      <c r="U39" s="624"/>
      <c r="V39" s="624"/>
      <c r="W39" s="624"/>
      <c r="X39" s="624"/>
      <c r="Y39" s="625"/>
      <c r="Z39" s="626" t="s">
        <v>180</v>
      </c>
      <c r="AA39" s="626"/>
      <c r="AB39" s="626"/>
      <c r="AC39" s="626"/>
      <c r="AD39" s="627" t="s">
        <v>180</v>
      </c>
      <c r="AE39" s="627"/>
      <c r="AF39" s="627"/>
      <c r="AG39" s="627"/>
      <c r="AH39" s="627"/>
      <c r="AI39" s="627"/>
      <c r="AJ39" s="627"/>
      <c r="AK39" s="627"/>
      <c r="AL39" s="628" t="s">
        <v>192</v>
      </c>
      <c r="AM39" s="629"/>
      <c r="AN39" s="629"/>
      <c r="AO39" s="630"/>
      <c r="AQ39" s="686" t="s">
        <v>346</v>
      </c>
      <c r="AR39" s="687"/>
      <c r="AS39" s="687"/>
      <c r="AT39" s="687"/>
      <c r="AU39" s="687"/>
      <c r="AV39" s="687"/>
      <c r="AW39" s="687"/>
      <c r="AX39" s="687"/>
      <c r="AY39" s="688"/>
      <c r="AZ39" s="623" t="s">
        <v>192</v>
      </c>
      <c r="BA39" s="624"/>
      <c r="BB39" s="624"/>
      <c r="BC39" s="624"/>
      <c r="BD39" s="655"/>
      <c r="BE39" s="655"/>
      <c r="BF39" s="678"/>
      <c r="BG39" s="620" t="s">
        <v>347</v>
      </c>
      <c r="BH39" s="621"/>
      <c r="BI39" s="621"/>
      <c r="BJ39" s="621"/>
      <c r="BK39" s="621"/>
      <c r="BL39" s="621"/>
      <c r="BM39" s="621"/>
      <c r="BN39" s="621"/>
      <c r="BO39" s="621"/>
      <c r="BP39" s="621"/>
      <c r="BQ39" s="621"/>
      <c r="BR39" s="621"/>
      <c r="BS39" s="621"/>
      <c r="BT39" s="621"/>
      <c r="BU39" s="622"/>
      <c r="BV39" s="623">
        <v>42740</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5286221</v>
      </c>
      <c r="CS39" s="655"/>
      <c r="CT39" s="655"/>
      <c r="CU39" s="655"/>
      <c r="CV39" s="655"/>
      <c r="CW39" s="655"/>
      <c r="CX39" s="655"/>
      <c r="CY39" s="656"/>
      <c r="CZ39" s="628">
        <v>5.2</v>
      </c>
      <c r="DA39" s="653"/>
      <c r="DB39" s="653"/>
      <c r="DC39" s="657"/>
      <c r="DD39" s="632">
        <v>5136869</v>
      </c>
      <c r="DE39" s="655"/>
      <c r="DF39" s="655"/>
      <c r="DG39" s="655"/>
      <c r="DH39" s="655"/>
      <c r="DI39" s="655"/>
      <c r="DJ39" s="655"/>
      <c r="DK39" s="656"/>
      <c r="DL39" s="632" t="s">
        <v>251</v>
      </c>
      <c r="DM39" s="655"/>
      <c r="DN39" s="655"/>
      <c r="DO39" s="655"/>
      <c r="DP39" s="655"/>
      <c r="DQ39" s="655"/>
      <c r="DR39" s="655"/>
      <c r="DS39" s="655"/>
      <c r="DT39" s="655"/>
      <c r="DU39" s="655"/>
      <c r="DV39" s="656"/>
      <c r="DW39" s="628" t="s">
        <v>180</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t="s">
        <v>251</v>
      </c>
      <c r="S40" s="624"/>
      <c r="T40" s="624"/>
      <c r="U40" s="624"/>
      <c r="V40" s="624"/>
      <c r="W40" s="624"/>
      <c r="X40" s="624"/>
      <c r="Y40" s="625"/>
      <c r="Z40" s="626" t="s">
        <v>180</v>
      </c>
      <c r="AA40" s="626"/>
      <c r="AB40" s="626"/>
      <c r="AC40" s="626"/>
      <c r="AD40" s="627" t="s">
        <v>192</v>
      </c>
      <c r="AE40" s="627"/>
      <c r="AF40" s="627"/>
      <c r="AG40" s="627"/>
      <c r="AH40" s="627"/>
      <c r="AI40" s="627"/>
      <c r="AJ40" s="627"/>
      <c r="AK40" s="627"/>
      <c r="AL40" s="628" t="s">
        <v>192</v>
      </c>
      <c r="AM40" s="629"/>
      <c r="AN40" s="629"/>
      <c r="AO40" s="630"/>
      <c r="AQ40" s="686" t="s">
        <v>350</v>
      </c>
      <c r="AR40" s="687"/>
      <c r="AS40" s="687"/>
      <c r="AT40" s="687"/>
      <c r="AU40" s="687"/>
      <c r="AV40" s="687"/>
      <c r="AW40" s="687"/>
      <c r="AX40" s="687"/>
      <c r="AY40" s="688"/>
      <c r="AZ40" s="623" t="s">
        <v>192</v>
      </c>
      <c r="BA40" s="624"/>
      <c r="BB40" s="624"/>
      <c r="BC40" s="624"/>
      <c r="BD40" s="655"/>
      <c r="BE40" s="655"/>
      <c r="BF40" s="678"/>
      <c r="BG40" s="671" t="s">
        <v>351</v>
      </c>
      <c r="BH40" s="672"/>
      <c r="BI40" s="672"/>
      <c r="BJ40" s="672"/>
      <c r="BK40" s="672"/>
      <c r="BL40" s="223"/>
      <c r="BM40" s="621" t="s">
        <v>352</v>
      </c>
      <c r="BN40" s="621"/>
      <c r="BO40" s="621"/>
      <c r="BP40" s="621"/>
      <c r="BQ40" s="621"/>
      <c r="BR40" s="621"/>
      <c r="BS40" s="621"/>
      <c r="BT40" s="621"/>
      <c r="BU40" s="622"/>
      <c r="BV40" s="623">
        <v>103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7840</v>
      </c>
      <c r="CS40" s="624"/>
      <c r="CT40" s="624"/>
      <c r="CU40" s="624"/>
      <c r="CV40" s="624"/>
      <c r="CW40" s="624"/>
      <c r="CX40" s="624"/>
      <c r="CY40" s="625"/>
      <c r="CZ40" s="628">
        <v>0</v>
      </c>
      <c r="DA40" s="653"/>
      <c r="DB40" s="653"/>
      <c r="DC40" s="657"/>
      <c r="DD40" s="632">
        <v>2104</v>
      </c>
      <c r="DE40" s="624"/>
      <c r="DF40" s="624"/>
      <c r="DG40" s="624"/>
      <c r="DH40" s="624"/>
      <c r="DI40" s="624"/>
      <c r="DJ40" s="624"/>
      <c r="DK40" s="625"/>
      <c r="DL40" s="632" t="s">
        <v>192</v>
      </c>
      <c r="DM40" s="624"/>
      <c r="DN40" s="624"/>
      <c r="DO40" s="624"/>
      <c r="DP40" s="624"/>
      <c r="DQ40" s="624"/>
      <c r="DR40" s="624"/>
      <c r="DS40" s="624"/>
      <c r="DT40" s="624"/>
      <c r="DU40" s="624"/>
      <c r="DV40" s="625"/>
      <c r="DW40" s="628" t="s">
        <v>192</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108278178</v>
      </c>
      <c r="S41" s="696"/>
      <c r="T41" s="696"/>
      <c r="U41" s="696"/>
      <c r="V41" s="696"/>
      <c r="W41" s="696"/>
      <c r="X41" s="696"/>
      <c r="Y41" s="700"/>
      <c r="Z41" s="701">
        <v>100</v>
      </c>
      <c r="AA41" s="701"/>
      <c r="AB41" s="701"/>
      <c r="AC41" s="701"/>
      <c r="AD41" s="702">
        <v>53333946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3160895</v>
      </c>
      <c r="BA41" s="624"/>
      <c r="BB41" s="624"/>
      <c r="BC41" s="624"/>
      <c r="BD41" s="655"/>
      <c r="BE41" s="655"/>
      <c r="BF41" s="678"/>
      <c r="BG41" s="671"/>
      <c r="BH41" s="672"/>
      <c r="BI41" s="672"/>
      <c r="BJ41" s="672"/>
      <c r="BK41" s="672"/>
      <c r="BL41" s="223"/>
      <c r="BM41" s="621" t="s">
        <v>356</v>
      </c>
      <c r="BN41" s="621"/>
      <c r="BO41" s="621"/>
      <c r="BP41" s="621"/>
      <c r="BQ41" s="621"/>
      <c r="BR41" s="621"/>
      <c r="BS41" s="621"/>
      <c r="BT41" s="621"/>
      <c r="BU41" s="622"/>
      <c r="BV41" s="623" t="s">
        <v>192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180</v>
      </c>
      <c r="CS41" s="655"/>
      <c r="CT41" s="655"/>
      <c r="CU41" s="655"/>
      <c r="CV41" s="655"/>
      <c r="CW41" s="655"/>
      <c r="CX41" s="655"/>
      <c r="CY41" s="656"/>
      <c r="CZ41" s="628" t="s">
        <v>192</v>
      </c>
      <c r="DA41" s="653"/>
      <c r="DB41" s="653"/>
      <c r="DC41" s="657"/>
      <c r="DD41" s="632" t="s">
        <v>251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5193692</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311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7538552</v>
      </c>
      <c r="CS42" s="655"/>
      <c r="CT42" s="655"/>
      <c r="CU42" s="655"/>
      <c r="CV42" s="655"/>
      <c r="CW42" s="655"/>
      <c r="CX42" s="655"/>
      <c r="CY42" s="656"/>
      <c r="CZ42" s="628">
        <v>7.4</v>
      </c>
      <c r="DA42" s="653"/>
      <c r="DB42" s="653"/>
      <c r="DC42" s="657"/>
      <c r="DD42" s="632">
        <v>696232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389979</v>
      </c>
      <c r="CS43" s="655"/>
      <c r="CT43" s="655"/>
      <c r="CU43" s="655"/>
      <c r="CV43" s="655"/>
      <c r="CW43" s="655"/>
      <c r="CX43" s="655"/>
      <c r="CY43" s="656"/>
      <c r="CZ43" s="628">
        <v>0.4</v>
      </c>
      <c r="DA43" s="653"/>
      <c r="DB43" s="653"/>
      <c r="DC43" s="657"/>
      <c r="DD43" s="632">
        <v>389979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364</v>
      </c>
      <c r="CG44" s="621"/>
      <c r="CH44" s="621"/>
      <c r="CI44" s="621"/>
      <c r="CJ44" s="621"/>
      <c r="CK44" s="621"/>
      <c r="CL44" s="621"/>
      <c r="CM44" s="621"/>
      <c r="CN44" s="621"/>
      <c r="CO44" s="621"/>
      <c r="CP44" s="621"/>
      <c r="CQ44" s="622"/>
      <c r="CR44" s="623">
        <v>7538552</v>
      </c>
      <c r="CS44" s="624"/>
      <c r="CT44" s="624"/>
      <c r="CU44" s="624"/>
      <c r="CV44" s="624"/>
      <c r="CW44" s="624"/>
      <c r="CX44" s="624"/>
      <c r="CY44" s="625"/>
      <c r="CZ44" s="628">
        <v>7.4</v>
      </c>
      <c r="DA44" s="629"/>
      <c r="DB44" s="629"/>
      <c r="DC44" s="635"/>
      <c r="DD44" s="632">
        <v>696232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1733252</v>
      </c>
      <c r="CS45" s="655"/>
      <c r="CT45" s="655"/>
      <c r="CU45" s="655"/>
      <c r="CV45" s="655"/>
      <c r="CW45" s="655"/>
      <c r="CX45" s="655"/>
      <c r="CY45" s="656"/>
      <c r="CZ45" s="628">
        <v>1.7</v>
      </c>
      <c r="DA45" s="653"/>
      <c r="DB45" s="653"/>
      <c r="DC45" s="657"/>
      <c r="DD45" s="632">
        <v>100213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5805300</v>
      </c>
      <c r="CS46" s="624"/>
      <c r="CT46" s="624"/>
      <c r="CU46" s="624"/>
      <c r="CV46" s="624"/>
      <c r="CW46" s="624"/>
      <c r="CX46" s="624"/>
      <c r="CY46" s="625"/>
      <c r="CZ46" s="628">
        <v>5.7</v>
      </c>
      <c r="DA46" s="629"/>
      <c r="DB46" s="629"/>
      <c r="DC46" s="635"/>
      <c r="DD46" s="632">
        <v>596019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t="s">
        <v>180</v>
      </c>
      <c r="CS47" s="655"/>
      <c r="CT47" s="655"/>
      <c r="CU47" s="655"/>
      <c r="CV47" s="655"/>
      <c r="CW47" s="655"/>
      <c r="CX47" s="655"/>
      <c r="CY47" s="656"/>
      <c r="CZ47" s="628" t="s">
        <v>180</v>
      </c>
      <c r="DA47" s="653"/>
      <c r="DB47" s="653"/>
      <c r="DC47" s="657"/>
      <c r="DD47" s="632" t="s">
        <v>180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180</v>
      </c>
      <c r="CS48" s="624"/>
      <c r="CT48" s="624"/>
      <c r="CU48" s="624"/>
      <c r="CV48" s="624"/>
      <c r="CW48" s="624"/>
      <c r="CX48" s="624"/>
      <c r="CY48" s="625"/>
      <c r="CZ48" s="628" t="s">
        <v>180</v>
      </c>
      <c r="DA48" s="629"/>
      <c r="DB48" s="629"/>
      <c r="DC48" s="635"/>
      <c r="DD48" s="632" t="s">
        <v>180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102320016</v>
      </c>
      <c r="CS49" s="682"/>
      <c r="CT49" s="682"/>
      <c r="CU49" s="682"/>
      <c r="CV49" s="682"/>
      <c r="CW49" s="682"/>
      <c r="CX49" s="682"/>
      <c r="CY49" s="711"/>
      <c r="CZ49" s="703">
        <v>100</v>
      </c>
      <c r="DA49" s="712"/>
      <c r="DB49" s="712"/>
      <c r="DC49" s="713"/>
      <c r="DD49" s="714">
        <v>60722529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074zXu4Kq5yAai+v96lVoIdMGUXFPFDyOjAi3hkcLnSByqpBwDDTfBPNfRaqmD2ORFuSeqtpjtW22f/tgtOAw==" saltValue="8qKerdMYlWyAQaXt8D1n4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109587</v>
      </c>
      <c r="R7" s="753"/>
      <c r="S7" s="753"/>
      <c r="T7" s="753"/>
      <c r="U7" s="753"/>
      <c r="V7" s="753">
        <v>103629</v>
      </c>
      <c r="W7" s="753"/>
      <c r="X7" s="753"/>
      <c r="Y7" s="753"/>
      <c r="Z7" s="753"/>
      <c r="AA7" s="753">
        <v>5958</v>
      </c>
      <c r="AB7" s="753"/>
      <c r="AC7" s="753"/>
      <c r="AD7" s="753"/>
      <c r="AE7" s="754"/>
      <c r="AF7" s="755">
        <v>4377</v>
      </c>
      <c r="AG7" s="756"/>
      <c r="AH7" s="756"/>
      <c r="AI7" s="756"/>
      <c r="AJ7" s="757"/>
      <c r="AK7" s="758">
        <v>3036</v>
      </c>
      <c r="AL7" s="759"/>
      <c r="AM7" s="759"/>
      <c r="AN7" s="759"/>
      <c r="AO7" s="759"/>
      <c r="AP7" s="759">
        <v>39457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582</v>
      </c>
      <c r="BT7" s="747"/>
      <c r="BU7" s="747"/>
      <c r="BV7" s="747"/>
      <c r="BW7" s="747"/>
      <c r="BX7" s="747"/>
      <c r="BY7" s="747"/>
      <c r="BZ7" s="747"/>
      <c r="CA7" s="747"/>
      <c r="CB7" s="747"/>
      <c r="CC7" s="747"/>
      <c r="CD7" s="747"/>
      <c r="CE7" s="747"/>
      <c r="CF7" s="747"/>
      <c r="CG7" s="762"/>
      <c r="CH7" s="743">
        <v>7</v>
      </c>
      <c r="CI7" s="744"/>
      <c r="CJ7" s="744"/>
      <c r="CK7" s="744"/>
      <c r="CL7" s="745"/>
      <c r="CM7" s="743">
        <v>158</v>
      </c>
      <c r="CN7" s="744"/>
      <c r="CO7" s="744"/>
      <c r="CP7" s="744"/>
      <c r="CQ7" s="745"/>
      <c r="CR7" s="743">
        <v>37</v>
      </c>
      <c r="CS7" s="744"/>
      <c r="CT7" s="744"/>
      <c r="CU7" s="744"/>
      <c r="CV7" s="745"/>
      <c r="CW7" s="743" t="s">
        <v>589</v>
      </c>
      <c r="CX7" s="744"/>
      <c r="CY7" s="744"/>
      <c r="CZ7" s="744"/>
      <c r="DA7" s="745"/>
      <c r="DB7" s="743" t="s">
        <v>589</v>
      </c>
      <c r="DC7" s="744"/>
      <c r="DD7" s="744"/>
      <c r="DE7" s="744"/>
      <c r="DF7" s="745"/>
      <c r="DG7" s="743" t="s">
        <v>589</v>
      </c>
      <c r="DH7" s="744"/>
      <c r="DI7" s="744"/>
      <c r="DJ7" s="744"/>
      <c r="DK7" s="745"/>
      <c r="DL7" s="743" t="s">
        <v>591</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1490</v>
      </c>
      <c r="R8" s="784"/>
      <c r="S8" s="784"/>
      <c r="T8" s="784"/>
      <c r="U8" s="784"/>
      <c r="V8" s="784">
        <v>1490</v>
      </c>
      <c r="W8" s="784"/>
      <c r="X8" s="784"/>
      <c r="Y8" s="784"/>
      <c r="Z8" s="784"/>
      <c r="AA8" s="784" t="s">
        <v>577</v>
      </c>
      <c r="AB8" s="784"/>
      <c r="AC8" s="784"/>
      <c r="AD8" s="784"/>
      <c r="AE8" s="785"/>
      <c r="AF8" s="786" t="s">
        <v>192</v>
      </c>
      <c r="AG8" s="787"/>
      <c r="AH8" s="787"/>
      <c r="AI8" s="787"/>
      <c r="AJ8" s="788"/>
      <c r="AK8" s="769">
        <v>13</v>
      </c>
      <c r="AL8" s="770"/>
      <c r="AM8" s="770"/>
      <c r="AN8" s="770"/>
      <c r="AO8" s="770"/>
      <c r="AP8" s="770" t="s">
        <v>577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599</v>
      </c>
      <c r="BS8" s="773" t="s">
        <v>583</v>
      </c>
      <c r="BT8" s="774"/>
      <c r="BU8" s="774"/>
      <c r="BV8" s="774"/>
      <c r="BW8" s="774"/>
      <c r="BX8" s="774"/>
      <c r="BY8" s="774"/>
      <c r="BZ8" s="774"/>
      <c r="CA8" s="774"/>
      <c r="CB8" s="774"/>
      <c r="CC8" s="774"/>
      <c r="CD8" s="774"/>
      <c r="CE8" s="774"/>
      <c r="CF8" s="774"/>
      <c r="CG8" s="775"/>
      <c r="CH8" s="776">
        <v>0</v>
      </c>
      <c r="CI8" s="777"/>
      <c r="CJ8" s="777"/>
      <c r="CK8" s="777"/>
      <c r="CL8" s="778"/>
      <c r="CM8" s="776">
        <v>149</v>
      </c>
      <c r="CN8" s="777"/>
      <c r="CO8" s="777"/>
      <c r="CP8" s="777"/>
      <c r="CQ8" s="778"/>
      <c r="CR8" s="776">
        <v>5</v>
      </c>
      <c r="CS8" s="777"/>
      <c r="CT8" s="777"/>
      <c r="CU8" s="777"/>
      <c r="CV8" s="778"/>
      <c r="CW8" s="776">
        <v>0</v>
      </c>
      <c r="CX8" s="777"/>
      <c r="CY8" s="777"/>
      <c r="CZ8" s="777"/>
      <c r="DA8" s="778"/>
      <c r="DB8" s="776" t="s">
        <v>589</v>
      </c>
      <c r="DC8" s="777"/>
      <c r="DD8" s="777"/>
      <c r="DE8" s="777"/>
      <c r="DF8" s="778"/>
      <c r="DG8" s="776">
        <v>1504</v>
      </c>
      <c r="DH8" s="777"/>
      <c r="DI8" s="777"/>
      <c r="DJ8" s="777"/>
      <c r="DK8" s="778"/>
      <c r="DL8" s="776" t="s">
        <v>589</v>
      </c>
      <c r="DM8" s="777"/>
      <c r="DN8" s="777"/>
      <c r="DO8" s="777"/>
      <c r="DP8" s="778"/>
      <c r="DQ8" s="776" t="s">
        <v>589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584</v>
      </c>
      <c r="BT9" s="774"/>
      <c r="BU9" s="774"/>
      <c r="BV9" s="774"/>
      <c r="BW9" s="774"/>
      <c r="BX9" s="774"/>
      <c r="BY9" s="774"/>
      <c r="BZ9" s="774"/>
      <c r="CA9" s="774"/>
      <c r="CB9" s="774"/>
      <c r="CC9" s="774"/>
      <c r="CD9" s="774"/>
      <c r="CE9" s="774"/>
      <c r="CF9" s="774"/>
      <c r="CG9" s="775"/>
      <c r="CH9" s="776">
        <v>2</v>
      </c>
      <c r="CI9" s="777"/>
      <c r="CJ9" s="777"/>
      <c r="CK9" s="777"/>
      <c r="CL9" s="778"/>
      <c r="CM9" s="776">
        <v>573</v>
      </c>
      <c r="CN9" s="777"/>
      <c r="CO9" s="777"/>
      <c r="CP9" s="777"/>
      <c r="CQ9" s="778"/>
      <c r="CR9" s="776">
        <v>500</v>
      </c>
      <c r="CS9" s="777"/>
      <c r="CT9" s="777"/>
      <c r="CU9" s="777"/>
      <c r="CV9" s="778"/>
      <c r="CW9" s="776">
        <v>425</v>
      </c>
      <c r="CX9" s="777"/>
      <c r="CY9" s="777"/>
      <c r="CZ9" s="777"/>
      <c r="DA9" s="778"/>
      <c r="DB9" s="776" t="s">
        <v>589</v>
      </c>
      <c r="DC9" s="777"/>
      <c r="DD9" s="777"/>
      <c r="DE9" s="777"/>
      <c r="DF9" s="778"/>
      <c r="DG9" s="776" t="s">
        <v>591</v>
      </c>
      <c r="DH9" s="777"/>
      <c r="DI9" s="777"/>
      <c r="DJ9" s="777"/>
      <c r="DK9" s="778"/>
      <c r="DL9" s="776" t="s">
        <v>591</v>
      </c>
      <c r="DM9" s="777"/>
      <c r="DN9" s="777"/>
      <c r="DO9" s="777"/>
      <c r="DP9" s="778"/>
      <c r="DQ9" s="776" t="s">
        <v>589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584</v>
      </c>
      <c r="BT10" s="774"/>
      <c r="BU10" s="774"/>
      <c r="BV10" s="774"/>
      <c r="BW10" s="774"/>
      <c r="BX10" s="774"/>
      <c r="BY10" s="774"/>
      <c r="BZ10" s="774"/>
      <c r="CA10" s="774"/>
      <c r="CB10" s="774"/>
      <c r="CC10" s="774"/>
      <c r="CD10" s="774"/>
      <c r="CE10" s="774"/>
      <c r="CF10" s="774"/>
      <c r="CG10" s="775"/>
      <c r="CH10" s="776">
        <v>3</v>
      </c>
      <c r="CI10" s="777"/>
      <c r="CJ10" s="777"/>
      <c r="CK10" s="777"/>
      <c r="CL10" s="778"/>
      <c r="CM10" s="776">
        <v>398</v>
      </c>
      <c r="CN10" s="777"/>
      <c r="CO10" s="777"/>
      <c r="CP10" s="777"/>
      <c r="CQ10" s="778"/>
      <c r="CR10" s="776">
        <v>300</v>
      </c>
      <c r="CS10" s="777"/>
      <c r="CT10" s="777"/>
      <c r="CU10" s="777"/>
      <c r="CV10" s="778"/>
      <c r="CW10" s="776">
        <v>300</v>
      </c>
      <c r="CX10" s="777"/>
      <c r="CY10" s="777"/>
      <c r="CZ10" s="777"/>
      <c r="DA10" s="778"/>
      <c r="DB10" s="776" t="s">
        <v>589</v>
      </c>
      <c r="DC10" s="777"/>
      <c r="DD10" s="777"/>
      <c r="DE10" s="777"/>
      <c r="DF10" s="778"/>
      <c r="DG10" s="776" t="s">
        <v>589</v>
      </c>
      <c r="DH10" s="777"/>
      <c r="DI10" s="777"/>
      <c r="DJ10" s="777"/>
      <c r="DK10" s="778"/>
      <c r="DL10" s="776" t="s">
        <v>589</v>
      </c>
      <c r="DM10" s="777"/>
      <c r="DN10" s="777"/>
      <c r="DO10" s="777"/>
      <c r="DP10" s="778"/>
      <c r="DQ10" s="776" t="s">
        <v>591</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585</v>
      </c>
      <c r="BT11" s="774"/>
      <c r="BU11" s="774"/>
      <c r="BV11" s="774"/>
      <c r="BW11" s="774"/>
      <c r="BX11" s="774"/>
      <c r="BY11" s="774"/>
      <c r="BZ11" s="774"/>
      <c r="CA11" s="774"/>
      <c r="CB11" s="774"/>
      <c r="CC11" s="774"/>
      <c r="CD11" s="774"/>
      <c r="CE11" s="774"/>
      <c r="CF11" s="774"/>
      <c r="CG11" s="775"/>
      <c r="CH11" s="776">
        <v>-2</v>
      </c>
      <c r="CI11" s="777"/>
      <c r="CJ11" s="777"/>
      <c r="CK11" s="777"/>
      <c r="CL11" s="778"/>
      <c r="CM11" s="776">
        <v>70</v>
      </c>
      <c r="CN11" s="777"/>
      <c r="CO11" s="777"/>
      <c r="CP11" s="777"/>
      <c r="CQ11" s="778"/>
      <c r="CR11" s="776">
        <v>45</v>
      </c>
      <c r="CS11" s="777"/>
      <c r="CT11" s="777"/>
      <c r="CU11" s="777"/>
      <c r="CV11" s="778"/>
      <c r="CW11" s="776">
        <v>107</v>
      </c>
      <c r="CX11" s="777"/>
      <c r="CY11" s="777"/>
      <c r="CZ11" s="777"/>
      <c r="DA11" s="778"/>
      <c r="DB11" s="776" t="s">
        <v>589</v>
      </c>
      <c r="DC11" s="777"/>
      <c r="DD11" s="777"/>
      <c r="DE11" s="777"/>
      <c r="DF11" s="778"/>
      <c r="DG11" s="776" t="s">
        <v>589</v>
      </c>
      <c r="DH11" s="777"/>
      <c r="DI11" s="777"/>
      <c r="DJ11" s="777"/>
      <c r="DK11" s="778"/>
      <c r="DL11" s="776" t="s">
        <v>589</v>
      </c>
      <c r="DM11" s="777"/>
      <c r="DN11" s="777"/>
      <c r="DO11" s="777"/>
      <c r="DP11" s="778"/>
      <c r="DQ11" s="776" t="s">
        <v>591</v>
      </c>
      <c r="DR11" s="777"/>
      <c r="DS11" s="777"/>
      <c r="DT11" s="777"/>
      <c r="DU11" s="778"/>
      <c r="DV11" s="773" t="s">
        <v>592</v>
      </c>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586</v>
      </c>
      <c r="BT12" s="774"/>
      <c r="BU12" s="774"/>
      <c r="BV12" s="774"/>
      <c r="BW12" s="774"/>
      <c r="BX12" s="774"/>
      <c r="BY12" s="774"/>
      <c r="BZ12" s="774"/>
      <c r="CA12" s="774"/>
      <c r="CB12" s="774"/>
      <c r="CC12" s="774"/>
      <c r="CD12" s="774"/>
      <c r="CE12" s="774"/>
      <c r="CF12" s="774"/>
      <c r="CG12" s="775"/>
      <c r="CH12" s="776">
        <v>16</v>
      </c>
      <c r="CI12" s="777"/>
      <c r="CJ12" s="777"/>
      <c r="CK12" s="777"/>
      <c r="CL12" s="778"/>
      <c r="CM12" s="776">
        <v>321</v>
      </c>
      <c r="CN12" s="777"/>
      <c r="CO12" s="777"/>
      <c r="CP12" s="777"/>
      <c r="CQ12" s="778"/>
      <c r="CR12" s="776">
        <v>60</v>
      </c>
      <c r="CS12" s="777"/>
      <c r="CT12" s="777"/>
      <c r="CU12" s="777"/>
      <c r="CV12" s="778"/>
      <c r="CW12" s="776" t="s">
        <v>590</v>
      </c>
      <c r="CX12" s="777"/>
      <c r="CY12" s="777"/>
      <c r="CZ12" s="777"/>
      <c r="DA12" s="778"/>
      <c r="DB12" s="776">
        <v>66</v>
      </c>
      <c r="DC12" s="777"/>
      <c r="DD12" s="777"/>
      <c r="DE12" s="777"/>
      <c r="DF12" s="778"/>
      <c r="DG12" s="776" t="s">
        <v>589</v>
      </c>
      <c r="DH12" s="777"/>
      <c r="DI12" s="777"/>
      <c r="DJ12" s="777"/>
      <c r="DK12" s="778"/>
      <c r="DL12" s="776" t="s">
        <v>591</v>
      </c>
      <c r="DM12" s="777"/>
      <c r="DN12" s="777"/>
      <c r="DO12" s="777"/>
      <c r="DP12" s="778"/>
      <c r="DQ12" s="776" t="s">
        <v>589</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587</v>
      </c>
      <c r="BT13" s="774"/>
      <c r="BU13" s="774"/>
      <c r="BV13" s="774"/>
      <c r="BW13" s="774"/>
      <c r="BX13" s="774"/>
      <c r="BY13" s="774"/>
      <c r="BZ13" s="774"/>
      <c r="CA13" s="774"/>
      <c r="CB13" s="774"/>
      <c r="CC13" s="774"/>
      <c r="CD13" s="774"/>
      <c r="CE13" s="774"/>
      <c r="CF13" s="774"/>
      <c r="CG13" s="775"/>
      <c r="CH13" s="776">
        <v>1</v>
      </c>
      <c r="CI13" s="777"/>
      <c r="CJ13" s="777"/>
      <c r="CK13" s="777"/>
      <c r="CL13" s="778"/>
      <c r="CM13" s="776">
        <v>13</v>
      </c>
      <c r="CN13" s="777"/>
      <c r="CO13" s="777"/>
      <c r="CP13" s="777"/>
      <c r="CQ13" s="778"/>
      <c r="CR13" s="776">
        <v>3</v>
      </c>
      <c r="CS13" s="777"/>
      <c r="CT13" s="777"/>
      <c r="CU13" s="777"/>
      <c r="CV13" s="778"/>
      <c r="CW13" s="776">
        <v>91</v>
      </c>
      <c r="CX13" s="777"/>
      <c r="CY13" s="777"/>
      <c r="CZ13" s="777"/>
      <c r="DA13" s="778"/>
      <c r="DB13" s="776" t="s">
        <v>589</v>
      </c>
      <c r="DC13" s="777"/>
      <c r="DD13" s="777"/>
      <c r="DE13" s="777"/>
      <c r="DF13" s="778"/>
      <c r="DG13" s="776" t="s">
        <v>589</v>
      </c>
      <c r="DH13" s="777"/>
      <c r="DI13" s="777"/>
      <c r="DJ13" s="777"/>
      <c r="DK13" s="778"/>
      <c r="DL13" s="776" t="s">
        <v>589</v>
      </c>
      <c r="DM13" s="777"/>
      <c r="DN13" s="777"/>
      <c r="DO13" s="777"/>
      <c r="DP13" s="778"/>
      <c r="DQ13" s="776" t="s">
        <v>589</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588</v>
      </c>
      <c r="BT14" s="774"/>
      <c r="BU14" s="774"/>
      <c r="BV14" s="774"/>
      <c r="BW14" s="774"/>
      <c r="BX14" s="774"/>
      <c r="BY14" s="774"/>
      <c r="BZ14" s="774"/>
      <c r="CA14" s="774"/>
      <c r="CB14" s="774"/>
      <c r="CC14" s="774"/>
      <c r="CD14" s="774"/>
      <c r="CE14" s="774"/>
      <c r="CF14" s="774"/>
      <c r="CG14" s="775"/>
      <c r="CH14" s="776">
        <v>5</v>
      </c>
      <c r="CI14" s="777"/>
      <c r="CJ14" s="777"/>
      <c r="CK14" s="777"/>
      <c r="CL14" s="778"/>
      <c r="CM14" s="776">
        <v>14</v>
      </c>
      <c r="CN14" s="777"/>
      <c r="CO14" s="777"/>
      <c r="CP14" s="777"/>
      <c r="CQ14" s="778"/>
      <c r="CR14" s="776">
        <v>3</v>
      </c>
      <c r="CS14" s="777"/>
      <c r="CT14" s="777"/>
      <c r="CU14" s="777"/>
      <c r="CV14" s="778"/>
      <c r="CW14" s="776">
        <v>88</v>
      </c>
      <c r="CX14" s="777"/>
      <c r="CY14" s="777"/>
      <c r="CZ14" s="777"/>
      <c r="DA14" s="778"/>
      <c r="DB14" s="776" t="s">
        <v>589</v>
      </c>
      <c r="DC14" s="777"/>
      <c r="DD14" s="777"/>
      <c r="DE14" s="777"/>
      <c r="DF14" s="778"/>
      <c r="DG14" s="776" t="s">
        <v>589</v>
      </c>
      <c r="DH14" s="777"/>
      <c r="DI14" s="777"/>
      <c r="DJ14" s="777"/>
      <c r="DK14" s="778"/>
      <c r="DL14" s="776" t="s">
        <v>589</v>
      </c>
      <c r="DM14" s="777"/>
      <c r="DN14" s="777"/>
      <c r="DO14" s="777"/>
      <c r="DP14" s="778"/>
      <c r="DQ14" s="776" t="s">
        <v>589</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108278</v>
      </c>
      <c r="R23" s="793"/>
      <c r="S23" s="793"/>
      <c r="T23" s="793"/>
      <c r="U23" s="793"/>
      <c r="V23" s="793">
        <v>102320</v>
      </c>
      <c r="W23" s="793"/>
      <c r="X23" s="793"/>
      <c r="Y23" s="793"/>
      <c r="Z23" s="793"/>
      <c r="AA23" s="793">
        <v>5958</v>
      </c>
      <c r="AB23" s="793"/>
      <c r="AC23" s="793"/>
      <c r="AD23" s="793"/>
      <c r="AE23" s="794"/>
      <c r="AF23" s="795">
        <v>4377</v>
      </c>
      <c r="AG23" s="793"/>
      <c r="AH23" s="793"/>
      <c r="AI23" s="793"/>
      <c r="AJ23" s="796"/>
      <c r="AK23" s="797"/>
      <c r="AL23" s="798"/>
      <c r="AM23" s="798"/>
      <c r="AN23" s="798"/>
      <c r="AO23" s="798"/>
      <c r="AP23" s="793">
        <v>39231</v>
      </c>
      <c r="AQ23" s="793"/>
      <c r="AR23" s="793"/>
      <c r="AS23" s="793"/>
      <c r="AT23" s="793"/>
      <c r="AU23" s="809"/>
      <c r="AV23" s="809"/>
      <c r="AW23" s="809"/>
      <c r="AX23" s="809"/>
      <c r="AY23" s="810"/>
      <c r="AZ23" s="811" t="s">
        <v>192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21255</v>
      </c>
      <c r="R28" s="823"/>
      <c r="S28" s="823"/>
      <c r="T28" s="823"/>
      <c r="U28" s="823"/>
      <c r="V28" s="823">
        <v>21220</v>
      </c>
      <c r="W28" s="823"/>
      <c r="X28" s="823"/>
      <c r="Y28" s="823"/>
      <c r="Z28" s="823"/>
      <c r="AA28" s="823">
        <v>35</v>
      </c>
      <c r="AB28" s="823"/>
      <c r="AC28" s="823"/>
      <c r="AD28" s="823"/>
      <c r="AE28" s="824"/>
      <c r="AF28" s="825">
        <v>35</v>
      </c>
      <c r="AG28" s="823"/>
      <c r="AH28" s="823"/>
      <c r="AI28" s="823"/>
      <c r="AJ28" s="826"/>
      <c r="AK28" s="827">
        <v>3161</v>
      </c>
      <c r="AL28" s="828"/>
      <c r="AM28" s="828"/>
      <c r="AN28" s="828"/>
      <c r="AO28" s="828"/>
      <c r="AP28" s="828" t="s">
        <v>578</v>
      </c>
      <c r="AQ28" s="828"/>
      <c r="AR28" s="828"/>
      <c r="AS28" s="828"/>
      <c r="AT28" s="828"/>
      <c r="AU28" s="828" t="s">
        <v>577</v>
      </c>
      <c r="AV28" s="828"/>
      <c r="AW28" s="828"/>
      <c r="AX28" s="828"/>
      <c r="AY28" s="828"/>
      <c r="AZ28" s="828" t="s">
        <v>577</v>
      </c>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17410</v>
      </c>
      <c r="R29" s="784"/>
      <c r="S29" s="784"/>
      <c r="T29" s="784"/>
      <c r="U29" s="784"/>
      <c r="V29" s="784">
        <v>16981</v>
      </c>
      <c r="W29" s="784"/>
      <c r="X29" s="784"/>
      <c r="Y29" s="784"/>
      <c r="Z29" s="784"/>
      <c r="AA29" s="784">
        <v>429</v>
      </c>
      <c r="AB29" s="784"/>
      <c r="AC29" s="784"/>
      <c r="AD29" s="784"/>
      <c r="AE29" s="785"/>
      <c r="AF29" s="786">
        <v>429</v>
      </c>
      <c r="AG29" s="787"/>
      <c r="AH29" s="787"/>
      <c r="AI29" s="787"/>
      <c r="AJ29" s="788"/>
      <c r="AK29" s="832">
        <v>2620</v>
      </c>
      <c r="AL29" s="829"/>
      <c r="AM29" s="829"/>
      <c r="AN29" s="829"/>
      <c r="AO29" s="829"/>
      <c r="AP29" s="829" t="s">
        <v>577</v>
      </c>
      <c r="AQ29" s="829"/>
      <c r="AR29" s="829"/>
      <c r="AS29" s="829"/>
      <c r="AT29" s="829"/>
      <c r="AU29" s="829" t="s">
        <v>577</v>
      </c>
      <c r="AV29" s="829"/>
      <c r="AW29" s="829"/>
      <c r="AX29" s="829"/>
      <c r="AY29" s="829"/>
      <c r="AZ29" s="829" t="s">
        <v>577</v>
      </c>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5837</v>
      </c>
      <c r="R30" s="784"/>
      <c r="S30" s="784"/>
      <c r="T30" s="784"/>
      <c r="U30" s="784"/>
      <c r="V30" s="784">
        <v>5796</v>
      </c>
      <c r="W30" s="784"/>
      <c r="X30" s="784"/>
      <c r="Y30" s="784"/>
      <c r="Z30" s="784"/>
      <c r="AA30" s="784">
        <v>41</v>
      </c>
      <c r="AB30" s="784"/>
      <c r="AC30" s="784"/>
      <c r="AD30" s="784"/>
      <c r="AE30" s="785"/>
      <c r="AF30" s="786">
        <v>41</v>
      </c>
      <c r="AG30" s="787"/>
      <c r="AH30" s="787"/>
      <c r="AI30" s="787"/>
      <c r="AJ30" s="788"/>
      <c r="AK30" s="832">
        <v>2586</v>
      </c>
      <c r="AL30" s="829"/>
      <c r="AM30" s="829"/>
      <c r="AN30" s="829"/>
      <c r="AO30" s="829"/>
      <c r="AP30" s="829" t="s">
        <v>577</v>
      </c>
      <c r="AQ30" s="829"/>
      <c r="AR30" s="829"/>
      <c r="AS30" s="829"/>
      <c r="AT30" s="829"/>
      <c r="AU30" s="829" t="s">
        <v>577</v>
      </c>
      <c r="AV30" s="829"/>
      <c r="AW30" s="829"/>
      <c r="AX30" s="829"/>
      <c r="AY30" s="829"/>
      <c r="AZ30" s="829" t="s">
        <v>577</v>
      </c>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4173</v>
      </c>
      <c r="R31" s="784"/>
      <c r="S31" s="784"/>
      <c r="T31" s="784"/>
      <c r="U31" s="784"/>
      <c r="V31" s="784">
        <v>4160</v>
      </c>
      <c r="W31" s="784"/>
      <c r="X31" s="784"/>
      <c r="Y31" s="784"/>
      <c r="Z31" s="784"/>
      <c r="AA31" s="784">
        <v>13</v>
      </c>
      <c r="AB31" s="784"/>
      <c r="AC31" s="784"/>
      <c r="AD31" s="784"/>
      <c r="AE31" s="785"/>
      <c r="AF31" s="786">
        <v>761</v>
      </c>
      <c r="AG31" s="787"/>
      <c r="AH31" s="787"/>
      <c r="AI31" s="787"/>
      <c r="AJ31" s="788"/>
      <c r="AK31" s="832">
        <v>1154</v>
      </c>
      <c r="AL31" s="829"/>
      <c r="AM31" s="829"/>
      <c r="AN31" s="829"/>
      <c r="AO31" s="829"/>
      <c r="AP31" s="829">
        <v>7817</v>
      </c>
      <c r="AQ31" s="829"/>
      <c r="AR31" s="829"/>
      <c r="AS31" s="829"/>
      <c r="AT31" s="829"/>
      <c r="AU31" s="829">
        <v>4612</v>
      </c>
      <c r="AV31" s="829"/>
      <c r="AW31" s="829"/>
      <c r="AX31" s="829"/>
      <c r="AY31" s="829"/>
      <c r="AZ31" s="829" t="s">
        <v>577</v>
      </c>
      <c r="BA31" s="829"/>
      <c r="BB31" s="829"/>
      <c r="BC31" s="829"/>
      <c r="BD31" s="829"/>
      <c r="BE31" s="830" t="s">
        <v>412</v>
      </c>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2"/>
      <c r="AL32" s="829"/>
      <c r="AM32" s="829"/>
      <c r="AN32" s="829"/>
      <c r="AO32" s="829"/>
      <c r="AP32" s="829"/>
      <c r="AQ32" s="829"/>
      <c r="AR32" s="829"/>
      <c r="AS32" s="829"/>
      <c r="AT32" s="829"/>
      <c r="AU32" s="829"/>
      <c r="AV32" s="829"/>
      <c r="AW32" s="829"/>
      <c r="AX32" s="829"/>
      <c r="AY32" s="829"/>
      <c r="AZ32" s="833"/>
      <c r="BA32" s="833"/>
      <c r="BB32" s="833"/>
      <c r="BC32" s="833"/>
      <c r="BD32" s="833"/>
      <c r="BE32" s="830"/>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29"/>
      <c r="AM33" s="829"/>
      <c r="AN33" s="829"/>
      <c r="AO33" s="829"/>
      <c r="AP33" s="829"/>
      <c r="AQ33" s="829"/>
      <c r="AR33" s="829"/>
      <c r="AS33" s="829"/>
      <c r="AT33" s="829"/>
      <c r="AU33" s="829"/>
      <c r="AV33" s="829"/>
      <c r="AW33" s="829"/>
      <c r="AX33" s="829"/>
      <c r="AY33" s="829"/>
      <c r="AZ33" s="833"/>
      <c r="BA33" s="833"/>
      <c r="BB33" s="833"/>
      <c r="BC33" s="833"/>
      <c r="BD33" s="833"/>
      <c r="BE33" s="830"/>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414</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1267</v>
      </c>
      <c r="AG63" s="843"/>
      <c r="AH63" s="843"/>
      <c r="AI63" s="843"/>
      <c r="AJ63" s="844"/>
      <c r="AK63" s="845"/>
      <c r="AL63" s="840"/>
      <c r="AM63" s="840"/>
      <c r="AN63" s="840"/>
      <c r="AO63" s="840"/>
      <c r="AP63" s="843">
        <v>7817</v>
      </c>
      <c r="AQ63" s="843"/>
      <c r="AR63" s="843"/>
      <c r="AS63" s="843"/>
      <c r="AT63" s="843"/>
      <c r="AU63" s="843">
        <v>4612</v>
      </c>
      <c r="AV63" s="843"/>
      <c r="AW63" s="843"/>
      <c r="AX63" s="843"/>
      <c r="AY63" s="843"/>
      <c r="AZ63" s="847"/>
      <c r="BA63" s="847"/>
      <c r="BB63" s="847"/>
      <c r="BC63" s="847"/>
      <c r="BD63" s="847"/>
      <c r="BE63" s="848"/>
      <c r="BF63" s="848"/>
      <c r="BG63" s="848"/>
      <c r="BH63" s="848"/>
      <c r="BI63" s="849"/>
      <c r="BJ63" s="850" t="s">
        <v>192</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400</v>
      </c>
      <c r="R66" s="734"/>
      <c r="S66" s="734"/>
      <c r="T66" s="734"/>
      <c r="U66" s="735"/>
      <c r="V66" s="733" t="s">
        <v>401</v>
      </c>
      <c r="W66" s="734"/>
      <c r="X66" s="734"/>
      <c r="Y66" s="734"/>
      <c r="Z66" s="735"/>
      <c r="AA66" s="733" t="s">
        <v>402</v>
      </c>
      <c r="AB66" s="734"/>
      <c r="AC66" s="734"/>
      <c r="AD66" s="734"/>
      <c r="AE66" s="735"/>
      <c r="AF66" s="853" t="s">
        <v>403</v>
      </c>
      <c r="AG66" s="815"/>
      <c r="AH66" s="815"/>
      <c r="AI66" s="815"/>
      <c r="AJ66" s="854"/>
      <c r="AK66" s="733" t="s">
        <v>417</v>
      </c>
      <c r="AL66" s="728"/>
      <c r="AM66" s="728"/>
      <c r="AN66" s="728"/>
      <c r="AO66" s="729"/>
      <c r="AP66" s="733" t="s">
        <v>418</v>
      </c>
      <c r="AQ66" s="734"/>
      <c r="AR66" s="734"/>
      <c r="AS66" s="734"/>
      <c r="AT66" s="735"/>
      <c r="AU66" s="733" t="s">
        <v>419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570</v>
      </c>
      <c r="C68" s="869"/>
      <c r="D68" s="869"/>
      <c r="E68" s="869"/>
      <c r="F68" s="869"/>
      <c r="G68" s="869"/>
      <c r="H68" s="869"/>
      <c r="I68" s="869"/>
      <c r="J68" s="869"/>
      <c r="K68" s="869"/>
      <c r="L68" s="869"/>
      <c r="M68" s="869"/>
      <c r="N68" s="869"/>
      <c r="O68" s="869"/>
      <c r="P68" s="870"/>
      <c r="Q68" s="871">
        <v>2433</v>
      </c>
      <c r="R68" s="865"/>
      <c r="S68" s="865"/>
      <c r="T68" s="865"/>
      <c r="U68" s="865"/>
      <c r="V68" s="865">
        <v>2048</v>
      </c>
      <c r="W68" s="865"/>
      <c r="X68" s="865"/>
      <c r="Y68" s="865"/>
      <c r="Z68" s="865"/>
      <c r="AA68" s="865">
        <v>385</v>
      </c>
      <c r="AB68" s="865"/>
      <c r="AC68" s="865"/>
      <c r="AD68" s="865"/>
      <c r="AE68" s="865"/>
      <c r="AF68" s="865">
        <v>385</v>
      </c>
      <c r="AG68" s="865"/>
      <c r="AH68" s="865"/>
      <c r="AI68" s="865"/>
      <c r="AJ68" s="865"/>
      <c r="AK68" s="865" t="s">
        <v>579</v>
      </c>
      <c r="AL68" s="865"/>
      <c r="AM68" s="865"/>
      <c r="AN68" s="865"/>
      <c r="AO68" s="865"/>
      <c r="AP68" s="865">
        <v>1146</v>
      </c>
      <c r="AQ68" s="865"/>
      <c r="AR68" s="865"/>
      <c r="AS68" s="865"/>
      <c r="AT68" s="865"/>
      <c r="AU68" s="865">
        <v>618</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571</v>
      </c>
      <c r="C69" s="873"/>
      <c r="D69" s="873"/>
      <c r="E69" s="873"/>
      <c r="F69" s="873"/>
      <c r="G69" s="873"/>
      <c r="H69" s="873"/>
      <c r="I69" s="873"/>
      <c r="J69" s="873"/>
      <c r="K69" s="873"/>
      <c r="L69" s="873"/>
      <c r="M69" s="873"/>
      <c r="N69" s="873"/>
      <c r="O69" s="873"/>
      <c r="P69" s="874"/>
      <c r="Q69" s="875">
        <v>9647</v>
      </c>
      <c r="R69" s="829"/>
      <c r="S69" s="829"/>
      <c r="T69" s="829"/>
      <c r="U69" s="829"/>
      <c r="V69" s="829">
        <v>9534</v>
      </c>
      <c r="W69" s="829"/>
      <c r="X69" s="829"/>
      <c r="Y69" s="829"/>
      <c r="Z69" s="829"/>
      <c r="AA69" s="829">
        <v>113</v>
      </c>
      <c r="AB69" s="829"/>
      <c r="AC69" s="829"/>
      <c r="AD69" s="829"/>
      <c r="AE69" s="829"/>
      <c r="AF69" s="829">
        <v>113</v>
      </c>
      <c r="AG69" s="829"/>
      <c r="AH69" s="829"/>
      <c r="AI69" s="829"/>
      <c r="AJ69" s="829"/>
      <c r="AK69" s="829">
        <v>100</v>
      </c>
      <c r="AL69" s="829"/>
      <c r="AM69" s="829"/>
      <c r="AN69" s="829"/>
      <c r="AO69" s="829"/>
      <c r="AP69" s="829">
        <v>190</v>
      </c>
      <c r="AQ69" s="829"/>
      <c r="AR69" s="829"/>
      <c r="AS69" s="829"/>
      <c r="AT69" s="829"/>
      <c r="AU69" s="829">
        <v>10</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572</v>
      </c>
      <c r="C70" s="873"/>
      <c r="D70" s="873"/>
      <c r="E70" s="873"/>
      <c r="F70" s="873"/>
      <c r="G70" s="873"/>
      <c r="H70" s="873"/>
      <c r="I70" s="873"/>
      <c r="J70" s="873"/>
      <c r="K70" s="873"/>
      <c r="L70" s="873"/>
      <c r="M70" s="873"/>
      <c r="N70" s="873"/>
      <c r="O70" s="873"/>
      <c r="P70" s="874"/>
      <c r="Q70" s="875">
        <v>26588</v>
      </c>
      <c r="R70" s="829"/>
      <c r="S70" s="829"/>
      <c r="T70" s="829"/>
      <c r="U70" s="829"/>
      <c r="V70" s="829">
        <v>26430</v>
      </c>
      <c r="W70" s="829"/>
      <c r="X70" s="829"/>
      <c r="Y70" s="829"/>
      <c r="Z70" s="829"/>
      <c r="AA70" s="829">
        <v>157</v>
      </c>
      <c r="AB70" s="829"/>
      <c r="AC70" s="829"/>
      <c r="AD70" s="829"/>
      <c r="AE70" s="829"/>
      <c r="AF70" s="829">
        <v>157</v>
      </c>
      <c r="AG70" s="829"/>
      <c r="AH70" s="829"/>
      <c r="AI70" s="829"/>
      <c r="AJ70" s="829"/>
      <c r="AK70" s="829">
        <v>275</v>
      </c>
      <c r="AL70" s="829"/>
      <c r="AM70" s="829"/>
      <c r="AN70" s="829"/>
      <c r="AO70" s="829"/>
      <c r="AP70" s="829" t="s">
        <v>580</v>
      </c>
      <c r="AQ70" s="829"/>
      <c r="AR70" s="829"/>
      <c r="AS70" s="829"/>
      <c r="AT70" s="829"/>
      <c r="AU70" s="829" t="s">
        <v>579</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573</v>
      </c>
      <c r="C71" s="873"/>
      <c r="D71" s="873"/>
      <c r="E71" s="873"/>
      <c r="F71" s="873"/>
      <c r="G71" s="873"/>
      <c r="H71" s="873"/>
      <c r="I71" s="873"/>
      <c r="J71" s="873"/>
      <c r="K71" s="873"/>
      <c r="L71" s="873"/>
      <c r="M71" s="873"/>
      <c r="N71" s="873"/>
      <c r="O71" s="873"/>
      <c r="P71" s="874"/>
      <c r="Q71" s="875">
        <v>57242</v>
      </c>
      <c r="R71" s="829"/>
      <c r="S71" s="829"/>
      <c r="T71" s="829"/>
      <c r="U71" s="829"/>
      <c r="V71" s="829">
        <v>56382</v>
      </c>
      <c r="W71" s="829"/>
      <c r="X71" s="829"/>
      <c r="Y71" s="829"/>
      <c r="Z71" s="829"/>
      <c r="AA71" s="829">
        <v>860</v>
      </c>
      <c r="AB71" s="829"/>
      <c r="AC71" s="829"/>
      <c r="AD71" s="829"/>
      <c r="AE71" s="829"/>
      <c r="AF71" s="829">
        <v>855</v>
      </c>
      <c r="AG71" s="829"/>
      <c r="AH71" s="829"/>
      <c r="AI71" s="829"/>
      <c r="AJ71" s="829"/>
      <c r="AK71" s="829" t="s">
        <v>579</v>
      </c>
      <c r="AL71" s="829"/>
      <c r="AM71" s="829"/>
      <c r="AN71" s="829"/>
      <c r="AO71" s="829"/>
      <c r="AP71" s="829" t="s">
        <v>580</v>
      </c>
      <c r="AQ71" s="829"/>
      <c r="AR71" s="829"/>
      <c r="AS71" s="829"/>
      <c r="AT71" s="829"/>
      <c r="AU71" s="829" t="s">
        <v>579</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t="s">
        <v>598</v>
      </c>
      <c r="C72" s="873"/>
      <c r="D72" s="873"/>
      <c r="E72" s="873"/>
      <c r="F72" s="873"/>
      <c r="G72" s="873"/>
      <c r="H72" s="873"/>
      <c r="I72" s="873"/>
      <c r="J72" s="873"/>
      <c r="K72" s="873"/>
      <c r="L72" s="873"/>
      <c r="M72" s="873"/>
      <c r="N72" s="873"/>
      <c r="O72" s="873"/>
      <c r="P72" s="874"/>
      <c r="Q72" s="875">
        <v>925</v>
      </c>
      <c r="R72" s="829"/>
      <c r="S72" s="829"/>
      <c r="T72" s="829"/>
      <c r="U72" s="829"/>
      <c r="V72" s="829">
        <v>905</v>
      </c>
      <c r="W72" s="829"/>
      <c r="X72" s="829"/>
      <c r="Y72" s="829"/>
      <c r="Z72" s="829"/>
      <c r="AA72" s="829">
        <v>20</v>
      </c>
      <c r="AB72" s="829"/>
      <c r="AC72" s="829"/>
      <c r="AD72" s="829"/>
      <c r="AE72" s="829"/>
      <c r="AF72" s="829">
        <v>20</v>
      </c>
      <c r="AG72" s="829"/>
      <c r="AH72" s="829"/>
      <c r="AI72" s="829"/>
      <c r="AJ72" s="829"/>
      <c r="AK72" s="829">
        <v>45</v>
      </c>
      <c r="AL72" s="829"/>
      <c r="AM72" s="829"/>
      <c r="AN72" s="829"/>
      <c r="AO72" s="829"/>
      <c r="AP72" s="829" t="s">
        <v>579</v>
      </c>
      <c r="AQ72" s="829"/>
      <c r="AR72" s="829"/>
      <c r="AS72" s="829"/>
      <c r="AT72" s="829"/>
      <c r="AU72" s="829" t="s">
        <v>579</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t="s">
        <v>574</v>
      </c>
      <c r="C73" s="873"/>
      <c r="D73" s="873"/>
      <c r="E73" s="873"/>
      <c r="F73" s="873"/>
      <c r="G73" s="873"/>
      <c r="H73" s="873"/>
      <c r="I73" s="873"/>
      <c r="J73" s="873"/>
      <c r="K73" s="873"/>
      <c r="L73" s="873"/>
      <c r="M73" s="873"/>
      <c r="N73" s="873"/>
      <c r="O73" s="873"/>
      <c r="P73" s="874"/>
      <c r="Q73" s="875">
        <v>267</v>
      </c>
      <c r="R73" s="829"/>
      <c r="S73" s="829"/>
      <c r="T73" s="829"/>
      <c r="U73" s="829"/>
      <c r="V73" s="829">
        <v>178</v>
      </c>
      <c r="W73" s="829"/>
      <c r="X73" s="829"/>
      <c r="Y73" s="829"/>
      <c r="Z73" s="829"/>
      <c r="AA73" s="829">
        <v>89</v>
      </c>
      <c r="AB73" s="829"/>
      <c r="AC73" s="829"/>
      <c r="AD73" s="829"/>
      <c r="AE73" s="829"/>
      <c r="AF73" s="829">
        <v>89</v>
      </c>
      <c r="AG73" s="829"/>
      <c r="AH73" s="829"/>
      <c r="AI73" s="829"/>
      <c r="AJ73" s="829"/>
      <c r="AK73" s="829">
        <v>13</v>
      </c>
      <c r="AL73" s="829"/>
      <c r="AM73" s="829"/>
      <c r="AN73" s="829"/>
      <c r="AO73" s="829"/>
      <c r="AP73" s="829" t="s">
        <v>581</v>
      </c>
      <c r="AQ73" s="829"/>
      <c r="AR73" s="829"/>
      <c r="AS73" s="829"/>
      <c r="AT73" s="829"/>
      <c r="AU73" s="829" t="s">
        <v>579</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t="s">
        <v>575</v>
      </c>
      <c r="C74" s="873"/>
      <c r="D74" s="873"/>
      <c r="E74" s="873"/>
      <c r="F74" s="873"/>
      <c r="G74" s="873"/>
      <c r="H74" s="873"/>
      <c r="I74" s="873"/>
      <c r="J74" s="873"/>
      <c r="K74" s="873"/>
      <c r="L74" s="873"/>
      <c r="M74" s="873"/>
      <c r="N74" s="873"/>
      <c r="O74" s="873"/>
      <c r="P74" s="874"/>
      <c r="Q74" s="875">
        <v>7352</v>
      </c>
      <c r="R74" s="829"/>
      <c r="S74" s="829"/>
      <c r="T74" s="829"/>
      <c r="U74" s="829"/>
      <c r="V74" s="829">
        <v>7276</v>
      </c>
      <c r="W74" s="829"/>
      <c r="X74" s="829"/>
      <c r="Y74" s="829"/>
      <c r="Z74" s="829"/>
      <c r="AA74" s="829">
        <v>76</v>
      </c>
      <c r="AB74" s="829"/>
      <c r="AC74" s="829"/>
      <c r="AD74" s="829"/>
      <c r="AE74" s="829"/>
      <c r="AF74" s="829">
        <v>76</v>
      </c>
      <c r="AG74" s="829"/>
      <c r="AH74" s="829"/>
      <c r="AI74" s="829"/>
      <c r="AJ74" s="829"/>
      <c r="AK74" s="829">
        <v>3086</v>
      </c>
      <c r="AL74" s="829"/>
      <c r="AM74" s="829"/>
      <c r="AN74" s="829"/>
      <c r="AO74" s="829"/>
      <c r="AP74" s="829" t="s">
        <v>579</v>
      </c>
      <c r="AQ74" s="829"/>
      <c r="AR74" s="829"/>
      <c r="AS74" s="829"/>
      <c r="AT74" s="829"/>
      <c r="AU74" s="829" t="s">
        <v>579</v>
      </c>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t="s">
        <v>576</v>
      </c>
      <c r="C75" s="873"/>
      <c r="D75" s="873"/>
      <c r="E75" s="873"/>
      <c r="F75" s="873"/>
      <c r="G75" s="873"/>
      <c r="H75" s="873"/>
      <c r="I75" s="873"/>
      <c r="J75" s="873"/>
      <c r="K75" s="873"/>
      <c r="L75" s="873"/>
      <c r="M75" s="873"/>
      <c r="N75" s="873"/>
      <c r="O75" s="873"/>
      <c r="P75" s="874"/>
      <c r="Q75" s="876">
        <v>1524702</v>
      </c>
      <c r="R75" s="877"/>
      <c r="S75" s="877"/>
      <c r="T75" s="877"/>
      <c r="U75" s="832"/>
      <c r="V75" s="878">
        <v>1496148</v>
      </c>
      <c r="W75" s="877"/>
      <c r="X75" s="877"/>
      <c r="Y75" s="877"/>
      <c r="Z75" s="832"/>
      <c r="AA75" s="878">
        <v>28554</v>
      </c>
      <c r="AB75" s="877"/>
      <c r="AC75" s="877"/>
      <c r="AD75" s="877"/>
      <c r="AE75" s="832"/>
      <c r="AF75" s="878">
        <v>28554</v>
      </c>
      <c r="AG75" s="877"/>
      <c r="AH75" s="877"/>
      <c r="AI75" s="877"/>
      <c r="AJ75" s="832"/>
      <c r="AK75" s="878">
        <v>15234</v>
      </c>
      <c r="AL75" s="877"/>
      <c r="AM75" s="877"/>
      <c r="AN75" s="877"/>
      <c r="AO75" s="832"/>
      <c r="AP75" s="878" t="s">
        <v>579</v>
      </c>
      <c r="AQ75" s="877"/>
      <c r="AR75" s="877"/>
      <c r="AS75" s="877"/>
      <c r="AT75" s="832"/>
      <c r="AU75" s="878" t="s">
        <v>579</v>
      </c>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396</v>
      </c>
      <c r="B88" s="789" t="s">
        <v>420</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30249</v>
      </c>
      <c r="AG88" s="843"/>
      <c r="AH88" s="843"/>
      <c r="AI88" s="843"/>
      <c r="AJ88" s="843"/>
      <c r="AK88" s="840"/>
      <c r="AL88" s="840"/>
      <c r="AM88" s="840"/>
      <c r="AN88" s="840"/>
      <c r="AO88" s="840"/>
      <c r="AP88" s="843">
        <v>1336</v>
      </c>
      <c r="AQ88" s="843"/>
      <c r="AR88" s="843"/>
      <c r="AS88" s="843"/>
      <c r="AT88" s="843"/>
      <c r="AU88" s="843">
        <v>628</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421</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953</v>
      </c>
      <c r="CS102" s="851"/>
      <c r="CT102" s="851"/>
      <c r="CU102" s="851"/>
      <c r="CV102" s="890"/>
      <c r="CW102" s="889">
        <v>886</v>
      </c>
      <c r="CX102" s="851"/>
      <c r="CY102" s="851"/>
      <c r="CZ102" s="851"/>
      <c r="DA102" s="890"/>
      <c r="DB102" s="889">
        <v>66</v>
      </c>
      <c r="DC102" s="851"/>
      <c r="DD102" s="851"/>
      <c r="DE102" s="851"/>
      <c r="DF102" s="890"/>
      <c r="DG102" s="889">
        <v>1504</v>
      </c>
      <c r="DH102" s="851"/>
      <c r="DI102" s="851"/>
      <c r="DJ102" s="851"/>
      <c r="DK102" s="890"/>
      <c r="DL102" s="889" t="s">
        <v>589</v>
      </c>
      <c r="DM102" s="851"/>
      <c r="DN102" s="851"/>
      <c r="DO102" s="851"/>
      <c r="DP102" s="890"/>
      <c r="DQ102" s="889" t="s">
        <v>589</v>
      </c>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422</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423</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426</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427</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429</v>
      </c>
      <c r="AB109" s="892"/>
      <c r="AC109" s="892"/>
      <c r="AD109" s="892"/>
      <c r="AE109" s="893"/>
      <c r="AF109" s="891" t="s">
        <v>430</v>
      </c>
      <c r="AG109" s="892"/>
      <c r="AH109" s="892"/>
      <c r="AI109" s="892"/>
      <c r="AJ109" s="893"/>
      <c r="AK109" s="891" t="s">
        <v>313</v>
      </c>
      <c r="AL109" s="892"/>
      <c r="AM109" s="892"/>
      <c r="AN109" s="892"/>
      <c r="AO109" s="893"/>
      <c r="AP109" s="891" t="s">
        <v>431</v>
      </c>
      <c r="AQ109" s="892"/>
      <c r="AR109" s="892"/>
      <c r="AS109" s="892"/>
      <c r="AT109" s="894"/>
      <c r="AU109" s="91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429</v>
      </c>
      <c r="BR109" s="892"/>
      <c r="BS109" s="892"/>
      <c r="BT109" s="892"/>
      <c r="BU109" s="893"/>
      <c r="BV109" s="891" t="s">
        <v>430</v>
      </c>
      <c r="BW109" s="892"/>
      <c r="BX109" s="892"/>
      <c r="BY109" s="892"/>
      <c r="BZ109" s="893"/>
      <c r="CA109" s="891" t="s">
        <v>313</v>
      </c>
      <c r="CB109" s="892"/>
      <c r="CC109" s="892"/>
      <c r="CD109" s="892"/>
      <c r="CE109" s="893"/>
      <c r="CF109" s="912" t="s">
        <v>431</v>
      </c>
      <c r="CG109" s="912"/>
      <c r="CH109" s="912"/>
      <c r="CI109" s="912"/>
      <c r="CJ109" s="912"/>
      <c r="CK109" s="891"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429</v>
      </c>
      <c r="DH109" s="892"/>
      <c r="DI109" s="892"/>
      <c r="DJ109" s="892"/>
      <c r="DK109" s="893"/>
      <c r="DL109" s="891" t="s">
        <v>430</v>
      </c>
      <c r="DM109" s="892"/>
      <c r="DN109" s="892"/>
      <c r="DO109" s="892"/>
      <c r="DP109" s="893"/>
      <c r="DQ109" s="891" t="s">
        <v>313</v>
      </c>
      <c r="DR109" s="892"/>
      <c r="DS109" s="892"/>
      <c r="DT109" s="892"/>
      <c r="DU109" s="893"/>
      <c r="DV109" s="891" t="s">
        <v>431</v>
      </c>
      <c r="DW109" s="892"/>
      <c r="DX109" s="892"/>
      <c r="DY109" s="892"/>
      <c r="DZ109" s="894"/>
    </row>
    <row r="110" spans="1:131" s="230" customFormat="1" ht="26.25" customHeight="1" x14ac:dyDescent="0.2">
      <c r="A110" s="895" t="s">
        <v>433</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3557377</v>
      </c>
      <c r="AB110" s="899"/>
      <c r="AC110" s="899"/>
      <c r="AD110" s="899"/>
      <c r="AE110" s="900"/>
      <c r="AF110" s="901">
        <v>3561795</v>
      </c>
      <c r="AG110" s="899"/>
      <c r="AH110" s="899"/>
      <c r="AI110" s="899"/>
      <c r="AJ110" s="900"/>
      <c r="AK110" s="901">
        <v>3724516</v>
      </c>
      <c r="AL110" s="899"/>
      <c r="AM110" s="899"/>
      <c r="AN110" s="899"/>
      <c r="AO110" s="900"/>
      <c r="AP110" s="902">
        <v>7.4</v>
      </c>
      <c r="AQ110" s="903"/>
      <c r="AR110" s="903"/>
      <c r="AS110" s="903"/>
      <c r="AT110" s="904"/>
      <c r="AU110" s="905" t="s">
        <v>75</v>
      </c>
      <c r="AV110" s="906"/>
      <c r="AW110" s="906"/>
      <c r="AX110" s="906"/>
      <c r="AY110" s="906"/>
      <c r="AZ110" s="928" t="s">
        <v>434</v>
      </c>
      <c r="BA110" s="896"/>
      <c r="BB110" s="896"/>
      <c r="BC110" s="896"/>
      <c r="BD110" s="896"/>
      <c r="BE110" s="896"/>
      <c r="BF110" s="896"/>
      <c r="BG110" s="896"/>
      <c r="BH110" s="896"/>
      <c r="BI110" s="896"/>
      <c r="BJ110" s="896"/>
      <c r="BK110" s="896"/>
      <c r="BL110" s="896"/>
      <c r="BM110" s="896"/>
      <c r="BN110" s="896"/>
      <c r="BO110" s="896"/>
      <c r="BP110" s="897"/>
      <c r="BQ110" s="929">
        <v>41089736</v>
      </c>
      <c r="BR110" s="930"/>
      <c r="BS110" s="930"/>
      <c r="BT110" s="930"/>
      <c r="BU110" s="930"/>
      <c r="BV110" s="930">
        <v>39965776</v>
      </c>
      <c r="BW110" s="930"/>
      <c r="BX110" s="930"/>
      <c r="BY110" s="930"/>
      <c r="BZ110" s="930"/>
      <c r="CA110" s="930">
        <v>39457371</v>
      </c>
      <c r="CB110" s="930"/>
      <c r="CC110" s="930"/>
      <c r="CD110" s="930"/>
      <c r="CE110" s="930"/>
      <c r="CF110" s="943">
        <v>78.7</v>
      </c>
      <c r="CG110" s="944"/>
      <c r="CH110" s="944"/>
      <c r="CI110" s="944"/>
      <c r="CJ110" s="944"/>
      <c r="CK110" s="945" t="s">
        <v>435</v>
      </c>
      <c r="CL110" s="946"/>
      <c r="CM110" s="928" t="s">
        <v>436</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437</v>
      </c>
      <c r="DH110" s="930"/>
      <c r="DI110" s="930"/>
      <c r="DJ110" s="930"/>
      <c r="DK110" s="930"/>
      <c r="DL110" s="930" t="s">
        <v>192</v>
      </c>
      <c r="DM110" s="930"/>
      <c r="DN110" s="930"/>
      <c r="DO110" s="930"/>
      <c r="DP110" s="930"/>
      <c r="DQ110" s="930" t="s">
        <v>192</v>
      </c>
      <c r="DR110" s="930"/>
      <c r="DS110" s="930"/>
      <c r="DT110" s="930"/>
      <c r="DU110" s="930"/>
      <c r="DV110" s="931" t="s">
        <v>192</v>
      </c>
      <c r="DW110" s="931"/>
      <c r="DX110" s="931"/>
      <c r="DY110" s="931"/>
      <c r="DZ110" s="932"/>
    </row>
    <row r="111" spans="1:131" s="230" customFormat="1" ht="26.25" customHeight="1" x14ac:dyDescent="0.2">
      <c r="A111" s="933" t="s">
        <v>438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192</v>
      </c>
      <c r="AB111" s="937"/>
      <c r="AC111" s="937"/>
      <c r="AD111" s="937"/>
      <c r="AE111" s="938"/>
      <c r="AF111" s="939" t="s">
        <v>192</v>
      </c>
      <c r="AG111" s="937"/>
      <c r="AH111" s="937"/>
      <c r="AI111" s="937"/>
      <c r="AJ111" s="938"/>
      <c r="AK111" s="939" t="s">
        <v>192</v>
      </c>
      <c r="AL111" s="937"/>
      <c r="AM111" s="937"/>
      <c r="AN111" s="937"/>
      <c r="AO111" s="938"/>
      <c r="AP111" s="940" t="s">
        <v>192</v>
      </c>
      <c r="AQ111" s="941"/>
      <c r="AR111" s="941"/>
      <c r="AS111" s="941"/>
      <c r="AT111" s="942"/>
      <c r="AU111" s="907"/>
      <c r="AV111" s="908"/>
      <c r="AW111" s="908"/>
      <c r="AX111" s="908"/>
      <c r="AY111" s="908"/>
      <c r="AZ111" s="921" t="s">
        <v>439</v>
      </c>
      <c r="BA111" s="922"/>
      <c r="BB111" s="922"/>
      <c r="BC111" s="922"/>
      <c r="BD111" s="922"/>
      <c r="BE111" s="922"/>
      <c r="BF111" s="922"/>
      <c r="BG111" s="922"/>
      <c r="BH111" s="922"/>
      <c r="BI111" s="922"/>
      <c r="BJ111" s="922"/>
      <c r="BK111" s="922"/>
      <c r="BL111" s="922"/>
      <c r="BM111" s="922"/>
      <c r="BN111" s="922"/>
      <c r="BO111" s="922"/>
      <c r="BP111" s="923"/>
      <c r="BQ111" s="924">
        <v>3816588</v>
      </c>
      <c r="BR111" s="925"/>
      <c r="BS111" s="925"/>
      <c r="BT111" s="925"/>
      <c r="BU111" s="925"/>
      <c r="BV111" s="925">
        <v>3283800</v>
      </c>
      <c r="BW111" s="925"/>
      <c r="BX111" s="925"/>
      <c r="BY111" s="925"/>
      <c r="BZ111" s="925"/>
      <c r="CA111" s="925">
        <v>2044206</v>
      </c>
      <c r="CB111" s="925"/>
      <c r="CC111" s="925"/>
      <c r="CD111" s="925"/>
      <c r="CE111" s="925"/>
      <c r="CF111" s="919">
        <v>4.0999999999999996</v>
      </c>
      <c r="CG111" s="920"/>
      <c r="CH111" s="920"/>
      <c r="CI111" s="920"/>
      <c r="CJ111" s="920"/>
      <c r="CK111" s="947"/>
      <c r="CL111" s="948"/>
      <c r="CM111" s="921" t="s">
        <v>440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192</v>
      </c>
      <c r="DH111" s="925"/>
      <c r="DI111" s="925"/>
      <c r="DJ111" s="925"/>
      <c r="DK111" s="925"/>
      <c r="DL111" s="925" t="s">
        <v>192</v>
      </c>
      <c r="DM111" s="925"/>
      <c r="DN111" s="925"/>
      <c r="DO111" s="925"/>
      <c r="DP111" s="925"/>
      <c r="DQ111" s="925" t="s">
        <v>192</v>
      </c>
      <c r="DR111" s="925"/>
      <c r="DS111" s="925"/>
      <c r="DT111" s="925"/>
      <c r="DU111" s="925"/>
      <c r="DV111" s="926" t="s">
        <v>192</v>
      </c>
      <c r="DW111" s="926"/>
      <c r="DX111" s="926"/>
      <c r="DY111" s="926"/>
      <c r="DZ111" s="927"/>
    </row>
    <row r="112" spans="1:131" s="230" customFormat="1" ht="26.25" customHeight="1" x14ac:dyDescent="0.2">
      <c r="A112" s="951" t="s">
        <v>441</v>
      </c>
      <c r="B112" s="952"/>
      <c r="C112" s="922" t="s">
        <v>442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192</v>
      </c>
      <c r="AB112" s="958"/>
      <c r="AC112" s="958"/>
      <c r="AD112" s="958"/>
      <c r="AE112" s="959"/>
      <c r="AF112" s="960" t="s">
        <v>192</v>
      </c>
      <c r="AG112" s="958"/>
      <c r="AH112" s="958"/>
      <c r="AI112" s="958"/>
      <c r="AJ112" s="959"/>
      <c r="AK112" s="960" t="s">
        <v>192</v>
      </c>
      <c r="AL112" s="958"/>
      <c r="AM112" s="958"/>
      <c r="AN112" s="958"/>
      <c r="AO112" s="959"/>
      <c r="AP112" s="961" t="s">
        <v>192</v>
      </c>
      <c r="AQ112" s="962"/>
      <c r="AR112" s="962"/>
      <c r="AS112" s="962"/>
      <c r="AT112" s="963"/>
      <c r="AU112" s="907"/>
      <c r="AV112" s="908"/>
      <c r="AW112" s="908"/>
      <c r="AX112" s="908"/>
      <c r="AY112" s="908"/>
      <c r="AZ112" s="921" t="s">
        <v>443</v>
      </c>
      <c r="BA112" s="922"/>
      <c r="BB112" s="922"/>
      <c r="BC112" s="922"/>
      <c r="BD112" s="922"/>
      <c r="BE112" s="922"/>
      <c r="BF112" s="922"/>
      <c r="BG112" s="922"/>
      <c r="BH112" s="922"/>
      <c r="BI112" s="922"/>
      <c r="BJ112" s="922"/>
      <c r="BK112" s="922"/>
      <c r="BL112" s="922"/>
      <c r="BM112" s="922"/>
      <c r="BN112" s="922"/>
      <c r="BO112" s="922"/>
      <c r="BP112" s="923"/>
      <c r="BQ112" s="924">
        <v>6348995</v>
      </c>
      <c r="BR112" s="925"/>
      <c r="BS112" s="925"/>
      <c r="BT112" s="925"/>
      <c r="BU112" s="925"/>
      <c r="BV112" s="925">
        <v>5366067</v>
      </c>
      <c r="BW112" s="925"/>
      <c r="BX112" s="925"/>
      <c r="BY112" s="925"/>
      <c r="BZ112" s="925"/>
      <c r="CA112" s="925">
        <v>4612039</v>
      </c>
      <c r="CB112" s="925"/>
      <c r="CC112" s="925"/>
      <c r="CD112" s="925"/>
      <c r="CE112" s="925"/>
      <c r="CF112" s="919">
        <v>9.1999999999999993</v>
      </c>
      <c r="CG112" s="920"/>
      <c r="CH112" s="920"/>
      <c r="CI112" s="920"/>
      <c r="CJ112" s="920"/>
      <c r="CK112" s="947"/>
      <c r="CL112" s="948"/>
      <c r="CM112" s="921" t="s">
        <v>444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192</v>
      </c>
      <c r="DH112" s="925"/>
      <c r="DI112" s="925"/>
      <c r="DJ112" s="925"/>
      <c r="DK112" s="925"/>
      <c r="DL112" s="925" t="s">
        <v>192</v>
      </c>
      <c r="DM112" s="925"/>
      <c r="DN112" s="925"/>
      <c r="DO112" s="925"/>
      <c r="DP112" s="925"/>
      <c r="DQ112" s="925" t="s">
        <v>192</v>
      </c>
      <c r="DR112" s="925"/>
      <c r="DS112" s="925"/>
      <c r="DT112" s="925"/>
      <c r="DU112" s="925"/>
      <c r="DV112" s="926" t="s">
        <v>192</v>
      </c>
      <c r="DW112" s="926"/>
      <c r="DX112" s="926"/>
      <c r="DY112" s="926"/>
      <c r="DZ112" s="927"/>
    </row>
    <row r="113" spans="1:130" s="230" customFormat="1" ht="26.25" customHeight="1" x14ac:dyDescent="0.2">
      <c r="A113" s="953"/>
      <c r="B113" s="954"/>
      <c r="C113" s="922" t="s">
        <v>445</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370498</v>
      </c>
      <c r="AB113" s="937"/>
      <c r="AC113" s="937"/>
      <c r="AD113" s="937"/>
      <c r="AE113" s="938"/>
      <c r="AF113" s="939">
        <v>336885</v>
      </c>
      <c r="AG113" s="937"/>
      <c r="AH113" s="937"/>
      <c r="AI113" s="937"/>
      <c r="AJ113" s="938"/>
      <c r="AK113" s="939">
        <v>348927</v>
      </c>
      <c r="AL113" s="937"/>
      <c r="AM113" s="937"/>
      <c r="AN113" s="937"/>
      <c r="AO113" s="938"/>
      <c r="AP113" s="940">
        <v>0.7</v>
      </c>
      <c r="AQ113" s="941"/>
      <c r="AR113" s="941"/>
      <c r="AS113" s="941"/>
      <c r="AT113" s="942"/>
      <c r="AU113" s="907"/>
      <c r="AV113" s="908"/>
      <c r="AW113" s="908"/>
      <c r="AX113" s="908"/>
      <c r="AY113" s="908"/>
      <c r="AZ113" s="921" t="s">
        <v>446</v>
      </c>
      <c r="BA113" s="922"/>
      <c r="BB113" s="922"/>
      <c r="BC113" s="922"/>
      <c r="BD113" s="922"/>
      <c r="BE113" s="922"/>
      <c r="BF113" s="922"/>
      <c r="BG113" s="922"/>
      <c r="BH113" s="922"/>
      <c r="BI113" s="922"/>
      <c r="BJ113" s="922"/>
      <c r="BK113" s="922"/>
      <c r="BL113" s="922"/>
      <c r="BM113" s="922"/>
      <c r="BN113" s="922"/>
      <c r="BO113" s="922"/>
      <c r="BP113" s="923"/>
      <c r="BQ113" s="924">
        <v>925370</v>
      </c>
      <c r="BR113" s="925"/>
      <c r="BS113" s="925"/>
      <c r="BT113" s="925"/>
      <c r="BU113" s="925"/>
      <c r="BV113" s="925">
        <v>775610</v>
      </c>
      <c r="BW113" s="925"/>
      <c r="BX113" s="925"/>
      <c r="BY113" s="925"/>
      <c r="BZ113" s="925"/>
      <c r="CA113" s="925">
        <v>628273</v>
      </c>
      <c r="CB113" s="925"/>
      <c r="CC113" s="925"/>
      <c r="CD113" s="925"/>
      <c r="CE113" s="925"/>
      <c r="CF113" s="919">
        <v>1.3</v>
      </c>
      <c r="CG113" s="920"/>
      <c r="CH113" s="920"/>
      <c r="CI113" s="920"/>
      <c r="CJ113" s="920"/>
      <c r="CK113" s="947"/>
      <c r="CL113" s="948"/>
      <c r="CM113" s="921" t="s">
        <v>447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192</v>
      </c>
      <c r="DH113" s="958"/>
      <c r="DI113" s="958"/>
      <c r="DJ113" s="958"/>
      <c r="DK113" s="959"/>
      <c r="DL113" s="960" t="s">
        <v>192</v>
      </c>
      <c r="DM113" s="958"/>
      <c r="DN113" s="958"/>
      <c r="DO113" s="958"/>
      <c r="DP113" s="959"/>
      <c r="DQ113" s="960" t="s">
        <v>192</v>
      </c>
      <c r="DR113" s="958"/>
      <c r="DS113" s="958"/>
      <c r="DT113" s="958"/>
      <c r="DU113" s="959"/>
      <c r="DV113" s="961" t="s">
        <v>192</v>
      </c>
      <c r="DW113" s="962"/>
      <c r="DX113" s="962"/>
      <c r="DY113" s="962"/>
      <c r="DZ113" s="963"/>
    </row>
    <row r="114" spans="1:130" s="230" customFormat="1" ht="26.25" customHeight="1" x14ac:dyDescent="0.2">
      <c r="A114" s="953"/>
      <c r="B114" s="954"/>
      <c r="C114" s="922" t="s">
        <v>448</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131837</v>
      </c>
      <c r="AB114" s="958"/>
      <c r="AC114" s="958"/>
      <c r="AD114" s="958"/>
      <c r="AE114" s="959"/>
      <c r="AF114" s="960">
        <v>90419</v>
      </c>
      <c r="AG114" s="958"/>
      <c r="AH114" s="958"/>
      <c r="AI114" s="958"/>
      <c r="AJ114" s="959"/>
      <c r="AK114" s="960">
        <v>83963</v>
      </c>
      <c r="AL114" s="958"/>
      <c r="AM114" s="958"/>
      <c r="AN114" s="958"/>
      <c r="AO114" s="959"/>
      <c r="AP114" s="961">
        <v>0.2</v>
      </c>
      <c r="AQ114" s="962"/>
      <c r="AR114" s="962"/>
      <c r="AS114" s="962"/>
      <c r="AT114" s="963"/>
      <c r="AU114" s="907"/>
      <c r="AV114" s="908"/>
      <c r="AW114" s="908"/>
      <c r="AX114" s="908"/>
      <c r="AY114" s="908"/>
      <c r="AZ114" s="921" t="s">
        <v>449</v>
      </c>
      <c r="BA114" s="922"/>
      <c r="BB114" s="922"/>
      <c r="BC114" s="922"/>
      <c r="BD114" s="922"/>
      <c r="BE114" s="922"/>
      <c r="BF114" s="922"/>
      <c r="BG114" s="922"/>
      <c r="BH114" s="922"/>
      <c r="BI114" s="922"/>
      <c r="BJ114" s="922"/>
      <c r="BK114" s="922"/>
      <c r="BL114" s="922"/>
      <c r="BM114" s="922"/>
      <c r="BN114" s="922"/>
      <c r="BO114" s="922"/>
      <c r="BP114" s="923"/>
      <c r="BQ114" s="924">
        <v>8043783</v>
      </c>
      <c r="BR114" s="925"/>
      <c r="BS114" s="925"/>
      <c r="BT114" s="925"/>
      <c r="BU114" s="925"/>
      <c r="BV114" s="925">
        <v>8277279</v>
      </c>
      <c r="BW114" s="925"/>
      <c r="BX114" s="925"/>
      <c r="BY114" s="925"/>
      <c r="BZ114" s="925"/>
      <c r="CA114" s="925">
        <v>8355049</v>
      </c>
      <c r="CB114" s="925"/>
      <c r="CC114" s="925"/>
      <c r="CD114" s="925"/>
      <c r="CE114" s="925"/>
      <c r="CF114" s="919">
        <v>16.7</v>
      </c>
      <c r="CG114" s="920"/>
      <c r="CH114" s="920"/>
      <c r="CI114" s="920"/>
      <c r="CJ114" s="920"/>
      <c r="CK114" s="947"/>
      <c r="CL114" s="948"/>
      <c r="CM114" s="921" t="s">
        <v>450</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192</v>
      </c>
      <c r="DH114" s="958"/>
      <c r="DI114" s="958"/>
      <c r="DJ114" s="958"/>
      <c r="DK114" s="959"/>
      <c r="DL114" s="960" t="s">
        <v>192</v>
      </c>
      <c r="DM114" s="958"/>
      <c r="DN114" s="958"/>
      <c r="DO114" s="958"/>
      <c r="DP114" s="959"/>
      <c r="DQ114" s="960" t="s">
        <v>192</v>
      </c>
      <c r="DR114" s="958"/>
      <c r="DS114" s="958"/>
      <c r="DT114" s="958"/>
      <c r="DU114" s="959"/>
      <c r="DV114" s="961" t="s">
        <v>192</v>
      </c>
      <c r="DW114" s="962"/>
      <c r="DX114" s="962"/>
      <c r="DY114" s="962"/>
      <c r="DZ114" s="963"/>
    </row>
    <row r="115" spans="1:130" s="230" customFormat="1" ht="26.25" customHeight="1" x14ac:dyDescent="0.2">
      <c r="A115" s="953"/>
      <c r="B115" s="954"/>
      <c r="C115" s="922" t="s">
        <v>451</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28365</v>
      </c>
      <c r="AB115" s="937"/>
      <c r="AC115" s="937"/>
      <c r="AD115" s="937"/>
      <c r="AE115" s="938"/>
      <c r="AF115" s="939">
        <v>28483</v>
      </c>
      <c r="AG115" s="937"/>
      <c r="AH115" s="937"/>
      <c r="AI115" s="937"/>
      <c r="AJ115" s="938"/>
      <c r="AK115" s="939">
        <v>53121</v>
      </c>
      <c r="AL115" s="937"/>
      <c r="AM115" s="937"/>
      <c r="AN115" s="937"/>
      <c r="AO115" s="938"/>
      <c r="AP115" s="940">
        <v>0.1</v>
      </c>
      <c r="AQ115" s="941"/>
      <c r="AR115" s="941"/>
      <c r="AS115" s="941"/>
      <c r="AT115" s="942"/>
      <c r="AU115" s="907"/>
      <c r="AV115" s="908"/>
      <c r="AW115" s="908"/>
      <c r="AX115" s="908"/>
      <c r="AY115" s="908"/>
      <c r="AZ115" s="921" t="s">
        <v>452</v>
      </c>
      <c r="BA115" s="922"/>
      <c r="BB115" s="922"/>
      <c r="BC115" s="922"/>
      <c r="BD115" s="922"/>
      <c r="BE115" s="922"/>
      <c r="BF115" s="922"/>
      <c r="BG115" s="922"/>
      <c r="BH115" s="922"/>
      <c r="BI115" s="922"/>
      <c r="BJ115" s="922"/>
      <c r="BK115" s="922"/>
      <c r="BL115" s="922"/>
      <c r="BM115" s="922"/>
      <c r="BN115" s="922"/>
      <c r="BO115" s="922"/>
      <c r="BP115" s="923"/>
      <c r="BQ115" s="924" t="s">
        <v>192</v>
      </c>
      <c r="BR115" s="925"/>
      <c r="BS115" s="925"/>
      <c r="BT115" s="925"/>
      <c r="BU115" s="925"/>
      <c r="BV115" s="925">
        <v>81022</v>
      </c>
      <c r="BW115" s="925"/>
      <c r="BX115" s="925"/>
      <c r="BY115" s="925"/>
      <c r="BZ115" s="925"/>
      <c r="CA115" s="925" t="s">
        <v>192</v>
      </c>
      <c r="CB115" s="925"/>
      <c r="CC115" s="925"/>
      <c r="CD115" s="925"/>
      <c r="CE115" s="925"/>
      <c r="CF115" s="919" t="s">
        <v>192</v>
      </c>
      <c r="CG115" s="920"/>
      <c r="CH115" s="920"/>
      <c r="CI115" s="920"/>
      <c r="CJ115" s="920"/>
      <c r="CK115" s="947"/>
      <c r="CL115" s="948"/>
      <c r="CM115" s="921" t="s">
        <v>453</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v>3284716</v>
      </c>
      <c r="DH115" s="958"/>
      <c r="DI115" s="958"/>
      <c r="DJ115" s="958"/>
      <c r="DK115" s="959"/>
      <c r="DL115" s="960">
        <v>2795593</v>
      </c>
      <c r="DM115" s="958"/>
      <c r="DN115" s="958"/>
      <c r="DO115" s="958"/>
      <c r="DP115" s="959"/>
      <c r="DQ115" s="960">
        <v>1599664</v>
      </c>
      <c r="DR115" s="958"/>
      <c r="DS115" s="958"/>
      <c r="DT115" s="958"/>
      <c r="DU115" s="959"/>
      <c r="DV115" s="961">
        <v>3.2</v>
      </c>
      <c r="DW115" s="962"/>
      <c r="DX115" s="962"/>
      <c r="DY115" s="962"/>
      <c r="DZ115" s="963"/>
    </row>
    <row r="116" spans="1:130" s="230" customFormat="1" ht="26.25" customHeight="1" x14ac:dyDescent="0.2">
      <c r="A116" s="955"/>
      <c r="B116" s="956"/>
      <c r="C116" s="964" t="s">
        <v>454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192</v>
      </c>
      <c r="AB116" s="958"/>
      <c r="AC116" s="958"/>
      <c r="AD116" s="958"/>
      <c r="AE116" s="959"/>
      <c r="AF116" s="960" t="s">
        <v>192</v>
      </c>
      <c r="AG116" s="958"/>
      <c r="AH116" s="958"/>
      <c r="AI116" s="958"/>
      <c r="AJ116" s="959"/>
      <c r="AK116" s="960" t="s">
        <v>192</v>
      </c>
      <c r="AL116" s="958"/>
      <c r="AM116" s="958"/>
      <c r="AN116" s="958"/>
      <c r="AO116" s="959"/>
      <c r="AP116" s="961" t="s">
        <v>192</v>
      </c>
      <c r="AQ116" s="962"/>
      <c r="AR116" s="962"/>
      <c r="AS116" s="962"/>
      <c r="AT116" s="963"/>
      <c r="AU116" s="907"/>
      <c r="AV116" s="908"/>
      <c r="AW116" s="908"/>
      <c r="AX116" s="908"/>
      <c r="AY116" s="908"/>
      <c r="AZ116" s="966" t="s">
        <v>455</v>
      </c>
      <c r="BA116" s="967"/>
      <c r="BB116" s="967"/>
      <c r="BC116" s="967"/>
      <c r="BD116" s="967"/>
      <c r="BE116" s="967"/>
      <c r="BF116" s="967"/>
      <c r="BG116" s="967"/>
      <c r="BH116" s="967"/>
      <c r="BI116" s="967"/>
      <c r="BJ116" s="967"/>
      <c r="BK116" s="967"/>
      <c r="BL116" s="967"/>
      <c r="BM116" s="967"/>
      <c r="BN116" s="967"/>
      <c r="BO116" s="967"/>
      <c r="BP116" s="968"/>
      <c r="BQ116" s="924" t="s">
        <v>192</v>
      </c>
      <c r="BR116" s="925"/>
      <c r="BS116" s="925"/>
      <c r="BT116" s="925"/>
      <c r="BU116" s="925"/>
      <c r="BV116" s="925" t="s">
        <v>192</v>
      </c>
      <c r="BW116" s="925"/>
      <c r="BX116" s="925"/>
      <c r="BY116" s="925"/>
      <c r="BZ116" s="925"/>
      <c r="CA116" s="925" t="s">
        <v>192</v>
      </c>
      <c r="CB116" s="925"/>
      <c r="CC116" s="925"/>
      <c r="CD116" s="925"/>
      <c r="CE116" s="925"/>
      <c r="CF116" s="919" t="s">
        <v>192</v>
      </c>
      <c r="CG116" s="920"/>
      <c r="CH116" s="920"/>
      <c r="CI116" s="920"/>
      <c r="CJ116" s="920"/>
      <c r="CK116" s="947"/>
      <c r="CL116" s="948"/>
      <c r="CM116" s="921" t="s">
        <v>456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v>531872</v>
      </c>
      <c r="DH116" s="958"/>
      <c r="DI116" s="958"/>
      <c r="DJ116" s="958"/>
      <c r="DK116" s="959"/>
      <c r="DL116" s="960">
        <v>488207</v>
      </c>
      <c r="DM116" s="958"/>
      <c r="DN116" s="958"/>
      <c r="DO116" s="958"/>
      <c r="DP116" s="959"/>
      <c r="DQ116" s="960">
        <v>444542</v>
      </c>
      <c r="DR116" s="958"/>
      <c r="DS116" s="958"/>
      <c r="DT116" s="958"/>
      <c r="DU116" s="959"/>
      <c r="DV116" s="961">
        <v>0.9</v>
      </c>
      <c r="DW116" s="962"/>
      <c r="DX116" s="962"/>
      <c r="DY116" s="962"/>
      <c r="DZ116" s="963"/>
    </row>
    <row r="117" spans="1:130" s="230" customFormat="1" ht="26.25" customHeight="1" x14ac:dyDescent="0.2">
      <c r="A117" s="911" t="s">
        <v>195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457</v>
      </c>
      <c r="Z117" s="893"/>
      <c r="AA117" s="977">
        <v>4088077</v>
      </c>
      <c r="AB117" s="978"/>
      <c r="AC117" s="978"/>
      <c r="AD117" s="978"/>
      <c r="AE117" s="979"/>
      <c r="AF117" s="980">
        <v>4017582</v>
      </c>
      <c r="AG117" s="978"/>
      <c r="AH117" s="978"/>
      <c r="AI117" s="978"/>
      <c r="AJ117" s="979"/>
      <c r="AK117" s="980">
        <v>4210527</v>
      </c>
      <c r="AL117" s="978"/>
      <c r="AM117" s="978"/>
      <c r="AN117" s="978"/>
      <c r="AO117" s="979"/>
      <c r="AP117" s="981"/>
      <c r="AQ117" s="982"/>
      <c r="AR117" s="982"/>
      <c r="AS117" s="982"/>
      <c r="AT117" s="983"/>
      <c r="AU117" s="907"/>
      <c r="AV117" s="908"/>
      <c r="AW117" s="908"/>
      <c r="AX117" s="908"/>
      <c r="AY117" s="908"/>
      <c r="AZ117" s="973" t="s">
        <v>458</v>
      </c>
      <c r="BA117" s="974"/>
      <c r="BB117" s="974"/>
      <c r="BC117" s="974"/>
      <c r="BD117" s="974"/>
      <c r="BE117" s="974"/>
      <c r="BF117" s="974"/>
      <c r="BG117" s="974"/>
      <c r="BH117" s="974"/>
      <c r="BI117" s="974"/>
      <c r="BJ117" s="974"/>
      <c r="BK117" s="974"/>
      <c r="BL117" s="974"/>
      <c r="BM117" s="974"/>
      <c r="BN117" s="974"/>
      <c r="BO117" s="974"/>
      <c r="BP117" s="975"/>
      <c r="BQ117" s="924" t="s">
        <v>192</v>
      </c>
      <c r="BR117" s="925"/>
      <c r="BS117" s="925"/>
      <c r="BT117" s="925"/>
      <c r="BU117" s="925"/>
      <c r="BV117" s="925" t="s">
        <v>192</v>
      </c>
      <c r="BW117" s="925"/>
      <c r="BX117" s="925"/>
      <c r="BY117" s="925"/>
      <c r="BZ117" s="925"/>
      <c r="CA117" s="925" t="s">
        <v>192</v>
      </c>
      <c r="CB117" s="925"/>
      <c r="CC117" s="925"/>
      <c r="CD117" s="925"/>
      <c r="CE117" s="925"/>
      <c r="CF117" s="919" t="s">
        <v>192</v>
      </c>
      <c r="CG117" s="920"/>
      <c r="CH117" s="920"/>
      <c r="CI117" s="920"/>
      <c r="CJ117" s="920"/>
      <c r="CK117" s="947"/>
      <c r="CL117" s="948"/>
      <c r="CM117" s="921" t="s">
        <v>459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192</v>
      </c>
      <c r="DH117" s="958"/>
      <c r="DI117" s="958"/>
      <c r="DJ117" s="958"/>
      <c r="DK117" s="959"/>
      <c r="DL117" s="960" t="s">
        <v>192</v>
      </c>
      <c r="DM117" s="958"/>
      <c r="DN117" s="958"/>
      <c r="DO117" s="958"/>
      <c r="DP117" s="959"/>
      <c r="DQ117" s="960" t="s">
        <v>192</v>
      </c>
      <c r="DR117" s="958"/>
      <c r="DS117" s="958"/>
      <c r="DT117" s="958"/>
      <c r="DU117" s="959"/>
      <c r="DV117" s="961" t="s">
        <v>192</v>
      </c>
      <c r="DW117" s="962"/>
      <c r="DX117" s="962"/>
      <c r="DY117" s="962"/>
      <c r="DZ117" s="963"/>
    </row>
    <row r="118" spans="1:130" s="230" customFormat="1" ht="26.25" customHeight="1" x14ac:dyDescent="0.2">
      <c r="A118" s="91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429</v>
      </c>
      <c r="AB118" s="892"/>
      <c r="AC118" s="892"/>
      <c r="AD118" s="892"/>
      <c r="AE118" s="893"/>
      <c r="AF118" s="891" t="s">
        <v>430</v>
      </c>
      <c r="AG118" s="892"/>
      <c r="AH118" s="892"/>
      <c r="AI118" s="892"/>
      <c r="AJ118" s="893"/>
      <c r="AK118" s="891" t="s">
        <v>313</v>
      </c>
      <c r="AL118" s="892"/>
      <c r="AM118" s="892"/>
      <c r="AN118" s="892"/>
      <c r="AO118" s="893"/>
      <c r="AP118" s="969" t="s">
        <v>431</v>
      </c>
      <c r="AQ118" s="970"/>
      <c r="AR118" s="970"/>
      <c r="AS118" s="970"/>
      <c r="AT118" s="971"/>
      <c r="AU118" s="907"/>
      <c r="AV118" s="908"/>
      <c r="AW118" s="908"/>
      <c r="AX118" s="908"/>
      <c r="AY118" s="908"/>
      <c r="AZ118" s="972" t="s">
        <v>460</v>
      </c>
      <c r="BA118" s="964"/>
      <c r="BB118" s="964"/>
      <c r="BC118" s="964"/>
      <c r="BD118" s="964"/>
      <c r="BE118" s="964"/>
      <c r="BF118" s="964"/>
      <c r="BG118" s="964"/>
      <c r="BH118" s="964"/>
      <c r="BI118" s="964"/>
      <c r="BJ118" s="964"/>
      <c r="BK118" s="964"/>
      <c r="BL118" s="964"/>
      <c r="BM118" s="964"/>
      <c r="BN118" s="964"/>
      <c r="BO118" s="964"/>
      <c r="BP118" s="965"/>
      <c r="BQ118" s="998" t="s">
        <v>192</v>
      </c>
      <c r="BR118" s="999"/>
      <c r="BS118" s="999"/>
      <c r="BT118" s="999"/>
      <c r="BU118" s="999"/>
      <c r="BV118" s="999" t="s">
        <v>192</v>
      </c>
      <c r="BW118" s="999"/>
      <c r="BX118" s="999"/>
      <c r="BY118" s="999"/>
      <c r="BZ118" s="999"/>
      <c r="CA118" s="999" t="s">
        <v>192</v>
      </c>
      <c r="CB118" s="999"/>
      <c r="CC118" s="999"/>
      <c r="CD118" s="999"/>
      <c r="CE118" s="999"/>
      <c r="CF118" s="919" t="s">
        <v>192</v>
      </c>
      <c r="CG118" s="920"/>
      <c r="CH118" s="920"/>
      <c r="CI118" s="920"/>
      <c r="CJ118" s="920"/>
      <c r="CK118" s="947"/>
      <c r="CL118" s="948"/>
      <c r="CM118" s="921" t="s">
        <v>461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192</v>
      </c>
      <c r="DH118" s="958"/>
      <c r="DI118" s="958"/>
      <c r="DJ118" s="958"/>
      <c r="DK118" s="959"/>
      <c r="DL118" s="960" t="s">
        <v>192</v>
      </c>
      <c r="DM118" s="958"/>
      <c r="DN118" s="958"/>
      <c r="DO118" s="958"/>
      <c r="DP118" s="959"/>
      <c r="DQ118" s="960" t="s">
        <v>192</v>
      </c>
      <c r="DR118" s="958"/>
      <c r="DS118" s="958"/>
      <c r="DT118" s="958"/>
      <c r="DU118" s="959"/>
      <c r="DV118" s="961" t="s">
        <v>192</v>
      </c>
      <c r="DW118" s="962"/>
      <c r="DX118" s="962"/>
      <c r="DY118" s="962"/>
      <c r="DZ118" s="963"/>
    </row>
    <row r="119" spans="1:130" s="230" customFormat="1" ht="26.25" customHeight="1" x14ac:dyDescent="0.2">
      <c r="A119" s="1055" t="s">
        <v>435</v>
      </c>
      <c r="B119" s="946"/>
      <c r="C119" s="928" t="s">
        <v>436</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192</v>
      </c>
      <c r="AB119" s="899"/>
      <c r="AC119" s="899"/>
      <c r="AD119" s="899"/>
      <c r="AE119" s="900"/>
      <c r="AF119" s="901" t="s">
        <v>192</v>
      </c>
      <c r="AG119" s="899"/>
      <c r="AH119" s="899"/>
      <c r="AI119" s="899"/>
      <c r="AJ119" s="900"/>
      <c r="AK119" s="901" t="s">
        <v>192</v>
      </c>
      <c r="AL119" s="899"/>
      <c r="AM119" s="899"/>
      <c r="AN119" s="899"/>
      <c r="AO119" s="900"/>
      <c r="AP119" s="902" t="s">
        <v>192</v>
      </c>
      <c r="AQ119" s="903"/>
      <c r="AR119" s="903"/>
      <c r="AS119" s="903"/>
      <c r="AT119" s="904"/>
      <c r="AU119" s="909"/>
      <c r="AV119" s="910"/>
      <c r="AW119" s="910"/>
      <c r="AX119" s="910"/>
      <c r="AY119" s="910"/>
      <c r="AZ119" s="251" t="s">
        <v>195</v>
      </c>
      <c r="BA119" s="251"/>
      <c r="BB119" s="251"/>
      <c r="BC119" s="251"/>
      <c r="BD119" s="251"/>
      <c r="BE119" s="251"/>
      <c r="BF119" s="251"/>
      <c r="BG119" s="251"/>
      <c r="BH119" s="251"/>
      <c r="BI119" s="251"/>
      <c r="BJ119" s="251"/>
      <c r="BK119" s="251"/>
      <c r="BL119" s="251"/>
      <c r="BM119" s="251"/>
      <c r="BN119" s="251"/>
      <c r="BO119" s="976" t="s">
        <v>462</v>
      </c>
      <c r="BP119" s="1004"/>
      <c r="BQ119" s="998">
        <v>60224472</v>
      </c>
      <c r="BR119" s="999"/>
      <c r="BS119" s="999"/>
      <c r="BT119" s="999"/>
      <c r="BU119" s="999"/>
      <c r="BV119" s="999">
        <v>57749554</v>
      </c>
      <c r="BW119" s="999"/>
      <c r="BX119" s="999"/>
      <c r="BY119" s="999"/>
      <c r="BZ119" s="999"/>
      <c r="CA119" s="999">
        <v>55096938</v>
      </c>
      <c r="CB119" s="999"/>
      <c r="CC119" s="999"/>
      <c r="CD119" s="999"/>
      <c r="CE119" s="999"/>
      <c r="CF119" s="1000"/>
      <c r="CG119" s="1001"/>
      <c r="CH119" s="1001"/>
      <c r="CI119" s="1001"/>
      <c r="CJ119" s="1002"/>
      <c r="CK119" s="949"/>
      <c r="CL119" s="950"/>
      <c r="CM119" s="972" t="s">
        <v>463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192</v>
      </c>
      <c r="DH119" s="985"/>
      <c r="DI119" s="985"/>
      <c r="DJ119" s="985"/>
      <c r="DK119" s="986"/>
      <c r="DL119" s="984" t="s">
        <v>192</v>
      </c>
      <c r="DM119" s="985"/>
      <c r="DN119" s="985"/>
      <c r="DO119" s="985"/>
      <c r="DP119" s="986"/>
      <c r="DQ119" s="984" t="s">
        <v>192</v>
      </c>
      <c r="DR119" s="985"/>
      <c r="DS119" s="985"/>
      <c r="DT119" s="985"/>
      <c r="DU119" s="986"/>
      <c r="DV119" s="987" t="s">
        <v>192</v>
      </c>
      <c r="DW119" s="988"/>
      <c r="DX119" s="988"/>
      <c r="DY119" s="988"/>
      <c r="DZ119" s="989"/>
    </row>
    <row r="120" spans="1:130" s="230" customFormat="1" ht="26.25" customHeight="1" x14ac:dyDescent="0.2">
      <c r="A120" s="1056"/>
      <c r="B120" s="948"/>
      <c r="C120" s="921" t="s">
        <v>440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192</v>
      </c>
      <c r="AB120" s="958"/>
      <c r="AC120" s="958"/>
      <c r="AD120" s="958"/>
      <c r="AE120" s="959"/>
      <c r="AF120" s="960" t="s">
        <v>192</v>
      </c>
      <c r="AG120" s="958"/>
      <c r="AH120" s="958"/>
      <c r="AI120" s="958"/>
      <c r="AJ120" s="959"/>
      <c r="AK120" s="960" t="s">
        <v>192</v>
      </c>
      <c r="AL120" s="958"/>
      <c r="AM120" s="958"/>
      <c r="AN120" s="958"/>
      <c r="AO120" s="959"/>
      <c r="AP120" s="961" t="s">
        <v>192</v>
      </c>
      <c r="AQ120" s="962"/>
      <c r="AR120" s="962"/>
      <c r="AS120" s="962"/>
      <c r="AT120" s="963"/>
      <c r="AU120" s="990" t="s">
        <v>464</v>
      </c>
      <c r="AV120" s="991"/>
      <c r="AW120" s="991"/>
      <c r="AX120" s="991"/>
      <c r="AY120" s="992"/>
      <c r="AZ120" s="928" t="s">
        <v>465</v>
      </c>
      <c r="BA120" s="896"/>
      <c r="BB120" s="896"/>
      <c r="BC120" s="896"/>
      <c r="BD120" s="896"/>
      <c r="BE120" s="896"/>
      <c r="BF120" s="896"/>
      <c r="BG120" s="896"/>
      <c r="BH120" s="896"/>
      <c r="BI120" s="896"/>
      <c r="BJ120" s="896"/>
      <c r="BK120" s="896"/>
      <c r="BL120" s="896"/>
      <c r="BM120" s="896"/>
      <c r="BN120" s="896"/>
      <c r="BO120" s="896"/>
      <c r="BP120" s="897"/>
      <c r="BQ120" s="929">
        <v>20280376</v>
      </c>
      <c r="BR120" s="930"/>
      <c r="BS120" s="930"/>
      <c r="BT120" s="930"/>
      <c r="BU120" s="930"/>
      <c r="BV120" s="930">
        <v>22995594</v>
      </c>
      <c r="BW120" s="930"/>
      <c r="BX120" s="930"/>
      <c r="BY120" s="930"/>
      <c r="BZ120" s="930"/>
      <c r="CA120" s="930">
        <v>25805018</v>
      </c>
      <c r="CB120" s="930"/>
      <c r="CC120" s="930"/>
      <c r="CD120" s="930"/>
      <c r="CE120" s="930"/>
      <c r="CF120" s="943">
        <v>51.5</v>
      </c>
      <c r="CG120" s="944"/>
      <c r="CH120" s="944"/>
      <c r="CI120" s="944"/>
      <c r="CJ120" s="944"/>
      <c r="CK120" s="1005" t="s">
        <v>466</v>
      </c>
      <c r="CL120" s="1006"/>
      <c r="CM120" s="1006"/>
      <c r="CN120" s="1006"/>
      <c r="CO120" s="1007"/>
      <c r="CP120" s="1013" t="s">
        <v>411</v>
      </c>
      <c r="CQ120" s="1014"/>
      <c r="CR120" s="1014"/>
      <c r="CS120" s="1014"/>
      <c r="CT120" s="1014"/>
      <c r="CU120" s="1014"/>
      <c r="CV120" s="1014"/>
      <c r="CW120" s="1014"/>
      <c r="CX120" s="1014"/>
      <c r="CY120" s="1014"/>
      <c r="CZ120" s="1014"/>
      <c r="DA120" s="1014"/>
      <c r="DB120" s="1014"/>
      <c r="DC120" s="1014"/>
      <c r="DD120" s="1014"/>
      <c r="DE120" s="1014"/>
      <c r="DF120" s="1015"/>
      <c r="DG120" s="929">
        <v>6348995</v>
      </c>
      <c r="DH120" s="930"/>
      <c r="DI120" s="930"/>
      <c r="DJ120" s="930"/>
      <c r="DK120" s="930"/>
      <c r="DL120" s="930">
        <v>5366067</v>
      </c>
      <c r="DM120" s="930"/>
      <c r="DN120" s="930"/>
      <c r="DO120" s="930"/>
      <c r="DP120" s="930"/>
      <c r="DQ120" s="930">
        <v>4612039</v>
      </c>
      <c r="DR120" s="930"/>
      <c r="DS120" s="930"/>
      <c r="DT120" s="930"/>
      <c r="DU120" s="930"/>
      <c r="DV120" s="931">
        <v>9.1999999999999993</v>
      </c>
      <c r="DW120" s="931"/>
      <c r="DX120" s="931"/>
      <c r="DY120" s="931"/>
      <c r="DZ120" s="932"/>
    </row>
    <row r="121" spans="1:130" s="230" customFormat="1" ht="26.25" customHeight="1" x14ac:dyDescent="0.2">
      <c r="A121" s="1056"/>
      <c r="B121" s="948"/>
      <c r="C121" s="973" t="s">
        <v>467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192</v>
      </c>
      <c r="AB121" s="958"/>
      <c r="AC121" s="958"/>
      <c r="AD121" s="958"/>
      <c r="AE121" s="959"/>
      <c r="AF121" s="960" t="s">
        <v>192</v>
      </c>
      <c r="AG121" s="958"/>
      <c r="AH121" s="958"/>
      <c r="AI121" s="958"/>
      <c r="AJ121" s="959"/>
      <c r="AK121" s="960" t="s">
        <v>192</v>
      </c>
      <c r="AL121" s="958"/>
      <c r="AM121" s="958"/>
      <c r="AN121" s="958"/>
      <c r="AO121" s="959"/>
      <c r="AP121" s="961" t="s">
        <v>192</v>
      </c>
      <c r="AQ121" s="962"/>
      <c r="AR121" s="962"/>
      <c r="AS121" s="962"/>
      <c r="AT121" s="963"/>
      <c r="AU121" s="993"/>
      <c r="AV121" s="994"/>
      <c r="AW121" s="994"/>
      <c r="AX121" s="994"/>
      <c r="AY121" s="995"/>
      <c r="AZ121" s="921" t="s">
        <v>468</v>
      </c>
      <c r="BA121" s="922"/>
      <c r="BB121" s="922"/>
      <c r="BC121" s="922"/>
      <c r="BD121" s="922"/>
      <c r="BE121" s="922"/>
      <c r="BF121" s="922"/>
      <c r="BG121" s="922"/>
      <c r="BH121" s="922"/>
      <c r="BI121" s="922"/>
      <c r="BJ121" s="922"/>
      <c r="BK121" s="922"/>
      <c r="BL121" s="922"/>
      <c r="BM121" s="922"/>
      <c r="BN121" s="922"/>
      <c r="BO121" s="922"/>
      <c r="BP121" s="923"/>
      <c r="BQ121" s="924">
        <v>21389860</v>
      </c>
      <c r="BR121" s="925"/>
      <c r="BS121" s="925"/>
      <c r="BT121" s="925"/>
      <c r="BU121" s="925"/>
      <c r="BV121" s="925">
        <v>19615210</v>
      </c>
      <c r="BW121" s="925"/>
      <c r="BX121" s="925"/>
      <c r="BY121" s="925"/>
      <c r="BZ121" s="925"/>
      <c r="CA121" s="925">
        <v>17260228</v>
      </c>
      <c r="CB121" s="925"/>
      <c r="CC121" s="925"/>
      <c r="CD121" s="925"/>
      <c r="CE121" s="925"/>
      <c r="CF121" s="919">
        <v>34.4</v>
      </c>
      <c r="CG121" s="920"/>
      <c r="CH121" s="920"/>
      <c r="CI121" s="920"/>
      <c r="CJ121" s="920"/>
      <c r="CK121" s="1008"/>
      <c r="CL121" s="1009"/>
      <c r="CM121" s="1009"/>
      <c r="CN121" s="1009"/>
      <c r="CO121" s="1010"/>
      <c r="CP121" s="1018" t="s">
        <v>409</v>
      </c>
      <c r="CQ121" s="1019"/>
      <c r="CR121" s="1019"/>
      <c r="CS121" s="1019"/>
      <c r="CT121" s="1019"/>
      <c r="CU121" s="1019"/>
      <c r="CV121" s="1019"/>
      <c r="CW121" s="1019"/>
      <c r="CX121" s="1019"/>
      <c r="CY121" s="1019"/>
      <c r="CZ121" s="1019"/>
      <c r="DA121" s="1019"/>
      <c r="DB121" s="1019"/>
      <c r="DC121" s="1019"/>
      <c r="DD121" s="1019"/>
      <c r="DE121" s="1019"/>
      <c r="DF121" s="1020"/>
      <c r="DG121" s="924" t="s">
        <v>192</v>
      </c>
      <c r="DH121" s="925"/>
      <c r="DI121" s="925"/>
      <c r="DJ121" s="925"/>
      <c r="DK121" s="925"/>
      <c r="DL121" s="925" t="s">
        <v>192</v>
      </c>
      <c r="DM121" s="925"/>
      <c r="DN121" s="925"/>
      <c r="DO121" s="925"/>
      <c r="DP121" s="925"/>
      <c r="DQ121" s="925" t="s">
        <v>192</v>
      </c>
      <c r="DR121" s="925"/>
      <c r="DS121" s="925"/>
      <c r="DT121" s="925"/>
      <c r="DU121" s="925"/>
      <c r="DV121" s="926" t="s">
        <v>192</v>
      </c>
      <c r="DW121" s="926"/>
      <c r="DX121" s="926"/>
      <c r="DY121" s="926"/>
      <c r="DZ121" s="927"/>
    </row>
    <row r="122" spans="1:130" s="230" customFormat="1" ht="26.25" customHeight="1" x14ac:dyDescent="0.2">
      <c r="A122" s="1056"/>
      <c r="B122" s="948"/>
      <c r="C122" s="921" t="s">
        <v>450</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192</v>
      </c>
      <c r="AB122" s="958"/>
      <c r="AC122" s="958"/>
      <c r="AD122" s="958"/>
      <c r="AE122" s="959"/>
      <c r="AF122" s="960" t="s">
        <v>192</v>
      </c>
      <c r="AG122" s="958"/>
      <c r="AH122" s="958"/>
      <c r="AI122" s="958"/>
      <c r="AJ122" s="959"/>
      <c r="AK122" s="960" t="s">
        <v>192</v>
      </c>
      <c r="AL122" s="958"/>
      <c r="AM122" s="958"/>
      <c r="AN122" s="958"/>
      <c r="AO122" s="959"/>
      <c r="AP122" s="961" t="s">
        <v>192</v>
      </c>
      <c r="AQ122" s="962"/>
      <c r="AR122" s="962"/>
      <c r="AS122" s="962"/>
      <c r="AT122" s="963"/>
      <c r="AU122" s="993"/>
      <c r="AV122" s="994"/>
      <c r="AW122" s="994"/>
      <c r="AX122" s="994"/>
      <c r="AY122" s="995"/>
      <c r="AZ122" s="972" t="s">
        <v>469</v>
      </c>
      <c r="BA122" s="964"/>
      <c r="BB122" s="964"/>
      <c r="BC122" s="964"/>
      <c r="BD122" s="964"/>
      <c r="BE122" s="964"/>
      <c r="BF122" s="964"/>
      <c r="BG122" s="964"/>
      <c r="BH122" s="964"/>
      <c r="BI122" s="964"/>
      <c r="BJ122" s="964"/>
      <c r="BK122" s="964"/>
      <c r="BL122" s="964"/>
      <c r="BM122" s="964"/>
      <c r="BN122" s="964"/>
      <c r="BO122" s="964"/>
      <c r="BP122" s="965"/>
      <c r="BQ122" s="998">
        <v>12841332</v>
      </c>
      <c r="BR122" s="999"/>
      <c r="BS122" s="999"/>
      <c r="BT122" s="999"/>
      <c r="BU122" s="999"/>
      <c r="BV122" s="999">
        <v>11318951</v>
      </c>
      <c r="BW122" s="999"/>
      <c r="BX122" s="999"/>
      <c r="BY122" s="999"/>
      <c r="BZ122" s="999"/>
      <c r="CA122" s="999">
        <v>10051695</v>
      </c>
      <c r="CB122" s="999"/>
      <c r="CC122" s="999"/>
      <c r="CD122" s="999"/>
      <c r="CE122" s="999"/>
      <c r="CF122" s="1016">
        <v>20.100000000000001</v>
      </c>
      <c r="CG122" s="1017"/>
      <c r="CH122" s="1017"/>
      <c r="CI122" s="1017"/>
      <c r="CJ122" s="1017"/>
      <c r="CK122" s="1008"/>
      <c r="CL122" s="1009"/>
      <c r="CM122" s="1009"/>
      <c r="CN122" s="1009"/>
      <c r="CO122" s="1010"/>
      <c r="CP122" s="1018" t="s">
        <v>410</v>
      </c>
      <c r="CQ122" s="1019"/>
      <c r="CR122" s="1019"/>
      <c r="CS122" s="1019"/>
      <c r="CT122" s="1019"/>
      <c r="CU122" s="1019"/>
      <c r="CV122" s="1019"/>
      <c r="CW122" s="1019"/>
      <c r="CX122" s="1019"/>
      <c r="CY122" s="1019"/>
      <c r="CZ122" s="1019"/>
      <c r="DA122" s="1019"/>
      <c r="DB122" s="1019"/>
      <c r="DC122" s="1019"/>
      <c r="DD122" s="1019"/>
      <c r="DE122" s="1019"/>
      <c r="DF122" s="1020"/>
      <c r="DG122" s="924" t="s">
        <v>192</v>
      </c>
      <c r="DH122" s="925"/>
      <c r="DI122" s="925"/>
      <c r="DJ122" s="925"/>
      <c r="DK122" s="925"/>
      <c r="DL122" s="925" t="s">
        <v>192</v>
      </c>
      <c r="DM122" s="925"/>
      <c r="DN122" s="925"/>
      <c r="DO122" s="925"/>
      <c r="DP122" s="925"/>
      <c r="DQ122" s="925" t="s">
        <v>192</v>
      </c>
      <c r="DR122" s="925"/>
      <c r="DS122" s="925"/>
      <c r="DT122" s="925"/>
      <c r="DU122" s="925"/>
      <c r="DV122" s="926" t="s">
        <v>192</v>
      </c>
      <c r="DW122" s="926"/>
      <c r="DX122" s="926"/>
      <c r="DY122" s="926"/>
      <c r="DZ122" s="927"/>
    </row>
    <row r="123" spans="1:130" s="230" customFormat="1" ht="26.25" customHeight="1" x14ac:dyDescent="0.2">
      <c r="A123" s="1056"/>
      <c r="B123" s="948"/>
      <c r="C123" s="921" t="s">
        <v>456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v>28365</v>
      </c>
      <c r="AB123" s="958"/>
      <c r="AC123" s="958"/>
      <c r="AD123" s="958"/>
      <c r="AE123" s="959"/>
      <c r="AF123" s="960">
        <v>28365</v>
      </c>
      <c r="AG123" s="958"/>
      <c r="AH123" s="958"/>
      <c r="AI123" s="958"/>
      <c r="AJ123" s="959"/>
      <c r="AK123" s="960">
        <v>28365</v>
      </c>
      <c r="AL123" s="958"/>
      <c r="AM123" s="958"/>
      <c r="AN123" s="958"/>
      <c r="AO123" s="959"/>
      <c r="AP123" s="961">
        <v>0.1</v>
      </c>
      <c r="AQ123" s="962"/>
      <c r="AR123" s="962"/>
      <c r="AS123" s="962"/>
      <c r="AT123" s="963"/>
      <c r="AU123" s="996"/>
      <c r="AV123" s="997"/>
      <c r="AW123" s="997"/>
      <c r="AX123" s="997"/>
      <c r="AY123" s="997"/>
      <c r="AZ123" s="251" t="s">
        <v>195</v>
      </c>
      <c r="BA123" s="251"/>
      <c r="BB123" s="251"/>
      <c r="BC123" s="251"/>
      <c r="BD123" s="251"/>
      <c r="BE123" s="251"/>
      <c r="BF123" s="251"/>
      <c r="BG123" s="251"/>
      <c r="BH123" s="251"/>
      <c r="BI123" s="251"/>
      <c r="BJ123" s="251"/>
      <c r="BK123" s="251"/>
      <c r="BL123" s="251"/>
      <c r="BM123" s="251"/>
      <c r="BN123" s="251"/>
      <c r="BO123" s="976" t="s">
        <v>470</v>
      </c>
      <c r="BP123" s="1004"/>
      <c r="BQ123" s="1062">
        <v>54511568</v>
      </c>
      <c r="BR123" s="1063"/>
      <c r="BS123" s="1063"/>
      <c r="BT123" s="1063"/>
      <c r="BU123" s="1063"/>
      <c r="BV123" s="1063">
        <v>53929755</v>
      </c>
      <c r="BW123" s="1063"/>
      <c r="BX123" s="1063"/>
      <c r="BY123" s="1063"/>
      <c r="BZ123" s="1063"/>
      <c r="CA123" s="1063">
        <v>53116941</v>
      </c>
      <c r="CB123" s="1063"/>
      <c r="CC123" s="1063"/>
      <c r="CD123" s="1063"/>
      <c r="CE123" s="1063"/>
      <c r="CF123" s="1000"/>
      <c r="CG123" s="1001"/>
      <c r="CH123" s="1001"/>
      <c r="CI123" s="1001"/>
      <c r="CJ123" s="1002"/>
      <c r="CK123" s="1008"/>
      <c r="CL123" s="1009"/>
      <c r="CM123" s="1009"/>
      <c r="CN123" s="1009"/>
      <c r="CO123" s="1010"/>
      <c r="CP123" s="1018" t="s">
        <v>408</v>
      </c>
      <c r="CQ123" s="1019"/>
      <c r="CR123" s="1019"/>
      <c r="CS123" s="1019"/>
      <c r="CT123" s="1019"/>
      <c r="CU123" s="1019"/>
      <c r="CV123" s="1019"/>
      <c r="CW123" s="1019"/>
      <c r="CX123" s="1019"/>
      <c r="CY123" s="1019"/>
      <c r="CZ123" s="1019"/>
      <c r="DA123" s="1019"/>
      <c r="DB123" s="1019"/>
      <c r="DC123" s="1019"/>
      <c r="DD123" s="1019"/>
      <c r="DE123" s="1019"/>
      <c r="DF123" s="1020"/>
      <c r="DG123" s="957" t="s">
        <v>192</v>
      </c>
      <c r="DH123" s="958"/>
      <c r="DI123" s="958"/>
      <c r="DJ123" s="958"/>
      <c r="DK123" s="959"/>
      <c r="DL123" s="960" t="s">
        <v>192</v>
      </c>
      <c r="DM123" s="958"/>
      <c r="DN123" s="958"/>
      <c r="DO123" s="958"/>
      <c r="DP123" s="959"/>
      <c r="DQ123" s="960" t="s">
        <v>192</v>
      </c>
      <c r="DR123" s="958"/>
      <c r="DS123" s="958"/>
      <c r="DT123" s="958"/>
      <c r="DU123" s="959"/>
      <c r="DV123" s="961" t="s">
        <v>192</v>
      </c>
      <c r="DW123" s="962"/>
      <c r="DX123" s="962"/>
      <c r="DY123" s="962"/>
      <c r="DZ123" s="963"/>
    </row>
    <row r="124" spans="1:130" s="230" customFormat="1" ht="26.25" customHeight="1" thickBot="1" x14ac:dyDescent="0.25">
      <c r="A124" s="1056"/>
      <c r="B124" s="948"/>
      <c r="C124" s="921" t="s">
        <v>459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192</v>
      </c>
      <c r="AB124" s="958"/>
      <c r="AC124" s="958"/>
      <c r="AD124" s="958"/>
      <c r="AE124" s="959"/>
      <c r="AF124" s="960" t="s">
        <v>192</v>
      </c>
      <c r="AG124" s="958"/>
      <c r="AH124" s="958"/>
      <c r="AI124" s="958"/>
      <c r="AJ124" s="959"/>
      <c r="AK124" s="960" t="s">
        <v>192</v>
      </c>
      <c r="AL124" s="958"/>
      <c r="AM124" s="958"/>
      <c r="AN124" s="958"/>
      <c r="AO124" s="959"/>
      <c r="AP124" s="961" t="s">
        <v>192</v>
      </c>
      <c r="AQ124" s="962"/>
      <c r="AR124" s="962"/>
      <c r="AS124" s="962"/>
      <c r="AT124" s="963"/>
      <c r="AU124" s="1058" t="s">
        <v>471</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11.6</v>
      </c>
      <c r="BR124" s="1026"/>
      <c r="BS124" s="1026"/>
      <c r="BT124" s="1026"/>
      <c r="BU124" s="1026"/>
      <c r="BV124" s="1026">
        <v>8.1999999999999993</v>
      </c>
      <c r="BW124" s="1026"/>
      <c r="BX124" s="1026"/>
      <c r="BY124" s="1026"/>
      <c r="BZ124" s="1026"/>
      <c r="CA124" s="1026">
        <v>3.9</v>
      </c>
      <c r="CB124" s="1026"/>
      <c r="CC124" s="1026"/>
      <c r="CD124" s="1026"/>
      <c r="CE124" s="1026"/>
      <c r="CF124" s="1027"/>
      <c r="CG124" s="1028"/>
      <c r="CH124" s="1028"/>
      <c r="CI124" s="1028"/>
      <c r="CJ124" s="1029"/>
      <c r="CK124" s="1011"/>
      <c r="CL124" s="1011"/>
      <c r="CM124" s="1011"/>
      <c r="CN124" s="1011"/>
      <c r="CO124" s="1012"/>
      <c r="CP124" s="1018" t="s">
        <v>472</v>
      </c>
      <c r="CQ124" s="1019"/>
      <c r="CR124" s="1019"/>
      <c r="CS124" s="1019"/>
      <c r="CT124" s="1019"/>
      <c r="CU124" s="1019"/>
      <c r="CV124" s="1019"/>
      <c r="CW124" s="1019"/>
      <c r="CX124" s="1019"/>
      <c r="CY124" s="1019"/>
      <c r="CZ124" s="1019"/>
      <c r="DA124" s="1019"/>
      <c r="DB124" s="1019"/>
      <c r="DC124" s="1019"/>
      <c r="DD124" s="1019"/>
      <c r="DE124" s="1019"/>
      <c r="DF124" s="1020"/>
      <c r="DG124" s="1003" t="s">
        <v>192</v>
      </c>
      <c r="DH124" s="985"/>
      <c r="DI124" s="985"/>
      <c r="DJ124" s="985"/>
      <c r="DK124" s="986"/>
      <c r="DL124" s="984" t="s">
        <v>192</v>
      </c>
      <c r="DM124" s="985"/>
      <c r="DN124" s="985"/>
      <c r="DO124" s="985"/>
      <c r="DP124" s="986"/>
      <c r="DQ124" s="984" t="s">
        <v>192</v>
      </c>
      <c r="DR124" s="985"/>
      <c r="DS124" s="985"/>
      <c r="DT124" s="985"/>
      <c r="DU124" s="986"/>
      <c r="DV124" s="987" t="s">
        <v>192</v>
      </c>
      <c r="DW124" s="988"/>
      <c r="DX124" s="988"/>
      <c r="DY124" s="988"/>
      <c r="DZ124" s="989"/>
    </row>
    <row r="125" spans="1:130" s="230" customFormat="1" ht="26.25" customHeight="1" x14ac:dyDescent="0.2">
      <c r="A125" s="1056"/>
      <c r="B125" s="948"/>
      <c r="C125" s="921" t="s">
        <v>461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192</v>
      </c>
      <c r="AB125" s="958"/>
      <c r="AC125" s="958"/>
      <c r="AD125" s="958"/>
      <c r="AE125" s="959"/>
      <c r="AF125" s="960" t="s">
        <v>192</v>
      </c>
      <c r="AG125" s="958"/>
      <c r="AH125" s="958"/>
      <c r="AI125" s="958"/>
      <c r="AJ125" s="959"/>
      <c r="AK125" s="960" t="s">
        <v>192</v>
      </c>
      <c r="AL125" s="958"/>
      <c r="AM125" s="958"/>
      <c r="AN125" s="958"/>
      <c r="AO125" s="959"/>
      <c r="AP125" s="961" t="s">
        <v>192</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473</v>
      </c>
      <c r="CL125" s="1006"/>
      <c r="CM125" s="1006"/>
      <c r="CN125" s="1006"/>
      <c r="CO125" s="1007"/>
      <c r="CP125" s="928" t="s">
        <v>474</v>
      </c>
      <c r="CQ125" s="896"/>
      <c r="CR125" s="896"/>
      <c r="CS125" s="896"/>
      <c r="CT125" s="896"/>
      <c r="CU125" s="896"/>
      <c r="CV125" s="896"/>
      <c r="CW125" s="896"/>
      <c r="CX125" s="896"/>
      <c r="CY125" s="896"/>
      <c r="CZ125" s="896"/>
      <c r="DA125" s="896"/>
      <c r="DB125" s="896"/>
      <c r="DC125" s="896"/>
      <c r="DD125" s="896"/>
      <c r="DE125" s="896"/>
      <c r="DF125" s="897"/>
      <c r="DG125" s="929" t="s">
        <v>192</v>
      </c>
      <c r="DH125" s="930"/>
      <c r="DI125" s="930"/>
      <c r="DJ125" s="930"/>
      <c r="DK125" s="930"/>
      <c r="DL125" s="930" t="s">
        <v>192</v>
      </c>
      <c r="DM125" s="930"/>
      <c r="DN125" s="930"/>
      <c r="DO125" s="930"/>
      <c r="DP125" s="930"/>
      <c r="DQ125" s="930" t="s">
        <v>192</v>
      </c>
      <c r="DR125" s="930"/>
      <c r="DS125" s="930"/>
      <c r="DT125" s="930"/>
      <c r="DU125" s="930"/>
      <c r="DV125" s="931" t="s">
        <v>192</v>
      </c>
      <c r="DW125" s="931"/>
      <c r="DX125" s="931"/>
      <c r="DY125" s="931"/>
      <c r="DZ125" s="932"/>
    </row>
    <row r="126" spans="1:130" s="230" customFormat="1" ht="26.25" customHeight="1" thickBot="1" x14ac:dyDescent="0.25">
      <c r="A126" s="1056"/>
      <c r="B126" s="948"/>
      <c r="C126" s="921" t="s">
        <v>463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192</v>
      </c>
      <c r="AB126" s="958"/>
      <c r="AC126" s="958"/>
      <c r="AD126" s="958"/>
      <c r="AE126" s="959"/>
      <c r="AF126" s="960">
        <v>118</v>
      </c>
      <c r="AG126" s="958"/>
      <c r="AH126" s="958"/>
      <c r="AI126" s="958"/>
      <c r="AJ126" s="959"/>
      <c r="AK126" s="960">
        <v>24756</v>
      </c>
      <c r="AL126" s="958"/>
      <c r="AM126" s="958"/>
      <c r="AN126" s="958"/>
      <c r="AO126" s="959"/>
      <c r="AP126" s="961">
        <v>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475</v>
      </c>
      <c r="CQ126" s="922"/>
      <c r="CR126" s="922"/>
      <c r="CS126" s="922"/>
      <c r="CT126" s="922"/>
      <c r="CU126" s="922"/>
      <c r="CV126" s="922"/>
      <c r="CW126" s="922"/>
      <c r="CX126" s="922"/>
      <c r="CY126" s="922"/>
      <c r="CZ126" s="922"/>
      <c r="DA126" s="922"/>
      <c r="DB126" s="922"/>
      <c r="DC126" s="922"/>
      <c r="DD126" s="922"/>
      <c r="DE126" s="922"/>
      <c r="DF126" s="923"/>
      <c r="DG126" s="924" t="s">
        <v>192</v>
      </c>
      <c r="DH126" s="925"/>
      <c r="DI126" s="925"/>
      <c r="DJ126" s="925"/>
      <c r="DK126" s="925"/>
      <c r="DL126" s="925">
        <v>81022</v>
      </c>
      <c r="DM126" s="925"/>
      <c r="DN126" s="925"/>
      <c r="DO126" s="925"/>
      <c r="DP126" s="925"/>
      <c r="DQ126" s="925" t="s">
        <v>192</v>
      </c>
      <c r="DR126" s="925"/>
      <c r="DS126" s="925"/>
      <c r="DT126" s="925"/>
      <c r="DU126" s="925"/>
      <c r="DV126" s="926" t="s">
        <v>192</v>
      </c>
      <c r="DW126" s="926"/>
      <c r="DX126" s="926"/>
      <c r="DY126" s="926"/>
      <c r="DZ126" s="927"/>
    </row>
    <row r="127" spans="1:130" s="230" customFormat="1" ht="26.25" customHeight="1" x14ac:dyDescent="0.2">
      <c r="A127" s="1057"/>
      <c r="B127" s="950"/>
      <c r="C127" s="972" t="s">
        <v>476</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192</v>
      </c>
      <c r="AB127" s="958"/>
      <c r="AC127" s="958"/>
      <c r="AD127" s="958"/>
      <c r="AE127" s="959"/>
      <c r="AF127" s="960" t="s">
        <v>192</v>
      </c>
      <c r="AG127" s="958"/>
      <c r="AH127" s="958"/>
      <c r="AI127" s="958"/>
      <c r="AJ127" s="959"/>
      <c r="AK127" s="960" t="s">
        <v>192</v>
      </c>
      <c r="AL127" s="958"/>
      <c r="AM127" s="958"/>
      <c r="AN127" s="958"/>
      <c r="AO127" s="959"/>
      <c r="AP127" s="961" t="s">
        <v>192</v>
      </c>
      <c r="AQ127" s="962"/>
      <c r="AR127" s="962"/>
      <c r="AS127" s="962"/>
      <c r="AT127" s="963"/>
      <c r="AU127" s="232"/>
      <c r="AV127" s="232"/>
      <c r="AW127" s="232"/>
      <c r="AX127" s="1030" t="s">
        <v>477</v>
      </c>
      <c r="AY127" s="1031"/>
      <c r="AZ127" s="1031"/>
      <c r="BA127" s="1031"/>
      <c r="BB127" s="1031"/>
      <c r="BC127" s="1031"/>
      <c r="BD127" s="1031"/>
      <c r="BE127" s="1032"/>
      <c r="BF127" s="1033" t="s">
        <v>478</v>
      </c>
      <c r="BG127" s="1031"/>
      <c r="BH127" s="1031"/>
      <c r="BI127" s="1031"/>
      <c r="BJ127" s="1031"/>
      <c r="BK127" s="1031"/>
      <c r="BL127" s="1032"/>
      <c r="BM127" s="1033" t="s">
        <v>479</v>
      </c>
      <c r="BN127" s="1031"/>
      <c r="BO127" s="1031"/>
      <c r="BP127" s="1031"/>
      <c r="BQ127" s="1031"/>
      <c r="BR127" s="1031"/>
      <c r="BS127" s="1032"/>
      <c r="BT127" s="1033" t="s">
        <v>480</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481</v>
      </c>
      <c r="CQ127" s="922"/>
      <c r="CR127" s="922"/>
      <c r="CS127" s="922"/>
      <c r="CT127" s="922"/>
      <c r="CU127" s="922"/>
      <c r="CV127" s="922"/>
      <c r="CW127" s="922"/>
      <c r="CX127" s="922"/>
      <c r="CY127" s="922"/>
      <c r="CZ127" s="922"/>
      <c r="DA127" s="922"/>
      <c r="DB127" s="922"/>
      <c r="DC127" s="922"/>
      <c r="DD127" s="922"/>
      <c r="DE127" s="922"/>
      <c r="DF127" s="923"/>
      <c r="DG127" s="924" t="s">
        <v>192</v>
      </c>
      <c r="DH127" s="925"/>
      <c r="DI127" s="925"/>
      <c r="DJ127" s="925"/>
      <c r="DK127" s="925"/>
      <c r="DL127" s="925" t="s">
        <v>192</v>
      </c>
      <c r="DM127" s="925"/>
      <c r="DN127" s="925"/>
      <c r="DO127" s="925"/>
      <c r="DP127" s="925"/>
      <c r="DQ127" s="925" t="s">
        <v>192</v>
      </c>
      <c r="DR127" s="925"/>
      <c r="DS127" s="925"/>
      <c r="DT127" s="925"/>
      <c r="DU127" s="925"/>
      <c r="DV127" s="926" t="s">
        <v>192</v>
      </c>
      <c r="DW127" s="926"/>
      <c r="DX127" s="926"/>
      <c r="DY127" s="926"/>
      <c r="DZ127" s="927"/>
    </row>
    <row r="128" spans="1:130" s="230" customFormat="1" ht="26.25" customHeight="1" thickBot="1" x14ac:dyDescent="0.25">
      <c r="A128" s="1040" t="s">
        <v>482</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483</v>
      </c>
      <c r="X128" s="1042"/>
      <c r="Y128" s="1042"/>
      <c r="Z128" s="1043"/>
      <c r="AA128" s="1044">
        <v>1736271</v>
      </c>
      <c r="AB128" s="1045"/>
      <c r="AC128" s="1045"/>
      <c r="AD128" s="1045"/>
      <c r="AE128" s="1046"/>
      <c r="AF128" s="1047">
        <v>1683422</v>
      </c>
      <c r="AG128" s="1045"/>
      <c r="AH128" s="1045"/>
      <c r="AI128" s="1045"/>
      <c r="AJ128" s="1046"/>
      <c r="AK128" s="1047">
        <v>1715526</v>
      </c>
      <c r="AL128" s="1045"/>
      <c r="AM128" s="1045"/>
      <c r="AN128" s="1045"/>
      <c r="AO128" s="1046"/>
      <c r="AP128" s="1048"/>
      <c r="AQ128" s="1049"/>
      <c r="AR128" s="1049"/>
      <c r="AS128" s="1049"/>
      <c r="AT128" s="1050"/>
      <c r="AU128" s="232"/>
      <c r="AV128" s="232"/>
      <c r="AW128" s="232"/>
      <c r="AX128" s="895" t="s">
        <v>484</v>
      </c>
      <c r="AY128" s="896"/>
      <c r="AZ128" s="896"/>
      <c r="BA128" s="896"/>
      <c r="BB128" s="896"/>
      <c r="BC128" s="896"/>
      <c r="BD128" s="896"/>
      <c r="BE128" s="897"/>
      <c r="BF128" s="1051" t="s">
        <v>192</v>
      </c>
      <c r="BG128" s="1052"/>
      <c r="BH128" s="1052"/>
      <c r="BI128" s="1052"/>
      <c r="BJ128" s="1052"/>
      <c r="BK128" s="1052"/>
      <c r="BL128" s="1053"/>
      <c r="BM128" s="1051">
        <v>11.25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485</v>
      </c>
      <c r="CQ128" s="726"/>
      <c r="CR128" s="726"/>
      <c r="CS128" s="726"/>
      <c r="CT128" s="726"/>
      <c r="CU128" s="726"/>
      <c r="CV128" s="726"/>
      <c r="CW128" s="726"/>
      <c r="CX128" s="726"/>
      <c r="CY128" s="726"/>
      <c r="CZ128" s="726"/>
      <c r="DA128" s="726"/>
      <c r="DB128" s="726"/>
      <c r="DC128" s="726"/>
      <c r="DD128" s="726"/>
      <c r="DE128" s="726"/>
      <c r="DF128" s="1035"/>
      <c r="DG128" s="1036" t="s">
        <v>192</v>
      </c>
      <c r="DH128" s="1037"/>
      <c r="DI128" s="1037"/>
      <c r="DJ128" s="1037"/>
      <c r="DK128" s="1037"/>
      <c r="DL128" s="1037" t="s">
        <v>192</v>
      </c>
      <c r="DM128" s="1037"/>
      <c r="DN128" s="1037"/>
      <c r="DO128" s="1037"/>
      <c r="DP128" s="1037"/>
      <c r="DQ128" s="1037" t="s">
        <v>192</v>
      </c>
      <c r="DR128" s="1037"/>
      <c r="DS128" s="1037"/>
      <c r="DT128" s="1037"/>
      <c r="DU128" s="1037"/>
      <c r="DV128" s="1038" t="s">
        <v>192</v>
      </c>
      <c r="DW128" s="1038"/>
      <c r="DX128" s="1038"/>
      <c r="DY128" s="1038"/>
      <c r="DZ128" s="1039"/>
    </row>
    <row r="129" spans="1:131" s="230" customFormat="1" ht="26.25" customHeight="1" x14ac:dyDescent="0.2">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486</v>
      </c>
      <c r="X129" s="1070"/>
      <c r="Y129" s="1070"/>
      <c r="Z129" s="1071"/>
      <c r="AA129" s="957">
        <v>50981656</v>
      </c>
      <c r="AB129" s="958"/>
      <c r="AC129" s="958"/>
      <c r="AD129" s="958"/>
      <c r="AE129" s="959"/>
      <c r="AF129" s="960">
        <v>48211933</v>
      </c>
      <c r="AG129" s="958"/>
      <c r="AH129" s="958"/>
      <c r="AI129" s="958"/>
      <c r="AJ129" s="959"/>
      <c r="AK129" s="960">
        <v>51836767</v>
      </c>
      <c r="AL129" s="958"/>
      <c r="AM129" s="958"/>
      <c r="AN129" s="958"/>
      <c r="AO129" s="959"/>
      <c r="AP129" s="1072"/>
      <c r="AQ129" s="1073"/>
      <c r="AR129" s="1073"/>
      <c r="AS129" s="1073"/>
      <c r="AT129" s="1074"/>
      <c r="AU129" s="233"/>
      <c r="AV129" s="233"/>
      <c r="AW129" s="233"/>
      <c r="AX129" s="1064" t="s">
        <v>487</v>
      </c>
      <c r="AY129" s="922"/>
      <c r="AZ129" s="922"/>
      <c r="BA129" s="922"/>
      <c r="BB129" s="922"/>
      <c r="BC129" s="922"/>
      <c r="BD129" s="922"/>
      <c r="BE129" s="923"/>
      <c r="BF129" s="1065" t="s">
        <v>192</v>
      </c>
      <c r="BG129" s="1066"/>
      <c r="BH129" s="1066"/>
      <c r="BI129" s="1066"/>
      <c r="BJ129" s="1066"/>
      <c r="BK129" s="1066"/>
      <c r="BL129" s="1067"/>
      <c r="BM129" s="1065">
        <v>16.25</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488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489</v>
      </c>
      <c r="X130" s="1070"/>
      <c r="Y130" s="1070"/>
      <c r="Z130" s="1071"/>
      <c r="AA130" s="957">
        <v>1951219</v>
      </c>
      <c r="AB130" s="958"/>
      <c r="AC130" s="958"/>
      <c r="AD130" s="958"/>
      <c r="AE130" s="959"/>
      <c r="AF130" s="960">
        <v>1834433</v>
      </c>
      <c r="AG130" s="958"/>
      <c r="AH130" s="958"/>
      <c r="AI130" s="958"/>
      <c r="AJ130" s="959"/>
      <c r="AK130" s="960">
        <v>1712191</v>
      </c>
      <c r="AL130" s="958"/>
      <c r="AM130" s="958"/>
      <c r="AN130" s="958"/>
      <c r="AO130" s="959"/>
      <c r="AP130" s="1072"/>
      <c r="AQ130" s="1073"/>
      <c r="AR130" s="1073"/>
      <c r="AS130" s="1073"/>
      <c r="AT130" s="1074"/>
      <c r="AU130" s="233"/>
      <c r="AV130" s="233"/>
      <c r="AW130" s="233"/>
      <c r="AX130" s="1064" t="s">
        <v>490</v>
      </c>
      <c r="AY130" s="922"/>
      <c r="AZ130" s="922"/>
      <c r="BA130" s="922"/>
      <c r="BB130" s="922"/>
      <c r="BC130" s="922"/>
      <c r="BD130" s="922"/>
      <c r="BE130" s="923"/>
      <c r="BF130" s="1100">
        <v>1.1000000000000001</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491</v>
      </c>
      <c r="X131" s="1107"/>
      <c r="Y131" s="1107"/>
      <c r="Z131" s="1108"/>
      <c r="AA131" s="1003">
        <v>49030437</v>
      </c>
      <c r="AB131" s="985"/>
      <c r="AC131" s="985"/>
      <c r="AD131" s="985"/>
      <c r="AE131" s="986"/>
      <c r="AF131" s="984">
        <v>46377500</v>
      </c>
      <c r="AG131" s="985"/>
      <c r="AH131" s="985"/>
      <c r="AI131" s="985"/>
      <c r="AJ131" s="986"/>
      <c r="AK131" s="984">
        <v>50124576</v>
      </c>
      <c r="AL131" s="985"/>
      <c r="AM131" s="985"/>
      <c r="AN131" s="985"/>
      <c r="AO131" s="986"/>
      <c r="AP131" s="1109"/>
      <c r="AQ131" s="1110"/>
      <c r="AR131" s="1110"/>
      <c r="AS131" s="1110"/>
      <c r="AT131" s="1111"/>
      <c r="AU131" s="233"/>
      <c r="AV131" s="233"/>
      <c r="AW131" s="233"/>
      <c r="AX131" s="1082" t="s">
        <v>492</v>
      </c>
      <c r="AY131" s="726"/>
      <c r="AZ131" s="726"/>
      <c r="BA131" s="726"/>
      <c r="BB131" s="726"/>
      <c r="BC131" s="726"/>
      <c r="BD131" s="726"/>
      <c r="BE131" s="1035"/>
      <c r="BF131" s="1083">
        <v>3.9</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493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494</v>
      </c>
      <c r="W132" s="1093"/>
      <c r="X132" s="1093"/>
      <c r="Y132" s="1093"/>
      <c r="Z132" s="1094"/>
      <c r="AA132" s="1095">
        <v>0.81701698899999997</v>
      </c>
      <c r="AB132" s="1096"/>
      <c r="AC132" s="1096"/>
      <c r="AD132" s="1096"/>
      <c r="AE132" s="1097"/>
      <c r="AF132" s="1098">
        <v>1.077520349</v>
      </c>
      <c r="AG132" s="1096"/>
      <c r="AH132" s="1096"/>
      <c r="AI132" s="1096"/>
      <c r="AJ132" s="1097"/>
      <c r="AK132" s="1098">
        <v>1.561728921</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495</v>
      </c>
      <c r="W133" s="1076"/>
      <c r="X133" s="1076"/>
      <c r="Y133" s="1076"/>
      <c r="Z133" s="1077"/>
      <c r="AA133" s="1078">
        <v>0.4</v>
      </c>
      <c r="AB133" s="1079"/>
      <c r="AC133" s="1079"/>
      <c r="AD133" s="1079"/>
      <c r="AE133" s="1080"/>
      <c r="AF133" s="1078">
        <v>0.7</v>
      </c>
      <c r="AG133" s="1079"/>
      <c r="AH133" s="1079"/>
      <c r="AI133" s="1079"/>
      <c r="AJ133" s="1080"/>
      <c r="AK133" s="1078">
        <v>1.1000000000000001</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sV7sFeWkZNtUwTuQbrVQeB8CkG1gCsQmsTzJEkYsYRLUyTOz5M7BwiyvhXi/BlMQBoTjsUKe+HQ1P130p++Xg==" saltValue="CMzMDldy+1DDqah1Isf5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q40S/2qHakHl+54EtR9dFs+fskzPpQgKPdRDmNnCG+NhX5T1Pn8MJPfnsN2FABpxHWnaVO6DyDnQGONIGqMNQ==" saltValue="GuVRau5JAwrflClng+B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yvp/MIHENdjpN75WePlUSPvotfs6a2NWZCeShgqm3AIQfykJ9HVnQZfM3Msz9YEYNPxKNp7upmoGEm9laP3Hg==" saltValue="34VSfaZg2V1x0WRoSP52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504</v>
      </c>
      <c r="AL9" s="1116"/>
      <c r="AM9" s="1116"/>
      <c r="AN9" s="1117"/>
      <c r="AO9" s="281">
        <v>13194222</v>
      </c>
      <c r="AP9" s="281">
        <v>55321</v>
      </c>
      <c r="AQ9" s="282">
        <v>61723</v>
      </c>
      <c r="AR9" s="283">
        <v>-10.4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505</v>
      </c>
      <c r="AL10" s="1116"/>
      <c r="AM10" s="1116"/>
      <c r="AN10" s="1117"/>
      <c r="AO10" s="284">
        <v>85024</v>
      </c>
      <c r="AP10" s="284">
        <v>356</v>
      </c>
      <c r="AQ10" s="285">
        <v>1286</v>
      </c>
      <c r="AR10" s="286">
        <v>-72.3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506</v>
      </c>
      <c r="AL11" s="1116"/>
      <c r="AM11" s="1116"/>
      <c r="AN11" s="1117"/>
      <c r="AO11" s="284">
        <v>157128</v>
      </c>
      <c r="AP11" s="284">
        <v>659</v>
      </c>
      <c r="AQ11" s="285">
        <v>1067</v>
      </c>
      <c r="AR11" s="286">
        <v>-38.200000000000003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507</v>
      </c>
      <c r="AL12" s="1116"/>
      <c r="AM12" s="1116"/>
      <c r="AN12" s="1117"/>
      <c r="AO12" s="284" t="s">
        <v>508</v>
      </c>
      <c r="AP12" s="284" t="s">
        <v>508</v>
      </c>
      <c r="AQ12" s="285">
        <v>49</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509</v>
      </c>
      <c r="AL13" s="1116"/>
      <c r="AM13" s="1116"/>
      <c r="AN13" s="1117"/>
      <c r="AO13" s="284">
        <v>449681</v>
      </c>
      <c r="AP13" s="284">
        <v>1885</v>
      </c>
      <c r="AQ13" s="285">
        <v>2137</v>
      </c>
      <c r="AR13" s="286">
        <v>-11.8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510</v>
      </c>
      <c r="AL14" s="1116"/>
      <c r="AM14" s="1116"/>
      <c r="AN14" s="1117"/>
      <c r="AO14" s="284">
        <v>389979</v>
      </c>
      <c r="AP14" s="284">
        <v>1635</v>
      </c>
      <c r="AQ14" s="285">
        <v>1241</v>
      </c>
      <c r="AR14" s="286">
        <v>31.7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511</v>
      </c>
      <c r="AL15" s="1119"/>
      <c r="AM15" s="1119"/>
      <c r="AN15" s="1120"/>
      <c r="AO15" s="284">
        <v>-638612</v>
      </c>
      <c r="AP15" s="284">
        <v>-2678</v>
      </c>
      <c r="AQ15" s="285">
        <v>-3809</v>
      </c>
      <c r="AR15" s="286">
        <v>-29.7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195</v>
      </c>
      <c r="AL16" s="1119"/>
      <c r="AM16" s="1119"/>
      <c r="AN16" s="1120"/>
      <c r="AO16" s="284">
        <v>13637422</v>
      </c>
      <c r="AP16" s="284">
        <v>57179</v>
      </c>
      <c r="AQ16" s="285">
        <v>63693</v>
      </c>
      <c r="AR16" s="286">
        <v>-10.199999999999999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516</v>
      </c>
      <c r="AL21" s="1122"/>
      <c r="AM21" s="1122"/>
      <c r="AN21" s="1123"/>
      <c r="AO21" s="297">
        <v>5.19</v>
      </c>
      <c r="AP21" s="298">
        <v>6.06</v>
      </c>
      <c r="AQ21" s="299">
        <v>-0.87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517</v>
      </c>
      <c r="AL22" s="1122"/>
      <c r="AM22" s="1122"/>
      <c r="AN22" s="1123"/>
      <c r="AO22" s="302">
        <v>99</v>
      </c>
      <c r="AP22" s="303">
        <v>99.8</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2" t="s">
        <v>518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521</v>
      </c>
      <c r="AL32" s="1130"/>
      <c r="AM32" s="1130"/>
      <c r="AN32" s="1131"/>
      <c r="AO32" s="312">
        <v>3724516</v>
      </c>
      <c r="AP32" s="312">
        <v>15616</v>
      </c>
      <c r="AQ32" s="313">
        <v>26449</v>
      </c>
      <c r="AR32" s="314">
        <v>-41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522</v>
      </c>
      <c r="AL33" s="1130"/>
      <c r="AM33" s="1130"/>
      <c r="AN33" s="1131"/>
      <c r="AO33" s="312" t="s">
        <v>508</v>
      </c>
      <c r="AP33" s="312" t="s">
        <v>508</v>
      </c>
      <c r="AQ33" s="313">
        <v>1</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523</v>
      </c>
      <c r="AL34" s="1130"/>
      <c r="AM34" s="1130"/>
      <c r="AN34" s="1131"/>
      <c r="AO34" s="312" t="s">
        <v>508</v>
      </c>
      <c r="AP34" s="312" t="s">
        <v>508</v>
      </c>
      <c r="AQ34" s="313">
        <v>29</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524</v>
      </c>
      <c r="AL35" s="1130"/>
      <c r="AM35" s="1130"/>
      <c r="AN35" s="1131"/>
      <c r="AO35" s="312">
        <v>348927</v>
      </c>
      <c r="AP35" s="312">
        <v>1463</v>
      </c>
      <c r="AQ35" s="313">
        <v>5448</v>
      </c>
      <c r="AR35" s="314">
        <v>-73.099999999999994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525</v>
      </c>
      <c r="AL36" s="1130"/>
      <c r="AM36" s="1130"/>
      <c r="AN36" s="1131"/>
      <c r="AO36" s="312">
        <v>83963</v>
      </c>
      <c r="AP36" s="312">
        <v>352</v>
      </c>
      <c r="AQ36" s="313">
        <v>445</v>
      </c>
      <c r="AR36" s="314">
        <v>-20.9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526</v>
      </c>
      <c r="AL37" s="1130"/>
      <c r="AM37" s="1130"/>
      <c r="AN37" s="1131"/>
      <c r="AO37" s="312">
        <v>53121</v>
      </c>
      <c r="AP37" s="312">
        <v>223</v>
      </c>
      <c r="AQ37" s="313">
        <v>1095</v>
      </c>
      <c r="AR37" s="314">
        <v>-79.599999999999994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527</v>
      </c>
      <c r="AL38" s="1133"/>
      <c r="AM38" s="1133"/>
      <c r="AN38" s="1134"/>
      <c r="AO38" s="315" t="s">
        <v>508</v>
      </c>
      <c r="AP38" s="315" t="s">
        <v>508</v>
      </c>
      <c r="AQ38" s="316">
        <v>0</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528</v>
      </c>
      <c r="AL39" s="1133"/>
      <c r="AM39" s="1133"/>
      <c r="AN39" s="1134"/>
      <c r="AO39" s="312">
        <v>-1715526</v>
      </c>
      <c r="AP39" s="312">
        <v>-7193</v>
      </c>
      <c r="AQ39" s="313">
        <v>-7113</v>
      </c>
      <c r="AR39" s="314">
        <v>1.1000000000000001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529</v>
      </c>
      <c r="AL40" s="1130"/>
      <c r="AM40" s="1130"/>
      <c r="AN40" s="1131"/>
      <c r="AO40" s="312">
        <v>-1712191</v>
      </c>
      <c r="AP40" s="312">
        <v>-7179</v>
      </c>
      <c r="AQ40" s="313">
        <v>-18923</v>
      </c>
      <c r="AR40" s="314">
        <v>-62.1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306</v>
      </c>
      <c r="AL41" s="1136"/>
      <c r="AM41" s="1136"/>
      <c r="AN41" s="1137"/>
      <c r="AO41" s="312">
        <v>782810</v>
      </c>
      <c r="AP41" s="312">
        <v>3282</v>
      </c>
      <c r="AQ41" s="313">
        <v>7431</v>
      </c>
      <c r="AR41" s="314">
        <v>-55.8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499</v>
      </c>
      <c r="AN49" s="1126" t="s">
        <v>533</v>
      </c>
      <c r="AO49" s="1127"/>
      <c r="AP49" s="1127"/>
      <c r="AQ49" s="1127"/>
      <c r="AR49" s="112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11643615</v>
      </c>
      <c r="AN51" s="334">
        <v>49512</v>
      </c>
      <c r="AO51" s="335">
        <v>2.5</v>
      </c>
      <c r="AP51" s="336">
        <v>44366</v>
      </c>
      <c r="AQ51" s="337">
        <v>-18.2</v>
      </c>
      <c r="AR51" s="338">
        <v>20.7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7031955</v>
      </c>
      <c r="AN52" s="342">
        <v>29902</v>
      </c>
      <c r="AO52" s="343">
        <v>1</v>
      </c>
      <c r="AP52" s="344">
        <v>23234</v>
      </c>
      <c r="AQ52" s="345">
        <v>-10.8</v>
      </c>
      <c r="AR52" s="346">
        <v>11.8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10185636</v>
      </c>
      <c r="AN53" s="334">
        <v>42968</v>
      </c>
      <c r="AO53" s="335">
        <v>-13.2</v>
      </c>
      <c r="AP53" s="336">
        <v>51043</v>
      </c>
      <c r="AQ53" s="337">
        <v>15</v>
      </c>
      <c r="AR53" s="338">
        <v>-28.2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7101809</v>
      </c>
      <c r="AN54" s="342">
        <v>29959</v>
      </c>
      <c r="AO54" s="343">
        <v>0.2</v>
      </c>
      <c r="AP54" s="344">
        <v>23378</v>
      </c>
      <c r="AQ54" s="345">
        <v>0.6</v>
      </c>
      <c r="AR54" s="346">
        <v>-0.4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9584333</v>
      </c>
      <c r="AN55" s="334">
        <v>40302</v>
      </c>
      <c r="AO55" s="335">
        <v>-6.2</v>
      </c>
      <c r="AP55" s="336">
        <v>42898</v>
      </c>
      <c r="AQ55" s="337">
        <v>-16</v>
      </c>
      <c r="AR55" s="338">
        <v>9.8000000000000007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6353441</v>
      </c>
      <c r="AN56" s="342">
        <v>26716</v>
      </c>
      <c r="AO56" s="343">
        <v>-10.8</v>
      </c>
      <c r="AP56" s="344">
        <v>21022</v>
      </c>
      <c r="AQ56" s="345">
        <v>-10.1</v>
      </c>
      <c r="AR56" s="346">
        <v>-0.7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5606206</v>
      </c>
      <c r="AN57" s="334">
        <v>23562</v>
      </c>
      <c r="AO57" s="335">
        <v>-41.5</v>
      </c>
      <c r="AP57" s="336">
        <v>38566</v>
      </c>
      <c r="AQ57" s="337">
        <v>-10.1</v>
      </c>
      <c r="AR57" s="338">
        <v>-31.4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4100800</v>
      </c>
      <c r="AN58" s="342">
        <v>17235</v>
      </c>
      <c r="AO58" s="343">
        <v>-35.5</v>
      </c>
      <c r="AP58" s="344">
        <v>24059</v>
      </c>
      <c r="AQ58" s="345">
        <v>14.4</v>
      </c>
      <c r="AR58" s="346">
        <v>-49.9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7538552</v>
      </c>
      <c r="AN59" s="334">
        <v>31608</v>
      </c>
      <c r="AO59" s="335">
        <v>34.1</v>
      </c>
      <c r="AP59" s="336">
        <v>35156</v>
      </c>
      <c r="AQ59" s="337">
        <v>-8.8000000000000007</v>
      </c>
      <c r="AR59" s="338">
        <v>42.9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5805300</v>
      </c>
      <c r="AN60" s="342">
        <v>24340</v>
      </c>
      <c r="AO60" s="343">
        <v>41.2</v>
      </c>
      <c r="AP60" s="344">
        <v>22430</v>
      </c>
      <c r="AQ60" s="345">
        <v>-6.8</v>
      </c>
      <c r="AR60" s="346">
        <v>48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8911668</v>
      </c>
      <c r="AN61" s="349">
        <v>37590</v>
      </c>
      <c r="AO61" s="350">
        <v>-4.9000000000000004</v>
      </c>
      <c r="AP61" s="351">
        <v>42406</v>
      </c>
      <c r="AQ61" s="352">
        <v>-7.6</v>
      </c>
      <c r="AR61" s="338">
        <v>2.7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6078661</v>
      </c>
      <c r="AN62" s="342">
        <v>25630</v>
      </c>
      <c r="AO62" s="343">
        <v>-0.8</v>
      </c>
      <c r="AP62" s="344">
        <v>22825</v>
      </c>
      <c r="AQ62" s="345">
        <v>-2.5</v>
      </c>
      <c r="AR62" s="346">
        <v>1.7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6y8slSfhhCDTMcVLZJt5GntknBgCcNcIA8l5LxmbXWquB0YkhzORTUuzkYizqPnj/HtGB3wbs5kjelbyvr8mmg==" saltValue="Qc3OcgDXJmyZq/tFiYW6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U3nQAuKUQLF2KGp32tsxlh/f7niRlFygpymC9d+KzVXWeN0G0YTX2iMKOUrhXa4Gl0qrmdk1LS8/6fpMXYcarA==" saltValue="6cC/gt5kf02ofZtLP1wP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uX2ElWjpN6FUuyXhAw1qVc3jiFQDFc38pVVhzrYW7B70BlWTWGCvM2DMkOI5Lv8RR/q/JS7MNR1wPd0+VatFxw==" saltValue="d2IgPtdxkUobKCvD9J8p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8" t="s">
        <v>3</v>
      </c>
      <c r="D47" s="1138"/>
      <c r="E47" s="1139"/>
      <c r="F47" s="11">
        <v>7.65</v>
      </c>
      <c r="G47" s="12">
        <v>10.86</v>
      </c>
      <c r="H47" s="12">
        <v>10.16</v>
      </c>
      <c r="I47" s="12">
        <v>12.61</v>
      </c>
      <c r="J47" s="13">
        <v>11.63</v>
      </c>
    </row>
    <row r="48" spans="2:10" ht="57.75" customHeight="1" x14ac:dyDescent="0.2">
      <c r="B48" s="14"/>
      <c r="C48" s="1140" t="s">
        <v>4</v>
      </c>
      <c r="D48" s="1140"/>
      <c r="E48" s="1141"/>
      <c r="F48" s="15">
        <v>7.41</v>
      </c>
      <c r="G48" s="16">
        <v>6.13</v>
      </c>
      <c r="H48" s="16">
        <v>10.42</v>
      </c>
      <c r="I48" s="16">
        <v>13.91</v>
      </c>
      <c r="J48" s="17">
        <v>8.44</v>
      </c>
    </row>
    <row r="49" spans="2:10" ht="57.75" customHeight="1" thickBot="1" x14ac:dyDescent="0.25">
      <c r="B49" s="18"/>
      <c r="C49" s="1142" t="s">
        <v>5</v>
      </c>
      <c r="D49" s="1142"/>
      <c r="E49" s="1143"/>
      <c r="F49" s="19" t="s">
        <v>554</v>
      </c>
      <c r="G49" s="20">
        <v>1.42</v>
      </c>
      <c r="H49" s="20">
        <v>5.42</v>
      </c>
      <c r="I49" s="20">
        <v>4.75</v>
      </c>
      <c r="J49" s="21" t="s">
        <v>555</v>
      </c>
    </row>
    <row r="50" spans="2:10" ht="13.2" x14ac:dyDescent="0.2"/>
  </sheetData>
  <sheetProtection algorithmName="SHA-512" hashValue="yJvHkfS9ezlYNIfYkNGOV0iu44vbqbPElk3c4q6GAtQ1Boced6kjE9bwXKb4nXOzoEfWiIqJk/fEPvLrpLzBVQ==" saltValue="4P30t4MNd8x8FQHkaAB7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2024-03-18T09:31:15Z</cp:lastPrinted>
  <dcterms:created xsi:type="dcterms:W3CDTF">2024-02-05T00:54:20Z</dcterms:created>
  <dcterms:modified xsi:type="dcterms:W3CDTF">2024-03-22T08:43:03Z</dcterms:modified>
  <cp:category/>
</cp:coreProperties>
</file>