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<sst xmlns="http://schemas.openxmlformats.org/spreadsheetml/2006/main" count="1098" uniqueCount="606">
  <si>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</si>
  <si>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</si>
  <si>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</si>
  <si>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</si>
  <si>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</si>
  <si>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</si>
  <si>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</si>
  <si>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</si>
  <si>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</si>
  <si>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</si>
  <si>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</si>
  <si>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</si>
  <si>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</si>
  <si>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</si>
  <si>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</si>
  <si>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</si>
  <si>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</si>
  <si>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</si>
  <si>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</si>
  <si>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</si>
  <si>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</si>
  <si>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</si>
  <si>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</si>
  <si>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</si>
  <si>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</si>
  <si>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</si>
  <si>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</si>
  <si>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</si>
  <si>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</si>
  <si>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</si>
  <si>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</si>
  <si>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</si>
  <si>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</si>
  <si>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</si>
  <si>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</si>
  <si>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</si>
  <si>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</si>
  <si>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</si>
  <si>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</si>
  <si>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</si>
  <si>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</si>
  <si>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</si>
  <si>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</si>
  <si>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</si>
  <si>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</si>
  <si>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</si>
  <si>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</si>
  <si>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</si>
  <si>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</si>
  <si>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</si>
  <si>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</si>
  <si>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</si>
  <si>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</si>
  <si>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</si>
  <si>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</si>
  <si>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</si>
  <si>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</si>
  <si>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</si>
  <si>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</si>
  <si>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</si>
  <si>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</si>
  <si>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</si>
  <si>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</si>
  <si>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</si>
  <si>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</si>
  <si>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</si>
  <si>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</si>
  <si>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</si>
  <si>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</si>
  <si>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</si>
  <si>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</si>
  <si>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</si>
  <si>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</si>
  <si>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</si>
  <si>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</si>
  <si>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</si>
  <si>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</si>
  <si>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</si>
  <si>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</si>
  <si>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</si>
  <si>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</si>
  <si>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</si>
  <si>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</si>
  <si>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</si>
  <si>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</si>
  <si>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</si>
  <si>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</si>
  <si>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</si>
  <si>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</si>
  <si>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</si>
  <si>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</si>
  <si>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</si>
  <si>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</si>
  <si>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</si>
  <si>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</si>
  <si>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</si>
  <si>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</si>
  <si>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</si>
  <si>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</si>
  <si>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昭島市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</si>
  <si>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</si>
  <si>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</si>
  <si>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</si>
  <si>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</si>
  <si>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</si>
  <si>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</si>
  <si>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</si>
  <si>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</si>
  <si>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</si>
  <si>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</si>
  <si>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</si>
  <si>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</si>
  <si>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</si>
  <si>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</si>
  <si>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</si>
  <si>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</si>
  <si>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</si>
  <si>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</si>
  <si>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</si>
  <si>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</si>
  <si>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</si>
  <si>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</si>
  <si>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</si>
  <si>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</si>
  <si>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</si>
  <si>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</si>
  <si>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</si>
  <si>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</si>
  <si>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</si>
  <si>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</si>
  <si>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</si>
  <si>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</si>
  <si>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</si>
  <si>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</si>
  <si>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</si>
  <si>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</si>
  <si>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</si>
  <si>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</si>
  <si>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</si>
  <si>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</si>
  <si>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</si>
  <si>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</si>
  <si>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</si>
  <si>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</si>
  <si>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</si>
  <si>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</si>
  <si>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</si>
  <si>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</si>
  <si>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</si>
  <si>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</si>
  <si>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</si>
  <si>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</si>
  <si>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</si>
  <si>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</si>
  <si>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</si>
  <si>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</si>
  <si>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</si>
  <si>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</si>
  <si>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</si>
  <si>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</si>
  <si>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</si>
  <si>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</si>
  <si>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</si>
  <si>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</si>
  <si>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</si>
  <si>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</si>
  <si>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</si>
  <si>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</si>
  <si>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</si>
  <si>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</si>
  <si>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</si>
  <si>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</si>
  <si>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</si>
  <si>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</si>
  <si>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</si>
  <si>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</si>
  <si>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</si>
  <si>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</si>
  <si>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</si>
  <si>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</si>
  <si>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</si>
  <si>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</si>
  <si>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</si>
  <si>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</si>
  <si>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</si>
  <si>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</si>
  <si>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</si>
  <si>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</si>
  <si>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</si>
  <si>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</si>
  <si>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</si>
  <si>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</si>
  <si>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</si>
  <si>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</si>
  <si>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</si>
  <si>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</si>
  <si>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</si>
  <si>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</si>
  <si>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</si>
  <si>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</si>
  <si>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</si>
  <si>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</si>
  <si>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</si>
  <si>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</si>
  <si>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</si>
  <si>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</si>
  <si>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</si>
  <si>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</si>
  <si>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</si>
  <si>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</si>
  <si>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</si>
  <si>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</si>
  <si>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</si>
  <si>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</si>
  <si>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</si>
  <si>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</si>
  <si>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東京都昭島市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</si>
  <si>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</si>
  <si>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</si>
  <si>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</si>
  <si>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</si>
  <si>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</si>
  <si>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</si>
  <si>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</si>
  <si>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</si>
  <si>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</si>
  <si>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</si>
  <si>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</si>
  <si>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</si>
  <si>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</si>
  <si>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</si>
  <si>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</si>
  <si>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</si>
  <si>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</si>
  <si>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</si>
  <si>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</si>
  <si>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</si>
  <si>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</si>
  <si>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</si>
  <si>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</si>
  <si>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</si>
  <si>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</si>
  <si>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</si>
  <si>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</si>
  <si>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</si>
  <si>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</si>
  <si>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</si>
  <si>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</si>
  <si>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</si>
  <si>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</si>
  <si>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</si>
  <si>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</si>
  <si>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</si>
  <si>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</si>
  <si>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</si>
  <si>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</si>
  <si>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</si>
  <si>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</si>
  <si>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</si>
  <si>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</si>
  <si>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</si>
  <si>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</si>
  <si>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</si>
  <si>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</si>
  <si>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</si>
  <si>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</si>
  <si>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</si>
  <si>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</si>
  <si>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</si>
  <si>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</si>
  <si>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</si>
  <si>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</si>
  <si>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</si>
  <si>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</si>
  <si>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</si>
  <si>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</si>
  <si>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</si>
  <si>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</si>
  <si>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</si>
  <si>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</si>
  <si>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</si>
  <si>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</si>
  <si>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</si>
  <si>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</si>
  <si>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</si>
  <si>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</si>
  <si>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</si>
  <si>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</si>
  <si>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</si>
  <si>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</si>
  <si>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</si>
  <si>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</si>
  <si>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</si>
  <si>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</si>
  <si>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</si>
  <si>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</si>
  <si>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</si>
  <si>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</si>
  <si>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</si>
  <si>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</si>
  <si>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</si>
  <si>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</si>
  <si>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</si>
  <si>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</si>
  <si>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</si>
  <si>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</si>
  <si>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</si>
  <si>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</si>
  <si>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</si>
  <si>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</si>
  <si>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</si>
  <si>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</si>
  <si>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</si>
  <si>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</si>
  <si>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</si>
  <si>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</si>
  <si>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</si>
  <si>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</si>
  <si>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</si>
  <si>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</si>
  <si>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</si>
  <si>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</si>
  <si>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</si>
  <si>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</si>
  <si>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</si>
  <si>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</si>
  <si>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</si>
  <si>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</si>
  <si>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</si>
  <si>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</si>
  <si>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</si>
  <si>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</si>
  <si>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</si>
  <si>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</si>
  <si>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</si>
  <si>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</si>
  <si>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</si>
  <si>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</si>
  <si>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</si>
  <si>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</si>
  <si>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</si>
  <si>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</si>
  <si>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</si>
  <si>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</si>
  <si>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</si>
  <si>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</si>
  <si>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</si>
  <si>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</si>
  <si>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</si>
  <si>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</si>
  <si>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</si>
  <si>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</si>
  <si>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</si>
  <si>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</si>
  <si>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</si>
  <si>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</si>
  <si>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</si>
  <si>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</si>
  <si>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</si>
  <si>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</si>
  <si>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</si>
  <si>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</si>
  <si>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</si>
  <si>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</si>
  <si>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</si>
  <si>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</si>
  <si>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</si>
  <si>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</si>
  <si>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東京都昭島市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</si>
  <si>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</si>
  <si>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</si>
  <si>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</si>
  <si>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</si>
  <si>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</si>
  <si>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</si>
  <si>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</si>
  <si>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</si>
  <si>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</si>
  <si>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</si>
  <si>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</si>
  <si>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</si>
  <si>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</si>
  <si>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</si>
  <si>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</si>
  <si>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</si>
  <si>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</si>
  <si>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</si>
  <si>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</si>
  <si>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</si>
  <si>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</si>
  <si>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</si>
  <si>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</si>
  <si>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</si>
  <si>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</si>
  <si>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</si>
  <si>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</si>
  <si>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</si>
  <si>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</si>
  <si>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</si>
  <si>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</si>
  <si>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</si>
  <si>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</si>
  <si>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</si>
  <si>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</si>
  <si>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</si>
  <si>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</si>
  <si>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</si>
  <si>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</si>
  <si>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</si>
  <si>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</si>
  <si>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中神土地区画整理事業特別会計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</si>
  <si>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</si>
  <si>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</si>
  <si>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</si>
  <si>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</si>
  <si>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</si>
  <si>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</si>
  <si>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</si>
  <si>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</si>
  <si>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</si>
  <si>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</si>
  <si>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</si>
  <si>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</si>
  <si>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</si>
  <si>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</si>
  <si>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</si>
  <si>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</si>
  <si>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</si>
  <si>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</si>
  <si>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</si>
  <si>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</si>
  <si>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</si>
  <si>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</si>
  <si>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</si>
  <si>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</si>
  <si>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</si>
  <si>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</si>
  <si>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</si>
  <si>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</si>
  <si>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</si>
  <si>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</si>
  <si>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</si>
  <si>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</si>
  <si>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</si>
  <si>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</si>
  <si>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</si>
  <si>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</si>
  <si>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</si>
  <si>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</si>
  <si>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</si>
  <si>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</si>
  <si>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</si>
  <si>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</si>
  <si>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</si>
  <si>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</si>
  <si>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</si>
  <si>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</si>
  <si>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</si>
  <si>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</si>
  <si>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</si>
  <si>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</si>
  <si>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</si>
  <si>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</si>
  <si>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</si>
  <si>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</si>
  <si>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</si>
  <si>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</si>
  <si>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</si>
  <si>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</si>
  <si>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</si>
  <si>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</si>
  <si>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</si>
  <si>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</si>
  <si>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</si>
  <si>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</si>
  <si>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</si>
  <si>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</si>
  <si>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</si>
  <si>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</si>
  <si>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</si>
  <si>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</si>
  <si>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</si>
  <si>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</si>
  <si>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</si>
  <si>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</si>
  <si>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</si>
  <si>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</si>
  <si>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</si>
  <si>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</si>
  <si>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</si>
  <si>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</si>
  <si>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</si>
  <si>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</si>
  <si>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</si>
  <si>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</si>
  <si>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</si>
  <si>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</si>
  <si>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</si>
  <si>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</si>
  <si>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</si>
  <si>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</si>
  <si>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</si>
  <si>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</si>
  <si>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</si>
  <si>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</si>
  <si>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</si>
  <si>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</si>
  <si>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</si>
  <si>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</si>
  <si>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</si>
  <si>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</si>
  <si>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</si>
  <si>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</si>
  <si>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</si>
  <si>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</si>
  <si>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</si>
  <si>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</si>
  <si>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</si>
  <si>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</si>
  <si>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</si>
  <si>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</si>
  <si>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</si>
  <si>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</si>
  <si>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</si>
  <si>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</si>
  <si>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</si>
  <si>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</si>
  <si>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</si>
  <si>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</si>
  <si>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</si>
  <si>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</si>
  <si>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</si>
  <si>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</si>
  <si>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</si>
  <si>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</si>
  <si>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</si>
  <si>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</si>
  <si>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</si>
  <si>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</si>
  <si>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</si>
  <si>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</si>
  <si>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</si>
  <si>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</si>
  <si>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</si>
  <si>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</si>
  <si>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</si>
  <si>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</si>
  <si>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</si>
  <si>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</si>
  <si>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</si>
  <si>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</si>
  <si>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</si>
  <si>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</si>
  <si>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</si>
  <si>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</si>
  <si>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</si>
  <si>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</si>
  <si>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</si>
  <si>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</si>
  <si>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</si>
  <si>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</si>
  <si>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</si>
  <si>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</si>
  <si>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</si>
  <si>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</si>
  <si>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</si>
  <si>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</si>
  <si>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</si>
  <si>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</si>
  <si>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</si>
  <si>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</si>
  <si>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0.50</t>
  </si>
  <si>
    <t>▲ 6.79</t>
  </si>
  <si>
    <t>水道事業会計</t>
  </si>
  <si>
    <t>一般会計</t>
  </si>
  <si>
    <t>下水道事業会計</t>
  </si>
  <si>
    <t>介護保険特別会計</t>
  </si>
  <si>
    <t>国民健康保険特別会計</t>
  </si>
  <si>
    <t>後期高齢者医療特別会計</t>
  </si>
  <si>
    <t>中神土地区画整理事業特別会計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</si>
  <si>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</si>
  <si>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</si>
  <si>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</si>
  <si>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</si>
  <si>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</si>
  <si>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</si>
  <si>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</si>
  <si>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</si>
  <si>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</si>
  <si>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東京たま広域資源循環組合</t>
    <rPh sb="0" eb="2">
      <t>トウキョウ</t>
    </rPh>
    <rPh sb="4" eb="6">
      <t>コウイキ</t>
    </rPh>
    <rPh sb="6" eb="8">
      <t>シゲン</t>
    </rPh>
    <rPh sb="8" eb="10">
      <t>ジュンカン</t>
    </rPh>
    <rPh sb="10" eb="12">
      <t>クミアイ</t>
    </rPh>
    <phoneticPr fontId="2"/>
  </si>
  <si>
    <t>東京都十一市競輪事業組合</t>
    <rPh sb="0" eb="3">
      <t>トウキョウト</t>
    </rPh>
    <rPh sb="3" eb="5">
      <t>１１</t>
    </rPh>
    <rPh sb="5" eb="6">
      <t>シ</t>
    </rPh>
    <rPh sb="6" eb="8">
      <t>ケイリン</t>
    </rPh>
    <rPh sb="8" eb="10">
      <t>ジギョウ</t>
    </rPh>
    <rPh sb="10" eb="12">
      <t>クミアイ</t>
    </rPh>
    <phoneticPr fontId="2"/>
  </si>
  <si>
    <t>東京都六市競艇事業組合</t>
    <rPh sb="0" eb="3">
      <t>トウキョウト</t>
    </rPh>
    <rPh sb="3" eb="4">
      <t>６</t>
    </rPh>
    <rPh sb="4" eb="5">
      <t>シ</t>
    </rPh>
    <rPh sb="5" eb="7">
      <t>キョウテイ</t>
    </rPh>
    <rPh sb="7" eb="9">
      <t>ジギョウ</t>
    </rPh>
    <rPh sb="9" eb="11">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</si>
  <si>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</si>
  <si>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</si>
  <si>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立川・昭島・国立聖苑組合</t>
    <rPh sb="0" eb="2">
      <t>タチカワ</t>
    </rPh>
    <rPh sb="3" eb="5">
      <t>アキシマ</t>
    </rPh>
    <rPh sb="6" eb="8">
      <t>クニタチ</t>
    </rPh>
    <rPh sb="8" eb="10">
      <t>セイエン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</si>
  <si>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</si>
  <si>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</si>
  <si>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〇</t>
    <phoneticPr fontId="2"/>
  </si>
  <si>
    <t>昭島市土地開発公社</t>
    <rPh sb="0" eb="3">
      <t>アキシマシ</t>
    </rPh>
    <rPh sb="3" eb="7">
      <t>トチカイハツ</t>
    </rPh>
    <rPh sb="7" eb="9">
      <t>コウシャ</t>
    </rPh>
    <phoneticPr fontId="2"/>
  </si>
  <si>
    <t>-</t>
    <phoneticPr fontId="2"/>
  </si>
  <si>
    <t>公共施設整備等資金積立基金</t>
    <rPh sb="0" eb="2">
      <t>コウキョウ</t>
    </rPh>
    <rPh sb="2" eb="4">
      <t>シセツ</t>
    </rPh>
    <rPh sb="4" eb="6">
      <t>セイビ</t>
    </rPh>
    <rPh sb="6" eb="7">
      <t>トウ</t>
    </rPh>
    <rPh sb="7" eb="9">
      <t>シキン</t>
    </rPh>
    <rPh sb="9" eb="11">
      <t>ツミタテ</t>
    </rPh>
    <rPh sb="11" eb="13">
      <t>キキン</t>
    </rPh>
    <phoneticPr fontId="5"/>
  </si>
  <si>
    <t>特定防衛施設周辺整備調整交付金事業基金</t>
    <rPh sb="0" eb="15">
      <t>トクテイボウエイシセツシュウヘンセイビチョウセイコウフキン</t>
    </rPh>
    <rPh sb="15" eb="17">
      <t>ジギョウ</t>
    </rPh>
    <rPh sb="17" eb="19">
      <t>キキン</t>
    </rPh>
    <phoneticPr fontId="2"/>
  </si>
  <si>
    <t>職員退職手当資金積立基金</t>
    <rPh sb="0" eb="2">
      <t>ショクイン</t>
    </rPh>
    <rPh sb="2" eb="6">
      <t>タイショクテアテ</t>
    </rPh>
    <rPh sb="6" eb="8">
      <t>シキン</t>
    </rPh>
    <rPh sb="8" eb="12">
      <t>ツミタテキキン</t>
    </rPh>
    <phoneticPr fontId="2"/>
  </si>
  <si>
    <t>緑化推進基金</t>
    <rPh sb="0" eb="2">
      <t>リョクカ</t>
    </rPh>
    <rPh sb="2" eb="4">
      <t>スイシン</t>
    </rPh>
    <rPh sb="4" eb="6">
      <t>キキン</t>
    </rPh>
    <phoneticPr fontId="2"/>
  </si>
  <si>
    <t>田中孝奨学基金</t>
    <rPh sb="0" eb="3">
      <t>タナカタカシ</t>
    </rPh>
    <rPh sb="3" eb="5">
      <t>ショウガク</t>
    </rPh>
    <rPh sb="5" eb="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</si>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</sst>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39D4-45D1-8E6C-CC2FE916DD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38629</c:v>
                </c:pt>
                <c:pt idx="1">
                  <c:v>48391</c:v>
                </c:pt>
                <c:pt idx="2">
                  <c:v>20287</c:v>
                </c:pt>
                <c:pt idx="3">
                  <c:v>22876</c:v>
                </c:pt>
                <c:pt idx="4">
                  <c:v>26480</c:v>
                </c:pt>
              </c:numCache>
            </c:numRef>
          </c:val>
          <c:smooth val="0"/>
          <c:extLst>
            <c:ext xmlns:c16="http://schemas.microsoft.com/office/drawing/2014/chart" uri="{C3380CC4-5D6E-409C-BE32-E72D297353CC}">
              <c16:uniqueId val="{00000001-39D4-45D1-8E6C-CC2FE916DD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8.8800000000000008</c:v>
                </c:pt>
                <c:pt idx="1">
                  <c:v>6.09</c:v>
                </c:pt>
                <c:pt idx="2">
                  <c:v>7.2</c:v>
                </c:pt>
                <c:pt idx="3">
                  <c:v>14.09</c:v>
                </c:pt>
                <c:pt idx="4">
                  <c:v>10.35</c:v>
                </c:pt>
              </c:numCache>
            </c:numRef>
          </c:val>
          <c:extLst>
            <c:ext xmlns:c16="http://schemas.microsoft.com/office/drawing/2014/chart" uri="{C3380CC4-5D6E-409C-BE32-E72D297353CC}">
              <c16:uniqueId val="{00000000-8A51-4863-9660-EF2C1BFA9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21.63</c:v>
                </c:pt>
                <c:pt idx="1">
                  <c:v>23.75</c:v>
                </c:pt>
                <c:pt idx="2">
                  <c:v>26.61</c:v>
                </c:pt>
                <c:pt idx="3">
                  <c:v>37.200000000000003</c:v>
                </c:pt>
                <c:pt idx="4">
                  <c:v>34.18</c:v>
                </c:pt>
              </c:numCache>
            </c:numRef>
          </c:val>
          <c:extLst>
            <c:ext xmlns:c16="http://schemas.microsoft.com/office/drawing/2014/chart" uri="{C3380CC4-5D6E-409C-BE32-E72D297353CC}">
              <c16:uniqueId val="{00000001-8A51-4863-9660-EF2C1BFA9F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c:v>
                </c:pt>
                <c:pt idx="1">
                  <c:v>-0.5</c:v>
                </c:pt>
                <c:pt idx="2">
                  <c:v>4.37</c:v>
                </c:pt>
                <c:pt idx="3">
                  <c:v>19.03</c:v>
                </c:pt>
                <c:pt idx="4">
                  <c:v>-6.79</c:v>
                </c:pt>
              </c:numCache>
            </c:numRef>
          </c:val>
          <c:smooth val="0"/>
          <c:extLst>
            <c:ext xmlns:c16="http://schemas.microsoft.com/office/drawing/2014/chart" uri="{C3380CC4-5D6E-409C-BE32-E72D297353CC}">
              <c16:uniqueId val="{00000002-8A51-4863-9660-EF2C1BFA9F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1.1499999999999999</c:v>
                </c:pt>
                <c:pt idx="2">
                  <c:v>#N/A</c:v>
                </c:pt>
                <c:pt idx="3">
                  <c:v>0.97</c:v>
                </c:pt>
                <c:pt idx="4">
                  <c:v>0</c:v>
                </c:pt>
                <c:pt idx="5">
                  <c:v>0</c:v>
                </c:pt>
                <c:pt idx="6">
                  <c:v>0</c:v>
                </c:pt>
                <c:pt idx="7">
                  <c:v>0</c:v>
                </c:pt>
                <c:pt idx="8">
                  <c:v>0</c:v>
                </c:pt>
                <c:pt idx="9">
                  <c:v>0</c:v>
                </c:pt>
              </c:numCache>
            </c:numRef>
          </c:val>
          <c:extLst>
            <c:ext xmlns:c16="http://schemas.microsoft.com/office/drawing/2014/chart" uri="{C3380CC4-5D6E-409C-BE32-E72D297353CC}">
              <c16:uniqueId val="{00000000-A7AF-4B42-A662-B00ECC0C7E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AF-4B42-A662-B00ECC0C7E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AF-4B42-A662-B00ECC0C7E2B}"/>
            </c:ext>
          </c:extLst>
        </c:ser>
        <c:ser>
          <c:idx val="3"/>
          <c:order val="3"/>
          <c:tx>
            <c:strRef>
              <c:f>データシート!$A$30</c:f>
              <c:strCache>
                <c:ptCount val="1"/>
                <c:pt idx="0">
                  <c:v>中神土地区画整理事業特別会計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0.21</c:v>
                </c:pt>
                <c:pt idx="4">
                  <c:v>#N/A</c:v>
                </c:pt>
                <c:pt idx="5">
                  <c:v>0.14000000000000001</c:v>
                </c:pt>
                <c:pt idx="6">
                  <c:v>#N/A</c:v>
                </c:pt>
                <c:pt idx="7">
                  <c:v>0.25</c:v>
                </c:pt>
                <c:pt idx="8">
                  <c:v>#N/A</c:v>
                </c:pt>
                <c:pt idx="9">
                  <c:v>0.21</c:v>
                </c:pt>
              </c:numCache>
            </c:numRef>
          </c:val>
          <c:extLst>
            <c:ext xmlns:c16="http://schemas.microsoft.com/office/drawing/2014/chart" uri="{C3380CC4-5D6E-409C-BE32-E72D297353CC}">
              <c16:uniqueId val="{00000003-A7AF-4B42-A662-B00ECC0C7E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0.12</c:v>
                </c:pt>
                <c:pt idx="4">
                  <c:v>#N/A</c:v>
                </c:pt>
                <c:pt idx="5">
                  <c:v>0.13</c:v>
                </c:pt>
                <c:pt idx="6">
                  <c:v>#N/A</c:v>
                </c:pt>
                <c:pt idx="7">
                  <c:v>0.26</c:v>
                </c:pt>
                <c:pt idx="8">
                  <c:v>#N/A</c:v>
                </c:pt>
                <c:pt idx="9">
                  <c:v>0.24</c:v>
                </c:pt>
              </c:numCache>
            </c:numRef>
          </c:val>
          <c:extLst>
            <c:ext xmlns:c16="http://schemas.microsoft.com/office/drawing/2014/chart" uri="{C3380CC4-5D6E-409C-BE32-E72D297353CC}">
              <c16:uniqueId val="{00000004-A7AF-4B42-A662-B00ECC0C7E2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1.52</c:v>
                </c:pt>
                <c:pt idx="2">
                  <c:v>#N/A</c:v>
                </c:pt>
                <c:pt idx="3">
                  <c:v>1.04</c:v>
                </c:pt>
                <c:pt idx="4">
                  <c:v>#N/A</c:v>
                </c:pt>
                <c:pt idx="5">
                  <c:v>1.4</c:v>
                </c:pt>
                <c:pt idx="6">
                  <c:v>#N/A</c:v>
                </c:pt>
                <c:pt idx="7">
                  <c:v>1.22</c:v>
                </c:pt>
                <c:pt idx="8">
                  <c:v>#N/A</c:v>
                </c:pt>
                <c:pt idx="9">
                  <c:v>1.2</c:v>
                </c:pt>
              </c:numCache>
            </c:numRef>
          </c:val>
          <c:extLst>
            <c:ext xmlns:c16="http://schemas.microsoft.com/office/drawing/2014/chart" uri="{C3380CC4-5D6E-409C-BE32-E72D297353CC}">
              <c16:uniqueId val="{00000005-A7AF-4B42-A662-B00ECC0C7E2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0.81</c:v>
                </c:pt>
                <c:pt idx="4">
                  <c:v>#N/A</c:v>
                </c:pt>
                <c:pt idx="5">
                  <c:v>1.46</c:v>
                </c:pt>
                <c:pt idx="6">
                  <c:v>#N/A</c:v>
                </c:pt>
                <c:pt idx="7">
                  <c:v>1.23</c:v>
                </c:pt>
                <c:pt idx="8">
                  <c:v>#N/A</c:v>
                </c:pt>
                <c:pt idx="9">
                  <c:v>1.59</c:v>
                </c:pt>
              </c:numCache>
            </c:numRef>
          </c:val>
          <c:extLst>
            <c:ext xmlns:c16="http://schemas.microsoft.com/office/drawing/2014/chart" uri="{C3380CC4-5D6E-409C-BE32-E72D297353CC}">
              <c16:uniqueId val="{00000006-A7AF-4B42-A662-B00ECC0C7E2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2.81</c:v>
                </c:pt>
                <c:pt idx="6">
                  <c:v>#N/A</c:v>
                </c:pt>
                <c:pt idx="7">
                  <c:v>3.73</c:v>
                </c:pt>
                <c:pt idx="8">
                  <c:v>#N/A</c:v>
                </c:pt>
                <c:pt idx="9">
                  <c:v>4.49</c:v>
                </c:pt>
              </c:numCache>
            </c:numRef>
          </c:val>
          <c:extLst>
            <c:ext xmlns:c16="http://schemas.microsoft.com/office/drawing/2014/chart" uri="{C3380CC4-5D6E-409C-BE32-E72D297353CC}">
              <c16:uniqueId val="{00000007-A7AF-4B42-A662-B00ECC0C7E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8.8699999999999992</c:v>
                </c:pt>
                <c:pt idx="2">
                  <c:v>#N/A</c:v>
                </c:pt>
                <c:pt idx="3">
                  <c:v>6.09</c:v>
                </c:pt>
                <c:pt idx="4">
                  <c:v>#N/A</c:v>
                </c:pt>
                <c:pt idx="5">
                  <c:v>7.19</c:v>
                </c:pt>
                <c:pt idx="6">
                  <c:v>#N/A</c:v>
                </c:pt>
                <c:pt idx="7">
                  <c:v>14.08</c:v>
                </c:pt>
                <c:pt idx="8">
                  <c:v>#N/A</c:v>
                </c:pt>
                <c:pt idx="9">
                  <c:v>10.34</c:v>
                </c:pt>
              </c:numCache>
            </c:numRef>
          </c:val>
          <c:extLst>
            <c:ext xmlns:c16="http://schemas.microsoft.com/office/drawing/2014/chart" uri="{C3380CC4-5D6E-409C-BE32-E72D297353CC}">
              <c16:uniqueId val="{00000008-A7AF-4B42-A662-B00ECC0C7E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10.75</c:v>
                </c:pt>
                <c:pt idx="2">
                  <c:v>#N/A</c:v>
                </c:pt>
                <c:pt idx="3">
                  <c:v>13.17</c:v>
                </c:pt>
                <c:pt idx="4">
                  <c:v>#N/A</c:v>
                </c:pt>
                <c:pt idx="5">
                  <c:v>12.27</c:v>
                </c:pt>
                <c:pt idx="6">
                  <c:v>#N/A</c:v>
                </c:pt>
                <c:pt idx="7">
                  <c:v>13.08</c:v>
                </c:pt>
                <c:pt idx="8">
                  <c:v>#N/A</c:v>
                </c:pt>
                <c:pt idx="9">
                  <c:v>14.37</c:v>
                </c:pt>
              </c:numCache>
            </c:numRef>
          </c:val>
          <c:extLst>
            <c:ext xmlns:c16="http://schemas.microsoft.com/office/drawing/2014/chart" uri="{C3380CC4-5D6E-409C-BE32-E72D297353CC}">
              <c16:uniqueId val="{00000009-A7AF-4B42-A662-B00ECC0C7E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2573</c:v>
                </c:pt>
                <c:pt idx="5">
                  <c:v>2485</c:v>
                </c:pt>
                <c:pt idx="8">
                  <c:v>2391</c:v>
                </c:pt>
                <c:pt idx="11">
                  <c:v>2320</c:v>
                </c:pt>
                <c:pt idx="14">
                  <c:v>2187</c:v>
                </c:pt>
              </c:numCache>
            </c:numRef>
          </c:val>
          <c:extLst>
            <c:ext xmlns:c16="http://schemas.microsoft.com/office/drawing/2014/chart" uri="{C3380CC4-5D6E-409C-BE32-E72D297353CC}">
              <c16:uniqueId val="{00000000-9D52-4A33-8851-4DDF80E9DA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52-4A33-8851-4DDF80E9DA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8</c:v>
                </c:pt>
                <c:pt idx="9">
                  <c:v>8</c:v>
                </c:pt>
                <c:pt idx="12">
                  <c:v>0</c:v>
                </c:pt>
              </c:numCache>
            </c:numRef>
          </c:val>
          <c:extLst>
            <c:ext xmlns:c16="http://schemas.microsoft.com/office/drawing/2014/chart" uri="{C3380CC4-5D6E-409C-BE32-E72D297353CC}">
              <c16:uniqueId val="{00000002-9D52-4A33-8851-4DDF80E9DA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34</c:v>
                </c:pt>
                <c:pt idx="6">
                  <c:v>14</c:v>
                </c:pt>
                <c:pt idx="9">
                  <c:v>1</c:v>
                </c:pt>
                <c:pt idx="12">
                  <c:v>1</c:v>
                </c:pt>
              </c:numCache>
            </c:numRef>
          </c:val>
          <c:extLst>
            <c:ext xmlns:c16="http://schemas.microsoft.com/office/drawing/2014/chart" uri="{C3380CC4-5D6E-409C-BE32-E72D297353CC}">
              <c16:uniqueId val="{00000003-9D52-4A33-8851-4DDF80E9DA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424</c:v>
                </c:pt>
                <c:pt idx="3">
                  <c:v>437</c:v>
                </c:pt>
                <c:pt idx="6">
                  <c:v>399</c:v>
                </c:pt>
                <c:pt idx="9">
                  <c:v>372</c:v>
                </c:pt>
                <c:pt idx="12">
                  <c:v>348</c:v>
                </c:pt>
              </c:numCache>
            </c:numRef>
          </c:val>
          <c:extLst>
            <c:ext xmlns:c16="http://schemas.microsoft.com/office/drawing/2014/chart" uri="{C3380CC4-5D6E-409C-BE32-E72D297353CC}">
              <c16:uniqueId val="{00000004-9D52-4A33-8851-4DDF80E9DA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52-4A33-8851-4DDF80E9DA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52-4A33-8851-4DDF80E9DA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2179</c:v>
                </c:pt>
                <c:pt idx="3">
                  <c:v>2125</c:v>
                </c:pt>
                <c:pt idx="6">
                  <c:v>2075</c:v>
                </c:pt>
                <c:pt idx="9">
                  <c:v>1961</c:v>
                </c:pt>
                <c:pt idx="12">
                  <c:v>1909</c:v>
                </c:pt>
              </c:numCache>
            </c:numRef>
          </c:val>
          <c:extLst>
            <c:ext xmlns:c16="http://schemas.microsoft.com/office/drawing/2014/chart" uri="{C3380CC4-5D6E-409C-BE32-E72D297353CC}">
              <c16:uniqueId val="{00000007-9D52-4A33-8851-4DDF80E9DA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c:v>
                </c:pt>
                <c:pt idx="2">
                  <c:v>#N/A</c:v>
                </c:pt>
                <c:pt idx="3">
                  <c:v>#N/A</c:v>
                </c:pt>
                <c:pt idx="4">
                  <c:v>119</c:v>
                </c:pt>
                <c:pt idx="5">
                  <c:v>#N/A</c:v>
                </c:pt>
                <c:pt idx="6">
                  <c:v>#N/A</c:v>
                </c:pt>
                <c:pt idx="7">
                  <c:v>105</c:v>
                </c:pt>
                <c:pt idx="8">
                  <c:v>#N/A</c:v>
                </c:pt>
                <c:pt idx="9">
                  <c:v>#N/A</c:v>
                </c:pt>
                <c:pt idx="10">
                  <c:v>22</c:v>
                </c:pt>
                <c:pt idx="11">
                  <c:v>#N/A</c:v>
                </c:pt>
                <c:pt idx="12">
                  <c:v>#N/A</c:v>
                </c:pt>
                <c:pt idx="13">
                  <c:v>71</c:v>
                </c:pt>
                <c:pt idx="14">
                  <c:v>#N/A</c:v>
                </c:pt>
              </c:numCache>
            </c:numRef>
          </c:val>
          <c:smooth val="0"/>
          <c:extLst>
            <c:ext xmlns:c16="http://schemas.microsoft.com/office/drawing/2014/chart" uri="{C3380CC4-5D6E-409C-BE32-E72D297353CC}">
              <c16:uniqueId val="{00000008-9D52-4A33-8851-4DDF80E9DA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16332</c:v>
                </c:pt>
                <c:pt idx="5">
                  <c:v>15399</c:v>
                </c:pt>
                <c:pt idx="8">
                  <c:v>14539</c:v>
                </c:pt>
                <c:pt idx="11">
                  <c:v>14059</c:v>
                </c:pt>
                <c:pt idx="14">
                  <c:v>12744</c:v>
                </c:pt>
              </c:numCache>
            </c:numRef>
          </c:val>
          <c:extLst>
            <c:ext xmlns:c16="http://schemas.microsoft.com/office/drawing/2014/chart" uri="{C3380CC4-5D6E-409C-BE32-E72D297353CC}">
              <c16:uniqueId val="{00000000-1849-4EB3-8FE7-FE458A7A4A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6332</c:v>
                </c:pt>
                <c:pt idx="5">
                  <c:v>6044</c:v>
                </c:pt>
                <c:pt idx="8">
                  <c:v>5990</c:v>
                </c:pt>
                <c:pt idx="11">
                  <c:v>5788</c:v>
                </c:pt>
                <c:pt idx="14">
                  <c:v>4309</c:v>
                </c:pt>
              </c:numCache>
            </c:numRef>
          </c:val>
          <c:extLst>
            <c:ext xmlns:c16="http://schemas.microsoft.com/office/drawing/2014/chart" uri="{C3380CC4-5D6E-409C-BE32-E72D297353CC}">
              <c16:uniqueId val="{00000001-1849-4EB3-8FE7-FE458A7A4A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11549</c:v>
                </c:pt>
                <c:pt idx="5">
                  <c:v>12820</c:v>
                </c:pt>
                <c:pt idx="8">
                  <c:v>13523</c:v>
                </c:pt>
                <c:pt idx="11">
                  <c:v>16576</c:v>
                </c:pt>
                <c:pt idx="14">
                  <c:v>17047</c:v>
                </c:pt>
              </c:numCache>
            </c:numRef>
          </c:val>
          <c:extLst>
            <c:ext xmlns:c16="http://schemas.microsoft.com/office/drawing/2014/chart" uri="{C3380CC4-5D6E-409C-BE32-E72D297353CC}">
              <c16:uniqueId val="{00000002-1849-4EB3-8FE7-FE458A7A4A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49-4EB3-8FE7-FE458A7A4A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49-4EB3-8FE7-FE458A7A4A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9-4EB3-8FE7-FE458A7A4A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5468</c:v>
                </c:pt>
                <c:pt idx="3">
                  <c:v>5312</c:v>
                </c:pt>
                <c:pt idx="6">
                  <c:v>5067</c:v>
                </c:pt>
                <c:pt idx="9">
                  <c:v>4983</c:v>
                </c:pt>
                <c:pt idx="12">
                  <c:v>4881</c:v>
                </c:pt>
              </c:numCache>
            </c:numRef>
          </c:val>
          <c:extLst>
            <c:ext xmlns:c16="http://schemas.microsoft.com/office/drawing/2014/chart" uri="{C3380CC4-5D6E-409C-BE32-E72D297353CC}">
              <c16:uniqueId val="{00000006-1849-4EB3-8FE7-FE458A7A4A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c:v>
                </c:pt>
                <c:pt idx="3">
                  <c:v>22</c:v>
                </c:pt>
                <c:pt idx="6">
                  <c:v>7</c:v>
                </c:pt>
                <c:pt idx="9">
                  <c:v>6</c:v>
                </c:pt>
                <c:pt idx="12">
                  <c:v>5</c:v>
                </c:pt>
              </c:numCache>
            </c:numRef>
          </c:val>
          <c:extLst>
            <c:ext xmlns:c16="http://schemas.microsoft.com/office/drawing/2014/chart" uri="{C3380CC4-5D6E-409C-BE32-E72D297353CC}">
              <c16:uniqueId val="{00000007-1849-4EB3-8FE7-FE458A7A4A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3148</c:v>
                </c:pt>
                <c:pt idx="3">
                  <c:v>3117</c:v>
                </c:pt>
                <c:pt idx="6">
                  <c:v>2877</c:v>
                </c:pt>
                <c:pt idx="9">
                  <c:v>2639</c:v>
                </c:pt>
                <c:pt idx="12">
                  <c:v>1914</c:v>
                </c:pt>
              </c:numCache>
            </c:numRef>
          </c:val>
          <c:extLst>
            <c:ext xmlns:c16="http://schemas.microsoft.com/office/drawing/2014/chart" uri="{C3380CC4-5D6E-409C-BE32-E72D297353CC}">
              <c16:uniqueId val="{00000008-1849-4EB3-8FE7-FE458A7A4A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c:v>
                </c:pt>
                <c:pt idx="3">
                  <c:v>16</c:v>
                </c:pt>
                <c:pt idx="6">
                  <c:v>8</c:v>
                </c:pt>
                <c:pt idx="9">
                  <c:v>0</c:v>
                </c:pt>
                <c:pt idx="12">
                  <c:v>129</c:v>
                </c:pt>
              </c:numCache>
            </c:numRef>
          </c:val>
          <c:extLst>
            <c:ext xmlns:c16="http://schemas.microsoft.com/office/drawing/2014/chart" uri="{C3380CC4-5D6E-409C-BE32-E72D297353CC}">
              <c16:uniqueId val="{00000009-1849-4EB3-8FE7-FE458A7A4A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20288</c:v>
                </c:pt>
                <c:pt idx="3">
                  <c:v>19601</c:v>
                </c:pt>
                <c:pt idx="6">
                  <c:v>18551</c:v>
                </c:pt>
                <c:pt idx="9">
                  <c:v>18031</c:v>
                </c:pt>
                <c:pt idx="12">
                  <c:v>16227</c:v>
                </c:pt>
              </c:numCache>
            </c:numRef>
          </c:val>
          <c:extLst>
            <c:ext xmlns:c16="http://schemas.microsoft.com/office/drawing/2014/chart" uri="{C3380CC4-5D6E-409C-BE32-E72D297353CC}">
              <c16:uniqueId val="{0000000A-1849-4EB3-8FE7-FE458A7A4A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49-4EB3-8FE7-FE458A7A4A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5838</c:v>
                </c:pt>
                <c:pt idx="1">
                  <c:v>8555</c:v>
                </c:pt>
                <c:pt idx="2">
                  <c:v>7855</c:v>
                </c:pt>
              </c:numCache>
            </c:numRef>
          </c:val>
          <c:extLst>
            <c:ext xmlns:c16="http://schemas.microsoft.com/office/drawing/2014/chart" uri="{C3380CC4-5D6E-409C-BE32-E72D297353CC}">
              <c16:uniqueId val="{00000000-8901-4702-B69F-144EBA0DFA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901-4702-B69F-144EBA0DFA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7234</c:v>
                </c:pt>
                <c:pt idx="1">
                  <c:v>7638</c:v>
                </c:pt>
                <c:pt idx="2">
                  <c:v>9064</c:v>
                </c:pt>
              </c:numCache>
            </c:numRef>
          </c:val>
          <c:extLst>
            <c:ext xmlns:c16="http://schemas.microsoft.com/office/drawing/2014/chart" uri="{C3380CC4-5D6E-409C-BE32-E72D297353CC}">
              <c16:uniqueId val="{00000002-8901-4702-B69F-144EBA0DFA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令和４年度の状況</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は、平成８年度借入れの庁舎建設事業の償還が終了したことなどにより減となった。公営企業債の元利償還金に対する繰入金では主に下水道事業で減、組合等が起こした地方債の元利償還金に対する負担金等では東京たま広域資源循環組合で減となった。算入公債費等については、公害防止事業債償還費などの減により全体として減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今後とも元利償還金の動向を把握する中で市債借入れを抑制し、大規模建設事業実施後の比率上昇の抑制を図る。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本市においては、減債基金を設置していない。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令和４年度の状況</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一般会計等に係る地方債の現在高については、公債費の動向や中長期的な財政見通しなどから地方債借入総額の抑制に努め、減となった。また、退職手当負担見込額の減等もあり、将来負担額は対前年度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百万円の減となった。充当可能財源等については、充当可能基金の増はあるものの、都市計画税や基準財政需要額算入見込額の減により、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大規模建設事業の実施も予定されており、引き続き地方債残高と基金残高のバランスに配意するとともに、経費削減による基金の積立等、比率の上昇を抑制するよう努める。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東京都昭島市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度は、庁舎外壁等改修事業などの財源として公共施設整備等資金積立基金から３億円を取り崩したほか、小・中学校コンピュータ教室等機器整備事業や乳幼児医療費助成事業などの財源として特定防衛施設周辺整備調整交付金事業基金から１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百万円、水道料金・下水道使用料減免事業の財源として新型コロナウイルス感染症対策基金から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百万円、緑化推進基金から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百万円を取り崩すなど、基金全体で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百万円の取崩しを行った。一方、公共施設整備等資金積立基金に決算剰余金の２分の１の一部を積み立てたことにより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百万円を積み立てたほか、特定防衛施設周辺整備調整交付金を特定防衛施設周辺整備調整交付金事業基金に１億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百万円積み立てるなど、基金全体で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百万円の積立てを行った。その結果、基金残高は前年度に比べ７億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各年度の財源不足への対応として財政調整基金や公共施設整備等資金積立基金についても多額の取崩しをせざるを得ない状況が見込まれる。引き続き、各年度の決算において生じる決算剰余金の２分の１以上を確実に基金へ積み立てるなど、基金積立金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・公共施設整備等資金積立基金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市の公用又は公共用に供する施設（他の特定の目的のために資金を積み立てる基金に係る条例に規定する施設を除く。）の新築、改築、維持補修その他の整備及び除却に関連する経費に充当。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・公共施設整備等資金積立基金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令和４年度は、決算剰余金の２分の１の一部を積み立てたことにより、増となっている。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・公共施設整備等資金積立基金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公共施設等総合管理計画における個別施設計画に基づく事業及び対象外事業を含めた財政需要を勘案し、令和８年度末での目標額を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令和４年度は、収支を見通す中で７億円の取崩しを行ったことなどから、基金残高は前年度に比べ７億円減額し、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高齢化の進展による社会保障関連経費などの経常経費の増だけではなく、自然災害や感染症、原油価格や物価高騰のような不測の事態にも対応していく必要がある。令和８年度末での目標額は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設定しており、今般の社会情勢などを鑑み、不測の事態でも適切な財政運営ができるよう、引き続き適正な予算執行管理や更なる財源の確保、徹底した歳出削減の取組などを行い、基金積立金の確保に向けた取組を進め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114,259
111,346
17.34
52,147,529
49,629,263
2,378,040
22,984,135
16,226,894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類似団体平均を大きく上回り、類似団体内では高い順位となっているものの、財政力指数は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と依然として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を割り込んで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いる。令和４年度においては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今後も引き続き市税の徴収率向上など財源の確保策に努めるとともに、起債と基金のバランスに配意し、中長期的な視点で財政基盤の強化に努める。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71" name="直線コネクタ 70"/>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6350</xdr:rowOff>
    </xdr:to>
    <xdr:cxnSp macro="">
      <xdr:nvCxnSpPr>
        <xdr:cNvPr id="74" name="直線コネクタ 73"/>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令和３年度の特定企業の一時的な収益増がなくなったことによる地方税の減や、普通交付税不交付団体となったことによる地方交付税や臨時財債対策債の減などにより分母である経常一般財源等は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％の減となった。一方、私立保育園運営費の増に伴う扶助費の増や燃料費高騰に伴う光熱費の増などにより、分子である経常的経費充当一般財源総額は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％の増となった。分母が減となり、分子が増となったことから経常収支比率は前年度よりも悪化した。引き続き、行財政改革を推進しながら、将来を見据えた計画的な財政運営に努める。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62</xdr:row>
      <xdr:rowOff>112014</xdr:rowOff>
    </xdr:to>
    <xdr:cxnSp macro="">
      <xdr:nvCxnSpPr>
        <xdr:cNvPr id="132" name="直線コネクタ 131"/>
        <xdr:cNvCxnSpPr/>
      </xdr:nvCxnSpPr>
      <xdr:spPr>
        <a:xfrm>
          <a:off x="4114800" y="10268966"/>
          <a:ext cx="8382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19829</xdr:rowOff>
    </xdr:from>
    <xdr:ext cx="762000" cy="259045"/>
    <xdr:sp macro="" textlink="">
      <xdr:nvSpPr>
        <xdr:cNvPr id="133" name="財政構造の弾力性平均値テキスト"/>
        <xdr:cNvSpPr txBox="1"/>
      </xdr:nvSpPr>
      <xdr:spPr>
        <a:xfrm>
          <a:off x="5041900" y="10478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153416</xdr:rowOff>
    </xdr:from>
    <xdr:to>
      <xdr:col>19</xdr:col>
      <xdr:colOff>133350</xdr:colOff>
      <xdr:row>62</xdr:row>
      <xdr:rowOff>39624</xdr:rowOff>
    </xdr:to>
    <xdr:cxnSp macro="">
      <xdr:nvCxnSpPr>
        <xdr:cNvPr id="135" name="直線コネクタ 134"/>
        <xdr:cNvCxnSpPr/>
      </xdr:nvCxnSpPr>
      <xdr:spPr>
        <a:xfrm flipV="1">
          <a:off x="3225800" y="10268966"/>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112014</xdr:rowOff>
    </xdr:to>
    <xdr:cxnSp macro="">
      <xdr:nvCxnSpPr>
        <xdr:cNvPr id="138" name="直線コネクタ 137"/>
        <xdr:cNvCxnSpPr/>
      </xdr:nvCxnSpPr>
      <xdr:spPr>
        <a:xfrm flipV="1">
          <a:off x="2336800" y="106695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9" name="フローチャート: 判断 138"/>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40" name="テキスト ボックス 139"/>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112014</xdr:rowOff>
    </xdr:to>
    <xdr:cxnSp macro="">
      <xdr:nvCxnSpPr>
        <xdr:cNvPr id="141" name="直線コネクタ 140"/>
        <xdr:cNvCxnSpPr/>
      </xdr:nvCxnSpPr>
      <xdr:spPr>
        <a:xfrm>
          <a:off x="1447800" y="105971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42" name="フローチャート: 判断 141"/>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43" name="テキスト ボックス 142"/>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44" name="フローチャート: 判断 143"/>
        <xdr:cNvSpPr/>
      </xdr:nvSpPr>
      <xdr:spPr>
        <a:xfrm>
          <a:off x="1397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45" name="テキスト ボックス 144"/>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51" name="楕円 150"/>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33291</xdr:rowOff>
    </xdr:from>
    <xdr:ext cx="762000" cy="259045"/>
    <xdr:sp macro="" textlink="">
      <xdr:nvSpPr>
        <xdr:cNvPr id="152"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102616</xdr:rowOff>
    </xdr:from>
    <xdr:to>
      <xdr:col>19</xdr:col>
      <xdr:colOff>184150</xdr:colOff>
      <xdr:row>60</xdr:row>
      <xdr:rowOff>32766</xdr:rowOff>
    </xdr:to>
    <xdr:sp macro="" textlink="">
      <xdr:nvSpPr>
        <xdr:cNvPr id="153" name="楕円 152"/>
        <xdr:cNvSpPr/>
      </xdr:nvSpPr>
      <xdr:spPr>
        <a:xfrm>
          <a:off x="4064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42943</xdr:rowOff>
    </xdr:from>
    <xdr:ext cx="736600" cy="259045"/>
    <xdr:sp macro="" textlink="">
      <xdr:nvSpPr>
        <xdr:cNvPr id="154" name="テキスト ボックス 153"/>
        <xdr:cNvSpPr txBox="1"/>
      </xdr:nvSpPr>
      <xdr:spPr>
        <a:xfrm>
          <a:off x="3733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5" name="楕円 154"/>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6" name="テキスト ボックス 155"/>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7" name="楕円 156"/>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8" name="テキスト ボックス 157"/>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9" name="楕円 158"/>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60" name="テキスト ボックス 159"/>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ここ数年は類似団体平均を下回っているが、令和４年度は光熱水費（電気・ガス料）や予防接種業務委託の増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、事務事業の見直しや民間委託の推進を図るなど、より一層のコスト削減に努める必要がある。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なお、東京都に委託している常備消防委託金等、反映されていない人件費・物件費の費用を合計すると、人口１人当たりの金額は大幅に増加することとなる。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45785</xdr:rowOff>
    </xdr:from>
    <xdr:to>
      <xdr:col>23</xdr:col>
      <xdr:colOff>133350</xdr:colOff>
      <xdr:row>83</xdr:row>
      <xdr:rowOff>49726</xdr:rowOff>
    </xdr:to>
    <xdr:cxnSp macro="">
      <xdr:nvCxnSpPr>
        <xdr:cNvPr id="195" name="直線コネクタ 194"/>
        <xdr:cNvCxnSpPr/>
      </xdr:nvCxnSpPr>
      <xdr:spPr>
        <a:xfrm>
          <a:off x="4114800" y="14276135"/>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6"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52682</xdr:rowOff>
    </xdr:from>
    <xdr:to>
      <xdr:col>19</xdr:col>
      <xdr:colOff>133350</xdr:colOff>
      <xdr:row>83</xdr:row>
      <xdr:rowOff>45785</xdr:rowOff>
    </xdr:to>
    <xdr:cxnSp macro="">
      <xdr:nvCxnSpPr>
        <xdr:cNvPr id="198" name="直線コネクタ 197"/>
        <xdr:cNvCxnSpPr/>
      </xdr:nvCxnSpPr>
      <xdr:spPr>
        <a:xfrm>
          <a:off x="3225800" y="14111582"/>
          <a:ext cx="889000" cy="1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0" name="テキスト ボックス 199"/>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127102</xdr:rowOff>
    </xdr:from>
    <xdr:to>
      <xdr:col>15</xdr:col>
      <xdr:colOff>82550</xdr:colOff>
      <xdr:row>82</xdr:row>
      <xdr:rowOff>52682</xdr:rowOff>
    </xdr:to>
    <xdr:cxnSp macro="">
      <xdr:nvCxnSpPr>
        <xdr:cNvPr id="201" name="直線コネクタ 200"/>
        <xdr:cNvCxnSpPr/>
      </xdr:nvCxnSpPr>
      <xdr:spPr>
        <a:xfrm>
          <a:off x="2336800" y="14014552"/>
          <a:ext cx="889000" cy="9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2" name="フローチャート: 判断 201"/>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3" name="テキスト ボックス 202"/>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66523</xdr:rowOff>
    </xdr:from>
    <xdr:to>
      <xdr:col>11</xdr:col>
      <xdr:colOff>31750</xdr:colOff>
      <xdr:row>81</xdr:row>
      <xdr:rowOff>127102</xdr:rowOff>
    </xdr:to>
    <xdr:cxnSp macro="">
      <xdr:nvCxnSpPr>
        <xdr:cNvPr id="204" name="直線コネクタ 203"/>
        <xdr:cNvCxnSpPr/>
      </xdr:nvCxnSpPr>
      <xdr:spPr>
        <a:xfrm>
          <a:off x="1447800" y="13953973"/>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5" name="フローチャート: 判断 204"/>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6" name="テキスト ボックス 205"/>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7" name="フローチャート: 判断 206"/>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08" name="テキスト ボックス 207"/>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170376</xdr:rowOff>
    </xdr:from>
    <xdr:to>
      <xdr:col>23</xdr:col>
      <xdr:colOff>184150</xdr:colOff>
      <xdr:row>83</xdr:row>
      <xdr:rowOff>100526</xdr:rowOff>
    </xdr:to>
    <xdr:sp macro="" textlink="">
      <xdr:nvSpPr>
        <xdr:cNvPr id="214" name="楕円 213"/>
        <xdr:cNvSpPr/>
      </xdr:nvSpPr>
      <xdr:spPr>
        <a:xfrm>
          <a:off x="4902200" y="142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15453</xdr:rowOff>
    </xdr:from>
    <xdr:ext cx="762000" cy="259045"/>
    <xdr:sp macro="" textlink="">
      <xdr:nvSpPr>
        <xdr:cNvPr id="215" name="人件費・物件費等の状況該当値テキスト"/>
        <xdr:cNvSpPr txBox="1"/>
      </xdr:nvSpPr>
      <xdr:spPr>
        <a:xfrm>
          <a:off x="5041900" y="1407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166435</xdr:rowOff>
    </xdr:from>
    <xdr:to>
      <xdr:col>19</xdr:col>
      <xdr:colOff>184150</xdr:colOff>
      <xdr:row>83</xdr:row>
      <xdr:rowOff>96585</xdr:rowOff>
    </xdr:to>
    <xdr:sp macro="" textlink="">
      <xdr:nvSpPr>
        <xdr:cNvPr id="216" name="楕円 215"/>
        <xdr:cNvSpPr/>
      </xdr:nvSpPr>
      <xdr:spPr>
        <a:xfrm>
          <a:off x="4064000" y="142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106762</xdr:rowOff>
    </xdr:from>
    <xdr:ext cx="736600" cy="259045"/>
    <xdr:sp macro="" textlink="">
      <xdr:nvSpPr>
        <xdr:cNvPr id="217" name="テキスト ボックス 216"/>
        <xdr:cNvSpPr txBox="1"/>
      </xdr:nvSpPr>
      <xdr:spPr>
        <a:xfrm>
          <a:off x="3733800" y="1399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1882</xdr:rowOff>
    </xdr:from>
    <xdr:to>
      <xdr:col>15</xdr:col>
      <xdr:colOff>133350</xdr:colOff>
      <xdr:row>82</xdr:row>
      <xdr:rowOff>103482</xdr:rowOff>
    </xdr:to>
    <xdr:sp macro="" textlink="">
      <xdr:nvSpPr>
        <xdr:cNvPr id="218" name="楕円 217"/>
        <xdr:cNvSpPr/>
      </xdr:nvSpPr>
      <xdr:spPr>
        <a:xfrm>
          <a:off x="3175000" y="140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113659</xdr:rowOff>
    </xdr:from>
    <xdr:ext cx="762000" cy="259045"/>
    <xdr:sp macro="" textlink="">
      <xdr:nvSpPr>
        <xdr:cNvPr id="219" name="テキスト ボックス 218"/>
        <xdr:cNvSpPr txBox="1"/>
      </xdr:nvSpPr>
      <xdr:spPr>
        <a:xfrm>
          <a:off x="2844800" y="1382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76302</xdr:rowOff>
    </xdr:from>
    <xdr:to>
      <xdr:col>11</xdr:col>
      <xdr:colOff>82550</xdr:colOff>
      <xdr:row>82</xdr:row>
      <xdr:rowOff>6452</xdr:rowOff>
    </xdr:to>
    <xdr:sp macro="" textlink="">
      <xdr:nvSpPr>
        <xdr:cNvPr id="220" name="楕円 219"/>
        <xdr:cNvSpPr/>
      </xdr:nvSpPr>
      <xdr:spPr>
        <a:xfrm>
          <a:off x="2286000" y="139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21" name="テキスト ボックス 220"/>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15723</xdr:rowOff>
    </xdr:from>
    <xdr:to>
      <xdr:col>7</xdr:col>
      <xdr:colOff>31750</xdr:colOff>
      <xdr:row>81</xdr:row>
      <xdr:rowOff>117323</xdr:rowOff>
    </xdr:to>
    <xdr:sp macro="" textlink="">
      <xdr:nvSpPr>
        <xdr:cNvPr id="222" name="楕円 221"/>
        <xdr:cNvSpPr/>
      </xdr:nvSpPr>
      <xdr:spPr>
        <a:xfrm>
          <a:off x="1397000" y="139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127500</xdr:rowOff>
    </xdr:from>
    <xdr:ext cx="762000" cy="259045"/>
    <xdr:sp macro="" textlink="">
      <xdr:nvSpPr>
        <xdr:cNvPr id="223" name="テキスト ボックス 222"/>
        <xdr:cNvSpPr txBox="1"/>
      </xdr:nvSpPr>
      <xdr:spPr>
        <a:xfrm>
          <a:off x="1066800" y="136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職員給与費については例月給を東京都に準拠した内容で設定している。令和４年度のラスパイレス指数は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99.7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％と、昨年度と比較して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0.4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ポイント下回ったが、類似団体平均</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98.9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0.8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ポイント上回った。引き続き、更なる給与水準の適正化に努める。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59" name="直線コネクタ 258"/>
        <xdr:cNvCxnSpPr/>
      </xdr:nvCxnSpPr>
      <xdr:spPr>
        <a:xfrm flipV="1">
          <a:off x="16179800" y="147256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0"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xdr:cNvCxnSpPr/>
      </xdr:nvCxnSpPr>
      <xdr:spPr>
        <a:xfrm flipV="1">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4" name="テキスト ボックス 26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5" name="直線コネクタ 264"/>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15421</xdr:rowOff>
    </xdr:to>
    <xdr:cxnSp macro="">
      <xdr:nvCxnSpPr>
        <xdr:cNvPr id="268" name="直線コネクタ 267"/>
        <xdr:cNvCxnSpPr/>
      </xdr:nvCxnSpPr>
      <xdr:spPr>
        <a:xfrm flipV="1">
          <a:off x="13512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0" name="テキスト ボックス 269"/>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1" name="フローチャート: 判断 27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2" name="テキスト ボックス 271"/>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5" name="テキスト ボックス 284"/>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7" name="テキスト ボックス 286"/>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「第四次中期行財政運営計画」（平成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職員数の削減を進めたことなどにより、類似団体平均を下回っている。引き続き市民サービスの質を確保しつつ、行政課題に対応した組織体制の構築を図るとともに、地域特性や類似団体等との比較による分析を踏まえ、適正な職員数による行財政運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111337</xdr:rowOff>
    </xdr:to>
    <xdr:cxnSp macro="">
      <xdr:nvCxnSpPr>
        <xdr:cNvPr id="322" name="直線コネクタ 321"/>
        <xdr:cNvCxnSpPr/>
      </xdr:nvCxnSpPr>
      <xdr:spPr>
        <a:xfrm>
          <a:off x="16179800" y="105617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3"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105304</xdr:rowOff>
    </xdr:to>
    <xdr:cxnSp macro="">
      <xdr:nvCxnSpPr>
        <xdr:cNvPr id="325" name="直線コネクタ 324"/>
        <xdr:cNvCxnSpPr/>
      </xdr:nvCxnSpPr>
      <xdr:spPr>
        <a:xfrm flipV="1">
          <a:off x="15290800" y="1056174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7" name="テキスト ボックス 326"/>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105304</xdr:rowOff>
    </xdr:from>
    <xdr:to>
      <xdr:col>72</xdr:col>
      <xdr:colOff>203200</xdr:colOff>
      <xdr:row>61</xdr:row>
      <xdr:rowOff>109326</xdr:rowOff>
    </xdr:to>
    <xdr:cxnSp macro="">
      <xdr:nvCxnSpPr>
        <xdr:cNvPr id="328" name="直線コネクタ 327"/>
        <xdr:cNvCxnSpPr/>
      </xdr:nvCxnSpPr>
      <xdr:spPr>
        <a:xfrm flipV="1">
          <a:off x="14401800" y="105637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109326</xdr:rowOff>
    </xdr:to>
    <xdr:cxnSp macro="">
      <xdr:nvCxnSpPr>
        <xdr:cNvPr id="331" name="直線コネクタ 330"/>
        <xdr:cNvCxnSpPr/>
      </xdr:nvCxnSpPr>
      <xdr:spPr>
        <a:xfrm>
          <a:off x="13512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2" name="フローチャート: 判断 331"/>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3" name="テキスト ボックス 332"/>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4" name="フローチャート: 判断 333"/>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5" name="テキスト ボックス 334"/>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1" name="楕円 340"/>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42"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3" name="楕円 342"/>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4" name="テキスト ボックス 343"/>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54504</xdr:rowOff>
    </xdr:from>
    <xdr:to>
      <xdr:col>73</xdr:col>
      <xdr:colOff>44450</xdr:colOff>
      <xdr:row>61</xdr:row>
      <xdr:rowOff>156104</xdr:rowOff>
    </xdr:to>
    <xdr:sp macro="" textlink="">
      <xdr:nvSpPr>
        <xdr:cNvPr id="345" name="楕円 344"/>
        <xdr:cNvSpPr/>
      </xdr:nvSpPr>
      <xdr:spPr>
        <a:xfrm>
          <a:off x="15240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166281</xdr:rowOff>
    </xdr:from>
    <xdr:ext cx="762000" cy="259045"/>
    <xdr:sp macro="" textlink="">
      <xdr:nvSpPr>
        <xdr:cNvPr id="346" name="テキスト ボックス 345"/>
        <xdr:cNvSpPr txBox="1"/>
      </xdr:nvSpPr>
      <xdr:spPr>
        <a:xfrm>
          <a:off x="14909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7" name="楕円 346"/>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8" name="テキスト ボックス 347"/>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46461</xdr:rowOff>
    </xdr:from>
    <xdr:to>
      <xdr:col>64</xdr:col>
      <xdr:colOff>152400</xdr:colOff>
      <xdr:row>61</xdr:row>
      <xdr:rowOff>148061</xdr:rowOff>
    </xdr:to>
    <xdr:sp macro="" textlink="">
      <xdr:nvSpPr>
        <xdr:cNvPr id="349" name="楕円 348"/>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158238</xdr:rowOff>
    </xdr:from>
    <xdr:ext cx="762000" cy="259045"/>
    <xdr:sp macro="" textlink="">
      <xdr:nvSpPr>
        <xdr:cNvPr id="350" name="テキスト ボックス 349"/>
        <xdr:cNvSpPr txBox="1"/>
      </xdr:nvSpPr>
      <xdr:spPr>
        <a:xfrm>
          <a:off x="13131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額の減はあるものの、元利又は準元利償還金に充当できる特定財源の大きな減により分子は増となった。標準財政規模の減はあるものの、算入公債費・準公債費の大きな減により分母は増となった。単年度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％となり、三か年平均の比率は前年度比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は公共施設等総合管理計画に基づく大規模改修事業の実施などに伴い、多額の地方債発行が見込まれることから、引き続き、起債対象事業の限定や特例地方債の発行抑制を図り、将来に過度の負担を残さぬよう起債に依存することのない事業執行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37</xdr:row>
      <xdr:rowOff>170241</xdr:rowOff>
    </xdr:to>
    <xdr:cxnSp macro="">
      <xdr:nvCxnSpPr>
        <xdr:cNvPr id="385" name="直線コネクタ 384"/>
        <xdr:cNvCxnSpPr/>
      </xdr:nvCxnSpPr>
      <xdr:spPr>
        <a:xfrm flipV="1">
          <a:off x="16179800" y="65024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6" name="公債費負担の状況平均値テキスト"/>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170241</xdr:rowOff>
    </xdr:from>
    <xdr:to>
      <xdr:col>77</xdr:col>
      <xdr:colOff>44450</xdr:colOff>
      <xdr:row>38</xdr:row>
      <xdr:rowOff>10281</xdr:rowOff>
    </xdr:to>
    <xdr:cxnSp macro="">
      <xdr:nvCxnSpPr>
        <xdr:cNvPr id="388" name="直線コネクタ 387"/>
        <xdr:cNvCxnSpPr/>
      </xdr:nvCxnSpPr>
      <xdr:spPr>
        <a:xfrm flipV="1">
          <a:off x="15290800" y="65138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0" name="テキスト ボックス 389"/>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10281</xdr:rowOff>
    </xdr:to>
    <xdr:cxnSp macro="">
      <xdr:nvCxnSpPr>
        <xdr:cNvPr id="391" name="直線コネクタ 390"/>
        <xdr:cNvCxnSpPr/>
      </xdr:nvCxnSpPr>
      <xdr:spPr>
        <a:xfrm>
          <a:off x="14401800" y="65024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2" name="フローチャート: 判断 391"/>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3" name="テキスト ボックス 392"/>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37</xdr:row>
      <xdr:rowOff>158750</xdr:rowOff>
    </xdr:to>
    <xdr:cxnSp macro="">
      <xdr:nvCxnSpPr>
        <xdr:cNvPr id="394" name="直線コネクタ 393"/>
        <xdr:cNvCxnSpPr/>
      </xdr:nvCxnSpPr>
      <xdr:spPr>
        <a:xfrm>
          <a:off x="13512800" y="64909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フローチャート: 判断 396"/>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8" name="テキスト ボックス 397"/>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4" name="楕円 403"/>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5"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119440</xdr:rowOff>
    </xdr:from>
    <xdr:to>
      <xdr:col>77</xdr:col>
      <xdr:colOff>95250</xdr:colOff>
      <xdr:row>38</xdr:row>
      <xdr:rowOff>49591</xdr:rowOff>
    </xdr:to>
    <xdr:sp macro="" textlink="">
      <xdr:nvSpPr>
        <xdr:cNvPr id="406" name="楕円 405"/>
        <xdr:cNvSpPr/>
      </xdr:nvSpPr>
      <xdr:spPr>
        <a:xfrm>
          <a:off x="16129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59767</xdr:rowOff>
    </xdr:from>
    <xdr:ext cx="736600" cy="259045"/>
    <xdr:sp macro="" textlink="">
      <xdr:nvSpPr>
        <xdr:cNvPr id="407" name="テキスト ボックス 406"/>
        <xdr:cNvSpPr txBox="1"/>
      </xdr:nvSpPr>
      <xdr:spPr>
        <a:xfrm>
          <a:off x="15798800" y="623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8" name="楕円 407"/>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9" name="テキスト ボックス 408"/>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1" name="テキスト ボックス 410"/>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2" name="楕円 411"/>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3" name="テキスト ボックス 412"/>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令和４年度決算においても、基金などの充当可能財源等が、地方債現在高や退職手当負担見込額などの将来負担額を上回っていることから将来負担比率は算定されなかった。なお、比率を算定した場合△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今後、公共施設等総合管理計画に基づく大規模改修事業の実施などに伴い、多額の建設事業債の発行や基金の繰入が見込まれることから、引き続き経費削減による基金の積み増しや起債対象事業の限定など、比率の上昇を抑制す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0" name="フローチャート: 判断 44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1" name="フローチャート: 判断 45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2" name="テキスト ボックス 45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3" name="フローチャート: 判断 452"/>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4" name="テキスト ボックス 453"/>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5" name="フローチャート: 判断 454"/>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6" name="テキスト ボックス 455"/>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7" name="フローチャート: 判断 456"/>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58" name="テキスト ボックス 457"/>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114,259
111,346
17.34
52,147,529
49,629,263
2,378,040
22,984,135
16,226,894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令和４年度は、退職手当の減などにより、分子にあたる経常的経費充当一般財源が減となったものの、分母にあたる経常一般財源等の減が分子の減を上回ったことから、前年度比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も引き続き、市民サービスの質を確保しつつ、行政課題に対応した組織体制の構築を図るとともに、地域特性や類似団体等との比較による分析を踏まえ、適正な職員数による行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115570</xdr:rowOff>
    </xdr:to>
    <xdr:cxnSp macro="">
      <xdr:nvCxnSpPr>
        <xdr:cNvPr id="64" name="直線コネクタ 63"/>
        <xdr:cNvCxnSpPr/>
      </xdr:nvCxnSpPr>
      <xdr:spPr>
        <a:xfrm>
          <a:off x="3987800" y="629462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38</xdr:row>
      <xdr:rowOff>81280</xdr:rowOff>
    </xdr:to>
    <xdr:cxnSp macro="">
      <xdr:nvCxnSpPr>
        <xdr:cNvPr id="67" name="直線コネクタ 66"/>
        <xdr:cNvCxnSpPr/>
      </xdr:nvCxnSpPr>
      <xdr:spPr>
        <a:xfrm flipV="1">
          <a:off x="3098800" y="6294628"/>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38</xdr:row>
      <xdr:rowOff>81280</xdr:rowOff>
    </xdr:to>
    <xdr:cxnSp macro="">
      <xdr:nvCxnSpPr>
        <xdr:cNvPr id="70" name="直線コネクタ 69"/>
        <xdr:cNvCxnSpPr/>
      </xdr:nvCxnSpPr>
      <xdr:spPr>
        <a:xfrm>
          <a:off x="2209800" y="639521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78994</xdr:rowOff>
    </xdr:to>
    <xdr:cxnSp macro="">
      <xdr:nvCxnSpPr>
        <xdr:cNvPr id="73" name="直線コネクタ 72"/>
        <xdr:cNvCxnSpPr/>
      </xdr:nvCxnSpPr>
      <xdr:spPr>
        <a:xfrm flipV="1">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4" name="人件費該当値テキスト"/>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142257</xdr:rowOff>
    </xdr:from>
    <xdr:ext cx="762000" cy="259045"/>
    <xdr:sp macro="" textlink="">
      <xdr:nvSpPr>
        <xdr:cNvPr id="88" name="テキスト ボックス 87"/>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90" name="テキスト ボックス 89"/>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92" name="テキスト ボックス 91"/>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令和４年度は、燃料費高騰に伴う光熱費の増や予防接種事業の増などにより、分子にあたる物件費の経常的経費充当一般財源等が増となり、分母にあたる経常一般財源等は減となったことから、前年度比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ており、類似団体と比較しても高い数値となっている。今後、使用料・手数料等受益者負担の見直しの検討を行うとともに、行財政改革を推進しながら、将来を見据えた計画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20</xdr:row>
      <xdr:rowOff>56243</xdr:rowOff>
    </xdr:to>
    <xdr:cxnSp macro="">
      <xdr:nvCxnSpPr>
        <xdr:cNvPr id="127" name="直線コネクタ 126"/>
        <xdr:cNvCxnSpPr/>
      </xdr:nvCxnSpPr>
      <xdr:spPr>
        <a:xfrm>
          <a:off x="15671800" y="3169557"/>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18</xdr:row>
      <xdr:rowOff>159657</xdr:rowOff>
    </xdr:to>
    <xdr:cxnSp macro="">
      <xdr:nvCxnSpPr>
        <xdr:cNvPr id="130" name="直線コネクタ 129"/>
        <xdr:cNvCxnSpPr/>
      </xdr:nvCxnSpPr>
      <xdr:spPr>
        <a:xfrm flipV="1">
          <a:off x="14782800" y="3169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18</xdr:row>
      <xdr:rowOff>159657</xdr:rowOff>
    </xdr:to>
    <xdr:cxnSp macro="">
      <xdr:nvCxnSpPr>
        <xdr:cNvPr id="133" name="直線コネクタ 132"/>
        <xdr:cNvCxnSpPr/>
      </xdr:nvCxnSpPr>
      <xdr:spPr>
        <a:xfrm>
          <a:off x="13893800" y="3245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159657</xdr:rowOff>
    </xdr:to>
    <xdr:cxnSp macro="">
      <xdr:nvCxnSpPr>
        <xdr:cNvPr id="136" name="直線コネクタ 135"/>
        <xdr:cNvCxnSpPr/>
      </xdr:nvCxnSpPr>
      <xdr:spPr>
        <a:xfrm>
          <a:off x="13004800" y="31151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6" name="楕円 145"/>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7"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2" name="楕円 151"/>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3" name="テキスト ボックス 152"/>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令和４年度は、私立保育園運営費や障害児通所給付費などの増により、前年度比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ポイント増となった。依然として類似団体平均を上回っていることから、今後も、国都支出金の確保とともに、給付水準や給付と負担のバランスなど多角的な視点からの検討を進め、比率の改善に努める。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58</xdr:row>
      <xdr:rowOff>20320</xdr:rowOff>
    </xdr:to>
    <xdr:cxnSp macro="">
      <xdr:nvCxnSpPr>
        <xdr:cNvPr id="188" name="直線コネクタ 187"/>
        <xdr:cNvCxnSpPr/>
      </xdr:nvCxnSpPr>
      <xdr:spPr>
        <a:xfrm>
          <a:off x="3987800" y="98196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100330</xdr:rowOff>
    </xdr:to>
    <xdr:cxnSp macro="">
      <xdr:nvCxnSpPr>
        <xdr:cNvPr id="191" name="直線コネクタ 190"/>
        <xdr:cNvCxnSpPr/>
      </xdr:nvCxnSpPr>
      <xdr:spPr>
        <a:xfrm flipV="1">
          <a:off x="3098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100330</xdr:rowOff>
    </xdr:from>
    <xdr:to>
      <xdr:col>15</xdr:col>
      <xdr:colOff>98425</xdr:colOff>
      <xdr:row>58</xdr:row>
      <xdr:rowOff>142240</xdr:rowOff>
    </xdr:to>
    <xdr:cxnSp macro="">
      <xdr:nvCxnSpPr>
        <xdr:cNvPr id="194" name="直線コネクタ 193"/>
        <xdr:cNvCxnSpPr/>
      </xdr:nvCxnSpPr>
      <xdr:spPr>
        <a:xfrm flipV="1">
          <a:off x="2209800" y="98729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142240</xdr:rowOff>
    </xdr:to>
    <xdr:cxnSp macro="">
      <xdr:nvCxnSpPr>
        <xdr:cNvPr id="197" name="直線コネクタ 196"/>
        <xdr:cNvCxnSpPr/>
      </xdr:nvCxnSpPr>
      <xdr:spPr>
        <a:xfrm>
          <a:off x="1320800" y="999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140970</xdr:rowOff>
    </xdr:from>
    <xdr:to>
      <xdr:col>24</xdr:col>
      <xdr:colOff>76200</xdr:colOff>
      <xdr:row>58</xdr:row>
      <xdr:rowOff>71120</xdr:rowOff>
    </xdr:to>
    <xdr:sp macro="" textlink="">
      <xdr:nvSpPr>
        <xdr:cNvPr id="207" name="楕円 206"/>
        <xdr:cNvSpPr/>
      </xdr:nvSpPr>
      <xdr:spPr>
        <a:xfrm>
          <a:off x="4775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113047</xdr:rowOff>
    </xdr:from>
    <xdr:ext cx="762000" cy="259045"/>
    <xdr:sp macro="" textlink="">
      <xdr:nvSpPr>
        <xdr:cNvPr id="208" name="扶助費該当値テキスト"/>
        <xdr:cNvSpPr txBox="1"/>
      </xdr:nvSpPr>
      <xdr:spPr>
        <a:xfrm>
          <a:off x="4914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9" name="楕円 208"/>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10" name="テキスト ボックス 209"/>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49530</xdr:rowOff>
    </xdr:from>
    <xdr:to>
      <xdr:col>15</xdr:col>
      <xdr:colOff>149225</xdr:colOff>
      <xdr:row>57</xdr:row>
      <xdr:rowOff>151130</xdr:rowOff>
    </xdr:to>
    <xdr:sp macro="" textlink="">
      <xdr:nvSpPr>
        <xdr:cNvPr id="211" name="楕円 210"/>
        <xdr:cNvSpPr/>
      </xdr:nvSpPr>
      <xdr:spPr>
        <a:xfrm>
          <a:off x="3048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135907</xdr:rowOff>
    </xdr:from>
    <xdr:ext cx="762000" cy="259045"/>
    <xdr:sp macro="" textlink="">
      <xdr:nvSpPr>
        <xdr:cNvPr id="212" name="テキスト ボックス 211"/>
        <xdr:cNvSpPr txBox="1"/>
      </xdr:nvSpPr>
      <xdr:spPr>
        <a:xfrm>
          <a:off x="2717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91440</xdr:rowOff>
    </xdr:from>
    <xdr:to>
      <xdr:col>11</xdr:col>
      <xdr:colOff>60325</xdr:colOff>
      <xdr:row>59</xdr:row>
      <xdr:rowOff>21590</xdr:rowOff>
    </xdr:to>
    <xdr:sp macro="" textlink="">
      <xdr:nvSpPr>
        <xdr:cNvPr id="213" name="楕円 212"/>
        <xdr:cNvSpPr/>
      </xdr:nvSpPr>
      <xdr:spPr>
        <a:xfrm>
          <a:off x="2159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6367</xdr:rowOff>
    </xdr:from>
    <xdr:ext cx="762000" cy="259045"/>
    <xdr:sp macro="" textlink="">
      <xdr:nvSpPr>
        <xdr:cNvPr id="214" name="テキスト ボックス 213"/>
        <xdr:cNvSpPr txBox="1"/>
      </xdr:nvSpPr>
      <xdr:spPr>
        <a:xfrm>
          <a:off x="1828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維持補修費は、道路維持補修費の減などにより、分子にあたる経常的経費充当一般財源等が減となり前年度比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ポイント減となった。繰出金は、後期高齢者医療特別会計繰出金などの経常的経費充当一般財源等の増などにより、前年度比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％となった。今後も高齢化に伴う法定繰出分の増加等が見込まれるため、赤字補塡分も含めた繰出金の抑制により、財政基盤の強化に努める。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91622</xdr:rowOff>
    </xdr:to>
    <xdr:cxnSp macro="">
      <xdr:nvCxnSpPr>
        <xdr:cNvPr id="251" name="直線コネクタ 250"/>
        <xdr:cNvCxnSpPr/>
      </xdr:nvCxnSpPr>
      <xdr:spPr>
        <a:xfrm>
          <a:off x="15671800" y="96901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69850</xdr:rowOff>
    </xdr:to>
    <xdr:cxnSp macro="">
      <xdr:nvCxnSpPr>
        <xdr:cNvPr id="254" name="直線コネクタ 253"/>
        <xdr:cNvCxnSpPr/>
      </xdr:nvCxnSpPr>
      <xdr:spPr>
        <a:xfrm flipV="1">
          <a:off x="14782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94343</xdr:rowOff>
    </xdr:to>
    <xdr:cxnSp macro="">
      <xdr:nvCxnSpPr>
        <xdr:cNvPr id="257" name="直線コネクタ 256"/>
        <xdr:cNvCxnSpPr/>
      </xdr:nvCxnSpPr>
      <xdr:spPr>
        <a:xfrm flipV="1">
          <a:off x="13893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94343</xdr:rowOff>
    </xdr:to>
    <xdr:cxnSp macro="">
      <xdr:nvCxnSpPr>
        <xdr:cNvPr id="260" name="直線コネクタ 259"/>
        <xdr:cNvCxnSpPr/>
      </xdr:nvCxnSpPr>
      <xdr:spPr>
        <a:xfrm>
          <a:off x="13004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0" name="楕円 269"/>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1" name="その他該当値テキスト"/>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6" name="楕円 275"/>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7" name="テキスト ボックス 276"/>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8" name="楕円 277"/>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9" name="テキスト ボックス 278"/>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令和４年度は、下水道事業会計負担金の増などにより、分子にあたる経常的経費充当一般財源等が増となり、分母にあたる経常一般財源等は減となったことから、前年度比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ポイントの増となり、類似団体平均を上回った。今後も、各種団体等に対する補助金等の必要性や金額等を定期的に検証し、適正化を図る。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113284</xdr:rowOff>
    </xdr:to>
    <xdr:cxnSp macro="">
      <xdr:nvCxnSpPr>
        <xdr:cNvPr id="310" name="直線コネクタ 309"/>
        <xdr:cNvCxnSpPr/>
      </xdr:nvCxnSpPr>
      <xdr:spPr>
        <a:xfrm>
          <a:off x="15671800" y="6184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85852</xdr:rowOff>
    </xdr:to>
    <xdr:cxnSp macro="">
      <xdr:nvCxnSpPr>
        <xdr:cNvPr id="313" name="直線コネクタ 312"/>
        <xdr:cNvCxnSpPr/>
      </xdr:nvCxnSpPr>
      <xdr:spPr>
        <a:xfrm flipV="1">
          <a:off x="14782800" y="6184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85852</xdr:rowOff>
    </xdr:to>
    <xdr:cxnSp macro="">
      <xdr:nvCxnSpPr>
        <xdr:cNvPr id="316" name="直線コネクタ 315"/>
        <xdr:cNvCxnSpPr/>
      </xdr:nvCxnSpPr>
      <xdr:spPr>
        <a:xfrm>
          <a:off x="13893800" y="6139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19" name="直線コネクタ 318"/>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9" name="楕円 328"/>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0"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2" name="テキスト ボックス 33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3" name="楕円 33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4" name="テキスト ボックス 333"/>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5" name="楕円 33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6" name="テキスト ボックス 33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8" name="テキスト ボックス 33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一般単独事業債償還費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臨時財政対策債償還費や都貸付金償還費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が増となったことから前年度比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ポイントの増となった。類似団体との比較においても依然としてその平均を下回っている。引き続き起債対象事業の限定や特例地方債の発行抑制を図り、低位の水準を維持する。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81280</xdr:rowOff>
    </xdr:to>
    <xdr:cxnSp macro="">
      <xdr:nvCxnSpPr>
        <xdr:cNvPr id="371" name="直線コネクタ 370"/>
        <xdr:cNvCxnSpPr/>
      </xdr:nvCxnSpPr>
      <xdr:spPr>
        <a:xfrm>
          <a:off x="3987800" y="12730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149860</xdr:rowOff>
    </xdr:to>
    <xdr:cxnSp macro="">
      <xdr:nvCxnSpPr>
        <xdr:cNvPr id="374" name="直線コネクタ 373"/>
        <xdr:cNvCxnSpPr/>
      </xdr:nvCxnSpPr>
      <xdr:spPr>
        <a:xfrm flipV="1">
          <a:off x="3098800" y="12730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8890</xdr:rowOff>
    </xdr:to>
    <xdr:cxnSp macro="">
      <xdr:nvCxnSpPr>
        <xdr:cNvPr id="377" name="直線コネクタ 376"/>
        <xdr:cNvCxnSpPr/>
      </xdr:nvCxnSpPr>
      <xdr:spPr>
        <a:xfrm flipV="1">
          <a:off x="2209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8890</xdr:rowOff>
    </xdr:to>
    <xdr:cxnSp macro="">
      <xdr:nvCxnSpPr>
        <xdr:cNvPr id="380" name="直線コネクタ 379"/>
        <xdr:cNvCxnSpPr/>
      </xdr:nvCxnSpPr>
      <xdr:spPr>
        <a:xfrm>
          <a:off x="1320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0" name="楕円 389"/>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1"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2" name="楕円 391"/>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3" name="テキスト ボックス 392"/>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6" name="楕円 395"/>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7" name="テキスト ボックス 396"/>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8" name="楕円 397"/>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9" name="テキスト ボックス 398"/>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公債費以外の経常収支比率は、分母にあたる経常一般財源等が減となったことから、前年度比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ポイントの増となり、依然として類似団体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平均を上回っている状況にある。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引き続き、行財政改革を推進しながら、将来を見据えた計画的な財政運営に努める。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79</xdr:row>
      <xdr:rowOff>146050</xdr:rowOff>
    </xdr:to>
    <xdr:cxnSp macro="">
      <xdr:nvCxnSpPr>
        <xdr:cNvPr id="432" name="直線コネクタ 431"/>
        <xdr:cNvCxnSpPr/>
      </xdr:nvCxnSpPr>
      <xdr:spPr>
        <a:xfrm>
          <a:off x="15671800" y="12981940"/>
          <a:ext cx="8382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78</xdr:row>
      <xdr:rowOff>134620</xdr:rowOff>
    </xdr:to>
    <xdr:cxnSp macro="">
      <xdr:nvCxnSpPr>
        <xdr:cNvPr id="435" name="直線コネクタ 434"/>
        <xdr:cNvCxnSpPr/>
      </xdr:nvCxnSpPr>
      <xdr:spPr>
        <a:xfrm flipV="1">
          <a:off x="14782800" y="1298194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46989</xdr:rowOff>
    </xdr:to>
    <xdr:cxnSp macro="">
      <xdr:nvCxnSpPr>
        <xdr:cNvPr id="438" name="直線コネクタ 437"/>
        <xdr:cNvCxnSpPr/>
      </xdr:nvCxnSpPr>
      <xdr:spPr>
        <a:xfrm flipV="1">
          <a:off x="13893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79</xdr:row>
      <xdr:rowOff>46989</xdr:rowOff>
    </xdr:to>
    <xdr:cxnSp macro="">
      <xdr:nvCxnSpPr>
        <xdr:cNvPr id="441" name="直線コネクタ 440"/>
        <xdr:cNvCxnSpPr/>
      </xdr:nvCxnSpPr>
      <xdr:spPr>
        <a:xfrm>
          <a:off x="13004800" y="133629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451" name="楕円 450"/>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67327</xdr:rowOff>
    </xdr:from>
    <xdr:ext cx="762000" cy="259045"/>
    <xdr:sp macro="" textlink="">
      <xdr:nvSpPr>
        <xdr:cNvPr id="452"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53" name="楕円 452"/>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158766</xdr:rowOff>
    </xdr:from>
    <xdr:ext cx="736600" cy="259045"/>
    <xdr:sp macro="" textlink="">
      <xdr:nvSpPr>
        <xdr:cNvPr id="454" name="テキスト ボックス 453"/>
        <xdr:cNvSpPr txBox="1"/>
      </xdr:nvSpPr>
      <xdr:spPr>
        <a:xfrm>
          <a:off x="15290800" y="130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5" name="楕円 454"/>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6" name="テキスト ボックス 455"/>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7" name="楕円 456"/>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8" name="テキスト ボックス 457"/>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9" name="楕円 45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0" name="テキスト ボックス 45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44460</xdr:rowOff>
    </xdr:from>
    <xdr:to>
      <xdr:col>29</xdr:col>
      <xdr:colOff>127000</xdr:colOff>
      <xdr:row>18</xdr:row>
      <xdr:rowOff>52347</xdr:rowOff>
    </xdr:to>
    <xdr:cxnSp macro="">
      <xdr:nvCxnSpPr>
        <xdr:cNvPr id="48" name="直線コネクタ 47"/>
        <xdr:cNvCxnSpPr/>
      </xdr:nvCxnSpPr>
      <xdr:spPr bwMode="auto">
        <a:xfrm>
          <a:off x="5003800" y="3178185"/>
          <a:ext cx="6477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33236</xdr:rowOff>
    </xdr:from>
    <xdr:to>
      <xdr:col>26</xdr:col>
      <xdr:colOff>50800</xdr:colOff>
      <xdr:row>18</xdr:row>
      <xdr:rowOff>44460</xdr:rowOff>
    </xdr:to>
    <xdr:cxnSp macro="">
      <xdr:nvCxnSpPr>
        <xdr:cNvPr id="51" name="直線コネクタ 50"/>
        <xdr:cNvCxnSpPr/>
      </xdr:nvCxnSpPr>
      <xdr:spPr bwMode="auto">
        <a:xfrm>
          <a:off x="4305300" y="3166961"/>
          <a:ext cx="698500" cy="11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33236</xdr:rowOff>
    </xdr:from>
    <xdr:to>
      <xdr:col>22</xdr:col>
      <xdr:colOff>114300</xdr:colOff>
      <xdr:row>18</xdr:row>
      <xdr:rowOff>72829</xdr:rowOff>
    </xdr:to>
    <xdr:cxnSp macro="">
      <xdr:nvCxnSpPr>
        <xdr:cNvPr id="54" name="直線コネクタ 53"/>
        <xdr:cNvCxnSpPr/>
      </xdr:nvCxnSpPr>
      <xdr:spPr bwMode="auto">
        <a:xfrm flipV="1">
          <a:off x="3606800" y="3166961"/>
          <a:ext cx="6985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72829</xdr:rowOff>
    </xdr:from>
    <xdr:to>
      <xdr:col>18</xdr:col>
      <xdr:colOff>177800</xdr:colOff>
      <xdr:row>18</xdr:row>
      <xdr:rowOff>92558</xdr:rowOff>
    </xdr:to>
    <xdr:cxnSp macro="">
      <xdr:nvCxnSpPr>
        <xdr:cNvPr id="57" name="直線コネクタ 56"/>
        <xdr:cNvCxnSpPr/>
      </xdr:nvCxnSpPr>
      <xdr:spPr bwMode="auto">
        <a:xfrm flipV="1">
          <a:off x="2908300" y="3206554"/>
          <a:ext cx="698500" cy="1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1547</xdr:rowOff>
    </xdr:from>
    <xdr:to>
      <xdr:col>29</xdr:col>
      <xdr:colOff>177800</xdr:colOff>
      <xdr:row>18</xdr:row>
      <xdr:rowOff>103147</xdr:rowOff>
    </xdr:to>
    <xdr:sp macro="" textlink="">
      <xdr:nvSpPr>
        <xdr:cNvPr id="67" name="楕円 66"/>
        <xdr:cNvSpPr/>
      </xdr:nvSpPr>
      <xdr:spPr bwMode="auto">
        <a:xfrm>
          <a:off x="5600700" y="313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145074</xdr:rowOff>
    </xdr:from>
    <xdr:ext cx="762000" cy="259045"/>
    <xdr:sp macro="" textlink="">
      <xdr:nvSpPr>
        <xdr:cNvPr id="68" name="人口1人当たり決算額の推移該当値テキスト130"/>
        <xdr:cNvSpPr txBox="1"/>
      </xdr:nvSpPr>
      <xdr:spPr>
        <a:xfrm>
          <a:off x="5740400" y="31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165110</xdr:rowOff>
    </xdr:from>
    <xdr:to>
      <xdr:col>26</xdr:col>
      <xdr:colOff>101600</xdr:colOff>
      <xdr:row>18</xdr:row>
      <xdr:rowOff>95260</xdr:rowOff>
    </xdr:to>
    <xdr:sp macro="" textlink="">
      <xdr:nvSpPr>
        <xdr:cNvPr id="69" name="楕円 68"/>
        <xdr:cNvSpPr/>
      </xdr:nvSpPr>
      <xdr:spPr bwMode="auto">
        <a:xfrm>
          <a:off x="4953000" y="312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80037</xdr:rowOff>
    </xdr:from>
    <xdr:ext cx="736600" cy="259045"/>
    <xdr:sp macro="" textlink="">
      <xdr:nvSpPr>
        <xdr:cNvPr id="70" name="テキスト ボックス 69"/>
        <xdr:cNvSpPr txBox="1"/>
      </xdr:nvSpPr>
      <xdr:spPr>
        <a:xfrm>
          <a:off x="4622800" y="321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153886</xdr:rowOff>
    </xdr:from>
    <xdr:to>
      <xdr:col>22</xdr:col>
      <xdr:colOff>165100</xdr:colOff>
      <xdr:row>18</xdr:row>
      <xdr:rowOff>84036</xdr:rowOff>
    </xdr:to>
    <xdr:sp macro="" textlink="">
      <xdr:nvSpPr>
        <xdr:cNvPr id="71" name="楕円 70"/>
        <xdr:cNvSpPr/>
      </xdr:nvSpPr>
      <xdr:spPr bwMode="auto">
        <a:xfrm>
          <a:off x="4254500" y="311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68813</xdr:rowOff>
    </xdr:from>
    <xdr:ext cx="762000" cy="259045"/>
    <xdr:sp macro="" textlink="">
      <xdr:nvSpPr>
        <xdr:cNvPr id="72" name="テキスト ボックス 71"/>
        <xdr:cNvSpPr txBox="1"/>
      </xdr:nvSpPr>
      <xdr:spPr>
        <a:xfrm>
          <a:off x="3924300" y="320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22029</xdr:rowOff>
    </xdr:from>
    <xdr:to>
      <xdr:col>19</xdr:col>
      <xdr:colOff>38100</xdr:colOff>
      <xdr:row>18</xdr:row>
      <xdr:rowOff>123630</xdr:rowOff>
    </xdr:to>
    <xdr:sp macro="" textlink="">
      <xdr:nvSpPr>
        <xdr:cNvPr id="73" name="楕円 72"/>
        <xdr:cNvSpPr/>
      </xdr:nvSpPr>
      <xdr:spPr bwMode="auto">
        <a:xfrm>
          <a:off x="3556000" y="315575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108406</xdr:rowOff>
    </xdr:from>
    <xdr:ext cx="762000" cy="259045"/>
    <xdr:sp macro="" textlink="">
      <xdr:nvSpPr>
        <xdr:cNvPr id="74" name="テキスト ボックス 73"/>
        <xdr:cNvSpPr txBox="1"/>
      </xdr:nvSpPr>
      <xdr:spPr>
        <a:xfrm>
          <a:off x="3225800" y="324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41758</xdr:rowOff>
    </xdr:from>
    <xdr:to>
      <xdr:col>15</xdr:col>
      <xdr:colOff>101600</xdr:colOff>
      <xdr:row>18</xdr:row>
      <xdr:rowOff>143358</xdr:rowOff>
    </xdr:to>
    <xdr:sp macro="" textlink="">
      <xdr:nvSpPr>
        <xdr:cNvPr id="75" name="楕円 74"/>
        <xdr:cNvSpPr/>
      </xdr:nvSpPr>
      <xdr:spPr bwMode="auto">
        <a:xfrm>
          <a:off x="2857500" y="317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128135</xdr:rowOff>
    </xdr:from>
    <xdr:ext cx="762000" cy="259045"/>
    <xdr:sp macro="" textlink="">
      <xdr:nvSpPr>
        <xdr:cNvPr id="76" name="テキスト ボックス 75"/>
        <xdr:cNvSpPr txBox="1"/>
      </xdr:nvSpPr>
      <xdr:spPr>
        <a:xfrm>
          <a:off x="2527300" y="326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27140</xdr:rowOff>
    </xdr:from>
    <xdr:to>
      <xdr:col>29</xdr:col>
      <xdr:colOff>127000</xdr:colOff>
      <xdr:row>37</xdr:row>
      <xdr:rowOff>43752</xdr:rowOff>
    </xdr:to>
    <xdr:cxnSp macro="">
      <xdr:nvCxnSpPr>
        <xdr:cNvPr id="109" name="直線コネクタ 108"/>
        <xdr:cNvCxnSpPr/>
      </xdr:nvCxnSpPr>
      <xdr:spPr bwMode="auto">
        <a:xfrm flipV="1">
          <a:off x="5003800" y="7151840"/>
          <a:ext cx="647700" cy="1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15101</xdr:rowOff>
    </xdr:from>
    <xdr:to>
      <xdr:col>26</xdr:col>
      <xdr:colOff>50800</xdr:colOff>
      <xdr:row>37</xdr:row>
      <xdr:rowOff>43752</xdr:rowOff>
    </xdr:to>
    <xdr:cxnSp macro="">
      <xdr:nvCxnSpPr>
        <xdr:cNvPr id="112" name="直線コネクタ 111"/>
        <xdr:cNvCxnSpPr/>
      </xdr:nvCxnSpPr>
      <xdr:spPr bwMode="auto">
        <a:xfrm>
          <a:off x="4305300" y="7139801"/>
          <a:ext cx="6985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10338</xdr:rowOff>
    </xdr:from>
    <xdr:to>
      <xdr:col>22</xdr:col>
      <xdr:colOff>114300</xdr:colOff>
      <xdr:row>37</xdr:row>
      <xdr:rowOff>15101</xdr:rowOff>
    </xdr:to>
    <xdr:cxnSp macro="">
      <xdr:nvCxnSpPr>
        <xdr:cNvPr id="115" name="直線コネクタ 114"/>
        <xdr:cNvCxnSpPr/>
      </xdr:nvCxnSpPr>
      <xdr:spPr bwMode="auto">
        <a:xfrm>
          <a:off x="3606800" y="7135038"/>
          <a:ext cx="6985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10338</xdr:rowOff>
    </xdr:from>
    <xdr:to>
      <xdr:col>18</xdr:col>
      <xdr:colOff>177800</xdr:colOff>
      <xdr:row>37</xdr:row>
      <xdr:rowOff>21654</xdr:rowOff>
    </xdr:to>
    <xdr:cxnSp macro="">
      <xdr:nvCxnSpPr>
        <xdr:cNvPr id="118" name="直線コネクタ 117"/>
        <xdr:cNvCxnSpPr/>
      </xdr:nvCxnSpPr>
      <xdr:spPr bwMode="auto">
        <a:xfrm flipV="1">
          <a:off x="2908300" y="7135038"/>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147790</xdr:rowOff>
    </xdr:from>
    <xdr:to>
      <xdr:col>29</xdr:col>
      <xdr:colOff>177800</xdr:colOff>
      <xdr:row>37</xdr:row>
      <xdr:rowOff>77940</xdr:rowOff>
    </xdr:to>
    <xdr:sp macro="" textlink="">
      <xdr:nvSpPr>
        <xdr:cNvPr id="128" name="楕円 127"/>
        <xdr:cNvSpPr/>
      </xdr:nvSpPr>
      <xdr:spPr bwMode="auto">
        <a:xfrm>
          <a:off x="5600700" y="710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119867</xdr:rowOff>
    </xdr:from>
    <xdr:ext cx="762000" cy="259045"/>
    <xdr:sp macro="" textlink="">
      <xdr:nvSpPr>
        <xdr:cNvPr id="129" name="人口1人当たり決算額の推移該当値テキスト445"/>
        <xdr:cNvSpPr txBox="1"/>
      </xdr:nvSpPr>
      <xdr:spPr>
        <a:xfrm>
          <a:off x="5740400" y="70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164402</xdr:rowOff>
    </xdr:from>
    <xdr:to>
      <xdr:col>26</xdr:col>
      <xdr:colOff>101600</xdr:colOff>
      <xdr:row>37</xdr:row>
      <xdr:rowOff>94552</xdr:rowOff>
    </xdr:to>
    <xdr:sp macro="" textlink="">
      <xdr:nvSpPr>
        <xdr:cNvPr id="130" name="楕円 129"/>
        <xdr:cNvSpPr/>
      </xdr:nvSpPr>
      <xdr:spPr bwMode="auto">
        <a:xfrm>
          <a:off x="4953000" y="711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79329</xdr:rowOff>
    </xdr:from>
    <xdr:ext cx="736600" cy="259045"/>
    <xdr:sp macro="" textlink="">
      <xdr:nvSpPr>
        <xdr:cNvPr id="131" name="テキスト ボックス 130"/>
        <xdr:cNvSpPr txBox="1"/>
      </xdr:nvSpPr>
      <xdr:spPr>
        <a:xfrm>
          <a:off x="4622800" y="720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135751</xdr:rowOff>
    </xdr:from>
    <xdr:to>
      <xdr:col>22</xdr:col>
      <xdr:colOff>165100</xdr:colOff>
      <xdr:row>37</xdr:row>
      <xdr:rowOff>65901</xdr:rowOff>
    </xdr:to>
    <xdr:sp macro="" textlink="">
      <xdr:nvSpPr>
        <xdr:cNvPr id="132" name="楕円 131"/>
        <xdr:cNvSpPr/>
      </xdr:nvSpPr>
      <xdr:spPr bwMode="auto">
        <a:xfrm>
          <a:off x="4254500" y="708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50678</xdr:rowOff>
    </xdr:from>
    <xdr:ext cx="762000" cy="259045"/>
    <xdr:sp macro="" textlink="">
      <xdr:nvSpPr>
        <xdr:cNvPr id="133" name="テキスト ボックス 132"/>
        <xdr:cNvSpPr txBox="1"/>
      </xdr:nvSpPr>
      <xdr:spPr>
        <a:xfrm>
          <a:off x="3924300" y="71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130988</xdr:rowOff>
    </xdr:from>
    <xdr:to>
      <xdr:col>19</xdr:col>
      <xdr:colOff>38100</xdr:colOff>
      <xdr:row>37</xdr:row>
      <xdr:rowOff>61138</xdr:rowOff>
    </xdr:to>
    <xdr:sp macro="" textlink="">
      <xdr:nvSpPr>
        <xdr:cNvPr id="134" name="楕円 133"/>
        <xdr:cNvSpPr/>
      </xdr:nvSpPr>
      <xdr:spPr bwMode="auto">
        <a:xfrm>
          <a:off x="3556000" y="708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45915</xdr:rowOff>
    </xdr:from>
    <xdr:ext cx="762000" cy="259045"/>
    <xdr:sp macro="" textlink="">
      <xdr:nvSpPr>
        <xdr:cNvPr id="135" name="テキスト ボックス 134"/>
        <xdr:cNvSpPr txBox="1"/>
      </xdr:nvSpPr>
      <xdr:spPr>
        <a:xfrm>
          <a:off x="3225800" y="717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142304</xdr:rowOff>
    </xdr:from>
    <xdr:to>
      <xdr:col>15</xdr:col>
      <xdr:colOff>101600</xdr:colOff>
      <xdr:row>37</xdr:row>
      <xdr:rowOff>72454</xdr:rowOff>
    </xdr:to>
    <xdr:sp macro="" textlink="">
      <xdr:nvSpPr>
        <xdr:cNvPr id="136" name="楕円 135"/>
        <xdr:cNvSpPr/>
      </xdr:nvSpPr>
      <xdr:spPr bwMode="auto">
        <a:xfrm>
          <a:off x="2857500" y="709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57231</xdr:rowOff>
    </xdr:from>
    <xdr:ext cx="762000" cy="259045"/>
    <xdr:sp macro="" textlink="">
      <xdr:nvSpPr>
        <xdr:cNvPr id="137" name="テキスト ボックス 136"/>
        <xdr:cNvSpPr txBox="1"/>
      </xdr:nvSpPr>
      <xdr:spPr>
        <a:xfrm>
          <a:off x="2527300" y="71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114,259
111,346
17.34
52,147,529
49,629,263
2,378,040
22,984,135
16,226,894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49403</xdr:rowOff>
    </xdr:from>
    <xdr:to>
      <xdr:col>24</xdr:col>
      <xdr:colOff>63500</xdr:colOff>
      <xdr:row>37</xdr:row>
      <xdr:rowOff>61747</xdr:rowOff>
    </xdr:to>
    <xdr:cxnSp macro="">
      <xdr:nvCxnSpPr>
        <xdr:cNvPr id="59" name="直線コネクタ 58"/>
        <xdr:cNvCxnSpPr/>
      </xdr:nvCxnSpPr>
      <xdr:spPr>
        <a:xfrm>
          <a:off x="3797300" y="6393053"/>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4666</xdr:rowOff>
    </xdr:from>
    <xdr:to>
      <xdr:col>19</xdr:col>
      <xdr:colOff>177800</xdr:colOff>
      <xdr:row>37</xdr:row>
      <xdr:rowOff>49403</xdr:rowOff>
    </xdr:to>
    <xdr:cxnSp macro="">
      <xdr:nvCxnSpPr>
        <xdr:cNvPr id="62" name="直線コネクタ 61"/>
        <xdr:cNvCxnSpPr/>
      </xdr:nvCxnSpPr>
      <xdr:spPr>
        <a:xfrm>
          <a:off x="2908300" y="6348316"/>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4666</xdr:rowOff>
    </xdr:from>
    <xdr:to>
      <xdr:col>15</xdr:col>
      <xdr:colOff>50800</xdr:colOff>
      <xdr:row>37</xdr:row>
      <xdr:rowOff>157554</xdr:rowOff>
    </xdr:to>
    <xdr:cxnSp macro="">
      <xdr:nvCxnSpPr>
        <xdr:cNvPr id="65" name="直線コネクタ 64"/>
        <xdr:cNvCxnSpPr/>
      </xdr:nvCxnSpPr>
      <xdr:spPr>
        <a:xfrm flipV="1">
          <a:off x="2019300" y="6348316"/>
          <a:ext cx="889000" cy="1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125733</xdr:rowOff>
    </xdr:from>
    <xdr:to>
      <xdr:col>10</xdr:col>
      <xdr:colOff>114300</xdr:colOff>
      <xdr:row>37</xdr:row>
      <xdr:rowOff>157554</xdr:rowOff>
    </xdr:to>
    <xdr:cxnSp macro="">
      <xdr:nvCxnSpPr>
        <xdr:cNvPr id="68" name="直線コネクタ 67"/>
        <xdr:cNvCxnSpPr/>
      </xdr:nvCxnSpPr>
      <xdr:spPr>
        <a:xfrm>
          <a:off x="1130300" y="6469383"/>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10947</xdr:rowOff>
    </xdr:from>
    <xdr:to>
      <xdr:col>24</xdr:col>
      <xdr:colOff>114300</xdr:colOff>
      <xdr:row>37</xdr:row>
      <xdr:rowOff>112547</xdr:rowOff>
    </xdr:to>
    <xdr:sp macro="" textlink="">
      <xdr:nvSpPr>
        <xdr:cNvPr id="78" name="楕円 77"/>
        <xdr:cNvSpPr/>
      </xdr:nvSpPr>
      <xdr:spPr>
        <a:xfrm>
          <a:off x="4584700" y="63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160824</xdr:rowOff>
    </xdr:from>
    <xdr:ext cx="534377" cy="259045"/>
    <xdr:sp macro="" textlink="">
      <xdr:nvSpPr>
        <xdr:cNvPr id="79" name="人件費該当値テキスト"/>
        <xdr:cNvSpPr txBox="1"/>
      </xdr:nvSpPr>
      <xdr:spPr>
        <a:xfrm>
          <a:off x="4686300" y="63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170053</xdr:rowOff>
    </xdr:from>
    <xdr:to>
      <xdr:col>20</xdr:col>
      <xdr:colOff>38100</xdr:colOff>
      <xdr:row>37</xdr:row>
      <xdr:rowOff>100203</xdr:rowOff>
    </xdr:to>
    <xdr:sp macro="" textlink="">
      <xdr:nvSpPr>
        <xdr:cNvPr id="80" name="楕円 79"/>
        <xdr:cNvSpPr/>
      </xdr:nvSpPr>
      <xdr:spPr>
        <a:xfrm>
          <a:off x="3746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91330</xdr:rowOff>
    </xdr:from>
    <xdr:ext cx="534377" cy="259045"/>
    <xdr:sp macro="" textlink="">
      <xdr:nvSpPr>
        <xdr:cNvPr id="81" name="テキスト ボックス 80"/>
        <xdr:cNvSpPr txBox="1"/>
      </xdr:nvSpPr>
      <xdr:spPr>
        <a:xfrm>
          <a:off x="3530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125316</xdr:rowOff>
    </xdr:from>
    <xdr:to>
      <xdr:col>15</xdr:col>
      <xdr:colOff>101600</xdr:colOff>
      <xdr:row>37</xdr:row>
      <xdr:rowOff>55466</xdr:rowOff>
    </xdr:to>
    <xdr:sp macro="" textlink="">
      <xdr:nvSpPr>
        <xdr:cNvPr id="82" name="楕円 81"/>
        <xdr:cNvSpPr/>
      </xdr:nvSpPr>
      <xdr:spPr>
        <a:xfrm>
          <a:off x="2857500" y="62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46593</xdr:rowOff>
    </xdr:from>
    <xdr:ext cx="534377" cy="259045"/>
    <xdr:sp macro="" textlink="">
      <xdr:nvSpPr>
        <xdr:cNvPr id="83" name="テキスト ボックス 82"/>
        <xdr:cNvSpPr txBox="1"/>
      </xdr:nvSpPr>
      <xdr:spPr>
        <a:xfrm>
          <a:off x="2641111" y="63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106754</xdr:rowOff>
    </xdr:from>
    <xdr:to>
      <xdr:col>10</xdr:col>
      <xdr:colOff>165100</xdr:colOff>
      <xdr:row>38</xdr:row>
      <xdr:rowOff>36903</xdr:rowOff>
    </xdr:to>
    <xdr:sp macro="" textlink="">
      <xdr:nvSpPr>
        <xdr:cNvPr id="84" name="楕円 83"/>
        <xdr:cNvSpPr/>
      </xdr:nvSpPr>
      <xdr:spPr>
        <a:xfrm>
          <a:off x="1968500" y="6450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28031</xdr:rowOff>
    </xdr:from>
    <xdr:ext cx="534377" cy="259045"/>
    <xdr:sp macro="" textlink="">
      <xdr:nvSpPr>
        <xdr:cNvPr id="85" name="テキスト ボックス 84"/>
        <xdr:cNvSpPr txBox="1"/>
      </xdr:nvSpPr>
      <xdr:spPr>
        <a:xfrm>
          <a:off x="1752111" y="65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74933</xdr:rowOff>
    </xdr:from>
    <xdr:to>
      <xdr:col>6</xdr:col>
      <xdr:colOff>38100</xdr:colOff>
      <xdr:row>38</xdr:row>
      <xdr:rowOff>5083</xdr:rowOff>
    </xdr:to>
    <xdr:sp macro="" textlink="">
      <xdr:nvSpPr>
        <xdr:cNvPr id="86" name="楕円 85"/>
        <xdr:cNvSpPr/>
      </xdr:nvSpPr>
      <xdr:spPr>
        <a:xfrm>
          <a:off x="1079500" y="64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167660</xdr:rowOff>
    </xdr:from>
    <xdr:ext cx="534377" cy="259045"/>
    <xdr:sp macro="" textlink="">
      <xdr:nvSpPr>
        <xdr:cNvPr id="87" name="テキスト ボックス 86"/>
        <xdr:cNvSpPr txBox="1"/>
      </xdr:nvSpPr>
      <xdr:spPr>
        <a:xfrm>
          <a:off x="863111" y="65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41990</xdr:rowOff>
    </xdr:from>
    <xdr:to>
      <xdr:col>24</xdr:col>
      <xdr:colOff>63500</xdr:colOff>
      <xdr:row>56</xdr:row>
      <xdr:rowOff>55477</xdr:rowOff>
    </xdr:to>
    <xdr:cxnSp macro="">
      <xdr:nvCxnSpPr>
        <xdr:cNvPr id="119" name="直線コネクタ 118"/>
        <xdr:cNvCxnSpPr/>
      </xdr:nvCxnSpPr>
      <xdr:spPr>
        <a:xfrm flipV="1">
          <a:off x="3797300" y="9643190"/>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55477</xdr:rowOff>
    </xdr:from>
    <xdr:to>
      <xdr:col>19</xdr:col>
      <xdr:colOff>177800</xdr:colOff>
      <xdr:row>57</xdr:row>
      <xdr:rowOff>94764</xdr:rowOff>
    </xdr:to>
    <xdr:cxnSp macro="">
      <xdr:nvCxnSpPr>
        <xdr:cNvPr id="122" name="直線コネクタ 121"/>
        <xdr:cNvCxnSpPr/>
      </xdr:nvCxnSpPr>
      <xdr:spPr>
        <a:xfrm flipV="1">
          <a:off x="2908300" y="9656677"/>
          <a:ext cx="889000" cy="2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94764</xdr:rowOff>
    </xdr:from>
    <xdr:to>
      <xdr:col>15</xdr:col>
      <xdr:colOff>50800</xdr:colOff>
      <xdr:row>57</xdr:row>
      <xdr:rowOff>120138</xdr:rowOff>
    </xdr:to>
    <xdr:cxnSp macro="">
      <xdr:nvCxnSpPr>
        <xdr:cNvPr id="125" name="直線コネクタ 124"/>
        <xdr:cNvCxnSpPr/>
      </xdr:nvCxnSpPr>
      <xdr:spPr>
        <a:xfrm flipV="1">
          <a:off x="2019300" y="9867414"/>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120138</xdr:rowOff>
    </xdr:from>
    <xdr:to>
      <xdr:col>10</xdr:col>
      <xdr:colOff>114300</xdr:colOff>
      <xdr:row>58</xdr:row>
      <xdr:rowOff>22003</xdr:rowOff>
    </xdr:to>
    <xdr:cxnSp macro="">
      <xdr:nvCxnSpPr>
        <xdr:cNvPr id="128" name="直線コネクタ 127"/>
        <xdr:cNvCxnSpPr/>
      </xdr:nvCxnSpPr>
      <xdr:spPr>
        <a:xfrm flipV="1">
          <a:off x="1130300" y="9892788"/>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162640</xdr:rowOff>
    </xdr:from>
    <xdr:to>
      <xdr:col>24</xdr:col>
      <xdr:colOff>114300</xdr:colOff>
      <xdr:row>56</xdr:row>
      <xdr:rowOff>92790</xdr:rowOff>
    </xdr:to>
    <xdr:sp macro="" textlink="">
      <xdr:nvSpPr>
        <xdr:cNvPr id="138" name="楕円 137"/>
        <xdr:cNvSpPr/>
      </xdr:nvSpPr>
      <xdr:spPr>
        <a:xfrm>
          <a:off x="4584700" y="95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14067</xdr:rowOff>
    </xdr:from>
    <xdr:ext cx="534377" cy="259045"/>
    <xdr:sp macro="" textlink="">
      <xdr:nvSpPr>
        <xdr:cNvPr id="139" name="物件費該当値テキスト"/>
        <xdr:cNvSpPr txBox="1"/>
      </xdr:nvSpPr>
      <xdr:spPr>
        <a:xfrm>
          <a:off x="4686300" y="944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4677</xdr:rowOff>
    </xdr:from>
    <xdr:to>
      <xdr:col>20</xdr:col>
      <xdr:colOff>38100</xdr:colOff>
      <xdr:row>56</xdr:row>
      <xdr:rowOff>106277</xdr:rowOff>
    </xdr:to>
    <xdr:sp macro="" textlink="">
      <xdr:nvSpPr>
        <xdr:cNvPr id="140" name="楕円 139"/>
        <xdr:cNvSpPr/>
      </xdr:nvSpPr>
      <xdr:spPr>
        <a:xfrm>
          <a:off x="3746500" y="9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122804</xdr:rowOff>
    </xdr:from>
    <xdr:ext cx="534377" cy="259045"/>
    <xdr:sp macro="" textlink="">
      <xdr:nvSpPr>
        <xdr:cNvPr id="141" name="テキスト ボックス 140"/>
        <xdr:cNvSpPr txBox="1"/>
      </xdr:nvSpPr>
      <xdr:spPr>
        <a:xfrm>
          <a:off x="3530111" y="93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43964</xdr:rowOff>
    </xdr:from>
    <xdr:to>
      <xdr:col>15</xdr:col>
      <xdr:colOff>101600</xdr:colOff>
      <xdr:row>57</xdr:row>
      <xdr:rowOff>145564</xdr:rowOff>
    </xdr:to>
    <xdr:sp macro="" textlink="">
      <xdr:nvSpPr>
        <xdr:cNvPr id="142" name="楕円 141"/>
        <xdr:cNvSpPr/>
      </xdr:nvSpPr>
      <xdr:spPr>
        <a:xfrm>
          <a:off x="2857500" y="98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162091</xdr:rowOff>
    </xdr:from>
    <xdr:ext cx="534377" cy="259045"/>
    <xdr:sp macro="" textlink="">
      <xdr:nvSpPr>
        <xdr:cNvPr id="143" name="テキスト ボックス 142"/>
        <xdr:cNvSpPr txBox="1"/>
      </xdr:nvSpPr>
      <xdr:spPr>
        <a:xfrm>
          <a:off x="2641111" y="95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69338</xdr:rowOff>
    </xdr:from>
    <xdr:to>
      <xdr:col>10</xdr:col>
      <xdr:colOff>165100</xdr:colOff>
      <xdr:row>57</xdr:row>
      <xdr:rowOff>170938</xdr:rowOff>
    </xdr:to>
    <xdr:sp macro="" textlink="">
      <xdr:nvSpPr>
        <xdr:cNvPr id="144" name="楕円 143"/>
        <xdr:cNvSpPr/>
      </xdr:nvSpPr>
      <xdr:spPr>
        <a:xfrm>
          <a:off x="1968500" y="9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16015</xdr:rowOff>
    </xdr:from>
    <xdr:ext cx="534377" cy="259045"/>
    <xdr:sp macro="" textlink="">
      <xdr:nvSpPr>
        <xdr:cNvPr id="145" name="テキスト ボックス 144"/>
        <xdr:cNvSpPr txBox="1"/>
      </xdr:nvSpPr>
      <xdr:spPr>
        <a:xfrm>
          <a:off x="1752111" y="96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142653</xdr:rowOff>
    </xdr:from>
    <xdr:to>
      <xdr:col>6</xdr:col>
      <xdr:colOff>38100</xdr:colOff>
      <xdr:row>58</xdr:row>
      <xdr:rowOff>72803</xdr:rowOff>
    </xdr:to>
    <xdr:sp macro="" textlink="">
      <xdr:nvSpPr>
        <xdr:cNvPr id="146" name="楕円 145"/>
        <xdr:cNvSpPr/>
      </xdr:nvSpPr>
      <xdr:spPr>
        <a:xfrm>
          <a:off x="1079500" y="99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89330</xdr:rowOff>
    </xdr:from>
    <xdr:ext cx="534377" cy="259045"/>
    <xdr:sp macro="" textlink="">
      <xdr:nvSpPr>
        <xdr:cNvPr id="147" name="テキスト ボックス 146"/>
        <xdr:cNvSpPr txBox="1"/>
      </xdr:nvSpPr>
      <xdr:spPr>
        <a:xfrm>
          <a:off x="863111" y="96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25628</xdr:rowOff>
    </xdr:from>
    <xdr:to>
      <xdr:col>24</xdr:col>
      <xdr:colOff>63500</xdr:colOff>
      <xdr:row>78</xdr:row>
      <xdr:rowOff>37105</xdr:rowOff>
    </xdr:to>
    <xdr:cxnSp macro="">
      <xdr:nvCxnSpPr>
        <xdr:cNvPr id="174" name="直線コネクタ 173"/>
        <xdr:cNvCxnSpPr/>
      </xdr:nvCxnSpPr>
      <xdr:spPr>
        <a:xfrm>
          <a:off x="3797300" y="13398728"/>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24715</xdr:rowOff>
    </xdr:from>
    <xdr:to>
      <xdr:col>19</xdr:col>
      <xdr:colOff>177800</xdr:colOff>
      <xdr:row>78</xdr:row>
      <xdr:rowOff>25628</xdr:rowOff>
    </xdr:to>
    <xdr:cxnSp macro="">
      <xdr:nvCxnSpPr>
        <xdr:cNvPr id="177" name="直線コネクタ 176"/>
        <xdr:cNvCxnSpPr/>
      </xdr:nvCxnSpPr>
      <xdr:spPr>
        <a:xfrm>
          <a:off x="2908300" y="1339781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24715</xdr:rowOff>
    </xdr:from>
    <xdr:to>
      <xdr:col>15</xdr:col>
      <xdr:colOff>50800</xdr:colOff>
      <xdr:row>78</xdr:row>
      <xdr:rowOff>35641</xdr:rowOff>
    </xdr:to>
    <xdr:cxnSp macro="">
      <xdr:nvCxnSpPr>
        <xdr:cNvPr id="180" name="直線コネクタ 179"/>
        <xdr:cNvCxnSpPr/>
      </xdr:nvCxnSpPr>
      <xdr:spPr>
        <a:xfrm flipV="1">
          <a:off x="2019300" y="13397815"/>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35641</xdr:rowOff>
    </xdr:from>
    <xdr:to>
      <xdr:col>10</xdr:col>
      <xdr:colOff>114300</xdr:colOff>
      <xdr:row>78</xdr:row>
      <xdr:rowOff>44831</xdr:rowOff>
    </xdr:to>
    <xdr:cxnSp macro="">
      <xdr:nvCxnSpPr>
        <xdr:cNvPr id="183" name="直線コネクタ 182"/>
        <xdr:cNvCxnSpPr/>
      </xdr:nvCxnSpPr>
      <xdr:spPr>
        <a:xfrm flipV="1">
          <a:off x="1130300" y="13408741"/>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157755</xdr:rowOff>
    </xdr:from>
    <xdr:to>
      <xdr:col>24</xdr:col>
      <xdr:colOff>114300</xdr:colOff>
      <xdr:row>78</xdr:row>
      <xdr:rowOff>87905</xdr:rowOff>
    </xdr:to>
    <xdr:sp macro="" textlink="">
      <xdr:nvSpPr>
        <xdr:cNvPr id="193" name="楕円 192"/>
        <xdr:cNvSpPr/>
      </xdr:nvSpPr>
      <xdr:spPr>
        <a:xfrm>
          <a:off x="4584700" y="133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72682</xdr:rowOff>
    </xdr:from>
    <xdr:ext cx="469744" cy="259045"/>
    <xdr:sp macro="" textlink="">
      <xdr:nvSpPr>
        <xdr:cNvPr id="194" name="維持補修費該当値テキスト"/>
        <xdr:cNvSpPr txBox="1"/>
      </xdr:nvSpPr>
      <xdr:spPr>
        <a:xfrm>
          <a:off x="4686300" y="132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146278</xdr:rowOff>
    </xdr:from>
    <xdr:to>
      <xdr:col>20</xdr:col>
      <xdr:colOff>38100</xdr:colOff>
      <xdr:row>78</xdr:row>
      <xdr:rowOff>76428</xdr:rowOff>
    </xdr:to>
    <xdr:sp macro="" textlink="">
      <xdr:nvSpPr>
        <xdr:cNvPr id="195" name="楕円 194"/>
        <xdr:cNvSpPr/>
      </xdr:nvSpPr>
      <xdr:spPr>
        <a:xfrm>
          <a:off x="3746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67555</xdr:rowOff>
    </xdr:from>
    <xdr:ext cx="469744" cy="259045"/>
    <xdr:sp macro="" textlink="">
      <xdr:nvSpPr>
        <xdr:cNvPr id="196" name="テキスト ボックス 195"/>
        <xdr:cNvSpPr txBox="1"/>
      </xdr:nvSpPr>
      <xdr:spPr>
        <a:xfrm>
          <a:off x="3562428"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145365</xdr:rowOff>
    </xdr:from>
    <xdr:to>
      <xdr:col>15</xdr:col>
      <xdr:colOff>101600</xdr:colOff>
      <xdr:row>78</xdr:row>
      <xdr:rowOff>75515</xdr:rowOff>
    </xdr:to>
    <xdr:sp macro="" textlink="">
      <xdr:nvSpPr>
        <xdr:cNvPr id="197" name="楕円 196"/>
        <xdr:cNvSpPr/>
      </xdr:nvSpPr>
      <xdr:spPr>
        <a:xfrm>
          <a:off x="2857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66642</xdr:rowOff>
    </xdr:from>
    <xdr:ext cx="469744" cy="259045"/>
    <xdr:sp macro="" textlink="">
      <xdr:nvSpPr>
        <xdr:cNvPr id="198" name="テキスト ボックス 197"/>
        <xdr:cNvSpPr txBox="1"/>
      </xdr:nvSpPr>
      <xdr:spPr>
        <a:xfrm>
          <a:off x="2673428" y="1343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156291</xdr:rowOff>
    </xdr:from>
    <xdr:to>
      <xdr:col>10</xdr:col>
      <xdr:colOff>165100</xdr:colOff>
      <xdr:row>78</xdr:row>
      <xdr:rowOff>86441</xdr:rowOff>
    </xdr:to>
    <xdr:sp macro="" textlink="">
      <xdr:nvSpPr>
        <xdr:cNvPr id="199" name="楕円 198"/>
        <xdr:cNvSpPr/>
      </xdr:nvSpPr>
      <xdr:spPr>
        <a:xfrm>
          <a:off x="1968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77568</xdr:rowOff>
    </xdr:from>
    <xdr:ext cx="469744" cy="259045"/>
    <xdr:sp macro="" textlink="">
      <xdr:nvSpPr>
        <xdr:cNvPr id="200" name="テキスト ボックス 199"/>
        <xdr:cNvSpPr txBox="1"/>
      </xdr:nvSpPr>
      <xdr:spPr>
        <a:xfrm>
          <a:off x="1784428"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165481</xdr:rowOff>
    </xdr:from>
    <xdr:to>
      <xdr:col>6</xdr:col>
      <xdr:colOff>38100</xdr:colOff>
      <xdr:row>78</xdr:row>
      <xdr:rowOff>95631</xdr:rowOff>
    </xdr:to>
    <xdr:sp macro="" textlink="">
      <xdr:nvSpPr>
        <xdr:cNvPr id="201" name="楕円 200"/>
        <xdr:cNvSpPr/>
      </xdr:nvSpPr>
      <xdr:spPr>
        <a:xfrm>
          <a:off x="1079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86758</xdr:rowOff>
    </xdr:from>
    <xdr:ext cx="469744" cy="259045"/>
    <xdr:sp macro="" textlink="">
      <xdr:nvSpPr>
        <xdr:cNvPr id="202" name="テキスト ボックス 201"/>
        <xdr:cNvSpPr txBox="1"/>
      </xdr:nvSpPr>
      <xdr:spPr>
        <a:xfrm>
          <a:off x="895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55735</xdr:rowOff>
    </xdr:from>
    <xdr:to>
      <xdr:col>24</xdr:col>
      <xdr:colOff>63500</xdr:colOff>
      <xdr:row>94</xdr:row>
      <xdr:rowOff>164190</xdr:rowOff>
    </xdr:to>
    <xdr:cxnSp macro="">
      <xdr:nvCxnSpPr>
        <xdr:cNvPr id="232" name="直線コネクタ 231"/>
        <xdr:cNvCxnSpPr/>
      </xdr:nvCxnSpPr>
      <xdr:spPr>
        <a:xfrm>
          <a:off x="3797300" y="16172035"/>
          <a:ext cx="838200" cy="10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55735</xdr:rowOff>
    </xdr:from>
    <xdr:to>
      <xdr:col>19</xdr:col>
      <xdr:colOff>177800</xdr:colOff>
      <xdr:row>95</xdr:row>
      <xdr:rowOff>80828</xdr:rowOff>
    </xdr:to>
    <xdr:cxnSp macro="">
      <xdr:nvCxnSpPr>
        <xdr:cNvPr id="235" name="直線コネクタ 234"/>
        <xdr:cNvCxnSpPr/>
      </xdr:nvCxnSpPr>
      <xdr:spPr>
        <a:xfrm flipV="1">
          <a:off x="2908300" y="16172035"/>
          <a:ext cx="889000" cy="19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80828</xdr:rowOff>
    </xdr:from>
    <xdr:to>
      <xdr:col>15</xdr:col>
      <xdr:colOff>50800</xdr:colOff>
      <xdr:row>95</xdr:row>
      <xdr:rowOff>96762</xdr:rowOff>
    </xdr:to>
    <xdr:cxnSp macro="">
      <xdr:nvCxnSpPr>
        <xdr:cNvPr id="238" name="直線コネクタ 237"/>
        <xdr:cNvCxnSpPr/>
      </xdr:nvCxnSpPr>
      <xdr:spPr>
        <a:xfrm flipV="1">
          <a:off x="2019300" y="16368578"/>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96762</xdr:rowOff>
    </xdr:from>
    <xdr:to>
      <xdr:col>10</xdr:col>
      <xdr:colOff>114300</xdr:colOff>
      <xdr:row>95</xdr:row>
      <xdr:rowOff>118859</xdr:rowOff>
    </xdr:to>
    <xdr:cxnSp macro="">
      <xdr:nvCxnSpPr>
        <xdr:cNvPr id="241" name="直線コネクタ 240"/>
        <xdr:cNvCxnSpPr/>
      </xdr:nvCxnSpPr>
      <xdr:spPr>
        <a:xfrm flipV="1">
          <a:off x="1130300" y="1638451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113390</xdr:rowOff>
    </xdr:from>
    <xdr:to>
      <xdr:col>24</xdr:col>
      <xdr:colOff>114300</xdr:colOff>
      <xdr:row>95</xdr:row>
      <xdr:rowOff>43540</xdr:rowOff>
    </xdr:to>
    <xdr:sp macro="" textlink="">
      <xdr:nvSpPr>
        <xdr:cNvPr id="251" name="楕円 250"/>
        <xdr:cNvSpPr/>
      </xdr:nvSpPr>
      <xdr:spPr>
        <a:xfrm>
          <a:off x="4584700" y="162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136267</xdr:rowOff>
    </xdr:from>
    <xdr:ext cx="599010" cy="259045"/>
    <xdr:sp macro="" textlink="">
      <xdr:nvSpPr>
        <xdr:cNvPr id="252" name="扶助費該当値テキスト"/>
        <xdr:cNvSpPr txBox="1"/>
      </xdr:nvSpPr>
      <xdr:spPr>
        <a:xfrm>
          <a:off x="4686300" y="160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4935</xdr:rowOff>
    </xdr:from>
    <xdr:to>
      <xdr:col>20</xdr:col>
      <xdr:colOff>38100</xdr:colOff>
      <xdr:row>94</xdr:row>
      <xdr:rowOff>106535</xdr:rowOff>
    </xdr:to>
    <xdr:sp macro="" textlink="">
      <xdr:nvSpPr>
        <xdr:cNvPr id="253" name="楕円 252"/>
        <xdr:cNvSpPr/>
      </xdr:nvSpPr>
      <xdr:spPr>
        <a:xfrm>
          <a:off x="3746500" y="161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123062</xdr:rowOff>
    </xdr:from>
    <xdr:ext cx="599010" cy="259045"/>
    <xdr:sp macro="" textlink="">
      <xdr:nvSpPr>
        <xdr:cNvPr id="254" name="テキスト ボックス 253"/>
        <xdr:cNvSpPr txBox="1"/>
      </xdr:nvSpPr>
      <xdr:spPr>
        <a:xfrm>
          <a:off x="3497795" y="1589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30028</xdr:rowOff>
    </xdr:from>
    <xdr:to>
      <xdr:col>15</xdr:col>
      <xdr:colOff>101600</xdr:colOff>
      <xdr:row>95</xdr:row>
      <xdr:rowOff>131628</xdr:rowOff>
    </xdr:to>
    <xdr:sp macro="" textlink="">
      <xdr:nvSpPr>
        <xdr:cNvPr id="255" name="楕円 254"/>
        <xdr:cNvSpPr/>
      </xdr:nvSpPr>
      <xdr:spPr>
        <a:xfrm>
          <a:off x="2857500" y="163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148155</xdr:rowOff>
    </xdr:from>
    <xdr:ext cx="599010" cy="259045"/>
    <xdr:sp macro="" textlink="">
      <xdr:nvSpPr>
        <xdr:cNvPr id="256" name="テキスト ボックス 255"/>
        <xdr:cNvSpPr txBox="1"/>
      </xdr:nvSpPr>
      <xdr:spPr>
        <a:xfrm>
          <a:off x="2608795" y="1609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45962</xdr:rowOff>
    </xdr:from>
    <xdr:to>
      <xdr:col>10</xdr:col>
      <xdr:colOff>165100</xdr:colOff>
      <xdr:row>95</xdr:row>
      <xdr:rowOff>147562</xdr:rowOff>
    </xdr:to>
    <xdr:sp macro="" textlink="">
      <xdr:nvSpPr>
        <xdr:cNvPr id="257" name="楕円 256"/>
        <xdr:cNvSpPr/>
      </xdr:nvSpPr>
      <xdr:spPr>
        <a:xfrm>
          <a:off x="1968500" y="16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164089</xdr:rowOff>
    </xdr:from>
    <xdr:ext cx="599010" cy="259045"/>
    <xdr:sp macro="" textlink="">
      <xdr:nvSpPr>
        <xdr:cNvPr id="258" name="テキスト ボックス 257"/>
        <xdr:cNvSpPr txBox="1"/>
      </xdr:nvSpPr>
      <xdr:spPr>
        <a:xfrm>
          <a:off x="1719795" y="1610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68059</xdr:rowOff>
    </xdr:from>
    <xdr:to>
      <xdr:col>6</xdr:col>
      <xdr:colOff>38100</xdr:colOff>
      <xdr:row>95</xdr:row>
      <xdr:rowOff>169659</xdr:rowOff>
    </xdr:to>
    <xdr:sp macro="" textlink="">
      <xdr:nvSpPr>
        <xdr:cNvPr id="259" name="楕円 258"/>
        <xdr:cNvSpPr/>
      </xdr:nvSpPr>
      <xdr:spPr>
        <a:xfrm>
          <a:off x="1079500" y="163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14736</xdr:rowOff>
    </xdr:from>
    <xdr:ext cx="599010" cy="259045"/>
    <xdr:sp macro="" textlink="">
      <xdr:nvSpPr>
        <xdr:cNvPr id="260" name="テキスト ボックス 259"/>
        <xdr:cNvSpPr txBox="1"/>
      </xdr:nvSpPr>
      <xdr:spPr>
        <a:xfrm>
          <a:off x="830795" y="1613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44526</xdr:rowOff>
    </xdr:from>
    <xdr:to>
      <xdr:col>55</xdr:col>
      <xdr:colOff>0</xdr:colOff>
      <xdr:row>37</xdr:row>
      <xdr:rowOff>25433</xdr:rowOff>
    </xdr:to>
    <xdr:cxnSp macro="">
      <xdr:nvCxnSpPr>
        <xdr:cNvPr id="291" name="直線コネクタ 290"/>
        <xdr:cNvCxnSpPr/>
      </xdr:nvCxnSpPr>
      <xdr:spPr>
        <a:xfrm flipV="1">
          <a:off x="9639300" y="6216726"/>
          <a:ext cx="838200" cy="1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119616</xdr:rowOff>
    </xdr:from>
    <xdr:to>
      <xdr:col>50</xdr:col>
      <xdr:colOff>114300</xdr:colOff>
      <xdr:row>37</xdr:row>
      <xdr:rowOff>25433</xdr:rowOff>
    </xdr:to>
    <xdr:cxnSp macro="">
      <xdr:nvCxnSpPr>
        <xdr:cNvPr id="294" name="直線コネクタ 293"/>
        <xdr:cNvCxnSpPr/>
      </xdr:nvCxnSpPr>
      <xdr:spPr>
        <a:xfrm>
          <a:off x="8750300" y="5263116"/>
          <a:ext cx="889000" cy="110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119616</xdr:rowOff>
    </xdr:from>
    <xdr:to>
      <xdr:col>45</xdr:col>
      <xdr:colOff>177800</xdr:colOff>
      <xdr:row>37</xdr:row>
      <xdr:rowOff>128923</xdr:rowOff>
    </xdr:to>
    <xdr:cxnSp macro="">
      <xdr:nvCxnSpPr>
        <xdr:cNvPr id="297" name="直線コネクタ 296"/>
        <xdr:cNvCxnSpPr/>
      </xdr:nvCxnSpPr>
      <xdr:spPr>
        <a:xfrm flipV="1">
          <a:off x="7861300" y="5263116"/>
          <a:ext cx="889000" cy="12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128923</xdr:rowOff>
    </xdr:from>
    <xdr:to>
      <xdr:col>41</xdr:col>
      <xdr:colOff>50800</xdr:colOff>
      <xdr:row>37</xdr:row>
      <xdr:rowOff>142378</xdr:rowOff>
    </xdr:to>
    <xdr:cxnSp macro="">
      <xdr:nvCxnSpPr>
        <xdr:cNvPr id="300" name="直線コネクタ 299"/>
        <xdr:cNvCxnSpPr/>
      </xdr:nvCxnSpPr>
      <xdr:spPr>
        <a:xfrm flipV="1">
          <a:off x="6972300" y="6472573"/>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165176</xdr:rowOff>
    </xdr:from>
    <xdr:to>
      <xdr:col>55</xdr:col>
      <xdr:colOff>50800</xdr:colOff>
      <xdr:row>36</xdr:row>
      <xdr:rowOff>95326</xdr:rowOff>
    </xdr:to>
    <xdr:sp macro="" textlink="">
      <xdr:nvSpPr>
        <xdr:cNvPr id="310" name="楕円 309"/>
        <xdr:cNvSpPr/>
      </xdr:nvSpPr>
      <xdr:spPr>
        <a:xfrm>
          <a:off x="10426700" y="61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16603</xdr:rowOff>
    </xdr:from>
    <xdr:ext cx="534377" cy="259045"/>
    <xdr:sp macro="" textlink="">
      <xdr:nvSpPr>
        <xdr:cNvPr id="311" name="補助費等該当値テキスト"/>
        <xdr:cNvSpPr txBox="1"/>
      </xdr:nvSpPr>
      <xdr:spPr>
        <a:xfrm>
          <a:off x="10528300" y="60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146083</xdr:rowOff>
    </xdr:from>
    <xdr:to>
      <xdr:col>50</xdr:col>
      <xdr:colOff>165100</xdr:colOff>
      <xdr:row>37</xdr:row>
      <xdr:rowOff>76233</xdr:rowOff>
    </xdr:to>
    <xdr:sp macro="" textlink="">
      <xdr:nvSpPr>
        <xdr:cNvPr id="312" name="楕円 311"/>
        <xdr:cNvSpPr/>
      </xdr:nvSpPr>
      <xdr:spPr>
        <a:xfrm>
          <a:off x="9588500" y="63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67360</xdr:rowOff>
    </xdr:from>
    <xdr:ext cx="534377" cy="259045"/>
    <xdr:sp macro="" textlink="">
      <xdr:nvSpPr>
        <xdr:cNvPr id="313" name="テキスト ボックス 312"/>
        <xdr:cNvSpPr txBox="1"/>
      </xdr:nvSpPr>
      <xdr:spPr>
        <a:xfrm>
          <a:off x="9372111" y="64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68816</xdr:rowOff>
    </xdr:from>
    <xdr:to>
      <xdr:col>46</xdr:col>
      <xdr:colOff>38100</xdr:colOff>
      <xdr:row>30</xdr:row>
      <xdr:rowOff>170416</xdr:rowOff>
    </xdr:to>
    <xdr:sp macro="" textlink="">
      <xdr:nvSpPr>
        <xdr:cNvPr id="314" name="楕円 313"/>
        <xdr:cNvSpPr/>
      </xdr:nvSpPr>
      <xdr:spPr>
        <a:xfrm>
          <a:off x="8699500" y="52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161543</xdr:rowOff>
    </xdr:from>
    <xdr:ext cx="599010" cy="259045"/>
    <xdr:sp macro="" textlink="">
      <xdr:nvSpPr>
        <xdr:cNvPr id="315" name="テキスト ボックス 314"/>
        <xdr:cNvSpPr txBox="1"/>
      </xdr:nvSpPr>
      <xdr:spPr>
        <a:xfrm>
          <a:off x="8450795" y="53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78123</xdr:rowOff>
    </xdr:from>
    <xdr:to>
      <xdr:col>41</xdr:col>
      <xdr:colOff>101600</xdr:colOff>
      <xdr:row>38</xdr:row>
      <xdr:rowOff>8273</xdr:rowOff>
    </xdr:to>
    <xdr:sp macro="" textlink="">
      <xdr:nvSpPr>
        <xdr:cNvPr id="316" name="楕円 315"/>
        <xdr:cNvSpPr/>
      </xdr:nvSpPr>
      <xdr:spPr>
        <a:xfrm>
          <a:off x="7810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170850</xdr:rowOff>
    </xdr:from>
    <xdr:ext cx="534377" cy="259045"/>
    <xdr:sp macro="" textlink="">
      <xdr:nvSpPr>
        <xdr:cNvPr id="317" name="テキスト ボックス 316"/>
        <xdr:cNvSpPr txBox="1"/>
      </xdr:nvSpPr>
      <xdr:spPr>
        <a:xfrm>
          <a:off x="7594111" y="65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91578</xdr:rowOff>
    </xdr:from>
    <xdr:to>
      <xdr:col>36</xdr:col>
      <xdr:colOff>165100</xdr:colOff>
      <xdr:row>38</xdr:row>
      <xdr:rowOff>21727</xdr:rowOff>
    </xdr:to>
    <xdr:sp macro="" textlink="">
      <xdr:nvSpPr>
        <xdr:cNvPr id="318" name="楕円 317"/>
        <xdr:cNvSpPr/>
      </xdr:nvSpPr>
      <xdr:spPr>
        <a:xfrm>
          <a:off x="6921500" y="6435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12855</xdr:rowOff>
    </xdr:from>
    <xdr:ext cx="534377" cy="259045"/>
    <xdr:sp macro="" textlink="">
      <xdr:nvSpPr>
        <xdr:cNvPr id="319" name="テキスト ボックス 318"/>
        <xdr:cNvSpPr txBox="1"/>
      </xdr:nvSpPr>
      <xdr:spPr>
        <a:xfrm>
          <a:off x="6705111" y="65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51054</xdr:rowOff>
    </xdr:from>
    <xdr:to>
      <xdr:col>55</xdr:col>
      <xdr:colOff>0</xdr:colOff>
      <xdr:row>57</xdr:row>
      <xdr:rowOff>96825</xdr:rowOff>
    </xdr:to>
    <xdr:cxnSp macro="">
      <xdr:nvCxnSpPr>
        <xdr:cNvPr id="348" name="直線コネクタ 347"/>
        <xdr:cNvCxnSpPr/>
      </xdr:nvCxnSpPr>
      <xdr:spPr>
        <a:xfrm flipV="1">
          <a:off x="9639300" y="9823704"/>
          <a:ext cx="8382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96825</xdr:rowOff>
    </xdr:from>
    <xdr:to>
      <xdr:col>50</xdr:col>
      <xdr:colOff>114300</xdr:colOff>
      <xdr:row>57</xdr:row>
      <xdr:rowOff>129705</xdr:rowOff>
    </xdr:to>
    <xdr:cxnSp macro="">
      <xdr:nvCxnSpPr>
        <xdr:cNvPr id="351" name="直線コネクタ 350"/>
        <xdr:cNvCxnSpPr/>
      </xdr:nvCxnSpPr>
      <xdr:spPr>
        <a:xfrm flipV="1">
          <a:off x="8750300" y="986947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115684</xdr:rowOff>
    </xdr:from>
    <xdr:to>
      <xdr:col>45</xdr:col>
      <xdr:colOff>177800</xdr:colOff>
      <xdr:row>57</xdr:row>
      <xdr:rowOff>129705</xdr:rowOff>
    </xdr:to>
    <xdr:cxnSp macro="">
      <xdr:nvCxnSpPr>
        <xdr:cNvPr id="354" name="直線コネクタ 353"/>
        <xdr:cNvCxnSpPr/>
      </xdr:nvCxnSpPr>
      <xdr:spPr>
        <a:xfrm>
          <a:off x="7861300" y="9545434"/>
          <a:ext cx="889000" cy="3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115684</xdr:rowOff>
    </xdr:from>
    <xdr:to>
      <xdr:col>41</xdr:col>
      <xdr:colOff>50800</xdr:colOff>
      <xdr:row>56</xdr:row>
      <xdr:rowOff>68211</xdr:rowOff>
    </xdr:to>
    <xdr:cxnSp macro="">
      <xdr:nvCxnSpPr>
        <xdr:cNvPr id="357" name="直線コネクタ 356"/>
        <xdr:cNvCxnSpPr/>
      </xdr:nvCxnSpPr>
      <xdr:spPr>
        <a:xfrm flipV="1">
          <a:off x="6972300" y="9545434"/>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254</xdr:rowOff>
    </xdr:from>
    <xdr:to>
      <xdr:col>55</xdr:col>
      <xdr:colOff>50800</xdr:colOff>
      <xdr:row>57</xdr:row>
      <xdr:rowOff>101854</xdr:rowOff>
    </xdr:to>
    <xdr:sp macro="" textlink="">
      <xdr:nvSpPr>
        <xdr:cNvPr id="367" name="楕円 366"/>
        <xdr:cNvSpPr/>
      </xdr:nvSpPr>
      <xdr:spPr>
        <a:xfrm>
          <a:off x="1042670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150131</xdr:rowOff>
    </xdr:from>
    <xdr:ext cx="534377" cy="259045"/>
    <xdr:sp macro="" textlink="">
      <xdr:nvSpPr>
        <xdr:cNvPr id="368" name="普通建設事業費該当値テキスト"/>
        <xdr:cNvSpPr txBox="1"/>
      </xdr:nvSpPr>
      <xdr:spPr>
        <a:xfrm>
          <a:off x="10528300" y="97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46025</xdr:rowOff>
    </xdr:from>
    <xdr:to>
      <xdr:col>50</xdr:col>
      <xdr:colOff>165100</xdr:colOff>
      <xdr:row>57</xdr:row>
      <xdr:rowOff>147625</xdr:rowOff>
    </xdr:to>
    <xdr:sp macro="" textlink="">
      <xdr:nvSpPr>
        <xdr:cNvPr id="369" name="楕円 368"/>
        <xdr:cNvSpPr/>
      </xdr:nvSpPr>
      <xdr:spPr>
        <a:xfrm>
          <a:off x="9588500" y="98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138752</xdr:rowOff>
    </xdr:from>
    <xdr:ext cx="534377" cy="259045"/>
    <xdr:sp macro="" textlink="">
      <xdr:nvSpPr>
        <xdr:cNvPr id="370" name="テキスト ボックス 369"/>
        <xdr:cNvSpPr txBox="1"/>
      </xdr:nvSpPr>
      <xdr:spPr>
        <a:xfrm>
          <a:off x="9372111" y="99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78905</xdr:rowOff>
    </xdr:from>
    <xdr:to>
      <xdr:col>46</xdr:col>
      <xdr:colOff>38100</xdr:colOff>
      <xdr:row>58</xdr:row>
      <xdr:rowOff>9055</xdr:rowOff>
    </xdr:to>
    <xdr:sp macro="" textlink="">
      <xdr:nvSpPr>
        <xdr:cNvPr id="371" name="楕円 370"/>
        <xdr:cNvSpPr/>
      </xdr:nvSpPr>
      <xdr:spPr>
        <a:xfrm>
          <a:off x="8699500" y="98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182</xdr:rowOff>
    </xdr:from>
    <xdr:ext cx="534377" cy="259045"/>
    <xdr:sp macro="" textlink="">
      <xdr:nvSpPr>
        <xdr:cNvPr id="372" name="テキスト ボックス 371"/>
        <xdr:cNvSpPr txBox="1"/>
      </xdr:nvSpPr>
      <xdr:spPr>
        <a:xfrm>
          <a:off x="8483111" y="99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64884</xdr:rowOff>
    </xdr:from>
    <xdr:to>
      <xdr:col>41</xdr:col>
      <xdr:colOff>101600</xdr:colOff>
      <xdr:row>55</xdr:row>
      <xdr:rowOff>166484</xdr:rowOff>
    </xdr:to>
    <xdr:sp macro="" textlink="">
      <xdr:nvSpPr>
        <xdr:cNvPr id="373" name="楕円 372"/>
        <xdr:cNvSpPr/>
      </xdr:nvSpPr>
      <xdr:spPr>
        <a:xfrm>
          <a:off x="7810500" y="949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11561</xdr:rowOff>
    </xdr:from>
    <xdr:ext cx="534377" cy="259045"/>
    <xdr:sp macro="" textlink="">
      <xdr:nvSpPr>
        <xdr:cNvPr id="374" name="テキスト ボックス 373"/>
        <xdr:cNvSpPr txBox="1"/>
      </xdr:nvSpPr>
      <xdr:spPr>
        <a:xfrm>
          <a:off x="7594111" y="92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17411</xdr:rowOff>
    </xdr:from>
    <xdr:to>
      <xdr:col>36</xdr:col>
      <xdr:colOff>165100</xdr:colOff>
      <xdr:row>56</xdr:row>
      <xdr:rowOff>119011</xdr:rowOff>
    </xdr:to>
    <xdr:sp macro="" textlink="">
      <xdr:nvSpPr>
        <xdr:cNvPr id="375" name="楕円 374"/>
        <xdr:cNvSpPr/>
      </xdr:nvSpPr>
      <xdr:spPr>
        <a:xfrm>
          <a:off x="6921500" y="96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110138</xdr:rowOff>
    </xdr:from>
    <xdr:ext cx="534377" cy="259045"/>
    <xdr:sp macro="" textlink="">
      <xdr:nvSpPr>
        <xdr:cNvPr id="376" name="テキスト ボックス 375"/>
        <xdr:cNvSpPr txBox="1"/>
      </xdr:nvSpPr>
      <xdr:spPr>
        <a:xfrm>
          <a:off x="6705111" y="97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86939</xdr:rowOff>
    </xdr:from>
    <xdr:to>
      <xdr:col>55</xdr:col>
      <xdr:colOff>0</xdr:colOff>
      <xdr:row>78</xdr:row>
      <xdr:rowOff>121458</xdr:rowOff>
    </xdr:to>
    <xdr:cxnSp macro="">
      <xdr:nvCxnSpPr>
        <xdr:cNvPr id="403" name="直線コネクタ 402"/>
        <xdr:cNvCxnSpPr/>
      </xdr:nvCxnSpPr>
      <xdr:spPr>
        <a:xfrm>
          <a:off x="9639300" y="13460039"/>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86939</xdr:rowOff>
    </xdr:from>
    <xdr:to>
      <xdr:col>50</xdr:col>
      <xdr:colOff>114300</xdr:colOff>
      <xdr:row>78</xdr:row>
      <xdr:rowOff>122166</xdr:rowOff>
    </xdr:to>
    <xdr:cxnSp macro="">
      <xdr:nvCxnSpPr>
        <xdr:cNvPr id="406" name="直線コネクタ 405"/>
        <xdr:cNvCxnSpPr/>
      </xdr:nvCxnSpPr>
      <xdr:spPr>
        <a:xfrm flipV="1">
          <a:off x="8750300" y="13460039"/>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147678</xdr:rowOff>
    </xdr:from>
    <xdr:to>
      <xdr:col>45</xdr:col>
      <xdr:colOff>177800</xdr:colOff>
      <xdr:row>78</xdr:row>
      <xdr:rowOff>122166</xdr:rowOff>
    </xdr:to>
    <xdr:cxnSp macro="">
      <xdr:nvCxnSpPr>
        <xdr:cNvPr id="409" name="直線コネクタ 408"/>
        <xdr:cNvCxnSpPr/>
      </xdr:nvCxnSpPr>
      <xdr:spPr>
        <a:xfrm>
          <a:off x="7861300" y="13006428"/>
          <a:ext cx="889000" cy="48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147678</xdr:rowOff>
    </xdr:from>
    <xdr:to>
      <xdr:col>41</xdr:col>
      <xdr:colOff>50800</xdr:colOff>
      <xdr:row>76</xdr:row>
      <xdr:rowOff>170538</xdr:rowOff>
    </xdr:to>
    <xdr:cxnSp macro="">
      <xdr:nvCxnSpPr>
        <xdr:cNvPr id="412" name="直線コネクタ 411"/>
        <xdr:cNvCxnSpPr/>
      </xdr:nvCxnSpPr>
      <xdr:spPr>
        <a:xfrm flipV="1">
          <a:off x="6972300" y="13006428"/>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70658</xdr:rowOff>
    </xdr:from>
    <xdr:to>
      <xdr:col>55</xdr:col>
      <xdr:colOff>50800</xdr:colOff>
      <xdr:row>79</xdr:row>
      <xdr:rowOff>808</xdr:rowOff>
    </xdr:to>
    <xdr:sp macro="" textlink="">
      <xdr:nvSpPr>
        <xdr:cNvPr id="422" name="楕円 421"/>
        <xdr:cNvSpPr/>
      </xdr:nvSpPr>
      <xdr:spPr>
        <a:xfrm>
          <a:off x="10426700" y="134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157035</xdr:rowOff>
    </xdr:from>
    <xdr:ext cx="378565" cy="259045"/>
    <xdr:sp macro="" textlink="">
      <xdr:nvSpPr>
        <xdr:cNvPr id="423" name="普通建設事業費 （ うち新規整備　）該当値テキスト"/>
        <xdr:cNvSpPr txBox="1"/>
      </xdr:nvSpPr>
      <xdr:spPr>
        <a:xfrm>
          <a:off x="10528300" y="1335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36139</xdr:rowOff>
    </xdr:from>
    <xdr:to>
      <xdr:col>50</xdr:col>
      <xdr:colOff>165100</xdr:colOff>
      <xdr:row>78</xdr:row>
      <xdr:rowOff>137739</xdr:rowOff>
    </xdr:to>
    <xdr:sp macro="" textlink="">
      <xdr:nvSpPr>
        <xdr:cNvPr id="424" name="楕円 423"/>
        <xdr:cNvSpPr/>
      </xdr:nvSpPr>
      <xdr:spPr>
        <a:xfrm>
          <a:off x="9588500" y="134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128866</xdr:rowOff>
    </xdr:from>
    <xdr:ext cx="469744" cy="259045"/>
    <xdr:sp macro="" textlink="">
      <xdr:nvSpPr>
        <xdr:cNvPr id="425" name="テキスト ボックス 424"/>
        <xdr:cNvSpPr txBox="1"/>
      </xdr:nvSpPr>
      <xdr:spPr>
        <a:xfrm>
          <a:off x="9404428" y="13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71366</xdr:rowOff>
    </xdr:from>
    <xdr:to>
      <xdr:col>46</xdr:col>
      <xdr:colOff>38100</xdr:colOff>
      <xdr:row>79</xdr:row>
      <xdr:rowOff>1516</xdr:rowOff>
    </xdr:to>
    <xdr:sp macro="" textlink="">
      <xdr:nvSpPr>
        <xdr:cNvPr id="426" name="楕円 425"/>
        <xdr:cNvSpPr/>
      </xdr:nvSpPr>
      <xdr:spPr>
        <a:xfrm>
          <a:off x="8699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164093</xdr:rowOff>
    </xdr:from>
    <xdr:ext cx="378565" cy="259045"/>
    <xdr:sp macro="" textlink="">
      <xdr:nvSpPr>
        <xdr:cNvPr id="427" name="テキスト ボックス 426"/>
        <xdr:cNvSpPr txBox="1"/>
      </xdr:nvSpPr>
      <xdr:spPr>
        <a:xfrm>
          <a:off x="8561017" y="135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96878</xdr:rowOff>
    </xdr:from>
    <xdr:to>
      <xdr:col>41</xdr:col>
      <xdr:colOff>101600</xdr:colOff>
      <xdr:row>76</xdr:row>
      <xdr:rowOff>27028</xdr:rowOff>
    </xdr:to>
    <xdr:sp macro="" textlink="">
      <xdr:nvSpPr>
        <xdr:cNvPr id="428" name="楕円 427"/>
        <xdr:cNvSpPr/>
      </xdr:nvSpPr>
      <xdr:spPr>
        <a:xfrm>
          <a:off x="7810500" y="129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43555</xdr:rowOff>
    </xdr:from>
    <xdr:ext cx="534377" cy="259045"/>
    <xdr:sp macro="" textlink="">
      <xdr:nvSpPr>
        <xdr:cNvPr id="429" name="テキスト ボックス 428"/>
        <xdr:cNvSpPr txBox="1"/>
      </xdr:nvSpPr>
      <xdr:spPr>
        <a:xfrm>
          <a:off x="7594111" y="1273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119738</xdr:rowOff>
    </xdr:from>
    <xdr:to>
      <xdr:col>36</xdr:col>
      <xdr:colOff>165100</xdr:colOff>
      <xdr:row>77</xdr:row>
      <xdr:rowOff>49888</xdr:rowOff>
    </xdr:to>
    <xdr:sp macro="" textlink="">
      <xdr:nvSpPr>
        <xdr:cNvPr id="430" name="楕円 429"/>
        <xdr:cNvSpPr/>
      </xdr:nvSpPr>
      <xdr:spPr>
        <a:xfrm>
          <a:off x="6921500" y="131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66415</xdr:rowOff>
    </xdr:from>
    <xdr:ext cx="534377" cy="259045"/>
    <xdr:sp macro="" textlink="">
      <xdr:nvSpPr>
        <xdr:cNvPr id="431" name="テキスト ボックス 430"/>
        <xdr:cNvSpPr txBox="1"/>
      </xdr:nvSpPr>
      <xdr:spPr>
        <a:xfrm>
          <a:off x="6705111" y="129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42270</xdr:rowOff>
    </xdr:from>
    <xdr:to>
      <xdr:col>55</xdr:col>
      <xdr:colOff>0</xdr:colOff>
      <xdr:row>96</xdr:row>
      <xdr:rowOff>90643</xdr:rowOff>
    </xdr:to>
    <xdr:cxnSp macro="">
      <xdr:nvCxnSpPr>
        <xdr:cNvPr id="458" name="直線コネクタ 457"/>
        <xdr:cNvCxnSpPr/>
      </xdr:nvCxnSpPr>
      <xdr:spPr>
        <a:xfrm flipV="1">
          <a:off x="9639300" y="16501470"/>
          <a:ext cx="8382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90643</xdr:rowOff>
    </xdr:from>
    <xdr:to>
      <xdr:col>50</xdr:col>
      <xdr:colOff>114300</xdr:colOff>
      <xdr:row>96</xdr:row>
      <xdr:rowOff>114074</xdr:rowOff>
    </xdr:to>
    <xdr:cxnSp macro="">
      <xdr:nvCxnSpPr>
        <xdr:cNvPr id="461" name="直線コネクタ 460"/>
        <xdr:cNvCxnSpPr/>
      </xdr:nvCxnSpPr>
      <xdr:spPr>
        <a:xfrm flipV="1">
          <a:off x="8750300" y="16549843"/>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136683</xdr:rowOff>
    </xdr:from>
    <xdr:to>
      <xdr:col>45</xdr:col>
      <xdr:colOff>177800</xdr:colOff>
      <xdr:row>96</xdr:row>
      <xdr:rowOff>114074</xdr:rowOff>
    </xdr:to>
    <xdr:cxnSp macro="">
      <xdr:nvCxnSpPr>
        <xdr:cNvPr id="464" name="直線コネクタ 463"/>
        <xdr:cNvCxnSpPr/>
      </xdr:nvCxnSpPr>
      <xdr:spPr>
        <a:xfrm>
          <a:off x="7861300" y="16424433"/>
          <a:ext cx="889000" cy="1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136683</xdr:rowOff>
    </xdr:from>
    <xdr:to>
      <xdr:col>41</xdr:col>
      <xdr:colOff>50800</xdr:colOff>
      <xdr:row>95</xdr:row>
      <xdr:rowOff>157462</xdr:rowOff>
    </xdr:to>
    <xdr:cxnSp macro="">
      <xdr:nvCxnSpPr>
        <xdr:cNvPr id="467" name="直線コネクタ 466"/>
        <xdr:cNvCxnSpPr/>
      </xdr:nvCxnSpPr>
      <xdr:spPr>
        <a:xfrm flipV="1">
          <a:off x="6972300" y="16424433"/>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162920</xdr:rowOff>
    </xdr:from>
    <xdr:to>
      <xdr:col>55</xdr:col>
      <xdr:colOff>50800</xdr:colOff>
      <xdr:row>96</xdr:row>
      <xdr:rowOff>93070</xdr:rowOff>
    </xdr:to>
    <xdr:sp macro="" textlink="">
      <xdr:nvSpPr>
        <xdr:cNvPr id="477" name="楕円 476"/>
        <xdr:cNvSpPr/>
      </xdr:nvSpPr>
      <xdr:spPr>
        <a:xfrm>
          <a:off x="10426700" y="164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141347</xdr:rowOff>
    </xdr:from>
    <xdr:ext cx="534377" cy="259045"/>
    <xdr:sp macro="" textlink="">
      <xdr:nvSpPr>
        <xdr:cNvPr id="478" name="普通建設事業費 （ うち更新整備　）該当値テキスト"/>
        <xdr:cNvSpPr txBox="1"/>
      </xdr:nvSpPr>
      <xdr:spPr>
        <a:xfrm>
          <a:off x="10528300" y="164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39843</xdr:rowOff>
    </xdr:from>
    <xdr:to>
      <xdr:col>50</xdr:col>
      <xdr:colOff>165100</xdr:colOff>
      <xdr:row>96</xdr:row>
      <xdr:rowOff>141443</xdr:rowOff>
    </xdr:to>
    <xdr:sp macro="" textlink="">
      <xdr:nvSpPr>
        <xdr:cNvPr id="479" name="楕円 478"/>
        <xdr:cNvSpPr/>
      </xdr:nvSpPr>
      <xdr:spPr>
        <a:xfrm>
          <a:off x="9588500" y="164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132570</xdr:rowOff>
    </xdr:from>
    <xdr:ext cx="534377" cy="259045"/>
    <xdr:sp macro="" textlink="">
      <xdr:nvSpPr>
        <xdr:cNvPr id="480" name="テキスト ボックス 479"/>
        <xdr:cNvSpPr txBox="1"/>
      </xdr:nvSpPr>
      <xdr:spPr>
        <a:xfrm>
          <a:off x="9372111" y="165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63274</xdr:rowOff>
    </xdr:from>
    <xdr:to>
      <xdr:col>46</xdr:col>
      <xdr:colOff>38100</xdr:colOff>
      <xdr:row>96</xdr:row>
      <xdr:rowOff>164874</xdr:rowOff>
    </xdr:to>
    <xdr:sp macro="" textlink="">
      <xdr:nvSpPr>
        <xdr:cNvPr id="481" name="楕円 480"/>
        <xdr:cNvSpPr/>
      </xdr:nvSpPr>
      <xdr:spPr>
        <a:xfrm>
          <a:off x="8699500" y="165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156001</xdr:rowOff>
    </xdr:from>
    <xdr:ext cx="534377" cy="259045"/>
    <xdr:sp macro="" textlink="">
      <xdr:nvSpPr>
        <xdr:cNvPr id="482" name="テキスト ボックス 481"/>
        <xdr:cNvSpPr txBox="1"/>
      </xdr:nvSpPr>
      <xdr:spPr>
        <a:xfrm>
          <a:off x="8483111" y="166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85883</xdr:rowOff>
    </xdr:from>
    <xdr:to>
      <xdr:col>41</xdr:col>
      <xdr:colOff>101600</xdr:colOff>
      <xdr:row>96</xdr:row>
      <xdr:rowOff>16033</xdr:rowOff>
    </xdr:to>
    <xdr:sp macro="" textlink="">
      <xdr:nvSpPr>
        <xdr:cNvPr id="483" name="楕円 482"/>
        <xdr:cNvSpPr/>
      </xdr:nvSpPr>
      <xdr:spPr>
        <a:xfrm>
          <a:off x="7810500" y="163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32560</xdr:rowOff>
    </xdr:from>
    <xdr:ext cx="534377" cy="259045"/>
    <xdr:sp macro="" textlink="">
      <xdr:nvSpPr>
        <xdr:cNvPr id="484" name="テキスト ボックス 483"/>
        <xdr:cNvSpPr txBox="1"/>
      </xdr:nvSpPr>
      <xdr:spPr>
        <a:xfrm>
          <a:off x="7594111" y="161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106662</xdr:rowOff>
    </xdr:from>
    <xdr:to>
      <xdr:col>36</xdr:col>
      <xdr:colOff>165100</xdr:colOff>
      <xdr:row>96</xdr:row>
      <xdr:rowOff>36812</xdr:rowOff>
    </xdr:to>
    <xdr:sp macro="" textlink="">
      <xdr:nvSpPr>
        <xdr:cNvPr id="485" name="楕円 484"/>
        <xdr:cNvSpPr/>
      </xdr:nvSpPr>
      <xdr:spPr>
        <a:xfrm>
          <a:off x="6921500" y="163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27939</xdr:rowOff>
    </xdr:from>
    <xdr:ext cx="534377" cy="259045"/>
    <xdr:sp macro="" textlink="">
      <xdr:nvSpPr>
        <xdr:cNvPr id="486" name="テキスト ボックス 485"/>
        <xdr:cNvSpPr txBox="1"/>
      </xdr:nvSpPr>
      <xdr:spPr>
        <a:xfrm>
          <a:off x="6705111" y="16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140335</xdr:rowOff>
    </xdr:from>
    <xdr:to>
      <xdr:col>81</xdr:col>
      <xdr:colOff>50800</xdr:colOff>
      <xdr:row>39</xdr:row>
      <xdr:rowOff>44450</xdr:rowOff>
    </xdr:to>
    <xdr:cxnSp macro="">
      <xdr:nvCxnSpPr>
        <xdr:cNvPr id="518" name="直線コネクタ 517"/>
        <xdr:cNvCxnSpPr/>
      </xdr:nvCxnSpPr>
      <xdr:spPr>
        <a:xfrm>
          <a:off x="14592300" y="6655435"/>
          <a:ext cx="889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140335</xdr:rowOff>
    </xdr:from>
    <xdr:to>
      <xdr:col>76</xdr:col>
      <xdr:colOff>114300</xdr:colOff>
      <xdr:row>38</xdr:row>
      <xdr:rowOff>161671</xdr:rowOff>
    </xdr:to>
    <xdr:cxnSp macro="">
      <xdr:nvCxnSpPr>
        <xdr:cNvPr id="521" name="直線コネクタ 520"/>
        <xdr:cNvCxnSpPr/>
      </xdr:nvCxnSpPr>
      <xdr:spPr>
        <a:xfrm flipV="1">
          <a:off x="13703300" y="6655435"/>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125730</xdr:rowOff>
    </xdr:from>
    <xdr:to>
      <xdr:col>71</xdr:col>
      <xdr:colOff>177800</xdr:colOff>
      <xdr:row>38</xdr:row>
      <xdr:rowOff>161671</xdr:rowOff>
    </xdr:to>
    <xdr:cxnSp macro="">
      <xdr:nvCxnSpPr>
        <xdr:cNvPr id="524" name="直線コネクタ 523"/>
        <xdr:cNvCxnSpPr/>
      </xdr:nvCxnSpPr>
      <xdr:spPr>
        <a:xfrm>
          <a:off x="12814300" y="6640830"/>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89535</xdr:rowOff>
    </xdr:from>
    <xdr:to>
      <xdr:col>76</xdr:col>
      <xdr:colOff>165100</xdr:colOff>
      <xdr:row>39</xdr:row>
      <xdr:rowOff>19685</xdr:rowOff>
    </xdr:to>
    <xdr:sp macro="" textlink="">
      <xdr:nvSpPr>
        <xdr:cNvPr id="538" name="楕円 537"/>
        <xdr:cNvSpPr/>
      </xdr:nvSpPr>
      <xdr:spPr>
        <a:xfrm>
          <a:off x="14541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10812</xdr:rowOff>
    </xdr:from>
    <xdr:ext cx="378565" cy="259045"/>
    <xdr:sp macro="" textlink="">
      <xdr:nvSpPr>
        <xdr:cNvPr id="539" name="テキスト ボックス 538"/>
        <xdr:cNvSpPr txBox="1"/>
      </xdr:nvSpPr>
      <xdr:spPr>
        <a:xfrm>
          <a:off x="14403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110871</xdr:rowOff>
    </xdr:from>
    <xdr:to>
      <xdr:col>72</xdr:col>
      <xdr:colOff>38100</xdr:colOff>
      <xdr:row>39</xdr:row>
      <xdr:rowOff>41021</xdr:rowOff>
    </xdr:to>
    <xdr:sp macro="" textlink="">
      <xdr:nvSpPr>
        <xdr:cNvPr id="540" name="楕円 539"/>
        <xdr:cNvSpPr/>
      </xdr:nvSpPr>
      <xdr:spPr>
        <a:xfrm>
          <a:off x="13652500" y="66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32148</xdr:rowOff>
    </xdr:from>
    <xdr:ext cx="378565" cy="259045"/>
    <xdr:sp macro="" textlink="">
      <xdr:nvSpPr>
        <xdr:cNvPr id="541" name="テキスト ボックス 540"/>
        <xdr:cNvSpPr txBox="1"/>
      </xdr:nvSpPr>
      <xdr:spPr>
        <a:xfrm>
          <a:off x="13514017" y="671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74930</xdr:rowOff>
    </xdr:from>
    <xdr:to>
      <xdr:col>67</xdr:col>
      <xdr:colOff>101600</xdr:colOff>
      <xdr:row>39</xdr:row>
      <xdr:rowOff>5080</xdr:rowOff>
    </xdr:to>
    <xdr:sp macro="" textlink="">
      <xdr:nvSpPr>
        <xdr:cNvPr id="542" name="楕円 541"/>
        <xdr:cNvSpPr/>
      </xdr:nvSpPr>
      <xdr:spPr>
        <a:xfrm>
          <a:off x="1276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167657</xdr:rowOff>
    </xdr:from>
    <xdr:ext cx="378565" cy="259045"/>
    <xdr:sp macro="" textlink="">
      <xdr:nvSpPr>
        <xdr:cNvPr id="543" name="テキスト ボックス 542"/>
        <xdr:cNvSpPr txBox="1"/>
      </xdr:nvSpPr>
      <xdr:spPr>
        <a:xfrm>
          <a:off x="12625017" y="66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13970</xdr:rowOff>
    </xdr:from>
    <xdr:to>
      <xdr:col>85</xdr:col>
      <xdr:colOff>127000</xdr:colOff>
      <xdr:row>77</xdr:row>
      <xdr:rowOff>59232</xdr:rowOff>
    </xdr:to>
    <xdr:cxnSp macro="">
      <xdr:nvCxnSpPr>
        <xdr:cNvPr id="621" name="直線コネクタ 620"/>
        <xdr:cNvCxnSpPr/>
      </xdr:nvCxnSpPr>
      <xdr:spPr>
        <a:xfrm flipV="1">
          <a:off x="15481300" y="13215620"/>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39193</xdr:rowOff>
    </xdr:from>
    <xdr:to>
      <xdr:col>81</xdr:col>
      <xdr:colOff>50800</xdr:colOff>
      <xdr:row>77</xdr:row>
      <xdr:rowOff>59232</xdr:rowOff>
    </xdr:to>
    <xdr:cxnSp macro="">
      <xdr:nvCxnSpPr>
        <xdr:cNvPr id="624" name="直線コネクタ 623"/>
        <xdr:cNvCxnSpPr/>
      </xdr:nvCxnSpPr>
      <xdr:spPr>
        <a:xfrm>
          <a:off x="14592300" y="13240843"/>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30296</xdr:rowOff>
    </xdr:from>
    <xdr:to>
      <xdr:col>76</xdr:col>
      <xdr:colOff>114300</xdr:colOff>
      <xdr:row>77</xdr:row>
      <xdr:rowOff>39193</xdr:rowOff>
    </xdr:to>
    <xdr:cxnSp macro="">
      <xdr:nvCxnSpPr>
        <xdr:cNvPr id="627" name="直線コネクタ 626"/>
        <xdr:cNvCxnSpPr/>
      </xdr:nvCxnSpPr>
      <xdr:spPr>
        <a:xfrm>
          <a:off x="13703300" y="1323194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158541</xdr:rowOff>
    </xdr:from>
    <xdr:to>
      <xdr:col>71</xdr:col>
      <xdr:colOff>177800</xdr:colOff>
      <xdr:row>77</xdr:row>
      <xdr:rowOff>30296</xdr:rowOff>
    </xdr:to>
    <xdr:cxnSp macro="">
      <xdr:nvCxnSpPr>
        <xdr:cNvPr id="630" name="直線コネクタ 629"/>
        <xdr:cNvCxnSpPr/>
      </xdr:nvCxnSpPr>
      <xdr:spPr>
        <a:xfrm>
          <a:off x="12814300" y="1318874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134620</xdr:rowOff>
    </xdr:from>
    <xdr:to>
      <xdr:col>85</xdr:col>
      <xdr:colOff>177800</xdr:colOff>
      <xdr:row>77</xdr:row>
      <xdr:rowOff>64770</xdr:rowOff>
    </xdr:to>
    <xdr:sp macro="" textlink="">
      <xdr:nvSpPr>
        <xdr:cNvPr id="640" name="楕円 639"/>
        <xdr:cNvSpPr/>
      </xdr:nvSpPr>
      <xdr:spPr>
        <a:xfrm>
          <a:off x="162687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49547</xdr:rowOff>
    </xdr:from>
    <xdr:ext cx="534377" cy="259045"/>
    <xdr:sp macro="" textlink="">
      <xdr:nvSpPr>
        <xdr:cNvPr id="641" name="公債費該当値テキスト"/>
        <xdr:cNvSpPr txBox="1"/>
      </xdr:nvSpPr>
      <xdr:spPr>
        <a:xfrm>
          <a:off x="16370300" y="130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8432</xdr:rowOff>
    </xdr:from>
    <xdr:to>
      <xdr:col>81</xdr:col>
      <xdr:colOff>101600</xdr:colOff>
      <xdr:row>77</xdr:row>
      <xdr:rowOff>110032</xdr:rowOff>
    </xdr:to>
    <xdr:sp macro="" textlink="">
      <xdr:nvSpPr>
        <xdr:cNvPr id="642" name="楕円 641"/>
        <xdr:cNvSpPr/>
      </xdr:nvSpPr>
      <xdr:spPr>
        <a:xfrm>
          <a:off x="15430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101159</xdr:rowOff>
    </xdr:from>
    <xdr:ext cx="534377" cy="259045"/>
    <xdr:sp macro="" textlink="">
      <xdr:nvSpPr>
        <xdr:cNvPr id="643" name="テキスト ボックス 642"/>
        <xdr:cNvSpPr txBox="1"/>
      </xdr:nvSpPr>
      <xdr:spPr>
        <a:xfrm>
          <a:off x="15214111" y="133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159843</xdr:rowOff>
    </xdr:from>
    <xdr:to>
      <xdr:col>76</xdr:col>
      <xdr:colOff>165100</xdr:colOff>
      <xdr:row>77</xdr:row>
      <xdr:rowOff>89993</xdr:rowOff>
    </xdr:to>
    <xdr:sp macro="" textlink="">
      <xdr:nvSpPr>
        <xdr:cNvPr id="644" name="楕円 643"/>
        <xdr:cNvSpPr/>
      </xdr:nvSpPr>
      <xdr:spPr>
        <a:xfrm>
          <a:off x="14541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81120</xdr:rowOff>
    </xdr:from>
    <xdr:ext cx="534377" cy="259045"/>
    <xdr:sp macro="" textlink="">
      <xdr:nvSpPr>
        <xdr:cNvPr id="645" name="テキスト ボックス 644"/>
        <xdr:cNvSpPr txBox="1"/>
      </xdr:nvSpPr>
      <xdr:spPr>
        <a:xfrm>
          <a:off x="14325111" y="132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150946</xdr:rowOff>
    </xdr:from>
    <xdr:to>
      <xdr:col>72</xdr:col>
      <xdr:colOff>38100</xdr:colOff>
      <xdr:row>77</xdr:row>
      <xdr:rowOff>81096</xdr:rowOff>
    </xdr:to>
    <xdr:sp macro="" textlink="">
      <xdr:nvSpPr>
        <xdr:cNvPr id="646" name="楕円 645"/>
        <xdr:cNvSpPr/>
      </xdr:nvSpPr>
      <xdr:spPr>
        <a:xfrm>
          <a:off x="13652500" y="131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72223</xdr:rowOff>
    </xdr:from>
    <xdr:ext cx="534377" cy="259045"/>
    <xdr:sp macro="" textlink="">
      <xdr:nvSpPr>
        <xdr:cNvPr id="647" name="テキスト ボックス 646"/>
        <xdr:cNvSpPr txBox="1"/>
      </xdr:nvSpPr>
      <xdr:spPr>
        <a:xfrm>
          <a:off x="13436111" y="132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107741</xdr:rowOff>
    </xdr:from>
    <xdr:to>
      <xdr:col>67</xdr:col>
      <xdr:colOff>101600</xdr:colOff>
      <xdr:row>77</xdr:row>
      <xdr:rowOff>37891</xdr:rowOff>
    </xdr:to>
    <xdr:sp macro="" textlink="">
      <xdr:nvSpPr>
        <xdr:cNvPr id="648" name="楕円 647"/>
        <xdr:cNvSpPr/>
      </xdr:nvSpPr>
      <xdr:spPr>
        <a:xfrm>
          <a:off x="12763500" y="131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29018</xdr:rowOff>
    </xdr:from>
    <xdr:ext cx="534377" cy="259045"/>
    <xdr:sp macro="" textlink="">
      <xdr:nvSpPr>
        <xdr:cNvPr id="649" name="テキスト ボックス 648"/>
        <xdr:cNvSpPr txBox="1"/>
      </xdr:nvSpPr>
      <xdr:spPr>
        <a:xfrm>
          <a:off x="12547111" y="13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119529</xdr:rowOff>
    </xdr:from>
    <xdr:to>
      <xdr:col>85</xdr:col>
      <xdr:colOff>127000</xdr:colOff>
      <xdr:row>98</xdr:row>
      <xdr:rowOff>79687</xdr:rowOff>
    </xdr:to>
    <xdr:cxnSp macro="">
      <xdr:nvCxnSpPr>
        <xdr:cNvPr id="680" name="直線コネクタ 679"/>
        <xdr:cNvCxnSpPr/>
      </xdr:nvCxnSpPr>
      <xdr:spPr>
        <a:xfrm>
          <a:off x="15481300" y="16750179"/>
          <a:ext cx="838200" cy="1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119529</xdr:rowOff>
    </xdr:from>
    <xdr:to>
      <xdr:col>81</xdr:col>
      <xdr:colOff>50800</xdr:colOff>
      <xdr:row>98</xdr:row>
      <xdr:rowOff>136489</xdr:rowOff>
    </xdr:to>
    <xdr:cxnSp macro="">
      <xdr:nvCxnSpPr>
        <xdr:cNvPr id="683" name="直線コネクタ 682"/>
        <xdr:cNvCxnSpPr/>
      </xdr:nvCxnSpPr>
      <xdr:spPr>
        <a:xfrm flipV="1">
          <a:off x="14592300" y="16750179"/>
          <a:ext cx="889000" cy="18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58133</xdr:rowOff>
    </xdr:from>
    <xdr:to>
      <xdr:col>76</xdr:col>
      <xdr:colOff>114300</xdr:colOff>
      <xdr:row>98</xdr:row>
      <xdr:rowOff>136489</xdr:rowOff>
    </xdr:to>
    <xdr:cxnSp macro="">
      <xdr:nvCxnSpPr>
        <xdr:cNvPr id="686" name="直線コネクタ 685"/>
        <xdr:cNvCxnSpPr/>
      </xdr:nvCxnSpPr>
      <xdr:spPr>
        <a:xfrm>
          <a:off x="13703300" y="16860233"/>
          <a:ext cx="889000" cy="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58133</xdr:rowOff>
    </xdr:from>
    <xdr:to>
      <xdr:col>71</xdr:col>
      <xdr:colOff>177800</xdr:colOff>
      <xdr:row>98</xdr:row>
      <xdr:rowOff>116089</xdr:rowOff>
    </xdr:to>
    <xdr:cxnSp macro="">
      <xdr:nvCxnSpPr>
        <xdr:cNvPr id="689" name="直線コネクタ 688"/>
        <xdr:cNvCxnSpPr/>
      </xdr:nvCxnSpPr>
      <xdr:spPr>
        <a:xfrm flipV="1">
          <a:off x="12814300" y="16860233"/>
          <a:ext cx="889000" cy="5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28887</xdr:rowOff>
    </xdr:from>
    <xdr:to>
      <xdr:col>85</xdr:col>
      <xdr:colOff>177800</xdr:colOff>
      <xdr:row>98</xdr:row>
      <xdr:rowOff>130487</xdr:rowOff>
    </xdr:to>
    <xdr:sp macro="" textlink="">
      <xdr:nvSpPr>
        <xdr:cNvPr id="699" name="楕円 698"/>
        <xdr:cNvSpPr/>
      </xdr:nvSpPr>
      <xdr:spPr>
        <a:xfrm>
          <a:off x="16268700" y="168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7314</xdr:rowOff>
    </xdr:from>
    <xdr:ext cx="534377" cy="259045"/>
    <xdr:sp macro="" textlink="">
      <xdr:nvSpPr>
        <xdr:cNvPr id="700" name="積立金該当値テキスト"/>
        <xdr:cNvSpPr txBox="1"/>
      </xdr:nvSpPr>
      <xdr:spPr>
        <a:xfrm>
          <a:off x="16370300" y="168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68729</xdr:rowOff>
    </xdr:from>
    <xdr:to>
      <xdr:col>81</xdr:col>
      <xdr:colOff>101600</xdr:colOff>
      <xdr:row>97</xdr:row>
      <xdr:rowOff>170329</xdr:rowOff>
    </xdr:to>
    <xdr:sp macro="" textlink="">
      <xdr:nvSpPr>
        <xdr:cNvPr id="701" name="楕円 700"/>
        <xdr:cNvSpPr/>
      </xdr:nvSpPr>
      <xdr:spPr>
        <a:xfrm>
          <a:off x="15430500" y="166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15406</xdr:rowOff>
    </xdr:from>
    <xdr:ext cx="534377" cy="259045"/>
    <xdr:sp macro="" textlink="">
      <xdr:nvSpPr>
        <xdr:cNvPr id="702" name="テキスト ボックス 701"/>
        <xdr:cNvSpPr txBox="1"/>
      </xdr:nvSpPr>
      <xdr:spPr>
        <a:xfrm>
          <a:off x="15214111" y="164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85689</xdr:rowOff>
    </xdr:from>
    <xdr:to>
      <xdr:col>76</xdr:col>
      <xdr:colOff>165100</xdr:colOff>
      <xdr:row>99</xdr:row>
      <xdr:rowOff>15839</xdr:rowOff>
    </xdr:to>
    <xdr:sp macro="" textlink="">
      <xdr:nvSpPr>
        <xdr:cNvPr id="703" name="楕円 702"/>
        <xdr:cNvSpPr/>
      </xdr:nvSpPr>
      <xdr:spPr>
        <a:xfrm>
          <a:off x="14541500" y="168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6966</xdr:rowOff>
    </xdr:from>
    <xdr:ext cx="534377" cy="259045"/>
    <xdr:sp macro="" textlink="">
      <xdr:nvSpPr>
        <xdr:cNvPr id="704" name="テキスト ボックス 703"/>
        <xdr:cNvSpPr txBox="1"/>
      </xdr:nvSpPr>
      <xdr:spPr>
        <a:xfrm>
          <a:off x="14325111" y="169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7333</xdr:rowOff>
    </xdr:from>
    <xdr:to>
      <xdr:col>72</xdr:col>
      <xdr:colOff>38100</xdr:colOff>
      <xdr:row>98</xdr:row>
      <xdr:rowOff>108933</xdr:rowOff>
    </xdr:to>
    <xdr:sp macro="" textlink="">
      <xdr:nvSpPr>
        <xdr:cNvPr id="705" name="楕円 704"/>
        <xdr:cNvSpPr/>
      </xdr:nvSpPr>
      <xdr:spPr>
        <a:xfrm>
          <a:off x="13652500" y="168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125460</xdr:rowOff>
    </xdr:from>
    <xdr:ext cx="534377" cy="259045"/>
    <xdr:sp macro="" textlink="">
      <xdr:nvSpPr>
        <xdr:cNvPr id="706" name="テキスト ボックス 705"/>
        <xdr:cNvSpPr txBox="1"/>
      </xdr:nvSpPr>
      <xdr:spPr>
        <a:xfrm>
          <a:off x="13436111" y="165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65289</xdr:rowOff>
    </xdr:from>
    <xdr:to>
      <xdr:col>67</xdr:col>
      <xdr:colOff>101600</xdr:colOff>
      <xdr:row>98</xdr:row>
      <xdr:rowOff>166889</xdr:rowOff>
    </xdr:to>
    <xdr:sp macro="" textlink="">
      <xdr:nvSpPr>
        <xdr:cNvPr id="707" name="楕円 706"/>
        <xdr:cNvSpPr/>
      </xdr:nvSpPr>
      <xdr:spPr>
        <a:xfrm>
          <a:off x="12763500" y="168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158016</xdr:rowOff>
    </xdr:from>
    <xdr:ext cx="534377" cy="259045"/>
    <xdr:sp macro="" textlink="">
      <xdr:nvSpPr>
        <xdr:cNvPr id="708" name="テキスト ボックス 707"/>
        <xdr:cNvSpPr txBox="1"/>
      </xdr:nvSpPr>
      <xdr:spPr>
        <a:xfrm>
          <a:off x="12547111" y="169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165874</xdr:rowOff>
    </xdr:from>
    <xdr:to>
      <xdr:col>116</xdr:col>
      <xdr:colOff>63500</xdr:colOff>
      <xdr:row>59</xdr:row>
      <xdr:rowOff>44450</xdr:rowOff>
    </xdr:to>
    <xdr:cxnSp macro="">
      <xdr:nvCxnSpPr>
        <xdr:cNvPr id="794" name="直線コネクタ 793"/>
        <xdr:cNvCxnSpPr/>
      </xdr:nvCxnSpPr>
      <xdr:spPr>
        <a:xfrm flipV="1">
          <a:off x="21323300" y="10109974"/>
          <a:ext cx="8382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43440</xdr:rowOff>
    </xdr:from>
    <xdr:to>
      <xdr:col>102</xdr:col>
      <xdr:colOff>114300</xdr:colOff>
      <xdr:row>59</xdr:row>
      <xdr:rowOff>44450</xdr:rowOff>
    </xdr:to>
    <xdr:cxnSp macro="">
      <xdr:nvCxnSpPr>
        <xdr:cNvPr id="803" name="直線コネクタ 802"/>
        <xdr:cNvCxnSpPr/>
      </xdr:nvCxnSpPr>
      <xdr:spPr>
        <a:xfrm>
          <a:off x="18656300" y="10158990"/>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115074</xdr:rowOff>
    </xdr:from>
    <xdr:to>
      <xdr:col>116</xdr:col>
      <xdr:colOff>114300</xdr:colOff>
      <xdr:row>59</xdr:row>
      <xdr:rowOff>45224</xdr:rowOff>
    </xdr:to>
    <xdr:sp macro="" textlink="">
      <xdr:nvSpPr>
        <xdr:cNvPr id="813" name="楕円 812"/>
        <xdr:cNvSpPr/>
      </xdr:nvSpPr>
      <xdr:spPr>
        <a:xfrm>
          <a:off x="22110700" y="100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65231</xdr:rowOff>
    </xdr:from>
    <xdr:ext cx="469744" cy="259045"/>
    <xdr:sp macro="" textlink="">
      <xdr:nvSpPr>
        <xdr:cNvPr id="814" name="貸付金該当値テキスト"/>
        <xdr:cNvSpPr txBox="1"/>
      </xdr:nvSpPr>
      <xdr:spPr>
        <a:xfrm>
          <a:off x="22212300" y="100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164090</xdr:rowOff>
    </xdr:from>
    <xdr:to>
      <xdr:col>98</xdr:col>
      <xdr:colOff>38100</xdr:colOff>
      <xdr:row>59</xdr:row>
      <xdr:rowOff>94240</xdr:rowOff>
    </xdr:to>
    <xdr:sp macro="" textlink="">
      <xdr:nvSpPr>
        <xdr:cNvPr id="821" name="楕円 820"/>
        <xdr:cNvSpPr/>
      </xdr:nvSpPr>
      <xdr:spPr>
        <a:xfrm>
          <a:off x="18605500" y="10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85367</xdr:rowOff>
    </xdr:from>
    <xdr:ext cx="313932" cy="259045"/>
    <xdr:sp macro="" textlink="">
      <xdr:nvSpPr>
        <xdr:cNvPr id="822" name="テキスト ボックス 821"/>
        <xdr:cNvSpPr txBox="1"/>
      </xdr:nvSpPr>
      <xdr:spPr>
        <a:xfrm>
          <a:off x="18499333" y="10200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102629</xdr:rowOff>
    </xdr:from>
    <xdr:to>
      <xdr:col>116</xdr:col>
      <xdr:colOff>63500</xdr:colOff>
      <xdr:row>75</xdr:row>
      <xdr:rowOff>25171</xdr:rowOff>
    </xdr:to>
    <xdr:cxnSp macro="">
      <xdr:nvCxnSpPr>
        <xdr:cNvPr id="852" name="直線コネクタ 851"/>
        <xdr:cNvCxnSpPr/>
      </xdr:nvCxnSpPr>
      <xdr:spPr>
        <a:xfrm flipV="1">
          <a:off x="21323300" y="12789929"/>
          <a:ext cx="838200" cy="9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25171</xdr:rowOff>
    </xdr:from>
    <xdr:to>
      <xdr:col>111</xdr:col>
      <xdr:colOff>177800</xdr:colOff>
      <xdr:row>75</xdr:row>
      <xdr:rowOff>43535</xdr:rowOff>
    </xdr:to>
    <xdr:cxnSp macro="">
      <xdr:nvCxnSpPr>
        <xdr:cNvPr id="855" name="直線コネクタ 854"/>
        <xdr:cNvCxnSpPr/>
      </xdr:nvCxnSpPr>
      <xdr:spPr>
        <a:xfrm flipV="1">
          <a:off x="20434300" y="1288392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108191</xdr:rowOff>
    </xdr:from>
    <xdr:to>
      <xdr:col>107</xdr:col>
      <xdr:colOff>50800</xdr:colOff>
      <xdr:row>75</xdr:row>
      <xdr:rowOff>43535</xdr:rowOff>
    </xdr:to>
    <xdr:cxnSp macro="">
      <xdr:nvCxnSpPr>
        <xdr:cNvPr id="858" name="直線コネクタ 857"/>
        <xdr:cNvCxnSpPr/>
      </xdr:nvCxnSpPr>
      <xdr:spPr>
        <a:xfrm>
          <a:off x="19545300" y="12795491"/>
          <a:ext cx="8890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108039</xdr:rowOff>
    </xdr:from>
    <xdr:to>
      <xdr:col>102</xdr:col>
      <xdr:colOff>114300</xdr:colOff>
      <xdr:row>74</xdr:row>
      <xdr:rowOff>108191</xdr:rowOff>
    </xdr:to>
    <xdr:cxnSp macro="">
      <xdr:nvCxnSpPr>
        <xdr:cNvPr id="861" name="直線コネクタ 860"/>
        <xdr:cNvCxnSpPr/>
      </xdr:nvCxnSpPr>
      <xdr:spPr>
        <a:xfrm>
          <a:off x="18656300" y="1279533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51829</xdr:rowOff>
    </xdr:from>
    <xdr:to>
      <xdr:col>116</xdr:col>
      <xdr:colOff>114300</xdr:colOff>
      <xdr:row>74</xdr:row>
      <xdr:rowOff>153429</xdr:rowOff>
    </xdr:to>
    <xdr:sp macro="" textlink="">
      <xdr:nvSpPr>
        <xdr:cNvPr id="871" name="楕円 870"/>
        <xdr:cNvSpPr/>
      </xdr:nvSpPr>
      <xdr:spPr>
        <a:xfrm>
          <a:off x="22110700" y="127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74706</xdr:rowOff>
    </xdr:from>
    <xdr:ext cx="534377" cy="259045"/>
    <xdr:sp macro="" textlink="">
      <xdr:nvSpPr>
        <xdr:cNvPr id="872" name="繰出金該当値テキスト"/>
        <xdr:cNvSpPr txBox="1"/>
      </xdr:nvSpPr>
      <xdr:spPr>
        <a:xfrm>
          <a:off x="22212300" y="125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145821</xdr:rowOff>
    </xdr:from>
    <xdr:to>
      <xdr:col>112</xdr:col>
      <xdr:colOff>38100</xdr:colOff>
      <xdr:row>75</xdr:row>
      <xdr:rowOff>75971</xdr:rowOff>
    </xdr:to>
    <xdr:sp macro="" textlink="">
      <xdr:nvSpPr>
        <xdr:cNvPr id="873" name="楕円 872"/>
        <xdr:cNvSpPr/>
      </xdr:nvSpPr>
      <xdr:spPr>
        <a:xfrm>
          <a:off x="21272500" y="128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92498</xdr:rowOff>
    </xdr:from>
    <xdr:ext cx="534377" cy="259045"/>
    <xdr:sp macro="" textlink="">
      <xdr:nvSpPr>
        <xdr:cNvPr id="874" name="テキスト ボックス 873"/>
        <xdr:cNvSpPr txBox="1"/>
      </xdr:nvSpPr>
      <xdr:spPr>
        <a:xfrm>
          <a:off x="21056111" y="12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164185</xdr:rowOff>
    </xdr:from>
    <xdr:to>
      <xdr:col>107</xdr:col>
      <xdr:colOff>101600</xdr:colOff>
      <xdr:row>75</xdr:row>
      <xdr:rowOff>94335</xdr:rowOff>
    </xdr:to>
    <xdr:sp macro="" textlink="">
      <xdr:nvSpPr>
        <xdr:cNvPr id="875" name="楕円 874"/>
        <xdr:cNvSpPr/>
      </xdr:nvSpPr>
      <xdr:spPr>
        <a:xfrm>
          <a:off x="20383500" y="128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110862</xdr:rowOff>
    </xdr:from>
    <xdr:ext cx="534377" cy="259045"/>
    <xdr:sp macro="" textlink="">
      <xdr:nvSpPr>
        <xdr:cNvPr id="876" name="テキスト ボックス 875"/>
        <xdr:cNvSpPr txBox="1"/>
      </xdr:nvSpPr>
      <xdr:spPr>
        <a:xfrm>
          <a:off x="20167111" y="126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57391</xdr:rowOff>
    </xdr:from>
    <xdr:to>
      <xdr:col>102</xdr:col>
      <xdr:colOff>165100</xdr:colOff>
      <xdr:row>74</xdr:row>
      <xdr:rowOff>158991</xdr:rowOff>
    </xdr:to>
    <xdr:sp macro="" textlink="">
      <xdr:nvSpPr>
        <xdr:cNvPr id="877" name="楕円 876"/>
        <xdr:cNvSpPr/>
      </xdr:nvSpPr>
      <xdr:spPr>
        <a:xfrm>
          <a:off x="19494500" y="127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4068</xdr:rowOff>
    </xdr:from>
    <xdr:ext cx="534377" cy="259045"/>
    <xdr:sp macro="" textlink="">
      <xdr:nvSpPr>
        <xdr:cNvPr id="878" name="テキスト ボックス 877"/>
        <xdr:cNvSpPr txBox="1"/>
      </xdr:nvSpPr>
      <xdr:spPr>
        <a:xfrm>
          <a:off x="19278111" y="125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57239</xdr:rowOff>
    </xdr:from>
    <xdr:to>
      <xdr:col>98</xdr:col>
      <xdr:colOff>38100</xdr:colOff>
      <xdr:row>74</xdr:row>
      <xdr:rowOff>158839</xdr:rowOff>
    </xdr:to>
    <xdr:sp macro="" textlink="">
      <xdr:nvSpPr>
        <xdr:cNvPr id="879" name="楕円 878"/>
        <xdr:cNvSpPr/>
      </xdr:nvSpPr>
      <xdr:spPr>
        <a:xfrm>
          <a:off x="18605500" y="12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3916</xdr:rowOff>
    </xdr:from>
    <xdr:ext cx="534377" cy="259045"/>
    <xdr:sp macro="" textlink="">
      <xdr:nvSpPr>
        <xdr:cNvPr id="880" name="テキスト ボックス 879"/>
        <xdr:cNvSpPr txBox="1"/>
      </xdr:nvSpPr>
      <xdr:spPr>
        <a:xfrm>
          <a:off x="18389111" y="125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434,358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円となっている。義務的経費のうち扶助費は、子育て世帯や非課税世帯への臨時特別給付金や児童手当の減などにより前年度比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14,233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146,786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円となったものの、類似団体との比較において依然として高い水準にある。公債費は、平成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年度に借入れを行った臨時財政対策債などの償還が開始されたことから、前年度比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円となった。人件費は、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会計年度任用職員報酬や期末手当の増などはあるものの、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一般職給の減などにより前年度比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50,910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円となった。物件費については、燃料費高騰に伴う光熱費の増や予防接種事業の増などにより、前年度比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74,984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円となった。普通建設事業費は、都市計画道路３・４・１号整備事業などの減により、新規整備については前年度比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円となり、総合スポーツセンター外壁等改修工事の増などにより、更新整備については前年度比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19,262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今後も、都市計画道路３・４・１号整備事業をはじめとする大規模建設事業により、一定程度の事業費が見込まれる。新規整備については、公共施設等総合管理計画における基本方針に基づき、最小限にとどめ、中長期的な財政見通しのもと、計画的な実施を図る。繰出金については、中神土地区画整理事業特別会計繰出金や後期高齢者医療特別会計繰出金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2,467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円となった。今後も高齢化に伴う法定繰出分の増加等が見込まれるため、赤字補塡分も含めた繰出金の抑制により、財政基盤の強化に努める。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114,259
111,346
17.34
52,147,529
49,629,263
2,378,040
22,984,135
16,226,894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162016</xdr:rowOff>
    </xdr:from>
    <xdr:to>
      <xdr:col>24</xdr:col>
      <xdr:colOff>63500</xdr:colOff>
      <xdr:row>32</xdr:row>
      <xdr:rowOff>36286</xdr:rowOff>
    </xdr:to>
    <xdr:cxnSp macro="">
      <xdr:nvCxnSpPr>
        <xdr:cNvPr id="63" name="直線コネクタ 62"/>
        <xdr:cNvCxnSpPr/>
      </xdr:nvCxnSpPr>
      <xdr:spPr>
        <a:xfrm>
          <a:off x="3797300" y="54769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162016</xdr:rowOff>
    </xdr:from>
    <xdr:to>
      <xdr:col>19</xdr:col>
      <xdr:colOff>177800</xdr:colOff>
      <xdr:row>32</xdr:row>
      <xdr:rowOff>61323</xdr:rowOff>
    </xdr:to>
    <xdr:cxnSp macro="">
      <xdr:nvCxnSpPr>
        <xdr:cNvPr id="66" name="直線コネクタ 65"/>
        <xdr:cNvCxnSpPr/>
      </xdr:nvCxnSpPr>
      <xdr:spPr>
        <a:xfrm flipV="1">
          <a:off x="2908300" y="5476966"/>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34108</xdr:rowOff>
    </xdr:from>
    <xdr:to>
      <xdr:col>15</xdr:col>
      <xdr:colOff>50800</xdr:colOff>
      <xdr:row>32</xdr:row>
      <xdr:rowOff>61323</xdr:rowOff>
    </xdr:to>
    <xdr:cxnSp macro="">
      <xdr:nvCxnSpPr>
        <xdr:cNvPr id="69" name="直線コネクタ 68"/>
        <xdr:cNvCxnSpPr/>
      </xdr:nvCxnSpPr>
      <xdr:spPr>
        <a:xfrm>
          <a:off x="2019300" y="5520508"/>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34108</xdr:rowOff>
    </xdr:from>
    <xdr:to>
      <xdr:col>10</xdr:col>
      <xdr:colOff>114300</xdr:colOff>
      <xdr:row>32</xdr:row>
      <xdr:rowOff>142966</xdr:rowOff>
    </xdr:to>
    <xdr:cxnSp macro="">
      <xdr:nvCxnSpPr>
        <xdr:cNvPr id="72" name="直線コネクタ 71"/>
        <xdr:cNvCxnSpPr/>
      </xdr:nvCxnSpPr>
      <xdr:spPr>
        <a:xfrm flipV="1">
          <a:off x="1130300" y="552050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156936</xdr:rowOff>
    </xdr:from>
    <xdr:to>
      <xdr:col>24</xdr:col>
      <xdr:colOff>114300</xdr:colOff>
      <xdr:row>32</xdr:row>
      <xdr:rowOff>87086</xdr:rowOff>
    </xdr:to>
    <xdr:sp macro="" textlink="">
      <xdr:nvSpPr>
        <xdr:cNvPr id="82" name="楕円 81"/>
        <xdr:cNvSpPr/>
      </xdr:nvSpPr>
      <xdr:spPr>
        <a:xfrm>
          <a:off x="4584700" y="5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8363</xdr:rowOff>
    </xdr:from>
    <xdr:ext cx="469744" cy="259045"/>
    <xdr:sp macro="" textlink="">
      <xdr:nvSpPr>
        <xdr:cNvPr id="83" name="議会費該当値テキスト"/>
        <xdr:cNvSpPr txBox="1"/>
      </xdr:nvSpPr>
      <xdr:spPr>
        <a:xfrm>
          <a:off x="4686300" y="53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111216</xdr:rowOff>
    </xdr:from>
    <xdr:to>
      <xdr:col>20</xdr:col>
      <xdr:colOff>38100</xdr:colOff>
      <xdr:row>32</xdr:row>
      <xdr:rowOff>41366</xdr:rowOff>
    </xdr:to>
    <xdr:sp macro="" textlink="">
      <xdr:nvSpPr>
        <xdr:cNvPr id="84" name="楕円 83"/>
        <xdr:cNvSpPr/>
      </xdr:nvSpPr>
      <xdr:spPr>
        <a:xfrm>
          <a:off x="3746500" y="54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57893</xdr:rowOff>
    </xdr:from>
    <xdr:ext cx="469744" cy="259045"/>
    <xdr:sp macro="" textlink="">
      <xdr:nvSpPr>
        <xdr:cNvPr id="85" name="テキスト ボックス 84"/>
        <xdr:cNvSpPr txBox="1"/>
      </xdr:nvSpPr>
      <xdr:spPr>
        <a:xfrm>
          <a:off x="3562428" y="52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10523</xdr:rowOff>
    </xdr:from>
    <xdr:to>
      <xdr:col>15</xdr:col>
      <xdr:colOff>101600</xdr:colOff>
      <xdr:row>32</xdr:row>
      <xdr:rowOff>112123</xdr:rowOff>
    </xdr:to>
    <xdr:sp macro="" textlink="">
      <xdr:nvSpPr>
        <xdr:cNvPr id="86" name="楕円 85"/>
        <xdr:cNvSpPr/>
      </xdr:nvSpPr>
      <xdr:spPr>
        <a:xfrm>
          <a:off x="28575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128650</xdr:rowOff>
    </xdr:from>
    <xdr:ext cx="469744" cy="259045"/>
    <xdr:sp macro="" textlink="">
      <xdr:nvSpPr>
        <xdr:cNvPr id="87" name="テキスト ボックス 86"/>
        <xdr:cNvSpPr txBox="1"/>
      </xdr:nvSpPr>
      <xdr:spPr>
        <a:xfrm>
          <a:off x="2673428" y="5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154758</xdr:rowOff>
    </xdr:from>
    <xdr:to>
      <xdr:col>10</xdr:col>
      <xdr:colOff>165100</xdr:colOff>
      <xdr:row>32</xdr:row>
      <xdr:rowOff>84908</xdr:rowOff>
    </xdr:to>
    <xdr:sp macro="" textlink="">
      <xdr:nvSpPr>
        <xdr:cNvPr id="88" name="楕円 87"/>
        <xdr:cNvSpPr/>
      </xdr:nvSpPr>
      <xdr:spPr>
        <a:xfrm>
          <a:off x="1968500" y="54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101435</xdr:rowOff>
    </xdr:from>
    <xdr:ext cx="469744" cy="259045"/>
    <xdr:sp macro="" textlink="">
      <xdr:nvSpPr>
        <xdr:cNvPr id="89" name="テキスト ボックス 88"/>
        <xdr:cNvSpPr txBox="1"/>
      </xdr:nvSpPr>
      <xdr:spPr>
        <a:xfrm>
          <a:off x="1784428" y="52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92166</xdr:rowOff>
    </xdr:from>
    <xdr:to>
      <xdr:col>6</xdr:col>
      <xdr:colOff>38100</xdr:colOff>
      <xdr:row>33</xdr:row>
      <xdr:rowOff>22316</xdr:rowOff>
    </xdr:to>
    <xdr:sp macro="" textlink="">
      <xdr:nvSpPr>
        <xdr:cNvPr id="90" name="楕円 89"/>
        <xdr:cNvSpPr/>
      </xdr:nvSpPr>
      <xdr:spPr>
        <a:xfrm>
          <a:off x="1079500" y="5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38843</xdr:rowOff>
    </xdr:from>
    <xdr:ext cx="469744" cy="259045"/>
    <xdr:sp macro="" textlink="">
      <xdr:nvSpPr>
        <xdr:cNvPr id="91" name="テキスト ボックス 90"/>
        <xdr:cNvSpPr txBox="1"/>
      </xdr:nvSpPr>
      <xdr:spPr>
        <a:xfrm>
          <a:off x="895428" y="53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44410</xdr:rowOff>
    </xdr:from>
    <xdr:to>
      <xdr:col>24</xdr:col>
      <xdr:colOff>63500</xdr:colOff>
      <xdr:row>57</xdr:row>
      <xdr:rowOff>71637</xdr:rowOff>
    </xdr:to>
    <xdr:cxnSp macro="">
      <xdr:nvCxnSpPr>
        <xdr:cNvPr id="118" name="直線コネクタ 117"/>
        <xdr:cNvCxnSpPr/>
      </xdr:nvCxnSpPr>
      <xdr:spPr>
        <a:xfrm>
          <a:off x="3797300" y="9817060"/>
          <a:ext cx="8382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165363</xdr:rowOff>
    </xdr:from>
    <xdr:to>
      <xdr:col>19</xdr:col>
      <xdr:colOff>177800</xdr:colOff>
      <xdr:row>57</xdr:row>
      <xdr:rowOff>44410</xdr:rowOff>
    </xdr:to>
    <xdr:cxnSp macro="">
      <xdr:nvCxnSpPr>
        <xdr:cNvPr id="121" name="直線コネクタ 120"/>
        <xdr:cNvCxnSpPr/>
      </xdr:nvCxnSpPr>
      <xdr:spPr>
        <a:xfrm>
          <a:off x="2908300" y="9423663"/>
          <a:ext cx="889000" cy="3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165363</xdr:rowOff>
    </xdr:from>
    <xdr:to>
      <xdr:col>15</xdr:col>
      <xdr:colOff>50800</xdr:colOff>
      <xdr:row>57</xdr:row>
      <xdr:rowOff>81676</xdr:rowOff>
    </xdr:to>
    <xdr:cxnSp macro="">
      <xdr:nvCxnSpPr>
        <xdr:cNvPr id="124" name="直線コネクタ 123"/>
        <xdr:cNvCxnSpPr/>
      </xdr:nvCxnSpPr>
      <xdr:spPr>
        <a:xfrm flipV="1">
          <a:off x="2019300" y="9423663"/>
          <a:ext cx="889000" cy="4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81676</xdr:rowOff>
    </xdr:from>
    <xdr:to>
      <xdr:col>10</xdr:col>
      <xdr:colOff>114300</xdr:colOff>
      <xdr:row>57</xdr:row>
      <xdr:rowOff>118028</xdr:rowOff>
    </xdr:to>
    <xdr:cxnSp macro="">
      <xdr:nvCxnSpPr>
        <xdr:cNvPr id="127" name="直線コネクタ 126"/>
        <xdr:cNvCxnSpPr/>
      </xdr:nvCxnSpPr>
      <xdr:spPr>
        <a:xfrm flipV="1">
          <a:off x="1130300" y="9854326"/>
          <a:ext cx="889000" cy="3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20837</xdr:rowOff>
    </xdr:from>
    <xdr:to>
      <xdr:col>24</xdr:col>
      <xdr:colOff>114300</xdr:colOff>
      <xdr:row>57</xdr:row>
      <xdr:rowOff>122437</xdr:rowOff>
    </xdr:to>
    <xdr:sp macro="" textlink="">
      <xdr:nvSpPr>
        <xdr:cNvPr id="137" name="楕円 136"/>
        <xdr:cNvSpPr/>
      </xdr:nvSpPr>
      <xdr:spPr>
        <a:xfrm>
          <a:off x="4584700" y="97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165060</xdr:rowOff>
    </xdr:from>
    <xdr:to>
      <xdr:col>20</xdr:col>
      <xdr:colOff>38100</xdr:colOff>
      <xdr:row>57</xdr:row>
      <xdr:rowOff>95210</xdr:rowOff>
    </xdr:to>
    <xdr:sp macro="" textlink="">
      <xdr:nvSpPr>
        <xdr:cNvPr id="139" name="楕円 138"/>
        <xdr:cNvSpPr/>
      </xdr:nvSpPr>
      <xdr:spPr>
        <a:xfrm>
          <a:off x="3746500" y="97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86337</xdr:rowOff>
    </xdr:from>
    <xdr:ext cx="534377" cy="259045"/>
    <xdr:sp macro="" textlink="">
      <xdr:nvSpPr>
        <xdr:cNvPr id="140" name="テキスト ボックス 139"/>
        <xdr:cNvSpPr txBox="1"/>
      </xdr:nvSpPr>
      <xdr:spPr>
        <a:xfrm>
          <a:off x="3530111" y="98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114563</xdr:rowOff>
    </xdr:from>
    <xdr:to>
      <xdr:col>15</xdr:col>
      <xdr:colOff>101600</xdr:colOff>
      <xdr:row>55</xdr:row>
      <xdr:rowOff>44713</xdr:rowOff>
    </xdr:to>
    <xdr:sp macro="" textlink="">
      <xdr:nvSpPr>
        <xdr:cNvPr id="141" name="楕円 140"/>
        <xdr:cNvSpPr/>
      </xdr:nvSpPr>
      <xdr:spPr>
        <a:xfrm>
          <a:off x="2857500" y="93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35840</xdr:rowOff>
    </xdr:from>
    <xdr:ext cx="599010" cy="259045"/>
    <xdr:sp macro="" textlink="">
      <xdr:nvSpPr>
        <xdr:cNvPr id="142" name="テキスト ボックス 141"/>
        <xdr:cNvSpPr txBox="1"/>
      </xdr:nvSpPr>
      <xdr:spPr>
        <a:xfrm>
          <a:off x="2608795" y="94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30876</xdr:rowOff>
    </xdr:from>
    <xdr:to>
      <xdr:col>10</xdr:col>
      <xdr:colOff>165100</xdr:colOff>
      <xdr:row>57</xdr:row>
      <xdr:rowOff>132476</xdr:rowOff>
    </xdr:to>
    <xdr:sp macro="" textlink="">
      <xdr:nvSpPr>
        <xdr:cNvPr id="143" name="楕円 142"/>
        <xdr:cNvSpPr/>
      </xdr:nvSpPr>
      <xdr:spPr>
        <a:xfrm>
          <a:off x="1968500" y="98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123603</xdr:rowOff>
    </xdr:from>
    <xdr:ext cx="534377" cy="259045"/>
    <xdr:sp macro="" textlink="">
      <xdr:nvSpPr>
        <xdr:cNvPr id="144" name="テキスト ボックス 143"/>
        <xdr:cNvSpPr txBox="1"/>
      </xdr:nvSpPr>
      <xdr:spPr>
        <a:xfrm>
          <a:off x="1752111" y="98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67228</xdr:rowOff>
    </xdr:from>
    <xdr:to>
      <xdr:col>6</xdr:col>
      <xdr:colOff>38100</xdr:colOff>
      <xdr:row>57</xdr:row>
      <xdr:rowOff>168828</xdr:rowOff>
    </xdr:to>
    <xdr:sp macro="" textlink="">
      <xdr:nvSpPr>
        <xdr:cNvPr id="145" name="楕円 144"/>
        <xdr:cNvSpPr/>
      </xdr:nvSpPr>
      <xdr:spPr>
        <a:xfrm>
          <a:off x="1079500" y="98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159955</xdr:rowOff>
    </xdr:from>
    <xdr:ext cx="534377" cy="259045"/>
    <xdr:sp macro="" textlink="">
      <xdr:nvSpPr>
        <xdr:cNvPr id="146" name="テキスト ボックス 145"/>
        <xdr:cNvSpPr txBox="1"/>
      </xdr:nvSpPr>
      <xdr:spPr>
        <a:xfrm>
          <a:off x="863111" y="99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136027</xdr:rowOff>
    </xdr:from>
    <xdr:to>
      <xdr:col>24</xdr:col>
      <xdr:colOff>63500</xdr:colOff>
      <xdr:row>74</xdr:row>
      <xdr:rowOff>12438</xdr:rowOff>
    </xdr:to>
    <xdr:cxnSp macro="">
      <xdr:nvCxnSpPr>
        <xdr:cNvPr id="176" name="直線コネクタ 175"/>
        <xdr:cNvCxnSpPr/>
      </xdr:nvCxnSpPr>
      <xdr:spPr>
        <a:xfrm>
          <a:off x="3797300" y="12651877"/>
          <a:ext cx="8382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136027</xdr:rowOff>
    </xdr:from>
    <xdr:to>
      <xdr:col>19</xdr:col>
      <xdr:colOff>177800</xdr:colOff>
      <xdr:row>74</xdr:row>
      <xdr:rowOff>168923</xdr:rowOff>
    </xdr:to>
    <xdr:cxnSp macro="">
      <xdr:nvCxnSpPr>
        <xdr:cNvPr id="179" name="直線コネクタ 178"/>
        <xdr:cNvCxnSpPr/>
      </xdr:nvCxnSpPr>
      <xdr:spPr>
        <a:xfrm flipV="1">
          <a:off x="2908300" y="12651877"/>
          <a:ext cx="889000" cy="20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168923</xdr:rowOff>
    </xdr:from>
    <xdr:to>
      <xdr:col>15</xdr:col>
      <xdr:colOff>50800</xdr:colOff>
      <xdr:row>75</xdr:row>
      <xdr:rowOff>50104</xdr:rowOff>
    </xdr:to>
    <xdr:cxnSp macro="">
      <xdr:nvCxnSpPr>
        <xdr:cNvPr id="182" name="直線コネクタ 181"/>
        <xdr:cNvCxnSpPr/>
      </xdr:nvCxnSpPr>
      <xdr:spPr>
        <a:xfrm flipV="1">
          <a:off x="2019300" y="12856223"/>
          <a:ext cx="889000" cy="5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50104</xdr:rowOff>
    </xdr:from>
    <xdr:to>
      <xdr:col>10</xdr:col>
      <xdr:colOff>114300</xdr:colOff>
      <xdr:row>75</xdr:row>
      <xdr:rowOff>91922</xdr:rowOff>
    </xdr:to>
    <xdr:cxnSp macro="">
      <xdr:nvCxnSpPr>
        <xdr:cNvPr id="185" name="直線コネクタ 184"/>
        <xdr:cNvCxnSpPr/>
      </xdr:nvCxnSpPr>
      <xdr:spPr>
        <a:xfrm flipV="1">
          <a:off x="1130300" y="12908854"/>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133088</xdr:rowOff>
    </xdr:from>
    <xdr:to>
      <xdr:col>24</xdr:col>
      <xdr:colOff>114300</xdr:colOff>
      <xdr:row>74</xdr:row>
      <xdr:rowOff>63238</xdr:rowOff>
    </xdr:to>
    <xdr:sp macro="" textlink="">
      <xdr:nvSpPr>
        <xdr:cNvPr id="195" name="楕円 194"/>
        <xdr:cNvSpPr/>
      </xdr:nvSpPr>
      <xdr:spPr>
        <a:xfrm>
          <a:off x="4584700" y="1264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155965</xdr:rowOff>
    </xdr:from>
    <xdr:ext cx="599010" cy="259045"/>
    <xdr:sp macro="" textlink="">
      <xdr:nvSpPr>
        <xdr:cNvPr id="196" name="民生費該当値テキスト"/>
        <xdr:cNvSpPr txBox="1"/>
      </xdr:nvSpPr>
      <xdr:spPr>
        <a:xfrm>
          <a:off x="4686300" y="1250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85227</xdr:rowOff>
    </xdr:from>
    <xdr:to>
      <xdr:col>20</xdr:col>
      <xdr:colOff>38100</xdr:colOff>
      <xdr:row>74</xdr:row>
      <xdr:rowOff>15377</xdr:rowOff>
    </xdr:to>
    <xdr:sp macro="" textlink="">
      <xdr:nvSpPr>
        <xdr:cNvPr id="197" name="楕円 196"/>
        <xdr:cNvSpPr/>
      </xdr:nvSpPr>
      <xdr:spPr>
        <a:xfrm>
          <a:off x="3746500" y="126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31904</xdr:rowOff>
    </xdr:from>
    <xdr:ext cx="599010" cy="259045"/>
    <xdr:sp macro="" textlink="">
      <xdr:nvSpPr>
        <xdr:cNvPr id="198" name="テキスト ボックス 197"/>
        <xdr:cNvSpPr txBox="1"/>
      </xdr:nvSpPr>
      <xdr:spPr>
        <a:xfrm>
          <a:off x="3497795" y="1237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118123</xdr:rowOff>
    </xdr:from>
    <xdr:to>
      <xdr:col>15</xdr:col>
      <xdr:colOff>101600</xdr:colOff>
      <xdr:row>75</xdr:row>
      <xdr:rowOff>48273</xdr:rowOff>
    </xdr:to>
    <xdr:sp macro="" textlink="">
      <xdr:nvSpPr>
        <xdr:cNvPr id="199" name="楕円 198"/>
        <xdr:cNvSpPr/>
      </xdr:nvSpPr>
      <xdr:spPr>
        <a:xfrm>
          <a:off x="2857500" y="128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64800</xdr:rowOff>
    </xdr:from>
    <xdr:ext cx="599010" cy="259045"/>
    <xdr:sp macro="" textlink="">
      <xdr:nvSpPr>
        <xdr:cNvPr id="200" name="テキスト ボックス 199"/>
        <xdr:cNvSpPr txBox="1"/>
      </xdr:nvSpPr>
      <xdr:spPr>
        <a:xfrm>
          <a:off x="2608795" y="1258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170754</xdr:rowOff>
    </xdr:from>
    <xdr:to>
      <xdr:col>10</xdr:col>
      <xdr:colOff>165100</xdr:colOff>
      <xdr:row>75</xdr:row>
      <xdr:rowOff>100904</xdr:rowOff>
    </xdr:to>
    <xdr:sp macro="" textlink="">
      <xdr:nvSpPr>
        <xdr:cNvPr id="201" name="楕円 200"/>
        <xdr:cNvSpPr/>
      </xdr:nvSpPr>
      <xdr:spPr>
        <a:xfrm>
          <a:off x="1968500" y="128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117431</xdr:rowOff>
    </xdr:from>
    <xdr:ext cx="599010" cy="259045"/>
    <xdr:sp macro="" textlink="">
      <xdr:nvSpPr>
        <xdr:cNvPr id="202" name="テキスト ボックス 201"/>
        <xdr:cNvSpPr txBox="1"/>
      </xdr:nvSpPr>
      <xdr:spPr>
        <a:xfrm>
          <a:off x="1719795" y="1263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41122</xdr:rowOff>
    </xdr:from>
    <xdr:to>
      <xdr:col>6</xdr:col>
      <xdr:colOff>38100</xdr:colOff>
      <xdr:row>75</xdr:row>
      <xdr:rowOff>142722</xdr:rowOff>
    </xdr:to>
    <xdr:sp macro="" textlink="">
      <xdr:nvSpPr>
        <xdr:cNvPr id="203" name="楕円 202"/>
        <xdr:cNvSpPr/>
      </xdr:nvSpPr>
      <xdr:spPr>
        <a:xfrm>
          <a:off x="10795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159249</xdr:rowOff>
    </xdr:from>
    <xdr:ext cx="599010" cy="259045"/>
    <xdr:sp macro="" textlink="">
      <xdr:nvSpPr>
        <xdr:cNvPr id="204" name="テキスト ボックス 203"/>
        <xdr:cNvSpPr txBox="1"/>
      </xdr:nvSpPr>
      <xdr:spPr>
        <a:xfrm>
          <a:off x="830795" y="1267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160114</xdr:rowOff>
    </xdr:from>
    <xdr:to>
      <xdr:col>24</xdr:col>
      <xdr:colOff>63500</xdr:colOff>
      <xdr:row>95</xdr:row>
      <xdr:rowOff>6769</xdr:rowOff>
    </xdr:to>
    <xdr:cxnSp macro="">
      <xdr:nvCxnSpPr>
        <xdr:cNvPr id="232" name="直線コネクタ 231"/>
        <xdr:cNvCxnSpPr/>
      </xdr:nvCxnSpPr>
      <xdr:spPr>
        <a:xfrm flipV="1">
          <a:off x="3797300" y="16276414"/>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6769</xdr:rowOff>
    </xdr:from>
    <xdr:to>
      <xdr:col>19</xdr:col>
      <xdr:colOff>177800</xdr:colOff>
      <xdr:row>96</xdr:row>
      <xdr:rowOff>163086</xdr:rowOff>
    </xdr:to>
    <xdr:cxnSp macro="">
      <xdr:nvCxnSpPr>
        <xdr:cNvPr id="235" name="直線コネクタ 234"/>
        <xdr:cNvCxnSpPr/>
      </xdr:nvCxnSpPr>
      <xdr:spPr>
        <a:xfrm flipV="1">
          <a:off x="2908300" y="16294519"/>
          <a:ext cx="889000" cy="3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163086</xdr:rowOff>
    </xdr:from>
    <xdr:to>
      <xdr:col>15</xdr:col>
      <xdr:colOff>50800</xdr:colOff>
      <xdr:row>97</xdr:row>
      <xdr:rowOff>31755</xdr:rowOff>
    </xdr:to>
    <xdr:cxnSp macro="">
      <xdr:nvCxnSpPr>
        <xdr:cNvPr id="238" name="直線コネクタ 237"/>
        <xdr:cNvCxnSpPr/>
      </xdr:nvCxnSpPr>
      <xdr:spPr>
        <a:xfrm flipV="1">
          <a:off x="2019300" y="16622286"/>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31755</xdr:rowOff>
    </xdr:from>
    <xdr:to>
      <xdr:col>10</xdr:col>
      <xdr:colOff>114300</xdr:colOff>
      <xdr:row>97</xdr:row>
      <xdr:rowOff>91762</xdr:rowOff>
    </xdr:to>
    <xdr:cxnSp macro="">
      <xdr:nvCxnSpPr>
        <xdr:cNvPr id="241" name="直線コネクタ 240"/>
        <xdr:cNvCxnSpPr/>
      </xdr:nvCxnSpPr>
      <xdr:spPr>
        <a:xfrm flipV="1">
          <a:off x="1130300" y="1666240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109314</xdr:rowOff>
    </xdr:from>
    <xdr:to>
      <xdr:col>24</xdr:col>
      <xdr:colOff>114300</xdr:colOff>
      <xdr:row>95</xdr:row>
      <xdr:rowOff>39464</xdr:rowOff>
    </xdr:to>
    <xdr:sp macro="" textlink="">
      <xdr:nvSpPr>
        <xdr:cNvPr id="251" name="楕円 250"/>
        <xdr:cNvSpPr/>
      </xdr:nvSpPr>
      <xdr:spPr>
        <a:xfrm>
          <a:off x="4584700" y="162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132191</xdr:rowOff>
    </xdr:from>
    <xdr:ext cx="534377" cy="259045"/>
    <xdr:sp macro="" textlink="">
      <xdr:nvSpPr>
        <xdr:cNvPr id="252" name="衛生費該当値テキスト"/>
        <xdr:cNvSpPr txBox="1"/>
      </xdr:nvSpPr>
      <xdr:spPr>
        <a:xfrm>
          <a:off x="4686300" y="1607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127419</xdr:rowOff>
    </xdr:from>
    <xdr:to>
      <xdr:col>20</xdr:col>
      <xdr:colOff>38100</xdr:colOff>
      <xdr:row>95</xdr:row>
      <xdr:rowOff>57569</xdr:rowOff>
    </xdr:to>
    <xdr:sp macro="" textlink="">
      <xdr:nvSpPr>
        <xdr:cNvPr id="253" name="楕円 252"/>
        <xdr:cNvSpPr/>
      </xdr:nvSpPr>
      <xdr:spPr>
        <a:xfrm>
          <a:off x="3746500" y="162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74096</xdr:rowOff>
    </xdr:from>
    <xdr:ext cx="534377" cy="259045"/>
    <xdr:sp macro="" textlink="">
      <xdr:nvSpPr>
        <xdr:cNvPr id="254" name="テキスト ボックス 253"/>
        <xdr:cNvSpPr txBox="1"/>
      </xdr:nvSpPr>
      <xdr:spPr>
        <a:xfrm>
          <a:off x="3530111" y="1601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112286</xdr:rowOff>
    </xdr:from>
    <xdr:to>
      <xdr:col>15</xdr:col>
      <xdr:colOff>101600</xdr:colOff>
      <xdr:row>97</xdr:row>
      <xdr:rowOff>42436</xdr:rowOff>
    </xdr:to>
    <xdr:sp macro="" textlink="">
      <xdr:nvSpPr>
        <xdr:cNvPr id="255" name="楕円 254"/>
        <xdr:cNvSpPr/>
      </xdr:nvSpPr>
      <xdr:spPr>
        <a:xfrm>
          <a:off x="2857500" y="165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58963</xdr:rowOff>
    </xdr:from>
    <xdr:ext cx="534377" cy="259045"/>
    <xdr:sp macro="" textlink="">
      <xdr:nvSpPr>
        <xdr:cNvPr id="256" name="テキスト ボックス 255"/>
        <xdr:cNvSpPr txBox="1"/>
      </xdr:nvSpPr>
      <xdr:spPr>
        <a:xfrm>
          <a:off x="2641111" y="163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152405</xdr:rowOff>
    </xdr:from>
    <xdr:to>
      <xdr:col>10</xdr:col>
      <xdr:colOff>165100</xdr:colOff>
      <xdr:row>97</xdr:row>
      <xdr:rowOff>82555</xdr:rowOff>
    </xdr:to>
    <xdr:sp macro="" textlink="">
      <xdr:nvSpPr>
        <xdr:cNvPr id="257" name="楕円 256"/>
        <xdr:cNvSpPr/>
      </xdr:nvSpPr>
      <xdr:spPr>
        <a:xfrm>
          <a:off x="1968500" y="166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73682</xdr:rowOff>
    </xdr:from>
    <xdr:ext cx="534377" cy="259045"/>
    <xdr:sp macro="" textlink="">
      <xdr:nvSpPr>
        <xdr:cNvPr id="258" name="テキスト ボックス 257"/>
        <xdr:cNvSpPr txBox="1"/>
      </xdr:nvSpPr>
      <xdr:spPr>
        <a:xfrm>
          <a:off x="1752111" y="167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40962</xdr:rowOff>
    </xdr:from>
    <xdr:to>
      <xdr:col>6</xdr:col>
      <xdr:colOff>38100</xdr:colOff>
      <xdr:row>97</xdr:row>
      <xdr:rowOff>142562</xdr:rowOff>
    </xdr:to>
    <xdr:sp macro="" textlink="">
      <xdr:nvSpPr>
        <xdr:cNvPr id="259" name="楕円 258"/>
        <xdr:cNvSpPr/>
      </xdr:nvSpPr>
      <xdr:spPr>
        <a:xfrm>
          <a:off x="1079500" y="166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133689</xdr:rowOff>
    </xdr:from>
    <xdr:ext cx="534377" cy="259045"/>
    <xdr:sp macro="" textlink="">
      <xdr:nvSpPr>
        <xdr:cNvPr id="260" name="テキスト ボックス 259"/>
        <xdr:cNvSpPr txBox="1"/>
      </xdr:nvSpPr>
      <xdr:spPr>
        <a:xfrm>
          <a:off x="863111" y="167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134366</xdr:rowOff>
    </xdr:from>
    <xdr:to>
      <xdr:col>55</xdr:col>
      <xdr:colOff>0</xdr:colOff>
      <xdr:row>32</xdr:row>
      <xdr:rowOff>6350</xdr:rowOff>
    </xdr:to>
    <xdr:cxnSp macro="">
      <xdr:nvCxnSpPr>
        <xdr:cNvPr id="289" name="直線コネクタ 288"/>
        <xdr:cNvCxnSpPr/>
      </xdr:nvCxnSpPr>
      <xdr:spPr>
        <a:xfrm flipV="1">
          <a:off x="9639300" y="54493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5588</xdr:rowOff>
    </xdr:from>
    <xdr:to>
      <xdr:col>50</xdr:col>
      <xdr:colOff>114300</xdr:colOff>
      <xdr:row>32</xdr:row>
      <xdr:rowOff>6350</xdr:rowOff>
    </xdr:to>
    <xdr:cxnSp macro="">
      <xdr:nvCxnSpPr>
        <xdr:cNvPr id="292" name="直線コネクタ 291"/>
        <xdr:cNvCxnSpPr/>
      </xdr:nvCxnSpPr>
      <xdr:spPr>
        <a:xfrm>
          <a:off x="8750300" y="549198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169418</xdr:rowOff>
    </xdr:from>
    <xdr:to>
      <xdr:col>45</xdr:col>
      <xdr:colOff>177800</xdr:colOff>
      <xdr:row>32</xdr:row>
      <xdr:rowOff>5588</xdr:rowOff>
    </xdr:to>
    <xdr:cxnSp macro="">
      <xdr:nvCxnSpPr>
        <xdr:cNvPr id="295" name="直線コネクタ 294"/>
        <xdr:cNvCxnSpPr/>
      </xdr:nvCxnSpPr>
      <xdr:spPr>
        <a:xfrm>
          <a:off x="7861300" y="548436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169418</xdr:rowOff>
    </xdr:from>
    <xdr:to>
      <xdr:col>41</xdr:col>
      <xdr:colOff>50800</xdr:colOff>
      <xdr:row>32</xdr:row>
      <xdr:rowOff>36830</xdr:rowOff>
    </xdr:to>
    <xdr:cxnSp macro="">
      <xdr:nvCxnSpPr>
        <xdr:cNvPr id="298" name="直線コネクタ 297"/>
        <xdr:cNvCxnSpPr/>
      </xdr:nvCxnSpPr>
      <xdr:spPr>
        <a:xfrm flipV="1">
          <a:off x="6972300" y="54843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83566</xdr:rowOff>
    </xdr:from>
    <xdr:to>
      <xdr:col>55</xdr:col>
      <xdr:colOff>50800</xdr:colOff>
      <xdr:row>32</xdr:row>
      <xdr:rowOff>13716</xdr:rowOff>
    </xdr:to>
    <xdr:sp macro="" textlink="">
      <xdr:nvSpPr>
        <xdr:cNvPr id="308" name="楕円 307"/>
        <xdr:cNvSpPr/>
      </xdr:nvSpPr>
      <xdr:spPr>
        <a:xfrm>
          <a:off x="10426700" y="53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36593</xdr:rowOff>
    </xdr:from>
    <xdr:ext cx="469744" cy="259045"/>
    <xdr:sp macro="" textlink="">
      <xdr:nvSpPr>
        <xdr:cNvPr id="309" name="労働費該当値テキスト"/>
        <xdr:cNvSpPr txBox="1"/>
      </xdr:nvSpPr>
      <xdr:spPr>
        <a:xfrm>
          <a:off x="10528300" y="53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127000</xdr:rowOff>
    </xdr:from>
    <xdr:to>
      <xdr:col>50</xdr:col>
      <xdr:colOff>165100</xdr:colOff>
      <xdr:row>32</xdr:row>
      <xdr:rowOff>57150</xdr:rowOff>
    </xdr:to>
    <xdr:sp macro="" textlink="">
      <xdr:nvSpPr>
        <xdr:cNvPr id="310" name="楕円 309"/>
        <xdr:cNvSpPr/>
      </xdr:nvSpPr>
      <xdr:spPr>
        <a:xfrm>
          <a:off x="9588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73677</xdr:rowOff>
    </xdr:from>
    <xdr:ext cx="469744" cy="259045"/>
    <xdr:sp macro="" textlink="">
      <xdr:nvSpPr>
        <xdr:cNvPr id="311" name="テキスト ボックス 310"/>
        <xdr:cNvSpPr txBox="1"/>
      </xdr:nvSpPr>
      <xdr:spPr>
        <a:xfrm>
          <a:off x="9404428"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126238</xdr:rowOff>
    </xdr:from>
    <xdr:to>
      <xdr:col>46</xdr:col>
      <xdr:colOff>38100</xdr:colOff>
      <xdr:row>32</xdr:row>
      <xdr:rowOff>56388</xdr:rowOff>
    </xdr:to>
    <xdr:sp macro="" textlink="">
      <xdr:nvSpPr>
        <xdr:cNvPr id="312" name="楕円 311"/>
        <xdr:cNvSpPr/>
      </xdr:nvSpPr>
      <xdr:spPr>
        <a:xfrm>
          <a:off x="8699500" y="5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72915</xdr:rowOff>
    </xdr:from>
    <xdr:ext cx="469744" cy="259045"/>
    <xdr:sp macro="" textlink="">
      <xdr:nvSpPr>
        <xdr:cNvPr id="313" name="テキスト ボックス 312"/>
        <xdr:cNvSpPr txBox="1"/>
      </xdr:nvSpPr>
      <xdr:spPr>
        <a:xfrm>
          <a:off x="8515428" y="52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118618</xdr:rowOff>
    </xdr:from>
    <xdr:to>
      <xdr:col>41</xdr:col>
      <xdr:colOff>101600</xdr:colOff>
      <xdr:row>32</xdr:row>
      <xdr:rowOff>48768</xdr:rowOff>
    </xdr:to>
    <xdr:sp macro="" textlink="">
      <xdr:nvSpPr>
        <xdr:cNvPr id="314" name="楕円 313"/>
        <xdr:cNvSpPr/>
      </xdr:nvSpPr>
      <xdr:spPr>
        <a:xfrm>
          <a:off x="7810500" y="54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65295</xdr:rowOff>
    </xdr:from>
    <xdr:ext cx="469744" cy="259045"/>
    <xdr:sp macro="" textlink="">
      <xdr:nvSpPr>
        <xdr:cNvPr id="315" name="テキスト ボックス 314"/>
        <xdr:cNvSpPr txBox="1"/>
      </xdr:nvSpPr>
      <xdr:spPr>
        <a:xfrm>
          <a:off x="7626428" y="52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157480</xdr:rowOff>
    </xdr:from>
    <xdr:to>
      <xdr:col>36</xdr:col>
      <xdr:colOff>165100</xdr:colOff>
      <xdr:row>32</xdr:row>
      <xdr:rowOff>87630</xdr:rowOff>
    </xdr:to>
    <xdr:sp macro="" textlink="">
      <xdr:nvSpPr>
        <xdr:cNvPr id="316" name="楕円 315"/>
        <xdr:cNvSpPr/>
      </xdr:nvSpPr>
      <xdr:spPr>
        <a:xfrm>
          <a:off x="6921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104157</xdr:rowOff>
    </xdr:from>
    <xdr:ext cx="469744" cy="259045"/>
    <xdr:sp macro="" textlink="">
      <xdr:nvSpPr>
        <xdr:cNvPr id="317" name="テキスト ボックス 316"/>
        <xdr:cNvSpPr txBox="1"/>
      </xdr:nvSpPr>
      <xdr:spPr>
        <a:xfrm>
          <a:off x="6737428" y="52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119583</xdr:rowOff>
    </xdr:from>
    <xdr:to>
      <xdr:col>55</xdr:col>
      <xdr:colOff>0</xdr:colOff>
      <xdr:row>58</xdr:row>
      <xdr:rowOff>120086</xdr:rowOff>
    </xdr:to>
    <xdr:cxnSp macro="">
      <xdr:nvCxnSpPr>
        <xdr:cNvPr id="344" name="直線コネクタ 343"/>
        <xdr:cNvCxnSpPr/>
      </xdr:nvCxnSpPr>
      <xdr:spPr>
        <a:xfrm>
          <a:off x="9639300" y="1006368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119583</xdr:rowOff>
    </xdr:from>
    <xdr:to>
      <xdr:col>50</xdr:col>
      <xdr:colOff>114300</xdr:colOff>
      <xdr:row>58</xdr:row>
      <xdr:rowOff>121138</xdr:rowOff>
    </xdr:to>
    <xdr:cxnSp macro="">
      <xdr:nvCxnSpPr>
        <xdr:cNvPr id="347" name="直線コネクタ 346"/>
        <xdr:cNvCxnSpPr/>
      </xdr:nvCxnSpPr>
      <xdr:spPr>
        <a:xfrm flipV="1">
          <a:off x="8750300" y="1006368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121138</xdr:rowOff>
    </xdr:from>
    <xdr:to>
      <xdr:col>45</xdr:col>
      <xdr:colOff>177800</xdr:colOff>
      <xdr:row>58</xdr:row>
      <xdr:rowOff>121641</xdr:rowOff>
    </xdr:to>
    <xdr:cxnSp macro="">
      <xdr:nvCxnSpPr>
        <xdr:cNvPr id="350" name="直線コネクタ 349"/>
        <xdr:cNvCxnSpPr/>
      </xdr:nvCxnSpPr>
      <xdr:spPr>
        <a:xfrm flipV="1">
          <a:off x="7861300" y="1006523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121641</xdr:rowOff>
    </xdr:from>
    <xdr:to>
      <xdr:col>41</xdr:col>
      <xdr:colOff>50800</xdr:colOff>
      <xdr:row>58</xdr:row>
      <xdr:rowOff>125161</xdr:rowOff>
    </xdr:to>
    <xdr:cxnSp macro="">
      <xdr:nvCxnSpPr>
        <xdr:cNvPr id="353" name="直線コネクタ 352"/>
        <xdr:cNvCxnSpPr/>
      </xdr:nvCxnSpPr>
      <xdr:spPr>
        <a:xfrm flipV="1">
          <a:off x="6972300" y="1006574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69286</xdr:rowOff>
    </xdr:from>
    <xdr:to>
      <xdr:col>55</xdr:col>
      <xdr:colOff>50800</xdr:colOff>
      <xdr:row>58</xdr:row>
      <xdr:rowOff>170886</xdr:rowOff>
    </xdr:to>
    <xdr:sp macro="" textlink="">
      <xdr:nvSpPr>
        <xdr:cNvPr id="363" name="楕円 362"/>
        <xdr:cNvSpPr/>
      </xdr:nvSpPr>
      <xdr:spPr>
        <a:xfrm>
          <a:off x="10426700" y="100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155663</xdr:rowOff>
    </xdr:from>
    <xdr:ext cx="378565" cy="259045"/>
    <xdr:sp macro="" textlink="">
      <xdr:nvSpPr>
        <xdr:cNvPr id="364" name="農林水産業費該当値テキスト"/>
        <xdr:cNvSpPr txBox="1"/>
      </xdr:nvSpPr>
      <xdr:spPr>
        <a:xfrm>
          <a:off x="10528300" y="992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68783</xdr:rowOff>
    </xdr:from>
    <xdr:to>
      <xdr:col>50</xdr:col>
      <xdr:colOff>165100</xdr:colOff>
      <xdr:row>58</xdr:row>
      <xdr:rowOff>170383</xdr:rowOff>
    </xdr:to>
    <xdr:sp macro="" textlink="">
      <xdr:nvSpPr>
        <xdr:cNvPr id="365" name="楕円 364"/>
        <xdr:cNvSpPr/>
      </xdr:nvSpPr>
      <xdr:spPr>
        <a:xfrm>
          <a:off x="9588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161510</xdr:rowOff>
    </xdr:from>
    <xdr:ext cx="378565" cy="259045"/>
    <xdr:sp macro="" textlink="">
      <xdr:nvSpPr>
        <xdr:cNvPr id="366" name="テキスト ボックス 365"/>
        <xdr:cNvSpPr txBox="1"/>
      </xdr:nvSpPr>
      <xdr:spPr>
        <a:xfrm>
          <a:off x="9450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70338</xdr:rowOff>
    </xdr:from>
    <xdr:to>
      <xdr:col>46</xdr:col>
      <xdr:colOff>38100</xdr:colOff>
      <xdr:row>59</xdr:row>
      <xdr:rowOff>488</xdr:rowOff>
    </xdr:to>
    <xdr:sp macro="" textlink="">
      <xdr:nvSpPr>
        <xdr:cNvPr id="367" name="楕円 366"/>
        <xdr:cNvSpPr/>
      </xdr:nvSpPr>
      <xdr:spPr>
        <a:xfrm>
          <a:off x="8699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163065</xdr:rowOff>
    </xdr:from>
    <xdr:ext cx="378565" cy="259045"/>
    <xdr:sp macro="" textlink="">
      <xdr:nvSpPr>
        <xdr:cNvPr id="368" name="テキスト ボックス 367"/>
        <xdr:cNvSpPr txBox="1"/>
      </xdr:nvSpPr>
      <xdr:spPr>
        <a:xfrm>
          <a:off x="8561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70841</xdr:rowOff>
    </xdr:from>
    <xdr:to>
      <xdr:col>41</xdr:col>
      <xdr:colOff>101600</xdr:colOff>
      <xdr:row>59</xdr:row>
      <xdr:rowOff>991</xdr:rowOff>
    </xdr:to>
    <xdr:sp macro="" textlink="">
      <xdr:nvSpPr>
        <xdr:cNvPr id="369" name="楕円 368"/>
        <xdr:cNvSpPr/>
      </xdr:nvSpPr>
      <xdr:spPr>
        <a:xfrm>
          <a:off x="7810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163568</xdr:rowOff>
    </xdr:from>
    <xdr:ext cx="378565" cy="259045"/>
    <xdr:sp macro="" textlink="">
      <xdr:nvSpPr>
        <xdr:cNvPr id="370" name="テキスト ボックス 369"/>
        <xdr:cNvSpPr txBox="1"/>
      </xdr:nvSpPr>
      <xdr:spPr>
        <a:xfrm>
          <a:off x="7672017" y="1010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74361</xdr:rowOff>
    </xdr:from>
    <xdr:to>
      <xdr:col>36</xdr:col>
      <xdr:colOff>165100</xdr:colOff>
      <xdr:row>59</xdr:row>
      <xdr:rowOff>4511</xdr:rowOff>
    </xdr:to>
    <xdr:sp macro="" textlink="">
      <xdr:nvSpPr>
        <xdr:cNvPr id="371" name="楕円 370"/>
        <xdr:cNvSpPr/>
      </xdr:nvSpPr>
      <xdr:spPr>
        <a:xfrm>
          <a:off x="69215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167088</xdr:rowOff>
    </xdr:from>
    <xdr:ext cx="378565" cy="259045"/>
    <xdr:sp macro="" textlink="">
      <xdr:nvSpPr>
        <xdr:cNvPr id="372" name="テキスト ボックス 371"/>
        <xdr:cNvSpPr txBox="1"/>
      </xdr:nvSpPr>
      <xdr:spPr>
        <a:xfrm>
          <a:off x="6783017" y="1011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25678</xdr:rowOff>
    </xdr:from>
    <xdr:to>
      <xdr:col>55</xdr:col>
      <xdr:colOff>0</xdr:colOff>
      <xdr:row>79</xdr:row>
      <xdr:rowOff>47051</xdr:rowOff>
    </xdr:to>
    <xdr:cxnSp macro="">
      <xdr:nvCxnSpPr>
        <xdr:cNvPr id="403" name="直線コネクタ 402"/>
        <xdr:cNvCxnSpPr/>
      </xdr:nvCxnSpPr>
      <xdr:spPr>
        <a:xfrm flipV="1">
          <a:off x="9639300" y="13570228"/>
          <a:ext cx="8382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2704</xdr:rowOff>
    </xdr:from>
    <xdr:to>
      <xdr:col>50</xdr:col>
      <xdr:colOff>114300</xdr:colOff>
      <xdr:row>79</xdr:row>
      <xdr:rowOff>47051</xdr:rowOff>
    </xdr:to>
    <xdr:cxnSp macro="">
      <xdr:nvCxnSpPr>
        <xdr:cNvPr id="406" name="直線コネクタ 405"/>
        <xdr:cNvCxnSpPr/>
      </xdr:nvCxnSpPr>
      <xdr:spPr>
        <a:xfrm>
          <a:off x="8750300" y="13547254"/>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2704</xdr:rowOff>
    </xdr:from>
    <xdr:to>
      <xdr:col>45</xdr:col>
      <xdr:colOff>177800</xdr:colOff>
      <xdr:row>79</xdr:row>
      <xdr:rowOff>58629</xdr:rowOff>
    </xdr:to>
    <xdr:cxnSp macro="">
      <xdr:nvCxnSpPr>
        <xdr:cNvPr id="409" name="直線コネクタ 408"/>
        <xdr:cNvCxnSpPr/>
      </xdr:nvCxnSpPr>
      <xdr:spPr>
        <a:xfrm flipV="1">
          <a:off x="7861300" y="13547254"/>
          <a:ext cx="889000" cy="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58629</xdr:rowOff>
    </xdr:from>
    <xdr:to>
      <xdr:col>41</xdr:col>
      <xdr:colOff>50800</xdr:colOff>
      <xdr:row>79</xdr:row>
      <xdr:rowOff>67773</xdr:rowOff>
    </xdr:to>
    <xdr:cxnSp macro="">
      <xdr:nvCxnSpPr>
        <xdr:cNvPr id="412" name="直線コネクタ 411"/>
        <xdr:cNvCxnSpPr/>
      </xdr:nvCxnSpPr>
      <xdr:spPr>
        <a:xfrm flipV="1">
          <a:off x="6972300" y="1360317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146328</xdr:rowOff>
    </xdr:from>
    <xdr:to>
      <xdr:col>55</xdr:col>
      <xdr:colOff>50800</xdr:colOff>
      <xdr:row>79</xdr:row>
      <xdr:rowOff>76478</xdr:rowOff>
    </xdr:to>
    <xdr:sp macro="" textlink="">
      <xdr:nvSpPr>
        <xdr:cNvPr id="422" name="楕円 421"/>
        <xdr:cNvSpPr/>
      </xdr:nvSpPr>
      <xdr:spPr>
        <a:xfrm>
          <a:off x="10426700" y="135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61255</xdr:rowOff>
    </xdr:from>
    <xdr:ext cx="469744" cy="259045"/>
    <xdr:sp macro="" textlink="">
      <xdr:nvSpPr>
        <xdr:cNvPr id="423" name="商工費該当値テキスト"/>
        <xdr:cNvSpPr txBox="1"/>
      </xdr:nvSpPr>
      <xdr:spPr>
        <a:xfrm>
          <a:off x="10528300" y="1343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167701</xdr:rowOff>
    </xdr:from>
    <xdr:to>
      <xdr:col>50</xdr:col>
      <xdr:colOff>165100</xdr:colOff>
      <xdr:row>79</xdr:row>
      <xdr:rowOff>97851</xdr:rowOff>
    </xdr:to>
    <xdr:sp macro="" textlink="">
      <xdr:nvSpPr>
        <xdr:cNvPr id="424" name="楕円 423"/>
        <xdr:cNvSpPr/>
      </xdr:nvSpPr>
      <xdr:spPr>
        <a:xfrm>
          <a:off x="9588500" y="13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88978</xdr:rowOff>
    </xdr:from>
    <xdr:ext cx="469744" cy="259045"/>
    <xdr:sp macro="" textlink="">
      <xdr:nvSpPr>
        <xdr:cNvPr id="425" name="テキスト ボックス 424"/>
        <xdr:cNvSpPr txBox="1"/>
      </xdr:nvSpPr>
      <xdr:spPr>
        <a:xfrm>
          <a:off x="9404428" y="1363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123354</xdr:rowOff>
    </xdr:from>
    <xdr:to>
      <xdr:col>46</xdr:col>
      <xdr:colOff>38100</xdr:colOff>
      <xdr:row>79</xdr:row>
      <xdr:rowOff>53504</xdr:rowOff>
    </xdr:to>
    <xdr:sp macro="" textlink="">
      <xdr:nvSpPr>
        <xdr:cNvPr id="426" name="楕円 425"/>
        <xdr:cNvSpPr/>
      </xdr:nvSpPr>
      <xdr:spPr>
        <a:xfrm>
          <a:off x="8699500" y="134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44631</xdr:rowOff>
    </xdr:from>
    <xdr:ext cx="469744" cy="259045"/>
    <xdr:sp macro="" textlink="">
      <xdr:nvSpPr>
        <xdr:cNvPr id="427" name="テキスト ボックス 426"/>
        <xdr:cNvSpPr txBox="1"/>
      </xdr:nvSpPr>
      <xdr:spPr>
        <a:xfrm>
          <a:off x="8515428" y="135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7829</xdr:rowOff>
    </xdr:from>
    <xdr:to>
      <xdr:col>41</xdr:col>
      <xdr:colOff>101600</xdr:colOff>
      <xdr:row>79</xdr:row>
      <xdr:rowOff>109429</xdr:rowOff>
    </xdr:to>
    <xdr:sp macro="" textlink="">
      <xdr:nvSpPr>
        <xdr:cNvPr id="428" name="楕円 427"/>
        <xdr:cNvSpPr/>
      </xdr:nvSpPr>
      <xdr:spPr>
        <a:xfrm>
          <a:off x="7810500" y="13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100556</xdr:rowOff>
    </xdr:from>
    <xdr:ext cx="469744" cy="259045"/>
    <xdr:sp macro="" textlink="">
      <xdr:nvSpPr>
        <xdr:cNvPr id="429" name="テキスト ボックス 428"/>
        <xdr:cNvSpPr txBox="1"/>
      </xdr:nvSpPr>
      <xdr:spPr>
        <a:xfrm>
          <a:off x="7626428" y="136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16973</xdr:rowOff>
    </xdr:from>
    <xdr:to>
      <xdr:col>36</xdr:col>
      <xdr:colOff>165100</xdr:colOff>
      <xdr:row>79</xdr:row>
      <xdr:rowOff>118573</xdr:rowOff>
    </xdr:to>
    <xdr:sp macro="" textlink="">
      <xdr:nvSpPr>
        <xdr:cNvPr id="430" name="楕円 429"/>
        <xdr:cNvSpPr/>
      </xdr:nvSpPr>
      <xdr:spPr>
        <a:xfrm>
          <a:off x="6921500" y="135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109700</xdr:rowOff>
    </xdr:from>
    <xdr:ext cx="469744" cy="259045"/>
    <xdr:sp macro="" textlink="">
      <xdr:nvSpPr>
        <xdr:cNvPr id="431" name="テキスト ボックス 430"/>
        <xdr:cNvSpPr txBox="1"/>
      </xdr:nvSpPr>
      <xdr:spPr>
        <a:xfrm>
          <a:off x="6737428" y="136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43966</xdr:rowOff>
    </xdr:from>
    <xdr:to>
      <xdr:col>55</xdr:col>
      <xdr:colOff>0</xdr:colOff>
      <xdr:row>99</xdr:row>
      <xdr:rowOff>150640</xdr:rowOff>
    </xdr:to>
    <xdr:cxnSp macro="">
      <xdr:nvCxnSpPr>
        <xdr:cNvPr id="463" name="直線コネクタ 462"/>
        <xdr:cNvCxnSpPr/>
      </xdr:nvCxnSpPr>
      <xdr:spPr>
        <a:xfrm flipV="1">
          <a:off x="9639300" y="17017516"/>
          <a:ext cx="8382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126932</xdr:rowOff>
    </xdr:from>
    <xdr:to>
      <xdr:col>50</xdr:col>
      <xdr:colOff>114300</xdr:colOff>
      <xdr:row>99</xdr:row>
      <xdr:rowOff>150640</xdr:rowOff>
    </xdr:to>
    <xdr:cxnSp macro="">
      <xdr:nvCxnSpPr>
        <xdr:cNvPr id="466" name="直線コネクタ 465"/>
        <xdr:cNvCxnSpPr/>
      </xdr:nvCxnSpPr>
      <xdr:spPr>
        <a:xfrm>
          <a:off x="8750300" y="1710048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113199</xdr:rowOff>
    </xdr:from>
    <xdr:to>
      <xdr:col>45</xdr:col>
      <xdr:colOff>177800</xdr:colOff>
      <xdr:row>99</xdr:row>
      <xdr:rowOff>126932</xdr:rowOff>
    </xdr:to>
    <xdr:cxnSp macro="">
      <xdr:nvCxnSpPr>
        <xdr:cNvPr id="469" name="直線コネクタ 468"/>
        <xdr:cNvCxnSpPr/>
      </xdr:nvCxnSpPr>
      <xdr:spPr>
        <a:xfrm>
          <a:off x="7861300" y="17086749"/>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75366</xdr:rowOff>
    </xdr:from>
    <xdr:to>
      <xdr:col>41</xdr:col>
      <xdr:colOff>50800</xdr:colOff>
      <xdr:row>99</xdr:row>
      <xdr:rowOff>113199</xdr:rowOff>
    </xdr:to>
    <xdr:cxnSp macro="">
      <xdr:nvCxnSpPr>
        <xdr:cNvPr id="472" name="直線コネクタ 471"/>
        <xdr:cNvCxnSpPr/>
      </xdr:nvCxnSpPr>
      <xdr:spPr>
        <a:xfrm>
          <a:off x="6972300" y="17048916"/>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164616</xdr:rowOff>
    </xdr:from>
    <xdr:to>
      <xdr:col>55</xdr:col>
      <xdr:colOff>50800</xdr:colOff>
      <xdr:row>99</xdr:row>
      <xdr:rowOff>94766</xdr:rowOff>
    </xdr:to>
    <xdr:sp macro="" textlink="">
      <xdr:nvSpPr>
        <xdr:cNvPr id="482" name="楕円 481"/>
        <xdr:cNvSpPr/>
      </xdr:nvSpPr>
      <xdr:spPr>
        <a:xfrm>
          <a:off x="10426700" y="169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79543</xdr:rowOff>
    </xdr:from>
    <xdr:ext cx="534377" cy="259045"/>
    <xdr:sp macro="" textlink="">
      <xdr:nvSpPr>
        <xdr:cNvPr id="483" name="土木費該当値テキスト"/>
        <xdr:cNvSpPr txBox="1"/>
      </xdr:nvSpPr>
      <xdr:spPr>
        <a:xfrm>
          <a:off x="10528300" y="168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99840</xdr:rowOff>
    </xdr:from>
    <xdr:to>
      <xdr:col>50</xdr:col>
      <xdr:colOff>165100</xdr:colOff>
      <xdr:row>100</xdr:row>
      <xdr:rowOff>29990</xdr:rowOff>
    </xdr:to>
    <xdr:sp macro="" textlink="">
      <xdr:nvSpPr>
        <xdr:cNvPr id="484" name="楕円 483"/>
        <xdr:cNvSpPr/>
      </xdr:nvSpPr>
      <xdr:spPr>
        <a:xfrm>
          <a:off x="9588500" y="170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21117</xdr:rowOff>
    </xdr:from>
    <xdr:ext cx="534377" cy="259045"/>
    <xdr:sp macro="" textlink="">
      <xdr:nvSpPr>
        <xdr:cNvPr id="485" name="テキスト ボックス 484"/>
        <xdr:cNvSpPr txBox="1"/>
      </xdr:nvSpPr>
      <xdr:spPr>
        <a:xfrm>
          <a:off x="9372111" y="17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76132</xdr:rowOff>
    </xdr:from>
    <xdr:to>
      <xdr:col>46</xdr:col>
      <xdr:colOff>38100</xdr:colOff>
      <xdr:row>100</xdr:row>
      <xdr:rowOff>6282</xdr:rowOff>
    </xdr:to>
    <xdr:sp macro="" textlink="">
      <xdr:nvSpPr>
        <xdr:cNvPr id="486" name="楕円 485"/>
        <xdr:cNvSpPr/>
      </xdr:nvSpPr>
      <xdr:spPr>
        <a:xfrm>
          <a:off x="8699500" y="170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168859</xdr:rowOff>
    </xdr:from>
    <xdr:ext cx="534377" cy="259045"/>
    <xdr:sp macro="" textlink="">
      <xdr:nvSpPr>
        <xdr:cNvPr id="487" name="テキスト ボックス 486"/>
        <xdr:cNvSpPr txBox="1"/>
      </xdr:nvSpPr>
      <xdr:spPr>
        <a:xfrm>
          <a:off x="8483111" y="171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62399</xdr:rowOff>
    </xdr:from>
    <xdr:to>
      <xdr:col>41</xdr:col>
      <xdr:colOff>101600</xdr:colOff>
      <xdr:row>99</xdr:row>
      <xdr:rowOff>163999</xdr:rowOff>
    </xdr:to>
    <xdr:sp macro="" textlink="">
      <xdr:nvSpPr>
        <xdr:cNvPr id="488" name="楕円 487"/>
        <xdr:cNvSpPr/>
      </xdr:nvSpPr>
      <xdr:spPr>
        <a:xfrm>
          <a:off x="7810500" y="170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155126</xdr:rowOff>
    </xdr:from>
    <xdr:ext cx="534377" cy="259045"/>
    <xdr:sp macro="" textlink="">
      <xdr:nvSpPr>
        <xdr:cNvPr id="489" name="テキスト ボックス 488"/>
        <xdr:cNvSpPr txBox="1"/>
      </xdr:nvSpPr>
      <xdr:spPr>
        <a:xfrm>
          <a:off x="7594111" y="171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24566</xdr:rowOff>
    </xdr:from>
    <xdr:to>
      <xdr:col>36</xdr:col>
      <xdr:colOff>165100</xdr:colOff>
      <xdr:row>99</xdr:row>
      <xdr:rowOff>126166</xdr:rowOff>
    </xdr:to>
    <xdr:sp macro="" textlink="">
      <xdr:nvSpPr>
        <xdr:cNvPr id="490" name="楕円 489"/>
        <xdr:cNvSpPr/>
      </xdr:nvSpPr>
      <xdr:spPr>
        <a:xfrm>
          <a:off x="6921500" y="16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117293</xdr:rowOff>
    </xdr:from>
    <xdr:ext cx="534377" cy="259045"/>
    <xdr:sp macro="" textlink="">
      <xdr:nvSpPr>
        <xdr:cNvPr id="491" name="テキスト ボックス 490"/>
        <xdr:cNvSpPr txBox="1"/>
      </xdr:nvSpPr>
      <xdr:spPr>
        <a:xfrm>
          <a:off x="6705111" y="1709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133509</xdr:rowOff>
    </xdr:from>
    <xdr:to>
      <xdr:col>85</xdr:col>
      <xdr:colOff>127000</xdr:colOff>
      <xdr:row>36</xdr:row>
      <xdr:rowOff>49784</xdr:rowOff>
    </xdr:to>
    <xdr:cxnSp macro="">
      <xdr:nvCxnSpPr>
        <xdr:cNvPr id="525" name="直線コネクタ 524"/>
        <xdr:cNvCxnSpPr/>
      </xdr:nvCxnSpPr>
      <xdr:spPr>
        <a:xfrm>
          <a:off x="15481300" y="6134259"/>
          <a:ext cx="8382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133509</xdr:rowOff>
    </xdr:from>
    <xdr:to>
      <xdr:col>81</xdr:col>
      <xdr:colOff>50800</xdr:colOff>
      <xdr:row>36</xdr:row>
      <xdr:rowOff>20161</xdr:rowOff>
    </xdr:to>
    <xdr:cxnSp macro="">
      <xdr:nvCxnSpPr>
        <xdr:cNvPr id="528" name="直線コネクタ 527"/>
        <xdr:cNvCxnSpPr/>
      </xdr:nvCxnSpPr>
      <xdr:spPr>
        <a:xfrm flipV="1">
          <a:off x="14592300" y="6134259"/>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10541</xdr:rowOff>
    </xdr:from>
    <xdr:to>
      <xdr:col>76</xdr:col>
      <xdr:colOff>114300</xdr:colOff>
      <xdr:row>36</xdr:row>
      <xdr:rowOff>20161</xdr:rowOff>
    </xdr:to>
    <xdr:cxnSp macro="">
      <xdr:nvCxnSpPr>
        <xdr:cNvPr id="531" name="直線コネクタ 530"/>
        <xdr:cNvCxnSpPr/>
      </xdr:nvCxnSpPr>
      <xdr:spPr>
        <a:xfrm>
          <a:off x="13703300" y="6011291"/>
          <a:ext cx="889000" cy="18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10541</xdr:rowOff>
    </xdr:from>
    <xdr:to>
      <xdr:col>71</xdr:col>
      <xdr:colOff>177800</xdr:colOff>
      <xdr:row>36</xdr:row>
      <xdr:rowOff>31305</xdr:rowOff>
    </xdr:to>
    <xdr:cxnSp macro="">
      <xdr:nvCxnSpPr>
        <xdr:cNvPr id="534" name="直線コネクタ 533"/>
        <xdr:cNvCxnSpPr/>
      </xdr:nvCxnSpPr>
      <xdr:spPr>
        <a:xfrm flipV="1">
          <a:off x="12814300" y="6011291"/>
          <a:ext cx="889000" cy="19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170434</xdr:rowOff>
    </xdr:from>
    <xdr:to>
      <xdr:col>85</xdr:col>
      <xdr:colOff>177800</xdr:colOff>
      <xdr:row>36</xdr:row>
      <xdr:rowOff>100584</xdr:rowOff>
    </xdr:to>
    <xdr:sp macro="" textlink="">
      <xdr:nvSpPr>
        <xdr:cNvPr id="544" name="楕円 543"/>
        <xdr:cNvSpPr/>
      </xdr:nvSpPr>
      <xdr:spPr>
        <a:xfrm>
          <a:off x="162687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148861</xdr:rowOff>
    </xdr:from>
    <xdr:ext cx="534377" cy="259045"/>
    <xdr:sp macro="" textlink="">
      <xdr:nvSpPr>
        <xdr:cNvPr id="545" name="消防費該当値テキスト"/>
        <xdr:cNvSpPr txBox="1"/>
      </xdr:nvSpPr>
      <xdr:spPr>
        <a:xfrm>
          <a:off x="16370300" y="61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82709</xdr:rowOff>
    </xdr:from>
    <xdr:to>
      <xdr:col>81</xdr:col>
      <xdr:colOff>101600</xdr:colOff>
      <xdr:row>36</xdr:row>
      <xdr:rowOff>12859</xdr:rowOff>
    </xdr:to>
    <xdr:sp macro="" textlink="">
      <xdr:nvSpPr>
        <xdr:cNvPr id="546" name="楕円 545"/>
        <xdr:cNvSpPr/>
      </xdr:nvSpPr>
      <xdr:spPr>
        <a:xfrm>
          <a:off x="15430500" y="60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3986</xdr:rowOff>
    </xdr:from>
    <xdr:ext cx="534377" cy="259045"/>
    <xdr:sp macro="" textlink="">
      <xdr:nvSpPr>
        <xdr:cNvPr id="547" name="テキスト ボックス 546"/>
        <xdr:cNvSpPr txBox="1"/>
      </xdr:nvSpPr>
      <xdr:spPr>
        <a:xfrm>
          <a:off x="15214111" y="61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140811</xdr:rowOff>
    </xdr:from>
    <xdr:to>
      <xdr:col>76</xdr:col>
      <xdr:colOff>165100</xdr:colOff>
      <xdr:row>36</xdr:row>
      <xdr:rowOff>70961</xdr:rowOff>
    </xdr:to>
    <xdr:sp macro="" textlink="">
      <xdr:nvSpPr>
        <xdr:cNvPr id="548" name="楕円 547"/>
        <xdr:cNvSpPr/>
      </xdr:nvSpPr>
      <xdr:spPr>
        <a:xfrm>
          <a:off x="14541500" y="61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62088</xdr:rowOff>
    </xdr:from>
    <xdr:ext cx="534377" cy="259045"/>
    <xdr:sp macro="" textlink="">
      <xdr:nvSpPr>
        <xdr:cNvPr id="549" name="テキスト ボックス 548"/>
        <xdr:cNvSpPr txBox="1"/>
      </xdr:nvSpPr>
      <xdr:spPr>
        <a:xfrm>
          <a:off x="14325111" y="62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131191</xdr:rowOff>
    </xdr:from>
    <xdr:to>
      <xdr:col>72</xdr:col>
      <xdr:colOff>38100</xdr:colOff>
      <xdr:row>35</xdr:row>
      <xdr:rowOff>61341</xdr:rowOff>
    </xdr:to>
    <xdr:sp macro="" textlink="">
      <xdr:nvSpPr>
        <xdr:cNvPr id="550" name="楕円 549"/>
        <xdr:cNvSpPr/>
      </xdr:nvSpPr>
      <xdr:spPr>
        <a:xfrm>
          <a:off x="13652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77868</xdr:rowOff>
    </xdr:from>
    <xdr:ext cx="534377" cy="259045"/>
    <xdr:sp macro="" textlink="">
      <xdr:nvSpPr>
        <xdr:cNvPr id="551" name="テキスト ボックス 550"/>
        <xdr:cNvSpPr txBox="1"/>
      </xdr:nvSpPr>
      <xdr:spPr>
        <a:xfrm>
          <a:off x="13436111" y="57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151955</xdr:rowOff>
    </xdr:from>
    <xdr:to>
      <xdr:col>67</xdr:col>
      <xdr:colOff>101600</xdr:colOff>
      <xdr:row>36</xdr:row>
      <xdr:rowOff>82105</xdr:rowOff>
    </xdr:to>
    <xdr:sp macro="" textlink="">
      <xdr:nvSpPr>
        <xdr:cNvPr id="552" name="楕円 551"/>
        <xdr:cNvSpPr/>
      </xdr:nvSpPr>
      <xdr:spPr>
        <a:xfrm>
          <a:off x="12763500" y="6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73232</xdr:rowOff>
    </xdr:from>
    <xdr:ext cx="534377" cy="259045"/>
    <xdr:sp macro="" textlink="">
      <xdr:nvSpPr>
        <xdr:cNvPr id="553" name="テキスト ボックス 552"/>
        <xdr:cNvSpPr txBox="1"/>
      </xdr:nvSpPr>
      <xdr:spPr>
        <a:xfrm>
          <a:off x="12547111" y="62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148387</xdr:rowOff>
    </xdr:from>
    <xdr:to>
      <xdr:col>85</xdr:col>
      <xdr:colOff>127000</xdr:colOff>
      <xdr:row>54</xdr:row>
      <xdr:rowOff>168207</xdr:rowOff>
    </xdr:to>
    <xdr:cxnSp macro="">
      <xdr:nvCxnSpPr>
        <xdr:cNvPr id="581" name="直線コネクタ 580"/>
        <xdr:cNvCxnSpPr/>
      </xdr:nvCxnSpPr>
      <xdr:spPr>
        <a:xfrm flipV="1">
          <a:off x="15481300" y="9406687"/>
          <a:ext cx="8382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168207</xdr:rowOff>
    </xdr:from>
    <xdr:to>
      <xdr:col>81</xdr:col>
      <xdr:colOff>50800</xdr:colOff>
      <xdr:row>55</xdr:row>
      <xdr:rowOff>84813</xdr:rowOff>
    </xdr:to>
    <xdr:cxnSp macro="">
      <xdr:nvCxnSpPr>
        <xdr:cNvPr id="584" name="直線コネクタ 583"/>
        <xdr:cNvCxnSpPr/>
      </xdr:nvCxnSpPr>
      <xdr:spPr>
        <a:xfrm flipV="1">
          <a:off x="14592300" y="9426507"/>
          <a:ext cx="889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143449</xdr:rowOff>
    </xdr:from>
    <xdr:to>
      <xdr:col>76</xdr:col>
      <xdr:colOff>114300</xdr:colOff>
      <xdr:row>55</xdr:row>
      <xdr:rowOff>84813</xdr:rowOff>
    </xdr:to>
    <xdr:cxnSp macro="">
      <xdr:nvCxnSpPr>
        <xdr:cNvPr id="587" name="直線コネクタ 586"/>
        <xdr:cNvCxnSpPr/>
      </xdr:nvCxnSpPr>
      <xdr:spPr>
        <a:xfrm>
          <a:off x="13703300" y="9058849"/>
          <a:ext cx="889000" cy="4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143449</xdr:rowOff>
    </xdr:from>
    <xdr:to>
      <xdr:col>71</xdr:col>
      <xdr:colOff>177800</xdr:colOff>
      <xdr:row>53</xdr:row>
      <xdr:rowOff>105981</xdr:rowOff>
    </xdr:to>
    <xdr:cxnSp macro="">
      <xdr:nvCxnSpPr>
        <xdr:cNvPr id="590" name="直線コネクタ 589"/>
        <xdr:cNvCxnSpPr/>
      </xdr:nvCxnSpPr>
      <xdr:spPr>
        <a:xfrm flipV="1">
          <a:off x="12814300" y="9058849"/>
          <a:ext cx="889000" cy="1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97587</xdr:rowOff>
    </xdr:from>
    <xdr:to>
      <xdr:col>85</xdr:col>
      <xdr:colOff>177800</xdr:colOff>
      <xdr:row>55</xdr:row>
      <xdr:rowOff>27737</xdr:rowOff>
    </xdr:to>
    <xdr:sp macro="" textlink="">
      <xdr:nvSpPr>
        <xdr:cNvPr id="600" name="楕円 599"/>
        <xdr:cNvSpPr/>
      </xdr:nvSpPr>
      <xdr:spPr>
        <a:xfrm>
          <a:off x="16268700" y="93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120464</xdr:rowOff>
    </xdr:from>
    <xdr:ext cx="534377" cy="259045"/>
    <xdr:sp macro="" textlink="">
      <xdr:nvSpPr>
        <xdr:cNvPr id="601" name="教育費該当値テキスト"/>
        <xdr:cNvSpPr txBox="1"/>
      </xdr:nvSpPr>
      <xdr:spPr>
        <a:xfrm>
          <a:off x="16370300" y="92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117407</xdr:rowOff>
    </xdr:from>
    <xdr:to>
      <xdr:col>81</xdr:col>
      <xdr:colOff>101600</xdr:colOff>
      <xdr:row>55</xdr:row>
      <xdr:rowOff>47557</xdr:rowOff>
    </xdr:to>
    <xdr:sp macro="" textlink="">
      <xdr:nvSpPr>
        <xdr:cNvPr id="602" name="楕円 601"/>
        <xdr:cNvSpPr/>
      </xdr:nvSpPr>
      <xdr:spPr>
        <a:xfrm>
          <a:off x="15430500" y="93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64084</xdr:rowOff>
    </xdr:from>
    <xdr:ext cx="534377" cy="259045"/>
    <xdr:sp macro="" textlink="">
      <xdr:nvSpPr>
        <xdr:cNvPr id="603" name="テキスト ボックス 602"/>
        <xdr:cNvSpPr txBox="1"/>
      </xdr:nvSpPr>
      <xdr:spPr>
        <a:xfrm>
          <a:off x="15214111" y="91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34013</xdr:rowOff>
    </xdr:from>
    <xdr:to>
      <xdr:col>76</xdr:col>
      <xdr:colOff>165100</xdr:colOff>
      <xdr:row>55</xdr:row>
      <xdr:rowOff>135613</xdr:rowOff>
    </xdr:to>
    <xdr:sp macro="" textlink="">
      <xdr:nvSpPr>
        <xdr:cNvPr id="604" name="楕円 603"/>
        <xdr:cNvSpPr/>
      </xdr:nvSpPr>
      <xdr:spPr>
        <a:xfrm>
          <a:off x="14541500" y="94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126740</xdr:rowOff>
    </xdr:from>
    <xdr:ext cx="534377" cy="259045"/>
    <xdr:sp macro="" textlink="">
      <xdr:nvSpPr>
        <xdr:cNvPr id="605" name="テキスト ボックス 604"/>
        <xdr:cNvSpPr txBox="1"/>
      </xdr:nvSpPr>
      <xdr:spPr>
        <a:xfrm>
          <a:off x="14325111" y="95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92649</xdr:rowOff>
    </xdr:from>
    <xdr:to>
      <xdr:col>72</xdr:col>
      <xdr:colOff>38100</xdr:colOff>
      <xdr:row>53</xdr:row>
      <xdr:rowOff>22799</xdr:rowOff>
    </xdr:to>
    <xdr:sp macro="" textlink="">
      <xdr:nvSpPr>
        <xdr:cNvPr id="606" name="楕円 605"/>
        <xdr:cNvSpPr/>
      </xdr:nvSpPr>
      <xdr:spPr>
        <a:xfrm>
          <a:off x="13652500" y="90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39326</xdr:rowOff>
    </xdr:from>
    <xdr:ext cx="534377" cy="259045"/>
    <xdr:sp macro="" textlink="">
      <xdr:nvSpPr>
        <xdr:cNvPr id="607" name="テキスト ボックス 606"/>
        <xdr:cNvSpPr txBox="1"/>
      </xdr:nvSpPr>
      <xdr:spPr>
        <a:xfrm>
          <a:off x="13436111" y="87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55181</xdr:rowOff>
    </xdr:from>
    <xdr:to>
      <xdr:col>67</xdr:col>
      <xdr:colOff>101600</xdr:colOff>
      <xdr:row>53</xdr:row>
      <xdr:rowOff>156781</xdr:rowOff>
    </xdr:to>
    <xdr:sp macro="" textlink="">
      <xdr:nvSpPr>
        <xdr:cNvPr id="608" name="楕円 607"/>
        <xdr:cNvSpPr/>
      </xdr:nvSpPr>
      <xdr:spPr>
        <a:xfrm>
          <a:off x="12763500" y="91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1858</xdr:rowOff>
    </xdr:from>
    <xdr:ext cx="534377" cy="259045"/>
    <xdr:sp macro="" textlink="">
      <xdr:nvSpPr>
        <xdr:cNvPr id="609" name="テキスト ボックス 608"/>
        <xdr:cNvSpPr txBox="1"/>
      </xdr:nvSpPr>
      <xdr:spPr>
        <a:xfrm>
          <a:off x="12547111" y="89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140336</xdr:rowOff>
    </xdr:from>
    <xdr:to>
      <xdr:col>81</xdr:col>
      <xdr:colOff>50800</xdr:colOff>
      <xdr:row>79</xdr:row>
      <xdr:rowOff>44450</xdr:rowOff>
    </xdr:to>
    <xdr:cxnSp macro="">
      <xdr:nvCxnSpPr>
        <xdr:cNvPr id="641" name="直線コネクタ 640"/>
        <xdr:cNvCxnSpPr/>
      </xdr:nvCxnSpPr>
      <xdr:spPr>
        <a:xfrm>
          <a:off x="14592300" y="13513436"/>
          <a:ext cx="8890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140336</xdr:rowOff>
    </xdr:from>
    <xdr:to>
      <xdr:col>76</xdr:col>
      <xdr:colOff>114300</xdr:colOff>
      <xdr:row>78</xdr:row>
      <xdr:rowOff>161671</xdr:rowOff>
    </xdr:to>
    <xdr:cxnSp macro="">
      <xdr:nvCxnSpPr>
        <xdr:cNvPr id="644" name="直線コネクタ 643"/>
        <xdr:cNvCxnSpPr/>
      </xdr:nvCxnSpPr>
      <xdr:spPr>
        <a:xfrm flipV="1">
          <a:off x="13703300" y="13513436"/>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125730</xdr:rowOff>
    </xdr:from>
    <xdr:to>
      <xdr:col>71</xdr:col>
      <xdr:colOff>177800</xdr:colOff>
      <xdr:row>78</xdr:row>
      <xdr:rowOff>161671</xdr:rowOff>
    </xdr:to>
    <xdr:cxnSp macro="">
      <xdr:nvCxnSpPr>
        <xdr:cNvPr id="647" name="直線コネクタ 646"/>
        <xdr:cNvCxnSpPr/>
      </xdr:nvCxnSpPr>
      <xdr:spPr>
        <a:xfrm>
          <a:off x="12814300" y="13498830"/>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89536</xdr:rowOff>
    </xdr:from>
    <xdr:to>
      <xdr:col>76</xdr:col>
      <xdr:colOff>165100</xdr:colOff>
      <xdr:row>79</xdr:row>
      <xdr:rowOff>19686</xdr:rowOff>
    </xdr:to>
    <xdr:sp macro="" textlink="">
      <xdr:nvSpPr>
        <xdr:cNvPr id="661" name="楕円 660"/>
        <xdr:cNvSpPr/>
      </xdr:nvSpPr>
      <xdr:spPr>
        <a:xfrm>
          <a:off x="14541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10813</xdr:rowOff>
    </xdr:from>
    <xdr:ext cx="378565" cy="259045"/>
    <xdr:sp macro="" textlink="">
      <xdr:nvSpPr>
        <xdr:cNvPr id="662" name="テキスト ボックス 661"/>
        <xdr:cNvSpPr txBox="1"/>
      </xdr:nvSpPr>
      <xdr:spPr>
        <a:xfrm>
          <a:off x="14403017" y="135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110871</xdr:rowOff>
    </xdr:from>
    <xdr:to>
      <xdr:col>72</xdr:col>
      <xdr:colOff>38100</xdr:colOff>
      <xdr:row>79</xdr:row>
      <xdr:rowOff>41021</xdr:rowOff>
    </xdr:to>
    <xdr:sp macro="" textlink="">
      <xdr:nvSpPr>
        <xdr:cNvPr id="663" name="楕円 662"/>
        <xdr:cNvSpPr/>
      </xdr:nvSpPr>
      <xdr:spPr>
        <a:xfrm>
          <a:off x="13652500" y="13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32148</xdr:rowOff>
    </xdr:from>
    <xdr:ext cx="378565" cy="259045"/>
    <xdr:sp macro="" textlink="">
      <xdr:nvSpPr>
        <xdr:cNvPr id="664" name="テキスト ボックス 663"/>
        <xdr:cNvSpPr txBox="1"/>
      </xdr:nvSpPr>
      <xdr:spPr>
        <a:xfrm>
          <a:off x="13514017" y="1357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74930</xdr:rowOff>
    </xdr:from>
    <xdr:to>
      <xdr:col>67</xdr:col>
      <xdr:colOff>101600</xdr:colOff>
      <xdr:row>79</xdr:row>
      <xdr:rowOff>5080</xdr:rowOff>
    </xdr:to>
    <xdr:sp macro="" textlink="">
      <xdr:nvSpPr>
        <xdr:cNvPr id="665" name="楕円 664"/>
        <xdr:cNvSpPr/>
      </xdr:nvSpPr>
      <xdr:spPr>
        <a:xfrm>
          <a:off x="12763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167657</xdr:rowOff>
    </xdr:from>
    <xdr:ext cx="378565" cy="259045"/>
    <xdr:sp macro="" textlink="">
      <xdr:nvSpPr>
        <xdr:cNvPr id="666" name="テキスト ボックス 665"/>
        <xdr:cNvSpPr txBox="1"/>
      </xdr:nvSpPr>
      <xdr:spPr>
        <a:xfrm>
          <a:off x="12625017" y="1354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13970</xdr:rowOff>
    </xdr:from>
    <xdr:to>
      <xdr:col>85</xdr:col>
      <xdr:colOff>127000</xdr:colOff>
      <xdr:row>97</xdr:row>
      <xdr:rowOff>59232</xdr:rowOff>
    </xdr:to>
    <xdr:cxnSp macro="">
      <xdr:nvCxnSpPr>
        <xdr:cNvPr id="695" name="直線コネクタ 694"/>
        <xdr:cNvCxnSpPr/>
      </xdr:nvCxnSpPr>
      <xdr:spPr>
        <a:xfrm flipV="1">
          <a:off x="15481300" y="16644620"/>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39193</xdr:rowOff>
    </xdr:from>
    <xdr:to>
      <xdr:col>81</xdr:col>
      <xdr:colOff>50800</xdr:colOff>
      <xdr:row>97</xdr:row>
      <xdr:rowOff>59232</xdr:rowOff>
    </xdr:to>
    <xdr:cxnSp macro="">
      <xdr:nvCxnSpPr>
        <xdr:cNvPr id="698" name="直線コネクタ 697"/>
        <xdr:cNvCxnSpPr/>
      </xdr:nvCxnSpPr>
      <xdr:spPr>
        <a:xfrm>
          <a:off x="14592300" y="16669843"/>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30296</xdr:rowOff>
    </xdr:from>
    <xdr:to>
      <xdr:col>76</xdr:col>
      <xdr:colOff>114300</xdr:colOff>
      <xdr:row>97</xdr:row>
      <xdr:rowOff>39193</xdr:rowOff>
    </xdr:to>
    <xdr:cxnSp macro="">
      <xdr:nvCxnSpPr>
        <xdr:cNvPr id="701" name="直線コネクタ 700"/>
        <xdr:cNvCxnSpPr/>
      </xdr:nvCxnSpPr>
      <xdr:spPr>
        <a:xfrm>
          <a:off x="13703300" y="1666094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158541</xdr:rowOff>
    </xdr:from>
    <xdr:to>
      <xdr:col>71</xdr:col>
      <xdr:colOff>177800</xdr:colOff>
      <xdr:row>97</xdr:row>
      <xdr:rowOff>30296</xdr:rowOff>
    </xdr:to>
    <xdr:cxnSp macro="">
      <xdr:nvCxnSpPr>
        <xdr:cNvPr id="704" name="直線コネクタ 703"/>
        <xdr:cNvCxnSpPr/>
      </xdr:nvCxnSpPr>
      <xdr:spPr>
        <a:xfrm>
          <a:off x="12814300" y="1661774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134620</xdr:rowOff>
    </xdr:from>
    <xdr:to>
      <xdr:col>85</xdr:col>
      <xdr:colOff>177800</xdr:colOff>
      <xdr:row>97</xdr:row>
      <xdr:rowOff>64770</xdr:rowOff>
    </xdr:to>
    <xdr:sp macro="" textlink="">
      <xdr:nvSpPr>
        <xdr:cNvPr id="714" name="楕円 713"/>
        <xdr:cNvSpPr/>
      </xdr:nvSpPr>
      <xdr:spPr>
        <a:xfrm>
          <a:off x="162687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49547</xdr:rowOff>
    </xdr:from>
    <xdr:ext cx="534377" cy="259045"/>
    <xdr:sp macro="" textlink="">
      <xdr:nvSpPr>
        <xdr:cNvPr id="715" name="公債費該当値テキスト"/>
        <xdr:cNvSpPr txBox="1"/>
      </xdr:nvSpPr>
      <xdr:spPr>
        <a:xfrm>
          <a:off x="16370300" y="165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8432</xdr:rowOff>
    </xdr:from>
    <xdr:to>
      <xdr:col>81</xdr:col>
      <xdr:colOff>101600</xdr:colOff>
      <xdr:row>97</xdr:row>
      <xdr:rowOff>110032</xdr:rowOff>
    </xdr:to>
    <xdr:sp macro="" textlink="">
      <xdr:nvSpPr>
        <xdr:cNvPr id="716" name="楕円 715"/>
        <xdr:cNvSpPr/>
      </xdr:nvSpPr>
      <xdr:spPr>
        <a:xfrm>
          <a:off x="15430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101159</xdr:rowOff>
    </xdr:from>
    <xdr:ext cx="534377" cy="259045"/>
    <xdr:sp macro="" textlink="">
      <xdr:nvSpPr>
        <xdr:cNvPr id="717" name="テキスト ボックス 716"/>
        <xdr:cNvSpPr txBox="1"/>
      </xdr:nvSpPr>
      <xdr:spPr>
        <a:xfrm>
          <a:off x="15214111" y="167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159843</xdr:rowOff>
    </xdr:from>
    <xdr:to>
      <xdr:col>76</xdr:col>
      <xdr:colOff>165100</xdr:colOff>
      <xdr:row>97</xdr:row>
      <xdr:rowOff>89993</xdr:rowOff>
    </xdr:to>
    <xdr:sp macro="" textlink="">
      <xdr:nvSpPr>
        <xdr:cNvPr id="718" name="楕円 717"/>
        <xdr:cNvSpPr/>
      </xdr:nvSpPr>
      <xdr:spPr>
        <a:xfrm>
          <a:off x="14541500" y="166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81120</xdr:rowOff>
    </xdr:from>
    <xdr:ext cx="534377" cy="259045"/>
    <xdr:sp macro="" textlink="">
      <xdr:nvSpPr>
        <xdr:cNvPr id="719" name="テキスト ボックス 718"/>
        <xdr:cNvSpPr txBox="1"/>
      </xdr:nvSpPr>
      <xdr:spPr>
        <a:xfrm>
          <a:off x="14325111" y="167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150946</xdr:rowOff>
    </xdr:from>
    <xdr:to>
      <xdr:col>72</xdr:col>
      <xdr:colOff>38100</xdr:colOff>
      <xdr:row>97</xdr:row>
      <xdr:rowOff>81096</xdr:rowOff>
    </xdr:to>
    <xdr:sp macro="" textlink="">
      <xdr:nvSpPr>
        <xdr:cNvPr id="720" name="楕円 719"/>
        <xdr:cNvSpPr/>
      </xdr:nvSpPr>
      <xdr:spPr>
        <a:xfrm>
          <a:off x="13652500" y="166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72223</xdr:rowOff>
    </xdr:from>
    <xdr:ext cx="534377" cy="259045"/>
    <xdr:sp macro="" textlink="">
      <xdr:nvSpPr>
        <xdr:cNvPr id="721" name="テキスト ボックス 720"/>
        <xdr:cNvSpPr txBox="1"/>
      </xdr:nvSpPr>
      <xdr:spPr>
        <a:xfrm>
          <a:off x="13436111" y="167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107741</xdr:rowOff>
    </xdr:from>
    <xdr:to>
      <xdr:col>67</xdr:col>
      <xdr:colOff>101600</xdr:colOff>
      <xdr:row>97</xdr:row>
      <xdr:rowOff>37891</xdr:rowOff>
    </xdr:to>
    <xdr:sp macro="" textlink="">
      <xdr:nvSpPr>
        <xdr:cNvPr id="722" name="楕円 721"/>
        <xdr:cNvSpPr/>
      </xdr:nvSpPr>
      <xdr:spPr>
        <a:xfrm>
          <a:off x="12763500" y="165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29018</xdr:rowOff>
    </xdr:from>
    <xdr:ext cx="534377" cy="259045"/>
    <xdr:sp macro="" textlink="">
      <xdr:nvSpPr>
        <xdr:cNvPr id="723" name="テキスト ボックス 722"/>
        <xdr:cNvSpPr txBox="1"/>
      </xdr:nvSpPr>
      <xdr:spPr>
        <a:xfrm>
          <a:off x="12547111" y="166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434,358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類似団体平均を上回っているのは、議会費、民生費、衛生費、労働費、教育費である。特に民生費については、歳出決算額構成比においても高く、住民一人当たり歳出決算総額を押し上げる要因となっている。民生費については、子育て世帯や非課税世帯への臨時特別給付金や子育て世帯生活支援特別給付金などの減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216,701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円となったものの、依然として類似団体に比べて高い水準にある。今後も、老人福祉費や児童福祉費をはじめとする民生費については事業費の増が見込まれるため、注視する必要がある。</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令和４年度の状況</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標準財政規模比の実質収支額は前年度比で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ポイント減少したものの、継続的に実質収支は黒字を確保している。なお、実質収支額には翌年度に国や都などに返還する多額の返還金が含まれている。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実質収支額については返還金の返還後の金額に配意しながら、財源の確保と効率的・効果的な財政運営に努める。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令和４年度の状況</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令和４年度も引き続き全会計で黒字となり、連結実質赤字額はなく比率は生じていない。なお、連結実質黒字額により連結実質黒字比率を算定すると、対前年度比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32.47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実質黒字額については、一般会計・国民健康保険特別会計・後期高齢者医療特別会計・中神土地区画整理事業特別会計で減となり、介護保険特別会計・水道事業会計・下水道事業会計で増となった。 </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特別会計においては、多額の赤字補塡の繰入金により黒字となっている状況である。今後も適正な保険税率の設定に取り組むとともに徴収率向上などの歳入確保策を推進し、財政基盤の強化に努め、繰入金を抑制する必要がある。また、他の各会計においても引き続き適正な財政運営、企業経営に努め、昭島市全体の視点からもより一層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52147529</v>
      </c>
      <c r="BO4" s="449"/>
      <c r="BP4" s="449"/>
      <c r="BQ4" s="449"/>
      <c r="BR4" s="449"/>
      <c r="BS4" s="449"/>
      <c r="BT4" s="449"/>
      <c r="BU4" s="450"/>
      <c r="BV4" s="448">
        <v>52893142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10.3</v>
      </c>
      <c r="CU4" s="589"/>
      <c r="CV4" s="589"/>
      <c r="CW4" s="589"/>
      <c r="CX4" s="589"/>
      <c r="CY4" s="589"/>
      <c r="CZ4" s="589"/>
      <c r="DA4" s="590"/>
      <c r="DB4" s="588">
        <v>14.1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49629263</v>
      </c>
      <c r="BO5" s="420"/>
      <c r="BP5" s="420"/>
      <c r="BQ5" s="420"/>
      <c r="BR5" s="420"/>
      <c r="BS5" s="420"/>
      <c r="BT5" s="420"/>
      <c r="BU5" s="421"/>
      <c r="BV5" s="419">
        <v>49581461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93.9</v>
      </c>
      <c r="CU5" s="417"/>
      <c r="CV5" s="417"/>
      <c r="CW5" s="417"/>
      <c r="CX5" s="417"/>
      <c r="CY5" s="417"/>
      <c r="CZ5" s="417"/>
      <c r="DA5" s="418"/>
      <c r="DB5" s="416">
        <v>84.1</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2518266</v>
      </c>
      <c r="BO6" s="420"/>
      <c r="BP6" s="420"/>
      <c r="BQ6" s="420"/>
      <c r="BR6" s="420"/>
      <c r="BS6" s="420"/>
      <c r="BT6" s="420"/>
      <c r="BU6" s="421"/>
      <c r="BV6" s="419">
        <v>3311681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93.9</v>
      </c>
      <c r="CU6" s="563"/>
      <c r="CV6" s="563"/>
      <c r="CW6" s="563"/>
      <c r="CX6" s="563"/>
      <c r="CY6" s="563"/>
      <c r="CZ6" s="563"/>
      <c r="DA6" s="564"/>
      <c r="DB6" s="562">
        <v>87.2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140226</v>
      </c>
      <c r="BO7" s="420"/>
      <c r="BP7" s="420"/>
      <c r="BQ7" s="420"/>
      <c r="BR7" s="420"/>
      <c r="BS7" s="420"/>
      <c r="BT7" s="420"/>
      <c r="BU7" s="421"/>
      <c r="BV7" s="419">
        <v>72130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22984135</v>
      </c>
      <c r="CU7" s="420"/>
      <c r="CV7" s="420"/>
      <c r="CW7" s="420"/>
      <c r="CX7" s="420"/>
      <c r="CY7" s="420"/>
      <c r="CZ7" s="420"/>
      <c r="DA7" s="421"/>
      <c r="DB7" s="419">
        <v>22997159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2378040</v>
      </c>
      <c r="BO8" s="420"/>
      <c r="BP8" s="420"/>
      <c r="BQ8" s="420"/>
      <c r="BR8" s="420"/>
      <c r="BS8" s="420"/>
      <c r="BT8" s="420"/>
      <c r="BU8" s="421"/>
      <c r="BV8" s="419">
        <v>3239551</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0.97</v>
      </c>
      <c r="CU8" s="523"/>
      <c r="CV8" s="523"/>
      <c r="CW8" s="523"/>
      <c r="CX8" s="523"/>
      <c r="CY8" s="523"/>
      <c r="CZ8" s="523"/>
      <c r="DA8" s="524"/>
      <c r="DB8" s="522">
        <v>0.97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113949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-861511</v>
      </c>
      <c r="BO9" s="420"/>
      <c r="BP9" s="420"/>
      <c r="BQ9" s="420"/>
      <c r="BR9" s="420"/>
      <c r="BS9" s="420"/>
      <c r="BT9" s="420"/>
      <c r="BU9" s="421"/>
      <c r="BV9" s="419">
        <v>1660254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7.1</v>
      </c>
      <c r="CU9" s="417"/>
      <c r="CV9" s="417"/>
      <c r="CW9" s="417"/>
      <c r="CX9" s="417"/>
      <c r="CY9" s="417"/>
      <c r="CZ9" s="417"/>
      <c r="DA9" s="418"/>
      <c r="DB9" s="416">
        <v>6.5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111539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297</v>
      </c>
      <c r="BO10" s="420"/>
      <c r="BP10" s="420"/>
      <c r="BQ10" s="420"/>
      <c r="BR10" s="420"/>
      <c r="BS10" s="420"/>
      <c r="BT10" s="420"/>
      <c r="BU10" s="421"/>
      <c r="BV10" s="419">
        <v>2716809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114259</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700000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137</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111346</v>
      </c>
      <c r="S13" s="507"/>
      <c r="T13" s="507"/>
      <c r="U13" s="507"/>
      <c r="V13" s="508"/>
      <c r="W13" s="509" t="s">
        <v>139</v>
      </c>
      <c r="X13" s="405"/>
      <c r="Y13" s="405"/>
      <c r="Z13" s="405"/>
      <c r="AA13" s="405"/>
      <c r="AB13" s="406"/>
      <c r="AC13" s="372">
        <v>309</v>
      </c>
      <c r="AD13" s="373"/>
      <c r="AE13" s="373"/>
      <c r="AF13" s="373"/>
      <c r="AG13" s="374"/>
      <c r="AH13" s="372">
        <v>310</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-1561214</v>
      </c>
      <c r="BO13" s="420"/>
      <c r="BP13" s="420"/>
      <c r="BQ13" s="420"/>
      <c r="BR13" s="420"/>
      <c r="BS13" s="420"/>
      <c r="BT13" s="420"/>
      <c r="BU13" s="421"/>
      <c r="BV13" s="419">
        <v>4377063</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0.3</v>
      </c>
      <c r="CU13" s="417"/>
      <c r="CV13" s="417"/>
      <c r="CW13" s="417"/>
      <c r="CX13" s="417"/>
      <c r="CY13" s="417"/>
      <c r="CZ13" s="417"/>
      <c r="DA13" s="418"/>
      <c r="DB13" s="416">
        <v>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113829</v>
      </c>
      <c r="S14" s="507"/>
      <c r="T14" s="507"/>
      <c r="U14" s="507"/>
      <c r="V14" s="508"/>
      <c r="W14" s="510"/>
      <c r="X14" s="408"/>
      <c r="Y14" s="408"/>
      <c r="Z14" s="408"/>
      <c r="AA14" s="408"/>
      <c r="AB14" s="409"/>
      <c r="AC14" s="499">
        <v>0.6</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137</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111093</v>
      </c>
      <c r="S15" s="507"/>
      <c r="T15" s="507"/>
      <c r="U15" s="507"/>
      <c r="V15" s="508"/>
      <c r="W15" s="509" t="s">
        <v>147</v>
      </c>
      <c r="X15" s="405"/>
      <c r="Y15" s="405"/>
      <c r="Z15" s="405"/>
      <c r="AA15" s="405"/>
      <c r="AB15" s="406"/>
      <c r="AC15" s="372">
        <v>10575</v>
      </c>
      <c r="AD15" s="373"/>
      <c r="AE15" s="373"/>
      <c r="AF15" s="373"/>
      <c r="AG15" s="374"/>
      <c r="AH15" s="372">
        <v>11294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17974218</v>
      </c>
      <c r="BO15" s="449"/>
      <c r="BP15" s="449"/>
      <c r="BQ15" s="449"/>
      <c r="BR15" s="449"/>
      <c r="BS15" s="449"/>
      <c r="BT15" s="449"/>
      <c r="BU15" s="450"/>
      <c r="BV15" s="448">
        <v>16296851</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21.2</v>
      </c>
      <c r="AD16" s="500"/>
      <c r="AE16" s="500"/>
      <c r="AF16" s="500"/>
      <c r="AG16" s="501"/>
      <c r="AH16" s="499">
        <v>23.2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17973775</v>
      </c>
      <c r="BO16" s="420"/>
      <c r="BP16" s="420"/>
      <c r="BQ16" s="420"/>
      <c r="BR16" s="420"/>
      <c r="BS16" s="420"/>
      <c r="BT16" s="420"/>
      <c r="BU16" s="421"/>
      <c r="BV16" s="419">
        <v>17274454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38906</v>
      </c>
      <c r="AD17" s="373"/>
      <c r="AE17" s="373"/>
      <c r="AF17" s="373"/>
      <c r="AG17" s="374"/>
      <c r="AH17" s="372">
        <v>37034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22984135</v>
      </c>
      <c r="BO17" s="420"/>
      <c r="BP17" s="420"/>
      <c r="BQ17" s="420"/>
      <c r="BR17" s="420"/>
      <c r="BS17" s="420"/>
      <c r="BT17" s="420"/>
      <c r="BU17" s="421"/>
      <c r="BV17" s="419">
        <v>20800801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17.34</v>
      </c>
      <c r="M18" s="472"/>
      <c r="N18" s="472"/>
      <c r="O18" s="472"/>
      <c r="P18" s="472"/>
      <c r="Q18" s="472"/>
      <c r="R18" s="473"/>
      <c r="S18" s="473"/>
      <c r="T18" s="473"/>
      <c r="U18" s="473"/>
      <c r="V18" s="474"/>
      <c r="W18" s="490"/>
      <c r="X18" s="491"/>
      <c r="Y18" s="491"/>
      <c r="Z18" s="491"/>
      <c r="AA18" s="491"/>
      <c r="AB18" s="515"/>
      <c r="AC18" s="389">
        <v>78.099999999999994</v>
      </c>
      <c r="AD18" s="390"/>
      <c r="AE18" s="390"/>
      <c r="AF18" s="390"/>
      <c r="AG18" s="475"/>
      <c r="AH18" s="389">
        <v>76.099999999999994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21431755</v>
      </c>
      <c r="BO18" s="420"/>
      <c r="BP18" s="420"/>
      <c r="BQ18" s="420"/>
      <c r="BR18" s="420"/>
      <c r="BS18" s="420"/>
      <c r="BT18" s="420"/>
      <c r="BU18" s="421"/>
      <c r="BV18" s="419">
        <v>20897973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6571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31334964</v>
      </c>
      <c r="BO19" s="420"/>
      <c r="BP19" s="420"/>
      <c r="BQ19" s="420"/>
      <c r="BR19" s="420"/>
      <c r="BS19" s="420"/>
      <c r="BT19" s="420"/>
      <c r="BU19" s="421"/>
      <c r="BV19" s="419">
        <v>30297022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52163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16226894</v>
      </c>
      <c r="BO22" s="449"/>
      <c r="BP22" s="449"/>
      <c r="BQ22" s="449"/>
      <c r="BR22" s="449"/>
      <c r="BS22" s="449"/>
      <c r="BT22" s="449"/>
      <c r="BU22" s="450"/>
      <c r="BV22" s="448">
        <v>18031351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10769906</v>
      </c>
      <c r="BO23" s="420"/>
      <c r="BP23" s="420"/>
      <c r="BQ23" s="420"/>
      <c r="BR23" s="420"/>
      <c r="BS23" s="420"/>
      <c r="BT23" s="420"/>
      <c r="BU23" s="421"/>
      <c r="BV23" s="419">
        <v>11848753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10000</v>
      </c>
      <c r="R24" s="373"/>
      <c r="S24" s="373"/>
      <c r="T24" s="373"/>
      <c r="U24" s="373"/>
      <c r="V24" s="374"/>
      <c r="W24" s="462"/>
      <c r="X24" s="399"/>
      <c r="Y24" s="400"/>
      <c r="Z24" s="375" t="s">
        <v>172</v>
      </c>
      <c r="AA24" s="376"/>
      <c r="AB24" s="376"/>
      <c r="AC24" s="376"/>
      <c r="AD24" s="376"/>
      <c r="AE24" s="376"/>
      <c r="AF24" s="376"/>
      <c r="AG24" s="377"/>
      <c r="AH24" s="372">
        <v>555</v>
      </c>
      <c r="AI24" s="373"/>
      <c r="AJ24" s="373"/>
      <c r="AK24" s="373"/>
      <c r="AL24" s="374"/>
      <c r="AM24" s="372">
        <v>1715505</v>
      </c>
      <c r="AN24" s="373"/>
      <c r="AO24" s="373"/>
      <c r="AP24" s="373"/>
      <c r="AQ24" s="373"/>
      <c r="AR24" s="374"/>
      <c r="AS24" s="372">
        <v>3091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7200981</v>
      </c>
      <c r="BO24" s="420"/>
      <c r="BP24" s="420"/>
      <c r="BQ24" s="420"/>
      <c r="BR24" s="420"/>
      <c r="BS24" s="420"/>
      <c r="BT24" s="420"/>
      <c r="BU24" s="421"/>
      <c r="BV24" s="419">
        <v>8050443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8800</v>
      </c>
      <c r="R25" s="373"/>
      <c r="S25" s="373"/>
      <c r="T25" s="373"/>
      <c r="U25" s="373"/>
      <c r="V25" s="374"/>
      <c r="W25" s="462"/>
      <c r="X25" s="399"/>
      <c r="Y25" s="400"/>
      <c r="Z25" s="375" t="s">
        <v>175</v>
      </c>
      <c r="AA25" s="376"/>
      <c r="AB25" s="376"/>
      <c r="AC25" s="376"/>
      <c r="AD25" s="376"/>
      <c r="AE25" s="376"/>
      <c r="AF25" s="376"/>
      <c r="AG25" s="377"/>
      <c r="AH25" s="372" t="s">
        <v>137</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2158942</v>
      </c>
      <c r="BO25" s="449"/>
      <c r="BP25" s="449"/>
      <c r="BQ25" s="449"/>
      <c r="BR25" s="449"/>
      <c r="BS25" s="449"/>
      <c r="BT25" s="449"/>
      <c r="BU25" s="450"/>
      <c r="BV25" s="448">
        <v>3553698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8100</v>
      </c>
      <c r="R26" s="373"/>
      <c r="S26" s="373"/>
      <c r="T26" s="373"/>
      <c r="U26" s="373"/>
      <c r="V26" s="374"/>
      <c r="W26" s="462"/>
      <c r="X26" s="399"/>
      <c r="Y26" s="400"/>
      <c r="Z26" s="375" t="s">
        <v>179</v>
      </c>
      <c r="AA26" s="430"/>
      <c r="AB26" s="430"/>
      <c r="AC26" s="430"/>
      <c r="AD26" s="430"/>
      <c r="AE26" s="430"/>
      <c r="AF26" s="430"/>
      <c r="AG26" s="431"/>
      <c r="AH26" s="372">
        <v>34</v>
      </c>
      <c r="AI26" s="373"/>
      <c r="AJ26" s="373"/>
      <c r="AK26" s="373"/>
      <c r="AL26" s="374"/>
      <c r="AM26" s="372">
        <v>105876</v>
      </c>
      <c r="AN26" s="373"/>
      <c r="AO26" s="373"/>
      <c r="AP26" s="373"/>
      <c r="AQ26" s="373"/>
      <c r="AR26" s="374"/>
      <c r="AS26" s="372">
        <v>3114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50000</v>
      </c>
      <c r="BO26" s="420"/>
      <c r="BP26" s="420"/>
      <c r="BQ26" s="420"/>
      <c r="BR26" s="420"/>
      <c r="BS26" s="420"/>
      <c r="BT26" s="420"/>
      <c r="BU26" s="421"/>
      <c r="BV26" s="419">
        <v>30000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6100</v>
      </c>
      <c r="R27" s="373"/>
      <c r="S27" s="373"/>
      <c r="T27" s="373"/>
      <c r="U27" s="373"/>
      <c r="V27" s="374"/>
      <c r="W27" s="462"/>
      <c r="X27" s="399"/>
      <c r="Y27" s="400"/>
      <c r="Z27" s="375" t="s">
        <v>182</v>
      </c>
      <c r="AA27" s="376"/>
      <c r="AB27" s="376"/>
      <c r="AC27" s="376"/>
      <c r="AD27" s="376"/>
      <c r="AE27" s="376"/>
      <c r="AF27" s="376"/>
      <c r="AG27" s="377"/>
      <c r="AH27" s="372">
        <v>3</v>
      </c>
      <c r="AI27" s="373"/>
      <c r="AJ27" s="373"/>
      <c r="AK27" s="373"/>
      <c r="AL27" s="374"/>
      <c r="AM27" s="372">
        <v>12936</v>
      </c>
      <c r="AN27" s="373"/>
      <c r="AO27" s="373"/>
      <c r="AP27" s="373"/>
      <c r="AQ27" s="373"/>
      <c r="AR27" s="374"/>
      <c r="AS27" s="372">
        <v>4312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176</v>
      </c>
      <c r="BO27" s="454"/>
      <c r="BP27" s="454"/>
      <c r="BQ27" s="454"/>
      <c r="BR27" s="454"/>
      <c r="BS27" s="454"/>
      <c r="BT27" s="454"/>
      <c r="BU27" s="455"/>
      <c r="BV27" s="453" t="s">
        <v>176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5500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137</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7855272</v>
      </c>
      <c r="BO28" s="449"/>
      <c r="BP28" s="449"/>
      <c r="BQ28" s="449"/>
      <c r="BR28" s="449"/>
      <c r="BS28" s="449"/>
      <c r="BT28" s="449"/>
      <c r="BU28" s="450"/>
      <c r="BV28" s="448">
        <v>8554975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20</v>
      </c>
      <c r="M29" s="373"/>
      <c r="N29" s="373"/>
      <c r="O29" s="373"/>
      <c r="P29" s="374"/>
      <c r="Q29" s="372">
        <v>5300</v>
      </c>
      <c r="R29" s="373"/>
      <c r="S29" s="373"/>
      <c r="T29" s="373"/>
      <c r="U29" s="373"/>
      <c r="V29" s="374"/>
      <c r="W29" s="463"/>
      <c r="X29" s="464"/>
      <c r="Y29" s="465"/>
      <c r="Z29" s="375" t="s">
        <v>188</v>
      </c>
      <c r="AA29" s="376"/>
      <c r="AB29" s="376"/>
      <c r="AC29" s="376"/>
      <c r="AD29" s="376"/>
      <c r="AE29" s="376"/>
      <c r="AF29" s="376"/>
      <c r="AG29" s="377"/>
      <c r="AH29" s="372">
        <v>558</v>
      </c>
      <c r="AI29" s="373"/>
      <c r="AJ29" s="373"/>
      <c r="AK29" s="373"/>
      <c r="AL29" s="374"/>
      <c r="AM29" s="372">
        <v>1728441</v>
      </c>
      <c r="AN29" s="373"/>
      <c r="AO29" s="373"/>
      <c r="AP29" s="373"/>
      <c r="AQ29" s="373"/>
      <c r="AR29" s="374"/>
      <c r="AS29" s="372">
        <v>3098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t="s">
        <v>176</v>
      </c>
      <c r="BO29" s="420"/>
      <c r="BP29" s="420"/>
      <c r="BQ29" s="420"/>
      <c r="BR29" s="420"/>
      <c r="BS29" s="420"/>
      <c r="BT29" s="420"/>
      <c r="BU29" s="421"/>
      <c r="BV29" s="419" t="s">
        <v>176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9063941</v>
      </c>
      <c r="BO30" s="454"/>
      <c r="BP30" s="454"/>
      <c r="BQ30" s="454"/>
      <c r="BR30" s="454"/>
      <c r="BS30" s="454"/>
      <c r="BT30" s="454"/>
      <c r="BU30" s="455"/>
      <c r="BV30" s="453">
        <v>7637821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中神土地区画整理事業特別会計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東京たま広域資源循環組合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昭島市土地開発公社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東京都十一市競輪事業組合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東京都六市競艇事業組合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東京市町村総合事務組合（一般会計）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東京市町村総合事務組合（交通災害共済事業特別会計）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立川・昭島・国立聖苑組合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東京都後期高齢者医療広域連合（一般会計）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東京都後期高齢者医療広域連合（後期高齢者医療特別会計）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rXOF5dGjV4snGacne917iW2q5bEohg+OOWrO+i20CVLFPmbqDy6ztqUL6XFiPwcvrXlb1KgRbc+Fx8NHvUCvA==" saltValue="p2nDtY2rQkeQMNW/J3X/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3" t="s">
        <v>573</v>
      </c>
      <c r="D34" s="1153"/>
      <c r="E34" s="1154"/>
      <c r="F34" s="32">
        <v>10.75</v>
      </c>
      <c r="G34" s="33">
        <v>13.17</v>
      </c>
      <c r="H34" s="33">
        <v>12.27</v>
      </c>
      <c r="I34" s="33">
        <v>13.08</v>
      </c>
      <c r="J34" s="34">
        <v>14.37</v>
      </c>
      <c r="K34" s="22"/>
      <c r="L34" s="22"/>
      <c r="M34" s="22"/>
      <c r="N34" s="22"/>
      <c r="O34" s="22"/>
      <c r="P34" s="22"/>
    </row>
    <row r="35" spans="1:16" ht="39" customHeight="1" x14ac:dyDescent="0.2">
      <c r="A35" s="22"/>
      <c r="B35" s="35"/>
      <c r="C35" s="1147" t="s">
        <v>574</v>
      </c>
      <c r="D35" s="1148"/>
      <c r="E35" s="1149"/>
      <c r="F35" s="36">
        <v>8.8699999999999992</v>
      </c>
      <c r="G35" s="37">
        <v>6.09</v>
      </c>
      <c r="H35" s="37">
        <v>7.19</v>
      </c>
      <c r="I35" s="37">
        <v>14.08</v>
      </c>
      <c r="J35" s="38">
        <v>10.34</v>
      </c>
      <c r="K35" s="22"/>
      <c r="L35" s="22"/>
      <c r="M35" s="22"/>
      <c r="N35" s="22"/>
      <c r="O35" s="22"/>
      <c r="P35" s="22"/>
    </row>
    <row r="36" spans="1:16" ht="39" customHeight="1" x14ac:dyDescent="0.2">
      <c r="A36" s="22"/>
      <c r="B36" s="35"/>
      <c r="C36" s="1147" t="s">
        <v>575</v>
      </c>
      <c r="D36" s="1148"/>
      <c r="E36" s="1149"/>
      <c r="F36" s="36" t="s">
        <v>525</v>
      </c>
      <c r="G36" s="37" t="s">
        <v>525</v>
      </c>
      <c r="H36" s="37">
        <v>2.81</v>
      </c>
      <c r="I36" s="37">
        <v>3.73</v>
      </c>
      <c r="J36" s="38">
        <v>4.49</v>
      </c>
      <c r="K36" s="22"/>
      <c r="L36" s="22"/>
      <c r="M36" s="22"/>
      <c r="N36" s="22"/>
      <c r="O36" s="22"/>
      <c r="P36" s="22"/>
    </row>
    <row r="37" spans="1:16" ht="39" customHeight="1" x14ac:dyDescent="0.2">
      <c r="A37" s="22"/>
      <c r="B37" s="35"/>
      <c r="C37" s="1147" t="s">
        <v>576</v>
      </c>
      <c r="D37" s="1148"/>
      <c r="E37" s="1149"/>
      <c r="F37" s="36">
        <v>0.75</v>
      </c>
      <c r="G37" s="37">
        <v>0.81</v>
      </c>
      <c r="H37" s="37">
        <v>1.46</v>
      </c>
      <c r="I37" s="37">
        <v>1.23</v>
      </c>
      <c r="J37" s="38">
        <v>1.59</v>
      </c>
      <c r="K37" s="22"/>
      <c r="L37" s="22"/>
      <c r="M37" s="22"/>
      <c r="N37" s="22"/>
      <c r="O37" s="22"/>
      <c r="P37" s="22"/>
    </row>
    <row r="38" spans="1:16" ht="39" customHeight="1" x14ac:dyDescent="0.2">
      <c r="A38" s="22"/>
      <c r="B38" s="35"/>
      <c r="C38" s="1147" t="s">
        <v>577</v>
      </c>
      <c r="D38" s="1148"/>
      <c r="E38" s="1149"/>
      <c r="F38" s="36">
        <v>1.52</v>
      </c>
      <c r="G38" s="37">
        <v>1.04</v>
      </c>
      <c r="H38" s="37">
        <v>1.4</v>
      </c>
      <c r="I38" s="37">
        <v>1.22</v>
      </c>
      <c r="J38" s="38">
        <v>1.2</v>
      </c>
      <c r="K38" s="22"/>
      <c r="L38" s="22"/>
      <c r="M38" s="22"/>
      <c r="N38" s="22"/>
      <c r="O38" s="22"/>
      <c r="P38" s="22"/>
    </row>
    <row r="39" spans="1:16" ht="39" customHeight="1" x14ac:dyDescent="0.2">
      <c r="A39" s="22"/>
      <c r="B39" s="35"/>
      <c r="C39" s="1147" t="s">
        <v>578</v>
      </c>
      <c r="D39" s="1148"/>
      <c r="E39" s="1149"/>
      <c r="F39" s="36">
        <v>0.15</v>
      </c>
      <c r="G39" s="37">
        <v>0.12</v>
      </c>
      <c r="H39" s="37">
        <v>0.13</v>
      </c>
      <c r="I39" s="37">
        <v>0.26</v>
      </c>
      <c r="J39" s="38">
        <v>0.24</v>
      </c>
      <c r="K39" s="22"/>
      <c r="L39" s="22"/>
      <c r="M39" s="22"/>
      <c r="N39" s="22"/>
      <c r="O39" s="22"/>
      <c r="P39" s="22"/>
    </row>
    <row r="40" spans="1:16" ht="39" customHeight="1" x14ac:dyDescent="0.2">
      <c r="A40" s="22"/>
      <c r="B40" s="35"/>
      <c r="C40" s="1147" t="s">
        <v>579</v>
      </c>
      <c r="D40" s="1148"/>
      <c r="E40" s="1149"/>
      <c r="F40" s="36">
        <v>0.21</v>
      </c>
      <c r="G40" s="37">
        <v>0.21</v>
      </c>
      <c r="H40" s="37">
        <v>0.14000000000000001</v>
      </c>
      <c r="I40" s="37">
        <v>0.25</v>
      </c>
      <c r="J40" s="38">
        <v>0.21</v>
      </c>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580</v>
      </c>
      <c r="D42" s="1148"/>
      <c r="E42" s="1149"/>
      <c r="F42" s="36" t="s">
        <v>525</v>
      </c>
      <c r="G42" s="37" t="s">
        <v>525</v>
      </c>
      <c r="H42" s="37" t="s">
        <v>525</v>
      </c>
      <c r="I42" s="37" t="s">
        <v>525</v>
      </c>
      <c r="J42" s="38" t="s">
        <v>525</v>
      </c>
      <c r="K42" s="22"/>
      <c r="L42" s="22"/>
      <c r="M42" s="22"/>
      <c r="N42" s="22"/>
      <c r="O42" s="22"/>
      <c r="P42" s="22"/>
    </row>
    <row r="43" spans="1:16" ht="39" customHeight="1" thickBot="1" x14ac:dyDescent="0.25">
      <c r="A43" s="22"/>
      <c r="B43" s="40"/>
      <c r="C43" s="1150" t="s">
        <v>581</v>
      </c>
      <c r="D43" s="1151"/>
      <c r="E43" s="1152"/>
      <c r="F43" s="41">
        <v>1.1499999999999999</v>
      </c>
      <c r="G43" s="42">
        <v>0.97</v>
      </c>
      <c r="H43" s="42" t="s">
        <v>525</v>
      </c>
      <c r="I43" s="42" t="s">
        <v>525</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hwwvsTUFAlESeNF2S+AfKA7P712+9yT16bRZWHgDRRJl0xnSVOSybYWRdOADSTUHHYPXEo2kawQqlwE17dVg==" saltValue="OqpWpLxW1w2Wrl8/sGPA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8" t="s">
        <v>10</v>
      </c>
      <c r="C45" s="1179"/>
      <c r="D45" s="58"/>
      <c r="E45" s="1184" t="s">
        <v>11</v>
      </c>
      <c r="F45" s="1184"/>
      <c r="G45" s="1184"/>
      <c r="H45" s="1184"/>
      <c r="I45" s="1184"/>
      <c r="J45" s="1185"/>
      <c r="K45" s="59">
        <v>2179</v>
      </c>
      <c r="L45" s="60">
        <v>2125</v>
      </c>
      <c r="M45" s="60">
        <v>2075</v>
      </c>
      <c r="N45" s="60">
        <v>1961</v>
      </c>
      <c r="O45" s="61">
        <v>1909</v>
      </c>
      <c r="P45" s="48"/>
      <c r="Q45" s="48"/>
      <c r="R45" s="48"/>
      <c r="S45" s="48"/>
      <c r="T45" s="48"/>
      <c r="U45" s="48"/>
    </row>
    <row r="46" spans="1:21" ht="30.75" customHeight="1" x14ac:dyDescent="0.2">
      <c r="A46" s="48"/>
      <c r="B46" s="1180"/>
      <c r="C46" s="1181"/>
      <c r="D46" s="62"/>
      <c r="E46" s="1157" t="s">
        <v>12</v>
      </c>
      <c r="F46" s="1157"/>
      <c r="G46" s="1157"/>
      <c r="H46" s="1157"/>
      <c r="I46" s="1157"/>
      <c r="J46" s="1158"/>
      <c r="K46" s="63" t="s">
        <v>525</v>
      </c>
      <c r="L46" s="64" t="s">
        <v>525</v>
      </c>
      <c r="M46" s="64" t="s">
        <v>525</v>
      </c>
      <c r="N46" s="64" t="s">
        <v>525</v>
      </c>
      <c r="O46" s="65" t="s">
        <v>525</v>
      </c>
      <c r="P46" s="48"/>
      <c r="Q46" s="48"/>
      <c r="R46" s="48"/>
      <c r="S46" s="48"/>
      <c r="T46" s="48"/>
      <c r="U46" s="48"/>
    </row>
    <row r="47" spans="1:21" ht="30.75" customHeight="1" x14ac:dyDescent="0.2">
      <c r="A47" s="48"/>
      <c r="B47" s="1180"/>
      <c r="C47" s="1181"/>
      <c r="D47" s="62"/>
      <c r="E47" s="1157" t="s">
        <v>13</v>
      </c>
      <c r="F47" s="1157"/>
      <c r="G47" s="1157"/>
      <c r="H47" s="1157"/>
      <c r="I47" s="1157"/>
      <c r="J47" s="1158"/>
      <c r="K47" s="63" t="s">
        <v>525</v>
      </c>
      <c r="L47" s="64" t="s">
        <v>525</v>
      </c>
      <c r="M47" s="64" t="s">
        <v>525</v>
      </c>
      <c r="N47" s="64" t="s">
        <v>525</v>
      </c>
      <c r="O47" s="65" t="s">
        <v>525</v>
      </c>
      <c r="P47" s="48"/>
      <c r="Q47" s="48"/>
      <c r="R47" s="48"/>
      <c r="S47" s="48"/>
      <c r="T47" s="48"/>
      <c r="U47" s="48"/>
    </row>
    <row r="48" spans="1:21" ht="30.75" customHeight="1" x14ac:dyDescent="0.2">
      <c r="A48" s="48"/>
      <c r="B48" s="1180"/>
      <c r="C48" s="1181"/>
      <c r="D48" s="62"/>
      <c r="E48" s="1157" t="s">
        <v>14</v>
      </c>
      <c r="F48" s="1157"/>
      <c r="G48" s="1157"/>
      <c r="H48" s="1157"/>
      <c r="I48" s="1157"/>
      <c r="J48" s="1158"/>
      <c r="K48" s="63">
        <v>424</v>
      </c>
      <c r="L48" s="64">
        <v>437</v>
      </c>
      <c r="M48" s="64">
        <v>399</v>
      </c>
      <c r="N48" s="64">
        <v>372</v>
      </c>
      <c r="O48" s="65">
        <v>348</v>
      </c>
      <c r="P48" s="48"/>
      <c r="Q48" s="48"/>
      <c r="R48" s="48"/>
      <c r="S48" s="48"/>
      <c r="T48" s="48"/>
      <c r="U48" s="48"/>
    </row>
    <row r="49" spans="1:21" ht="30.75" customHeight="1" x14ac:dyDescent="0.2">
      <c r="A49" s="48"/>
      <c r="B49" s="1180"/>
      <c r="C49" s="1181"/>
      <c r="D49" s="62"/>
      <c r="E49" s="1157" t="s">
        <v>15</v>
      </c>
      <c r="F49" s="1157"/>
      <c r="G49" s="1157"/>
      <c r="H49" s="1157"/>
      <c r="I49" s="1157"/>
      <c r="J49" s="1158"/>
      <c r="K49" s="63">
        <v>50</v>
      </c>
      <c r="L49" s="64">
        <v>34</v>
      </c>
      <c r="M49" s="64">
        <v>14</v>
      </c>
      <c r="N49" s="64">
        <v>1</v>
      </c>
      <c r="O49" s="65">
        <v>1</v>
      </c>
      <c r="P49" s="48"/>
      <c r="Q49" s="48"/>
      <c r="R49" s="48"/>
      <c r="S49" s="48"/>
      <c r="T49" s="48"/>
      <c r="U49" s="48"/>
    </row>
    <row r="50" spans="1:21" ht="30.75" customHeight="1" x14ac:dyDescent="0.2">
      <c r="A50" s="48"/>
      <c r="B50" s="1180"/>
      <c r="C50" s="1181"/>
      <c r="D50" s="62"/>
      <c r="E50" s="1157" t="s">
        <v>16</v>
      </c>
      <c r="F50" s="1157"/>
      <c r="G50" s="1157"/>
      <c r="H50" s="1157"/>
      <c r="I50" s="1157"/>
      <c r="J50" s="1158"/>
      <c r="K50" s="63">
        <v>8</v>
      </c>
      <c r="L50" s="64">
        <v>8</v>
      </c>
      <c r="M50" s="64">
        <v>8</v>
      </c>
      <c r="N50" s="64">
        <v>8</v>
      </c>
      <c r="O50" s="65" t="s">
        <v>525</v>
      </c>
      <c r="P50" s="48"/>
      <c r="Q50" s="48"/>
      <c r="R50" s="48"/>
      <c r="S50" s="48"/>
      <c r="T50" s="48"/>
      <c r="U50" s="48"/>
    </row>
    <row r="51" spans="1:21" ht="30.75" customHeight="1" x14ac:dyDescent="0.2">
      <c r="A51" s="48"/>
      <c r="B51" s="1182"/>
      <c r="C51" s="1183"/>
      <c r="D51" s="66"/>
      <c r="E51" s="1157" t="s">
        <v>17</v>
      </c>
      <c r="F51" s="1157"/>
      <c r="G51" s="1157"/>
      <c r="H51" s="1157"/>
      <c r="I51" s="1157"/>
      <c r="J51" s="1158"/>
      <c r="K51" s="63" t="s">
        <v>525</v>
      </c>
      <c r="L51" s="64" t="s">
        <v>525</v>
      </c>
      <c r="M51" s="64" t="s">
        <v>525</v>
      </c>
      <c r="N51" s="64" t="s">
        <v>525</v>
      </c>
      <c r="O51" s="65" t="s">
        <v>525</v>
      </c>
      <c r="P51" s="48"/>
      <c r="Q51" s="48"/>
      <c r="R51" s="48"/>
      <c r="S51" s="48"/>
      <c r="T51" s="48"/>
      <c r="U51" s="48"/>
    </row>
    <row r="52" spans="1:21" ht="30.75" customHeight="1" x14ac:dyDescent="0.2">
      <c r="A52" s="48"/>
      <c r="B52" s="1155" t="s">
        <v>18</v>
      </c>
      <c r="C52" s="1156"/>
      <c r="D52" s="66"/>
      <c r="E52" s="1157" t="s">
        <v>19</v>
      </c>
      <c r="F52" s="1157"/>
      <c r="G52" s="1157"/>
      <c r="H52" s="1157"/>
      <c r="I52" s="1157"/>
      <c r="J52" s="1158"/>
      <c r="K52" s="63">
        <v>2573</v>
      </c>
      <c r="L52" s="64">
        <v>2485</v>
      </c>
      <c r="M52" s="64">
        <v>2391</v>
      </c>
      <c r="N52" s="64">
        <v>2320</v>
      </c>
      <c r="O52" s="65">
        <v>2187</v>
      </c>
      <c r="P52" s="48"/>
      <c r="Q52" s="48"/>
      <c r="R52" s="48"/>
      <c r="S52" s="48"/>
      <c r="T52" s="48"/>
      <c r="U52" s="48"/>
    </row>
    <row r="53" spans="1:21" ht="30.75" customHeight="1" thickBot="1" x14ac:dyDescent="0.25">
      <c r="A53" s="48"/>
      <c r="B53" s="1159" t="s">
        <v>20</v>
      </c>
      <c r="C53" s="1160"/>
      <c r="D53" s="67"/>
      <c r="E53" s="1161" t="s">
        <v>21</v>
      </c>
      <c r="F53" s="1161"/>
      <c r="G53" s="1161"/>
      <c r="H53" s="1161"/>
      <c r="I53" s="1161"/>
      <c r="J53" s="1162"/>
      <c r="K53" s="68">
        <v>88</v>
      </c>
      <c r="L53" s="69">
        <v>119</v>
      </c>
      <c r="M53" s="69">
        <v>105</v>
      </c>
      <c r="N53" s="69">
        <v>22</v>
      </c>
      <c r="O53" s="70">
        <v>71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3" t="s">
        <v>25</v>
      </c>
      <c r="C58" s="1164"/>
      <c r="D58" s="1169" t="s">
        <v>26</v>
      </c>
      <c r="E58" s="1170"/>
      <c r="F58" s="1170"/>
      <c r="G58" s="1170"/>
      <c r="H58" s="1170"/>
      <c r="I58" s="1170"/>
      <c r="J58" s="1171"/>
      <c r="K58" s="83"/>
      <c r="L58" s="84"/>
      <c r="M58" s="84"/>
      <c r="N58" s="84"/>
      <c r="O58" s="85"/>
    </row>
    <row r="59" spans="1:21" ht="31.5" customHeight="1" x14ac:dyDescent="0.2">
      <c r="B59" s="1165"/>
      <c r="C59" s="1166"/>
      <c r="D59" s="1172" t="s">
        <v>27</v>
      </c>
      <c r="E59" s="1173"/>
      <c r="F59" s="1173"/>
      <c r="G59" s="1173"/>
      <c r="H59" s="1173"/>
      <c r="I59" s="1173"/>
      <c r="J59" s="1174"/>
      <c r="K59" s="86"/>
      <c r="L59" s="87"/>
      <c r="M59" s="87"/>
      <c r="N59" s="87"/>
      <c r="O59" s="88"/>
    </row>
    <row r="60" spans="1:21" ht="31.5" customHeight="1" thickBot="1" x14ac:dyDescent="0.25">
      <c r="B60" s="1167"/>
      <c r="C60" s="1168"/>
      <c r="D60" s="1175" t="s">
        <v>28</v>
      </c>
      <c r="E60" s="1176"/>
      <c r="F60" s="1176"/>
      <c r="G60" s="1176"/>
      <c r="H60" s="1176"/>
      <c r="I60" s="1176"/>
      <c r="J60" s="1177"/>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zPpDb30i/SFR5H6eC6xFKsx6jFoNRMfeW2HCjY3zKBB/kdalW9BTPy9jg8SfLPx8givAHJkRYY9IOVuuuq2sA==" saltValue="+VePq4asGTXi2yvMOu3T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566</v>
      </c>
      <c r="J40" s="103" t="s">
        <v>567</v>
      </c>
      <c r="K40" s="103" t="s">
        <v>568</v>
      </c>
      <c r="L40" s="103" t="s">
        <v>569</v>
      </c>
      <c r="M40" s="104" t="s">
        <v>570</v>
      </c>
    </row>
    <row r="41" spans="2:13" ht="27.75" customHeight="1" x14ac:dyDescent="0.2">
      <c r="B41" s="1198" t="s">
        <v>31</v>
      </c>
      <c r="C41" s="1199"/>
      <c r="D41" s="105"/>
      <c r="E41" s="1200" t="s">
        <v>32</v>
      </c>
      <c r="F41" s="1200"/>
      <c r="G41" s="1200"/>
      <c r="H41" s="1201"/>
      <c r="I41" s="355">
        <v>20288</v>
      </c>
      <c r="J41" s="356">
        <v>19601</v>
      </c>
      <c r="K41" s="356">
        <v>18551</v>
      </c>
      <c r="L41" s="356">
        <v>18031</v>
      </c>
      <c r="M41" s="357">
        <v>16227</v>
      </c>
    </row>
    <row r="42" spans="2:13" ht="27.75" customHeight="1" x14ac:dyDescent="0.2">
      <c r="B42" s="1188"/>
      <c r="C42" s="1189"/>
      <c r="D42" s="106"/>
      <c r="E42" s="1192" t="s">
        <v>33</v>
      </c>
      <c r="F42" s="1192"/>
      <c r="G42" s="1192"/>
      <c r="H42" s="1193"/>
      <c r="I42" s="358">
        <v>24</v>
      </c>
      <c r="J42" s="359">
        <v>16</v>
      </c>
      <c r="K42" s="359">
        <v>8</v>
      </c>
      <c r="L42" s="359" t="s">
        <v>525</v>
      </c>
      <c r="M42" s="360">
        <v>129</v>
      </c>
    </row>
    <row r="43" spans="2:13" ht="27.75" customHeight="1" x14ac:dyDescent="0.2">
      <c r="B43" s="1188"/>
      <c r="C43" s="1189"/>
      <c r="D43" s="106"/>
      <c r="E43" s="1192" t="s">
        <v>34</v>
      </c>
      <c r="F43" s="1192"/>
      <c r="G43" s="1192"/>
      <c r="H43" s="1193"/>
      <c r="I43" s="358">
        <v>3148</v>
      </c>
      <c r="J43" s="359">
        <v>3117</v>
      </c>
      <c r="K43" s="359">
        <v>2877</v>
      </c>
      <c r="L43" s="359">
        <v>2639</v>
      </c>
      <c r="M43" s="360">
        <v>1914</v>
      </c>
    </row>
    <row r="44" spans="2:13" ht="27.75" customHeight="1" x14ac:dyDescent="0.2">
      <c r="B44" s="1188"/>
      <c r="C44" s="1189"/>
      <c r="D44" s="106"/>
      <c r="E44" s="1192" t="s">
        <v>35</v>
      </c>
      <c r="F44" s="1192"/>
      <c r="G44" s="1192"/>
      <c r="H44" s="1193"/>
      <c r="I44" s="358">
        <v>59</v>
      </c>
      <c r="J44" s="359">
        <v>22</v>
      </c>
      <c r="K44" s="359">
        <v>7</v>
      </c>
      <c r="L44" s="359">
        <v>6</v>
      </c>
      <c r="M44" s="360">
        <v>5</v>
      </c>
    </row>
    <row r="45" spans="2:13" ht="27.75" customHeight="1" x14ac:dyDescent="0.2">
      <c r="B45" s="1188"/>
      <c r="C45" s="1189"/>
      <c r="D45" s="106"/>
      <c r="E45" s="1192" t="s">
        <v>36</v>
      </c>
      <c r="F45" s="1192"/>
      <c r="G45" s="1192"/>
      <c r="H45" s="1193"/>
      <c r="I45" s="358">
        <v>5468</v>
      </c>
      <c r="J45" s="359">
        <v>5312</v>
      </c>
      <c r="K45" s="359">
        <v>5067</v>
      </c>
      <c r="L45" s="359">
        <v>4983</v>
      </c>
      <c r="M45" s="360">
        <v>4881</v>
      </c>
    </row>
    <row r="46" spans="2:13" ht="27.75" customHeight="1" x14ac:dyDescent="0.2">
      <c r="B46" s="1188"/>
      <c r="C46" s="1189"/>
      <c r="D46" s="107"/>
      <c r="E46" s="1192" t="s">
        <v>37</v>
      </c>
      <c r="F46" s="1192"/>
      <c r="G46" s="1192"/>
      <c r="H46" s="1193"/>
      <c r="I46" s="358" t="s">
        <v>525</v>
      </c>
      <c r="J46" s="359" t="s">
        <v>525</v>
      </c>
      <c r="K46" s="359" t="s">
        <v>525</v>
      </c>
      <c r="L46" s="359" t="s">
        <v>525</v>
      </c>
      <c r="M46" s="360" t="s">
        <v>525</v>
      </c>
    </row>
    <row r="47" spans="2:13" ht="27.75" customHeight="1" x14ac:dyDescent="0.2">
      <c r="B47" s="1188"/>
      <c r="C47" s="1189"/>
      <c r="D47" s="108"/>
      <c r="E47" s="1202" t="s">
        <v>38</v>
      </c>
      <c r="F47" s="1203"/>
      <c r="G47" s="1203"/>
      <c r="H47" s="1204"/>
      <c r="I47" s="358" t="s">
        <v>525</v>
      </c>
      <c r="J47" s="359" t="s">
        <v>525</v>
      </c>
      <c r="K47" s="359" t="s">
        <v>525</v>
      </c>
      <c r="L47" s="359" t="s">
        <v>525</v>
      </c>
      <c r="M47" s="360" t="s">
        <v>525</v>
      </c>
    </row>
    <row r="48" spans="2:13" ht="27.75" customHeight="1" x14ac:dyDescent="0.2">
      <c r="B48" s="1188"/>
      <c r="C48" s="1189"/>
      <c r="D48" s="106"/>
      <c r="E48" s="1192" t="s">
        <v>39</v>
      </c>
      <c r="F48" s="1192"/>
      <c r="G48" s="1192"/>
      <c r="H48" s="1193"/>
      <c r="I48" s="358" t="s">
        <v>525</v>
      </c>
      <c r="J48" s="359" t="s">
        <v>525</v>
      </c>
      <c r="K48" s="359" t="s">
        <v>525</v>
      </c>
      <c r="L48" s="359" t="s">
        <v>525</v>
      </c>
      <c r="M48" s="360" t="s">
        <v>525</v>
      </c>
    </row>
    <row r="49" spans="2:13" ht="27.75" customHeight="1" x14ac:dyDescent="0.2">
      <c r="B49" s="1190"/>
      <c r="C49" s="1191"/>
      <c r="D49" s="106"/>
      <c r="E49" s="1192" t="s">
        <v>40</v>
      </c>
      <c r="F49" s="1192"/>
      <c r="G49" s="1192"/>
      <c r="H49" s="1193"/>
      <c r="I49" s="358" t="s">
        <v>525</v>
      </c>
      <c r="J49" s="359" t="s">
        <v>525</v>
      </c>
      <c r="K49" s="359" t="s">
        <v>525</v>
      </c>
      <c r="L49" s="359" t="s">
        <v>525</v>
      </c>
      <c r="M49" s="360" t="s">
        <v>525</v>
      </c>
    </row>
    <row r="50" spans="2:13" ht="27.75" customHeight="1" x14ac:dyDescent="0.2">
      <c r="B50" s="1186" t="s">
        <v>41</v>
      </c>
      <c r="C50" s="1187"/>
      <c r="D50" s="109"/>
      <c r="E50" s="1192" t="s">
        <v>42</v>
      </c>
      <c r="F50" s="1192"/>
      <c r="G50" s="1192"/>
      <c r="H50" s="1193"/>
      <c r="I50" s="358">
        <v>11549</v>
      </c>
      <c r="J50" s="359">
        <v>12820</v>
      </c>
      <c r="K50" s="359">
        <v>13523</v>
      </c>
      <c r="L50" s="359">
        <v>16576</v>
      </c>
      <c r="M50" s="360">
        <v>17047</v>
      </c>
    </row>
    <row r="51" spans="2:13" ht="27.75" customHeight="1" x14ac:dyDescent="0.2">
      <c r="B51" s="1188"/>
      <c r="C51" s="1189"/>
      <c r="D51" s="106"/>
      <c r="E51" s="1192" t="s">
        <v>43</v>
      </c>
      <c r="F51" s="1192"/>
      <c r="G51" s="1192"/>
      <c r="H51" s="1193"/>
      <c r="I51" s="358">
        <v>6332</v>
      </c>
      <c r="J51" s="359">
        <v>6044</v>
      </c>
      <c r="K51" s="359">
        <v>5990</v>
      </c>
      <c r="L51" s="359">
        <v>5788</v>
      </c>
      <c r="M51" s="360">
        <v>4309</v>
      </c>
    </row>
    <row r="52" spans="2:13" ht="27.75" customHeight="1" x14ac:dyDescent="0.2">
      <c r="B52" s="1190"/>
      <c r="C52" s="1191"/>
      <c r="D52" s="106"/>
      <c r="E52" s="1192" t="s">
        <v>44</v>
      </c>
      <c r="F52" s="1192"/>
      <c r="G52" s="1192"/>
      <c r="H52" s="1193"/>
      <c r="I52" s="358">
        <v>16332</v>
      </c>
      <c r="J52" s="359">
        <v>15399</v>
      </c>
      <c r="K52" s="359">
        <v>14539</v>
      </c>
      <c r="L52" s="359">
        <v>14059</v>
      </c>
      <c r="M52" s="360">
        <v>12744</v>
      </c>
    </row>
    <row r="53" spans="2:13" ht="27.75" customHeight="1" thickBot="1" x14ac:dyDescent="0.25">
      <c r="B53" s="1194" t="s">
        <v>45</v>
      </c>
      <c r="C53" s="1195"/>
      <c r="D53" s="110"/>
      <c r="E53" s="1196" t="s">
        <v>46</v>
      </c>
      <c r="F53" s="1196"/>
      <c r="G53" s="1196"/>
      <c r="H53" s="1197"/>
      <c r="I53" s="361">
        <v>-5225</v>
      </c>
      <c r="J53" s="362">
        <v>-6195</v>
      </c>
      <c r="K53" s="362">
        <v>-7542</v>
      </c>
      <c r="L53" s="362">
        <v>-10763</v>
      </c>
      <c r="M53" s="363">
        <v>-10943</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MnhQ/N0gA61+IXBy11AwD8ySMPYra5NnJ168rps+ItiiRUaTUXbsvCpQMq1T95TGx5J1kOhb3FYvWFPye784Bg==" saltValue="RxzZJTI1lVRMb3txaNi3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3" t="s">
        <v>49</v>
      </c>
      <c r="D55" s="1213"/>
      <c r="E55" s="1214"/>
      <c r="F55" s="122">
        <v>5838</v>
      </c>
      <c r="G55" s="122">
        <v>8555</v>
      </c>
      <c r="H55" s="123">
        <v>7855</v>
      </c>
    </row>
    <row r="56" spans="2:8" ht="52.5" customHeight="1" x14ac:dyDescent="0.2">
      <c r="B56" s="124"/>
      <c r="C56" s="1215" t="s">
        <v>50</v>
      </c>
      <c r="D56" s="1215"/>
      <c r="E56" s="1216"/>
      <c r="F56" s="125" t="s">
        <v>525</v>
      </c>
      <c r="G56" s="125" t="s">
        <v>525</v>
      </c>
      <c r="H56" s="126" t="s">
        <v>525</v>
      </c>
    </row>
    <row r="57" spans="2:8" ht="53.25" customHeight="1" x14ac:dyDescent="0.2">
      <c r="B57" s="124"/>
      <c r="C57" s="1217" t="s">
        <v>51</v>
      </c>
      <c r="D57" s="1217"/>
      <c r="E57" s="1218"/>
      <c r="F57" s="127">
        <v>7234</v>
      </c>
      <c r="G57" s="127">
        <v>7638</v>
      </c>
      <c r="H57" s="128">
        <v>9064</v>
      </c>
    </row>
    <row r="58" spans="2:8" ht="45.75" customHeight="1" x14ac:dyDescent="0.2">
      <c r="B58" s="129"/>
      <c r="C58" s="1205" t="s">
        <v>600</v>
      </c>
      <c r="D58" s="1206"/>
      <c r="E58" s="1207"/>
      <c r="F58" s="130">
        <v>5561</v>
      </c>
      <c r="G58" s="130">
        <v>5896</v>
      </c>
      <c r="H58" s="131">
        <v>7412</v>
      </c>
    </row>
    <row r="59" spans="2:8" ht="45.75" customHeight="1" x14ac:dyDescent="0.2">
      <c r="B59" s="129"/>
      <c r="C59" s="1205" t="s">
        <v>601</v>
      </c>
      <c r="D59" s="1206"/>
      <c r="E59" s="1207"/>
      <c r="F59" s="130">
        <v>887</v>
      </c>
      <c r="G59" s="130">
        <v>1042</v>
      </c>
      <c r="H59" s="131">
        <v>1043</v>
      </c>
    </row>
    <row r="60" spans="2:8" ht="45.75" customHeight="1" x14ac:dyDescent="0.2">
      <c r="B60" s="129"/>
      <c r="C60" s="1205" t="s">
        <v>602</v>
      </c>
      <c r="D60" s="1206"/>
      <c r="E60" s="1207"/>
      <c r="F60" s="130">
        <v>322</v>
      </c>
      <c r="G60" s="130">
        <v>323</v>
      </c>
      <c r="H60" s="131">
        <v>323</v>
      </c>
    </row>
    <row r="61" spans="2:8" ht="45.75" customHeight="1" x14ac:dyDescent="0.2">
      <c r="B61" s="129"/>
      <c r="C61" s="1205" t="s">
        <v>603</v>
      </c>
      <c r="D61" s="1206"/>
      <c r="E61" s="1207"/>
      <c r="F61" s="130">
        <v>253</v>
      </c>
      <c r="G61" s="130">
        <v>232</v>
      </c>
      <c r="H61" s="131">
        <v>211</v>
      </c>
    </row>
    <row r="62" spans="2:8" ht="45.75" customHeight="1" thickBot="1" x14ac:dyDescent="0.25">
      <c r="B62" s="132"/>
      <c r="C62" s="1208" t="s">
        <v>604</v>
      </c>
      <c r="D62" s="1209"/>
      <c r="E62" s="1210"/>
      <c r="F62" s="133">
        <v>75</v>
      </c>
      <c r="G62" s="133">
        <v>76</v>
      </c>
      <c r="H62" s="134">
        <v>74</v>
      </c>
    </row>
    <row r="63" spans="2:8" ht="52.5" customHeight="1" thickBot="1" x14ac:dyDescent="0.25">
      <c r="B63" s="135"/>
      <c r="C63" s="1211" t="s">
        <v>52</v>
      </c>
      <c r="D63" s="1211"/>
      <c r="E63" s="1212"/>
      <c r="F63" s="136">
        <v>13072</v>
      </c>
      <c r="G63" s="136">
        <v>16193</v>
      </c>
      <c r="H63" s="137">
        <v>16919</v>
      </c>
    </row>
    <row r="64" spans="2:8" ht="13.2" x14ac:dyDescent="0.2"/>
  </sheetData>
  <sheetProtection algorithmName="SHA-512" hashValue="lNA9uD6At5wCEzzTNIhSGvK8Um17k8nE9fOLz6YgX94PbULyEpuZz7kLNkRqtk8q5jCti8d7zzwEcBjSkWSB5g==" saltValue="wieWmO1wV7Behi9n/VrW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563</v>
      </c>
      <c r="G2" s="151"/>
      <c r="H2" s="152"/>
    </row>
    <row r="3" spans="1:8" x14ac:dyDescent="0.2">
      <c r="A3" s="148" t="s">
        <v>556</v>
      </c>
      <c r="B3" s="153"/>
      <c r="C3" s="154"/>
      <c r="D3" s="155">
        <v>38629</v>
      </c>
      <c r="E3" s="156"/>
      <c r="F3" s="157">
        <v>43226</v>
      </c>
      <c r="G3" s="158"/>
      <c r="H3" s="159"/>
    </row>
    <row r="4" spans="1:8" x14ac:dyDescent="0.2">
      <c r="A4" s="160"/>
      <c r="B4" s="161"/>
      <c r="C4" s="162"/>
      <c r="D4" s="163">
        <v>21858</v>
      </c>
      <c r="E4" s="164"/>
      <c r="F4" s="165">
        <v>22622</v>
      </c>
      <c r="G4" s="166"/>
      <c r="H4" s="167"/>
    </row>
    <row r="5" spans="1:8" x14ac:dyDescent="0.2">
      <c r="A5" s="148" t="s">
        <v>558</v>
      </c>
      <c r="B5" s="153"/>
      <c r="C5" s="154"/>
      <c r="D5" s="155">
        <v>48391</v>
      </c>
      <c r="E5" s="156"/>
      <c r="F5" s="157">
        <v>42836</v>
      </c>
      <c r="G5" s="158"/>
      <c r="H5" s="159"/>
    </row>
    <row r="6" spans="1:8" x14ac:dyDescent="0.2">
      <c r="A6" s="160"/>
      <c r="B6" s="161"/>
      <c r="C6" s="162"/>
      <c r="D6" s="163">
        <v>26167</v>
      </c>
      <c r="E6" s="164"/>
      <c r="F6" s="165">
        <v>22936</v>
      </c>
      <c r="G6" s="166"/>
      <c r="H6" s="167"/>
    </row>
    <row r="7" spans="1:8" x14ac:dyDescent="0.2">
      <c r="A7" s="148" t="s">
        <v>559</v>
      </c>
      <c r="B7" s="153"/>
      <c r="C7" s="154"/>
      <c r="D7" s="155">
        <v>20287</v>
      </c>
      <c r="E7" s="156"/>
      <c r="F7" s="157">
        <v>44161</v>
      </c>
      <c r="G7" s="158"/>
      <c r="H7" s="159"/>
    </row>
    <row r="8" spans="1:8" x14ac:dyDescent="0.2">
      <c r="A8" s="160"/>
      <c r="B8" s="161"/>
      <c r="C8" s="162"/>
      <c r="D8" s="163">
        <v>13734</v>
      </c>
      <c r="E8" s="164"/>
      <c r="F8" s="165">
        <v>23644</v>
      </c>
      <c r="G8" s="166"/>
      <c r="H8" s="167"/>
    </row>
    <row r="9" spans="1:8" x14ac:dyDescent="0.2">
      <c r="A9" s="148" t="s">
        <v>560</v>
      </c>
      <c r="B9" s="153"/>
      <c r="C9" s="154"/>
      <c r="D9" s="155">
        <v>22876</v>
      </c>
      <c r="E9" s="156"/>
      <c r="F9" s="157">
        <v>43955</v>
      </c>
      <c r="G9" s="158"/>
      <c r="H9" s="159"/>
    </row>
    <row r="10" spans="1:8" x14ac:dyDescent="0.2">
      <c r="A10" s="160"/>
      <c r="B10" s="161"/>
      <c r="C10" s="162"/>
      <c r="D10" s="163">
        <v>14617</v>
      </c>
      <c r="E10" s="164"/>
      <c r="F10" s="165">
        <v>21318</v>
      </c>
      <c r="G10" s="166"/>
      <c r="H10" s="167"/>
    </row>
    <row r="11" spans="1:8" x14ac:dyDescent="0.2">
      <c r="A11" s="148" t="s">
        <v>561</v>
      </c>
      <c r="B11" s="153"/>
      <c r="C11" s="154"/>
      <c r="D11" s="155">
        <v>26480</v>
      </c>
      <c r="E11" s="156"/>
      <c r="F11" s="157">
        <v>41921</v>
      </c>
      <c r="G11" s="158"/>
      <c r="H11" s="159"/>
    </row>
    <row r="12" spans="1:8" x14ac:dyDescent="0.2">
      <c r="A12" s="160"/>
      <c r="B12" s="161"/>
      <c r="C12" s="168"/>
      <c r="D12" s="163">
        <v>15966</v>
      </c>
      <c r="E12" s="164"/>
      <c r="F12" s="165">
        <v>21655</v>
      </c>
      <c r="G12" s="166"/>
      <c r="H12" s="167"/>
    </row>
    <row r="13" spans="1:8" x14ac:dyDescent="0.2">
      <c r="A13" s="148"/>
      <c r="B13" s="153"/>
      <c r="C13" s="169"/>
      <c r="D13" s="170">
        <v>31333</v>
      </c>
      <c r="E13" s="171"/>
      <c r="F13" s="172">
        <v>43220</v>
      </c>
      <c r="G13" s="173"/>
      <c r="H13" s="159"/>
    </row>
    <row r="14" spans="1:8" x14ac:dyDescent="0.2">
      <c r="A14" s="160"/>
      <c r="B14" s="161"/>
      <c r="C14" s="162"/>
      <c r="D14" s="163">
        <v>18468</v>
      </c>
      <c r="E14" s="164"/>
      <c r="F14" s="165">
        <v>22435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8.8800000000000008</v>
      </c>
      <c r="C19" s="174">
        <f>ROUND(VALUE(SUBSTITUTE(実質収支比率等に係る経年分析!G$48,"▲","-")),2)</f>
        <v>6.09</v>
      </c>
      <c r="D19" s="174">
        <f>ROUND(VALUE(SUBSTITUTE(実質収支比率等に係る経年分析!H$48,"▲","-")),2)</f>
        <v>7.2</v>
      </c>
      <c r="E19" s="174">
        <f>ROUND(VALUE(SUBSTITUTE(実質収支比率等に係る経年分析!I$48,"▲","-")),2)</f>
        <v>14.09</v>
      </c>
      <c r="F19" s="174">
        <f>ROUND(VALUE(SUBSTITUTE(実質収支比率等に係る経年分析!J$48,"▲","-")),2)</f>
        <v>10.35</v>
      </c>
    </row>
    <row r="20" spans="1:11" x14ac:dyDescent="0.2">
      <c r="A20" s="174" t="s">
        <v>56</v>
      </c>
      <c r="B20" s="174">
        <f>ROUND(VALUE(SUBSTITUTE(実質収支比率等に係る経年分析!F$47,"▲","-")),2)</f>
        <v>21.63</v>
      </c>
      <c r="C20" s="174">
        <f>ROUND(VALUE(SUBSTITUTE(実質収支比率等に係る経年分析!G$47,"▲","-")),2)</f>
        <v>23.75</v>
      </c>
      <c r="D20" s="174">
        <f>ROUND(VALUE(SUBSTITUTE(実質収支比率等に係る経年分析!H$47,"▲","-")),2)</f>
        <v>26.61</v>
      </c>
      <c r="E20" s="174">
        <f>ROUND(VALUE(SUBSTITUTE(実質収支比率等に係る経年分析!I$47,"▲","-")),2)</f>
        <v>37.200000000000003</v>
      </c>
      <c r="F20" s="174">
        <f>ROUND(VALUE(SUBSTITUTE(実質収支比率等に係る経年分析!J$47,"▲","-")),2)</f>
        <v>34.18</v>
      </c>
    </row>
    <row r="21" spans="1:11" x14ac:dyDescent="0.2">
      <c r="A21" s="174" t="s">
        <v>57</v>
      </c>
      <c r="B21" s="174">
        <f>IF(ISNUMBER(VALUE(SUBSTITUTE(実質収支比率等に係る経年分析!F$49,"▲","-"))),ROUND(VALUE(SUBSTITUTE(実質収支比率等に係る経年分析!F$49,"▲","-")),2),NA())</f>
        <v>6.7</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4.37</v>
      </c>
      <c r="E21" s="174">
        <f>IF(ISNUMBER(VALUE(SUBSTITUTE(実質収支比率等に係る経年分析!I$49,"▲","-"))),ROUND(VALUE(SUBSTITUTE(実質収支比率等に係る経年分析!I$49,"▲","-")),2),NA())</f>
        <v>19.03</v>
      </c>
      <c r="F21" s="174">
        <f>IF(ISNUMBER(VALUE(SUBSTITUTE(実質収支比率等に係る経年分析!J$49,"▲","-"))),ROUND(VALUE(SUBSTITUTE(実質収支比率等に係る経年分析!J$49,"▲","-")),2),NA())</f>
        <v>-6.79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1.1499999999999999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中神土地区画整理事業特別会計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8.8699999999999992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10.34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2573</v>
      </c>
      <c r="E42" s="176"/>
      <c r="F42" s="176"/>
      <c r="G42" s="176">
        <f>'実質公債費比率（分子）の構造'!L$52</f>
        <v>2485</v>
      </c>
      <c r="H42" s="176"/>
      <c r="I42" s="176"/>
      <c r="J42" s="176">
        <f>'実質公債費比率（分子）の構造'!M$52</f>
        <v>2391</v>
      </c>
      <c r="K42" s="176"/>
      <c r="L42" s="176"/>
      <c r="M42" s="176">
        <f>'実質公債費比率（分子）の構造'!N$52</f>
        <v>2320</v>
      </c>
      <c r="N42" s="176"/>
      <c r="O42" s="176"/>
      <c r="P42" s="176">
        <f>'実質公債費比率（分子）の構造'!O$52</f>
        <v>2187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8</v>
      </c>
      <c r="C44" s="176"/>
      <c r="D44" s="176"/>
      <c r="E44" s="176">
        <f>'実質公債費比率（分子）の構造'!L$50</f>
        <v>8</v>
      </c>
      <c r="F44" s="176"/>
      <c r="G44" s="176"/>
      <c r="H44" s="176">
        <f>'実質公債費比率（分子）の構造'!M$50</f>
        <v>8</v>
      </c>
      <c r="I44" s="176"/>
      <c r="J44" s="176"/>
      <c r="K44" s="176">
        <f>'実質公債費比率（分子）の構造'!N$50</f>
        <v>8</v>
      </c>
      <c r="L44" s="176"/>
      <c r="M44" s="176"/>
      <c r="N44" s="176" t="str">
        <f>'実質公債費比率（分子）の構造'!O$50</f>
        <v>-</v>
      </c>
      <c r="O44" s="176"/>
      <c r="P44" s="176"/>
    </row>
    <row r="45" spans="1:16" x14ac:dyDescent="0.2">
      <c r="A45" s="176" t="s">
        <v>67</v>
      </c>
      <c r="B45" s="176">
        <f>'実質公債費比率（分子）の構造'!K$49</f>
        <v>50</v>
      </c>
      <c r="C45" s="176"/>
      <c r="D45" s="176"/>
      <c r="E45" s="176">
        <f>'実質公債費比率（分子）の構造'!L$49</f>
        <v>34</v>
      </c>
      <c r="F45" s="176"/>
      <c r="G45" s="176"/>
      <c r="H45" s="176">
        <f>'実質公債費比率（分子）の構造'!M$49</f>
        <v>14</v>
      </c>
      <c r="I45" s="176"/>
      <c r="J45" s="176"/>
      <c r="K45" s="176">
        <f>'実質公債費比率（分子）の構造'!N$49</f>
        <v>1</v>
      </c>
      <c r="L45" s="176"/>
      <c r="M45" s="176"/>
      <c r="N45" s="176">
        <f>'実質公債費比率（分子）の構造'!O$49</f>
        <v>1</v>
      </c>
      <c r="O45" s="176"/>
      <c r="P45" s="176"/>
    </row>
    <row r="46" spans="1:16" x14ac:dyDescent="0.2">
      <c r="A46" s="176" t="s">
        <v>68</v>
      </c>
      <c r="B46" s="176">
        <f>'実質公債費比率（分子）の構造'!K$48</f>
        <v>424</v>
      </c>
      <c r="C46" s="176"/>
      <c r="D46" s="176"/>
      <c r="E46" s="176">
        <f>'実質公債費比率（分子）の構造'!L$48</f>
        <v>437</v>
      </c>
      <c r="F46" s="176"/>
      <c r="G46" s="176"/>
      <c r="H46" s="176">
        <f>'実質公債費比率（分子）の構造'!M$48</f>
        <v>399</v>
      </c>
      <c r="I46" s="176"/>
      <c r="J46" s="176"/>
      <c r="K46" s="176">
        <f>'実質公債費比率（分子）の構造'!N$48</f>
        <v>372</v>
      </c>
      <c r="L46" s="176"/>
      <c r="M46" s="176"/>
      <c r="N46" s="176">
        <f>'実質公債費比率（分子）の構造'!O$48</f>
        <v>348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2179</v>
      </c>
      <c r="C49" s="176"/>
      <c r="D49" s="176"/>
      <c r="E49" s="176">
        <f>'実質公債費比率（分子）の構造'!L$45</f>
        <v>2125</v>
      </c>
      <c r="F49" s="176"/>
      <c r="G49" s="176"/>
      <c r="H49" s="176">
        <f>'実質公債費比率（分子）の構造'!M$45</f>
        <v>2075</v>
      </c>
      <c r="I49" s="176"/>
      <c r="J49" s="176"/>
      <c r="K49" s="176">
        <f>'実質公債費比率（分子）の構造'!N$45</f>
        <v>1961</v>
      </c>
      <c r="L49" s="176"/>
      <c r="M49" s="176"/>
      <c r="N49" s="176">
        <f>'実質公債費比率（分子）の構造'!O$45</f>
        <v>1909</v>
      </c>
      <c r="O49" s="176"/>
      <c r="P49" s="176"/>
    </row>
    <row r="50" spans="1:16" x14ac:dyDescent="0.2">
      <c r="A50" s="176" t="s">
        <v>72</v>
      </c>
      <c r="B50" s="176" t="e">
        <f>NA()</f>
        <v>#N/A</v>
      </c>
      <c r="C50" s="176">
        <f>IF(ISNUMBER('実質公債費比率（分子）の構造'!K$53),'実質公債費比率（分子）の構造'!K$53,NA())</f>
        <v>88</v>
      </c>
      <c r="D50" s="176" t="e">
        <f>NA()</f>
        <v>#N/A</v>
      </c>
      <c r="E50" s="176" t="e">
        <f>NA()</f>
        <v>#N/A</v>
      </c>
      <c r="F50" s="176">
        <f>IF(ISNUMBER('実質公債費比率（分子）の構造'!L$53),'実質公債費比率（分子）の構造'!L$53,NA())</f>
        <v>119</v>
      </c>
      <c r="G50" s="176" t="e">
        <f>NA()</f>
        <v>#N/A</v>
      </c>
      <c r="H50" s="176" t="e">
        <f>NA()</f>
        <v>#N/A</v>
      </c>
      <c r="I50" s="176">
        <f>IF(ISNUMBER('実質公債費比率（分子）の構造'!M$53),'実質公債費比率（分子）の構造'!M$53,NA())</f>
        <v>105</v>
      </c>
      <c r="J50" s="176" t="e">
        <f>NA()</f>
        <v>#N/A</v>
      </c>
      <c r="K50" s="176" t="e">
        <f>NA()</f>
        <v>#N/A</v>
      </c>
      <c r="L50" s="176">
        <f>IF(ISNUMBER('実質公債費比率（分子）の構造'!N$53),'実質公債費比率（分子）の構造'!N$53,NA())</f>
        <v>22</v>
      </c>
      <c r="M50" s="176" t="e">
        <f>NA()</f>
        <v>#N/A</v>
      </c>
      <c r="N50" s="176" t="e">
        <f>NA()</f>
        <v>#N/A</v>
      </c>
      <c r="O50" s="176">
        <f>IF(ISNUMBER('実質公債費比率（分子）の構造'!O$53),'実質公債費比率（分子）の構造'!O$53,NA())</f>
        <v>71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16332</v>
      </c>
      <c r="E56" s="175"/>
      <c r="F56" s="175"/>
      <c r="G56" s="175">
        <f>'将来負担比率（分子）の構造'!J$52</f>
        <v>15399</v>
      </c>
      <c r="H56" s="175"/>
      <c r="I56" s="175"/>
      <c r="J56" s="175">
        <f>'将来負担比率（分子）の構造'!K$52</f>
        <v>14539</v>
      </c>
      <c r="K56" s="175"/>
      <c r="L56" s="175"/>
      <c r="M56" s="175">
        <f>'将来負担比率（分子）の構造'!L$52</f>
        <v>14059</v>
      </c>
      <c r="N56" s="175"/>
      <c r="O56" s="175"/>
      <c r="P56" s="175">
        <f>'将来負担比率（分子）の構造'!M$52</f>
        <v>12744</v>
      </c>
    </row>
    <row r="57" spans="1:16" x14ac:dyDescent="0.2">
      <c r="A57" s="175" t="s">
        <v>43</v>
      </c>
      <c r="B57" s="175"/>
      <c r="C57" s="175"/>
      <c r="D57" s="175">
        <f>'将来負担比率（分子）の構造'!I$51</f>
        <v>6332</v>
      </c>
      <c r="E57" s="175"/>
      <c r="F57" s="175"/>
      <c r="G57" s="175">
        <f>'将来負担比率（分子）の構造'!J$51</f>
        <v>6044</v>
      </c>
      <c r="H57" s="175"/>
      <c r="I57" s="175"/>
      <c r="J57" s="175">
        <f>'将来負担比率（分子）の構造'!K$51</f>
        <v>5990</v>
      </c>
      <c r="K57" s="175"/>
      <c r="L57" s="175"/>
      <c r="M57" s="175">
        <f>'将来負担比率（分子）の構造'!L$51</f>
        <v>5788</v>
      </c>
      <c r="N57" s="175"/>
      <c r="O57" s="175"/>
      <c r="P57" s="175">
        <f>'将来負担比率（分子）の構造'!M$51</f>
        <v>4309</v>
      </c>
    </row>
    <row r="58" spans="1:16" x14ac:dyDescent="0.2">
      <c r="A58" s="175" t="s">
        <v>42</v>
      </c>
      <c r="B58" s="175"/>
      <c r="C58" s="175"/>
      <c r="D58" s="175">
        <f>'将来負担比率（分子）の構造'!I$50</f>
        <v>11549</v>
      </c>
      <c r="E58" s="175"/>
      <c r="F58" s="175"/>
      <c r="G58" s="175">
        <f>'将来負担比率（分子）の構造'!J$50</f>
        <v>12820</v>
      </c>
      <c r="H58" s="175"/>
      <c r="I58" s="175"/>
      <c r="J58" s="175">
        <f>'将来負担比率（分子）の構造'!K$50</f>
        <v>13523</v>
      </c>
      <c r="K58" s="175"/>
      <c r="L58" s="175"/>
      <c r="M58" s="175">
        <f>'将来負担比率（分子）の構造'!L$50</f>
        <v>16576</v>
      </c>
      <c r="N58" s="175"/>
      <c r="O58" s="175"/>
      <c r="P58" s="175">
        <f>'将来負担比率（分子）の構造'!M$50</f>
        <v>17047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5468</v>
      </c>
      <c r="C62" s="175"/>
      <c r="D62" s="175"/>
      <c r="E62" s="175">
        <f>'将来負担比率（分子）の構造'!J$45</f>
        <v>5312</v>
      </c>
      <c r="F62" s="175"/>
      <c r="G62" s="175"/>
      <c r="H62" s="175">
        <f>'将来負担比率（分子）の構造'!K$45</f>
        <v>5067</v>
      </c>
      <c r="I62" s="175"/>
      <c r="J62" s="175"/>
      <c r="K62" s="175">
        <f>'将来負担比率（分子）の構造'!L$45</f>
        <v>4983</v>
      </c>
      <c r="L62" s="175"/>
      <c r="M62" s="175"/>
      <c r="N62" s="175">
        <f>'将来負担比率（分子）の構造'!M$45</f>
        <v>4881</v>
      </c>
      <c r="O62" s="175"/>
      <c r="P62" s="175"/>
    </row>
    <row r="63" spans="1:16" x14ac:dyDescent="0.2">
      <c r="A63" s="175" t="s">
        <v>35</v>
      </c>
      <c r="B63" s="175">
        <f>'将来負担比率（分子）の構造'!I$44</f>
        <v>59</v>
      </c>
      <c r="C63" s="175"/>
      <c r="D63" s="175"/>
      <c r="E63" s="175">
        <f>'将来負担比率（分子）の構造'!J$44</f>
        <v>22</v>
      </c>
      <c r="F63" s="175"/>
      <c r="G63" s="175"/>
      <c r="H63" s="175">
        <f>'将来負担比率（分子）の構造'!K$44</f>
        <v>7</v>
      </c>
      <c r="I63" s="175"/>
      <c r="J63" s="175"/>
      <c r="K63" s="175">
        <f>'将来負担比率（分子）の構造'!L$44</f>
        <v>6</v>
      </c>
      <c r="L63" s="175"/>
      <c r="M63" s="175"/>
      <c r="N63" s="175">
        <f>'将来負担比率（分子）の構造'!M$44</f>
        <v>5</v>
      </c>
      <c r="O63" s="175"/>
      <c r="P63" s="175"/>
    </row>
    <row r="64" spans="1:16" x14ac:dyDescent="0.2">
      <c r="A64" s="175" t="s">
        <v>34</v>
      </c>
      <c r="B64" s="175">
        <f>'将来負担比率（分子）の構造'!I$43</f>
        <v>3148</v>
      </c>
      <c r="C64" s="175"/>
      <c r="D64" s="175"/>
      <c r="E64" s="175">
        <f>'将来負担比率（分子）の構造'!J$43</f>
        <v>3117</v>
      </c>
      <c r="F64" s="175"/>
      <c r="G64" s="175"/>
      <c r="H64" s="175">
        <f>'将来負担比率（分子）の構造'!K$43</f>
        <v>2877</v>
      </c>
      <c r="I64" s="175"/>
      <c r="J64" s="175"/>
      <c r="K64" s="175">
        <f>'将来負担比率（分子）の構造'!L$43</f>
        <v>2639</v>
      </c>
      <c r="L64" s="175"/>
      <c r="M64" s="175"/>
      <c r="N64" s="175">
        <f>'将来負担比率（分子）の構造'!M$43</f>
        <v>1914</v>
      </c>
      <c r="O64" s="175"/>
      <c r="P64" s="175"/>
    </row>
    <row r="65" spans="1:16" x14ac:dyDescent="0.2">
      <c r="A65" s="175" t="s">
        <v>33</v>
      </c>
      <c r="B65" s="175">
        <f>'将来負担比率（分子）の構造'!I$42</f>
        <v>24</v>
      </c>
      <c r="C65" s="175"/>
      <c r="D65" s="175"/>
      <c r="E65" s="175">
        <f>'将来負担比率（分子）の構造'!J$42</f>
        <v>16</v>
      </c>
      <c r="F65" s="175"/>
      <c r="G65" s="175"/>
      <c r="H65" s="175">
        <f>'将来負担比率（分子）の構造'!K$42</f>
        <v>8</v>
      </c>
      <c r="I65" s="175"/>
      <c r="J65" s="175"/>
      <c r="K65" s="175" t="str">
        <f>'将来負担比率（分子）の構造'!L$42</f>
        <v>-</v>
      </c>
      <c r="L65" s="175"/>
      <c r="M65" s="175"/>
      <c r="N65" s="175">
        <f>'将来負担比率（分子）の構造'!M$42</f>
        <v>129</v>
      </c>
      <c r="O65" s="175"/>
      <c r="P65" s="175"/>
    </row>
    <row r="66" spans="1:16" x14ac:dyDescent="0.2">
      <c r="A66" s="175" t="s">
        <v>32</v>
      </c>
      <c r="B66" s="175">
        <f>'将来負担比率（分子）の構造'!I$41</f>
        <v>20288</v>
      </c>
      <c r="C66" s="175"/>
      <c r="D66" s="175"/>
      <c r="E66" s="175">
        <f>'将来負担比率（分子）の構造'!J$41</f>
        <v>19601</v>
      </c>
      <c r="F66" s="175"/>
      <c r="G66" s="175"/>
      <c r="H66" s="175">
        <f>'将来負担比率（分子）の構造'!K$41</f>
        <v>18551</v>
      </c>
      <c r="I66" s="175"/>
      <c r="J66" s="175"/>
      <c r="K66" s="175">
        <f>'将来負担比率（分子）の構造'!L$41</f>
        <v>18031</v>
      </c>
      <c r="L66" s="175"/>
      <c r="M66" s="175"/>
      <c r="N66" s="175">
        <f>'将来負担比率（分子）の構造'!M$41</f>
        <v>16227</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5838</v>
      </c>
      <c r="C72" s="179">
        <f>基金残高に係る経年分析!G55</f>
        <v>8555</v>
      </c>
      <c r="D72" s="179">
        <f>基金残高に係る経年分析!H55</f>
        <v>7855</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7234</v>
      </c>
      <c r="C74" s="179">
        <f>基金残高に係る経年分析!G57</f>
        <v>7638</v>
      </c>
      <c r="D74" s="179">
        <f>基金残高に係る経年分析!H57</f>
        <v>9064</v>
      </c>
    </row>
  </sheetData>
  <sheetProtection algorithmName="SHA-512" hashValue="z8UURmLiGw9sRmZzH2NzPTrzd2e/ir5RTotBES6esfazBQOp7ymJjqL4bZRFGbo4vtyUzDvM+OBYnGva+riDOA==" saltValue="lOgKdGAOQ3TCaNZn8P1l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20385688</v>
      </c>
      <c r="S5" s="677"/>
      <c r="T5" s="677"/>
      <c r="U5" s="677"/>
      <c r="V5" s="677"/>
      <c r="W5" s="677"/>
      <c r="X5" s="677"/>
      <c r="Y5" s="702"/>
      <c r="Z5" s="715">
        <v>39.1</v>
      </c>
      <c r="AA5" s="715"/>
      <c r="AB5" s="715"/>
      <c r="AC5" s="715"/>
      <c r="AD5" s="716">
        <v>18795664</v>
      </c>
      <c r="AE5" s="716"/>
      <c r="AF5" s="716"/>
      <c r="AG5" s="716"/>
      <c r="AH5" s="716"/>
      <c r="AI5" s="716"/>
      <c r="AJ5" s="716"/>
      <c r="AK5" s="716"/>
      <c r="AL5" s="703">
        <v>82.3</v>
      </c>
      <c r="AM5" s="685"/>
      <c r="AN5" s="685"/>
      <c r="AO5" s="704"/>
      <c r="AP5" s="679" t="s">
        <v>229</v>
      </c>
      <c r="AQ5" s="680"/>
      <c r="AR5" s="680"/>
      <c r="AS5" s="680"/>
      <c r="AT5" s="680"/>
      <c r="AU5" s="680"/>
      <c r="AV5" s="680"/>
      <c r="AW5" s="680"/>
      <c r="AX5" s="680"/>
      <c r="AY5" s="680"/>
      <c r="AZ5" s="680"/>
      <c r="BA5" s="680"/>
      <c r="BB5" s="680"/>
      <c r="BC5" s="680"/>
      <c r="BD5" s="680"/>
      <c r="BE5" s="680"/>
      <c r="BF5" s="681"/>
      <c r="BG5" s="621">
        <v>18795664</v>
      </c>
      <c r="BH5" s="622"/>
      <c r="BI5" s="622"/>
      <c r="BJ5" s="622"/>
      <c r="BK5" s="622"/>
      <c r="BL5" s="622"/>
      <c r="BM5" s="622"/>
      <c r="BN5" s="623"/>
      <c r="BO5" s="659">
        <v>92.2</v>
      </c>
      <c r="BP5" s="659"/>
      <c r="BQ5" s="659"/>
      <c r="BR5" s="659"/>
      <c r="BS5" s="660">
        <v>229874</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177854</v>
      </c>
      <c r="S6" s="622"/>
      <c r="T6" s="622"/>
      <c r="U6" s="622"/>
      <c r="V6" s="622"/>
      <c r="W6" s="622"/>
      <c r="X6" s="622"/>
      <c r="Y6" s="623"/>
      <c r="Z6" s="659">
        <v>0.3</v>
      </c>
      <c r="AA6" s="659"/>
      <c r="AB6" s="659"/>
      <c r="AC6" s="659"/>
      <c r="AD6" s="660">
        <v>177854</v>
      </c>
      <c r="AE6" s="660"/>
      <c r="AF6" s="660"/>
      <c r="AG6" s="660"/>
      <c r="AH6" s="660"/>
      <c r="AI6" s="660"/>
      <c r="AJ6" s="660"/>
      <c r="AK6" s="660"/>
      <c r="AL6" s="624">
        <v>0.8</v>
      </c>
      <c r="AM6" s="625"/>
      <c r="AN6" s="625"/>
      <c r="AO6" s="661"/>
      <c r="AP6" s="618" t="s">
        <v>234</v>
      </c>
      <c r="AQ6" s="619"/>
      <c r="AR6" s="619"/>
      <c r="AS6" s="619"/>
      <c r="AT6" s="619"/>
      <c r="AU6" s="619"/>
      <c r="AV6" s="619"/>
      <c r="AW6" s="619"/>
      <c r="AX6" s="619"/>
      <c r="AY6" s="619"/>
      <c r="AZ6" s="619"/>
      <c r="BA6" s="619"/>
      <c r="BB6" s="619"/>
      <c r="BC6" s="619"/>
      <c r="BD6" s="619"/>
      <c r="BE6" s="619"/>
      <c r="BF6" s="620"/>
      <c r="BG6" s="621">
        <v>18795664</v>
      </c>
      <c r="BH6" s="622"/>
      <c r="BI6" s="622"/>
      <c r="BJ6" s="622"/>
      <c r="BK6" s="622"/>
      <c r="BL6" s="622"/>
      <c r="BM6" s="622"/>
      <c r="BN6" s="623"/>
      <c r="BO6" s="659">
        <v>92.2</v>
      </c>
      <c r="BP6" s="659"/>
      <c r="BQ6" s="659"/>
      <c r="BR6" s="659"/>
      <c r="BS6" s="660">
        <v>229874</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338169</v>
      </c>
      <c r="CS6" s="622"/>
      <c r="CT6" s="622"/>
      <c r="CU6" s="622"/>
      <c r="CV6" s="622"/>
      <c r="CW6" s="622"/>
      <c r="CX6" s="622"/>
      <c r="CY6" s="623"/>
      <c r="CZ6" s="703">
        <v>0.7</v>
      </c>
      <c r="DA6" s="685"/>
      <c r="DB6" s="685"/>
      <c r="DC6" s="705"/>
      <c r="DD6" s="627" t="s">
        <v>176</v>
      </c>
      <c r="DE6" s="622"/>
      <c r="DF6" s="622"/>
      <c r="DG6" s="622"/>
      <c r="DH6" s="622"/>
      <c r="DI6" s="622"/>
      <c r="DJ6" s="622"/>
      <c r="DK6" s="622"/>
      <c r="DL6" s="622"/>
      <c r="DM6" s="622"/>
      <c r="DN6" s="622"/>
      <c r="DO6" s="622"/>
      <c r="DP6" s="623"/>
      <c r="DQ6" s="627">
        <v>338104</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26621</v>
      </c>
      <c r="S7" s="622"/>
      <c r="T7" s="622"/>
      <c r="U7" s="622"/>
      <c r="V7" s="622"/>
      <c r="W7" s="622"/>
      <c r="X7" s="622"/>
      <c r="Y7" s="623"/>
      <c r="Z7" s="659">
        <v>0.1</v>
      </c>
      <c r="AA7" s="659"/>
      <c r="AB7" s="659"/>
      <c r="AC7" s="659"/>
      <c r="AD7" s="660">
        <v>26621</v>
      </c>
      <c r="AE7" s="660"/>
      <c r="AF7" s="660"/>
      <c r="AG7" s="660"/>
      <c r="AH7" s="660"/>
      <c r="AI7" s="660"/>
      <c r="AJ7" s="660"/>
      <c r="AK7" s="660"/>
      <c r="AL7" s="624">
        <v>0.1</v>
      </c>
      <c r="AM7" s="625"/>
      <c r="AN7" s="625"/>
      <c r="AO7" s="661"/>
      <c r="AP7" s="618" t="s">
        <v>237</v>
      </c>
      <c r="AQ7" s="619"/>
      <c r="AR7" s="619"/>
      <c r="AS7" s="619"/>
      <c r="AT7" s="619"/>
      <c r="AU7" s="619"/>
      <c r="AV7" s="619"/>
      <c r="AW7" s="619"/>
      <c r="AX7" s="619"/>
      <c r="AY7" s="619"/>
      <c r="AZ7" s="619"/>
      <c r="BA7" s="619"/>
      <c r="BB7" s="619"/>
      <c r="BC7" s="619"/>
      <c r="BD7" s="619"/>
      <c r="BE7" s="619"/>
      <c r="BF7" s="620"/>
      <c r="BG7" s="621">
        <v>8994251</v>
      </c>
      <c r="BH7" s="622"/>
      <c r="BI7" s="622"/>
      <c r="BJ7" s="622"/>
      <c r="BK7" s="622"/>
      <c r="BL7" s="622"/>
      <c r="BM7" s="622"/>
      <c r="BN7" s="623"/>
      <c r="BO7" s="659">
        <v>44.1</v>
      </c>
      <c r="BP7" s="659"/>
      <c r="BQ7" s="659"/>
      <c r="BR7" s="659"/>
      <c r="BS7" s="660">
        <v>229874</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5985654</v>
      </c>
      <c r="CS7" s="622"/>
      <c r="CT7" s="622"/>
      <c r="CU7" s="622"/>
      <c r="CV7" s="622"/>
      <c r="CW7" s="622"/>
      <c r="CX7" s="622"/>
      <c r="CY7" s="623"/>
      <c r="CZ7" s="659">
        <v>12.1</v>
      </c>
      <c r="DA7" s="659"/>
      <c r="DB7" s="659"/>
      <c r="DC7" s="659"/>
      <c r="DD7" s="627">
        <v>300027</v>
      </c>
      <c r="DE7" s="622"/>
      <c r="DF7" s="622"/>
      <c r="DG7" s="622"/>
      <c r="DH7" s="622"/>
      <c r="DI7" s="622"/>
      <c r="DJ7" s="622"/>
      <c r="DK7" s="622"/>
      <c r="DL7" s="622"/>
      <c r="DM7" s="622"/>
      <c r="DN7" s="622"/>
      <c r="DO7" s="622"/>
      <c r="DP7" s="623"/>
      <c r="DQ7" s="627">
        <v>5260713</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141607</v>
      </c>
      <c r="S8" s="622"/>
      <c r="T8" s="622"/>
      <c r="U8" s="622"/>
      <c r="V8" s="622"/>
      <c r="W8" s="622"/>
      <c r="X8" s="622"/>
      <c r="Y8" s="623"/>
      <c r="Z8" s="659">
        <v>0.3</v>
      </c>
      <c r="AA8" s="659"/>
      <c r="AB8" s="659"/>
      <c r="AC8" s="659"/>
      <c r="AD8" s="660">
        <v>141607</v>
      </c>
      <c r="AE8" s="660"/>
      <c r="AF8" s="660"/>
      <c r="AG8" s="660"/>
      <c r="AH8" s="660"/>
      <c r="AI8" s="660"/>
      <c r="AJ8" s="660"/>
      <c r="AK8" s="660"/>
      <c r="AL8" s="624">
        <v>0.6</v>
      </c>
      <c r="AM8" s="625"/>
      <c r="AN8" s="625"/>
      <c r="AO8" s="661"/>
      <c r="AP8" s="618" t="s">
        <v>240</v>
      </c>
      <c r="AQ8" s="619"/>
      <c r="AR8" s="619"/>
      <c r="AS8" s="619"/>
      <c r="AT8" s="619"/>
      <c r="AU8" s="619"/>
      <c r="AV8" s="619"/>
      <c r="AW8" s="619"/>
      <c r="AX8" s="619"/>
      <c r="AY8" s="619"/>
      <c r="AZ8" s="619"/>
      <c r="BA8" s="619"/>
      <c r="BB8" s="619"/>
      <c r="BC8" s="619"/>
      <c r="BD8" s="619"/>
      <c r="BE8" s="619"/>
      <c r="BF8" s="620"/>
      <c r="BG8" s="621">
        <v>180296</v>
      </c>
      <c r="BH8" s="622"/>
      <c r="BI8" s="622"/>
      <c r="BJ8" s="622"/>
      <c r="BK8" s="622"/>
      <c r="BL8" s="622"/>
      <c r="BM8" s="622"/>
      <c r="BN8" s="623"/>
      <c r="BO8" s="659">
        <v>0.9</v>
      </c>
      <c r="BP8" s="659"/>
      <c r="BQ8" s="659"/>
      <c r="BR8" s="659"/>
      <c r="BS8" s="660" t="s">
        <v>137</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24759994</v>
      </c>
      <c r="CS8" s="622"/>
      <c r="CT8" s="622"/>
      <c r="CU8" s="622"/>
      <c r="CV8" s="622"/>
      <c r="CW8" s="622"/>
      <c r="CX8" s="622"/>
      <c r="CY8" s="623"/>
      <c r="CZ8" s="659">
        <v>49.9</v>
      </c>
      <c r="DA8" s="659"/>
      <c r="DB8" s="659"/>
      <c r="DC8" s="659"/>
      <c r="DD8" s="627">
        <v>764242</v>
      </c>
      <c r="DE8" s="622"/>
      <c r="DF8" s="622"/>
      <c r="DG8" s="622"/>
      <c r="DH8" s="622"/>
      <c r="DI8" s="622"/>
      <c r="DJ8" s="622"/>
      <c r="DK8" s="622"/>
      <c r="DL8" s="622"/>
      <c r="DM8" s="622"/>
      <c r="DN8" s="622"/>
      <c r="DO8" s="622"/>
      <c r="DP8" s="623"/>
      <c r="DQ8" s="627">
        <v>9583203</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108641</v>
      </c>
      <c r="S9" s="622"/>
      <c r="T9" s="622"/>
      <c r="U9" s="622"/>
      <c r="V9" s="622"/>
      <c r="W9" s="622"/>
      <c r="X9" s="622"/>
      <c r="Y9" s="623"/>
      <c r="Z9" s="659">
        <v>0.2</v>
      </c>
      <c r="AA9" s="659"/>
      <c r="AB9" s="659"/>
      <c r="AC9" s="659"/>
      <c r="AD9" s="660">
        <v>108641</v>
      </c>
      <c r="AE9" s="660"/>
      <c r="AF9" s="660"/>
      <c r="AG9" s="660"/>
      <c r="AH9" s="660"/>
      <c r="AI9" s="660"/>
      <c r="AJ9" s="660"/>
      <c r="AK9" s="660"/>
      <c r="AL9" s="624">
        <v>0.5</v>
      </c>
      <c r="AM9" s="625"/>
      <c r="AN9" s="625"/>
      <c r="AO9" s="661"/>
      <c r="AP9" s="618" t="s">
        <v>243</v>
      </c>
      <c r="AQ9" s="619"/>
      <c r="AR9" s="619"/>
      <c r="AS9" s="619"/>
      <c r="AT9" s="619"/>
      <c r="AU9" s="619"/>
      <c r="AV9" s="619"/>
      <c r="AW9" s="619"/>
      <c r="AX9" s="619"/>
      <c r="AY9" s="619"/>
      <c r="AZ9" s="619"/>
      <c r="BA9" s="619"/>
      <c r="BB9" s="619"/>
      <c r="BC9" s="619"/>
      <c r="BD9" s="619"/>
      <c r="BE9" s="619"/>
      <c r="BF9" s="620"/>
      <c r="BG9" s="621">
        <v>7347438</v>
      </c>
      <c r="BH9" s="622"/>
      <c r="BI9" s="622"/>
      <c r="BJ9" s="622"/>
      <c r="BK9" s="622"/>
      <c r="BL9" s="622"/>
      <c r="BM9" s="622"/>
      <c r="BN9" s="623"/>
      <c r="BO9" s="659">
        <v>36</v>
      </c>
      <c r="BP9" s="659"/>
      <c r="BQ9" s="659"/>
      <c r="BR9" s="659"/>
      <c r="BS9" s="660" t="s">
        <v>176</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5610915</v>
      </c>
      <c r="CS9" s="622"/>
      <c r="CT9" s="622"/>
      <c r="CU9" s="622"/>
      <c r="CV9" s="622"/>
      <c r="CW9" s="622"/>
      <c r="CX9" s="622"/>
      <c r="CY9" s="623"/>
      <c r="CZ9" s="659">
        <v>11.3</v>
      </c>
      <c r="DA9" s="659"/>
      <c r="DB9" s="659"/>
      <c r="DC9" s="659"/>
      <c r="DD9" s="627">
        <v>224444</v>
      </c>
      <c r="DE9" s="622"/>
      <c r="DF9" s="622"/>
      <c r="DG9" s="622"/>
      <c r="DH9" s="622"/>
      <c r="DI9" s="622"/>
      <c r="DJ9" s="622"/>
      <c r="DK9" s="622"/>
      <c r="DL9" s="622"/>
      <c r="DM9" s="622"/>
      <c r="DN9" s="622"/>
      <c r="DO9" s="622"/>
      <c r="DP9" s="623"/>
      <c r="DQ9" s="627">
        <v>3358423</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59" t="s">
        <v>176</v>
      </c>
      <c r="AA10" s="659"/>
      <c r="AB10" s="659"/>
      <c r="AC10" s="659"/>
      <c r="AD10" s="660" t="s">
        <v>246</v>
      </c>
      <c r="AE10" s="660"/>
      <c r="AF10" s="660"/>
      <c r="AG10" s="660"/>
      <c r="AH10" s="660"/>
      <c r="AI10" s="660"/>
      <c r="AJ10" s="660"/>
      <c r="AK10" s="660"/>
      <c r="AL10" s="624" t="s">
        <v>246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350426</v>
      </c>
      <c r="BH10" s="622"/>
      <c r="BI10" s="622"/>
      <c r="BJ10" s="622"/>
      <c r="BK10" s="622"/>
      <c r="BL10" s="622"/>
      <c r="BM10" s="622"/>
      <c r="BN10" s="623"/>
      <c r="BO10" s="659">
        <v>1.7</v>
      </c>
      <c r="BP10" s="659"/>
      <c r="BQ10" s="659"/>
      <c r="BR10" s="659"/>
      <c r="BS10" s="660" t="s">
        <v>176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384332</v>
      </c>
      <c r="CS10" s="622"/>
      <c r="CT10" s="622"/>
      <c r="CU10" s="622"/>
      <c r="CV10" s="622"/>
      <c r="CW10" s="622"/>
      <c r="CX10" s="622"/>
      <c r="CY10" s="623"/>
      <c r="CZ10" s="659">
        <v>0.8</v>
      </c>
      <c r="DA10" s="659"/>
      <c r="DB10" s="659"/>
      <c r="DC10" s="659"/>
      <c r="DD10" s="627">
        <v>10042</v>
      </c>
      <c r="DE10" s="622"/>
      <c r="DF10" s="622"/>
      <c r="DG10" s="622"/>
      <c r="DH10" s="622"/>
      <c r="DI10" s="622"/>
      <c r="DJ10" s="622"/>
      <c r="DK10" s="622"/>
      <c r="DL10" s="622"/>
      <c r="DM10" s="622"/>
      <c r="DN10" s="622"/>
      <c r="DO10" s="622"/>
      <c r="DP10" s="623"/>
      <c r="DQ10" s="627">
        <v>270231</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2795548</v>
      </c>
      <c r="S11" s="622"/>
      <c r="T11" s="622"/>
      <c r="U11" s="622"/>
      <c r="V11" s="622"/>
      <c r="W11" s="622"/>
      <c r="X11" s="622"/>
      <c r="Y11" s="623"/>
      <c r="Z11" s="624">
        <v>5.4</v>
      </c>
      <c r="AA11" s="625"/>
      <c r="AB11" s="625"/>
      <c r="AC11" s="626"/>
      <c r="AD11" s="627">
        <v>2795548</v>
      </c>
      <c r="AE11" s="622"/>
      <c r="AF11" s="622"/>
      <c r="AG11" s="622"/>
      <c r="AH11" s="622"/>
      <c r="AI11" s="622"/>
      <c r="AJ11" s="622"/>
      <c r="AK11" s="623"/>
      <c r="AL11" s="624">
        <v>12.2</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1116091</v>
      </c>
      <c r="BH11" s="622"/>
      <c r="BI11" s="622"/>
      <c r="BJ11" s="622"/>
      <c r="BK11" s="622"/>
      <c r="BL11" s="622"/>
      <c r="BM11" s="622"/>
      <c r="BN11" s="623"/>
      <c r="BO11" s="659">
        <v>5.5</v>
      </c>
      <c r="BP11" s="659"/>
      <c r="BQ11" s="659"/>
      <c r="BR11" s="659"/>
      <c r="BS11" s="660">
        <v>229874</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49028</v>
      </c>
      <c r="CS11" s="622"/>
      <c r="CT11" s="622"/>
      <c r="CU11" s="622"/>
      <c r="CV11" s="622"/>
      <c r="CW11" s="622"/>
      <c r="CX11" s="622"/>
      <c r="CY11" s="623"/>
      <c r="CZ11" s="659">
        <v>0.1</v>
      </c>
      <c r="DA11" s="659"/>
      <c r="DB11" s="659"/>
      <c r="DC11" s="659"/>
      <c r="DD11" s="627">
        <v>12468</v>
      </c>
      <c r="DE11" s="622"/>
      <c r="DF11" s="622"/>
      <c r="DG11" s="622"/>
      <c r="DH11" s="622"/>
      <c r="DI11" s="622"/>
      <c r="DJ11" s="622"/>
      <c r="DK11" s="622"/>
      <c r="DL11" s="622"/>
      <c r="DM11" s="622"/>
      <c r="DN11" s="622"/>
      <c r="DO11" s="622"/>
      <c r="DP11" s="623"/>
      <c r="DQ11" s="627">
        <v>39964</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25758</v>
      </c>
      <c r="S12" s="622"/>
      <c r="T12" s="622"/>
      <c r="U12" s="622"/>
      <c r="V12" s="622"/>
      <c r="W12" s="622"/>
      <c r="X12" s="622"/>
      <c r="Y12" s="623"/>
      <c r="Z12" s="659">
        <v>0</v>
      </c>
      <c r="AA12" s="659"/>
      <c r="AB12" s="659"/>
      <c r="AC12" s="659"/>
      <c r="AD12" s="660">
        <v>25758</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8833347</v>
      </c>
      <c r="BH12" s="622"/>
      <c r="BI12" s="622"/>
      <c r="BJ12" s="622"/>
      <c r="BK12" s="622"/>
      <c r="BL12" s="622"/>
      <c r="BM12" s="622"/>
      <c r="BN12" s="623"/>
      <c r="BO12" s="659">
        <v>43.3</v>
      </c>
      <c r="BP12" s="659"/>
      <c r="BQ12" s="659"/>
      <c r="BR12" s="659"/>
      <c r="BS12" s="660" t="s">
        <v>176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512266</v>
      </c>
      <c r="CS12" s="622"/>
      <c r="CT12" s="622"/>
      <c r="CU12" s="622"/>
      <c r="CV12" s="622"/>
      <c r="CW12" s="622"/>
      <c r="CX12" s="622"/>
      <c r="CY12" s="623"/>
      <c r="CZ12" s="659">
        <v>1</v>
      </c>
      <c r="DA12" s="659"/>
      <c r="DB12" s="659"/>
      <c r="DC12" s="659"/>
      <c r="DD12" s="627">
        <v>25005</v>
      </c>
      <c r="DE12" s="622"/>
      <c r="DF12" s="622"/>
      <c r="DG12" s="622"/>
      <c r="DH12" s="622"/>
      <c r="DI12" s="622"/>
      <c r="DJ12" s="622"/>
      <c r="DK12" s="622"/>
      <c r="DL12" s="622"/>
      <c r="DM12" s="622"/>
      <c r="DN12" s="622"/>
      <c r="DO12" s="622"/>
      <c r="DP12" s="623"/>
      <c r="DQ12" s="627">
        <v>408440</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246</v>
      </c>
      <c r="AA13" s="659"/>
      <c r="AB13" s="659"/>
      <c r="AC13" s="659"/>
      <c r="AD13" s="660" t="s">
        <v>246</v>
      </c>
      <c r="AE13" s="660"/>
      <c r="AF13" s="660"/>
      <c r="AG13" s="660"/>
      <c r="AH13" s="660"/>
      <c r="AI13" s="660"/>
      <c r="AJ13" s="660"/>
      <c r="AK13" s="660"/>
      <c r="AL13" s="624" t="s">
        <v>137</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8547966</v>
      </c>
      <c r="BH13" s="622"/>
      <c r="BI13" s="622"/>
      <c r="BJ13" s="622"/>
      <c r="BK13" s="622"/>
      <c r="BL13" s="622"/>
      <c r="BM13" s="622"/>
      <c r="BN13" s="623"/>
      <c r="BO13" s="659">
        <v>41.9</v>
      </c>
      <c r="BP13" s="659"/>
      <c r="BQ13" s="659"/>
      <c r="BR13" s="659"/>
      <c r="BS13" s="660" t="s">
        <v>137</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2669479</v>
      </c>
      <c r="CS13" s="622"/>
      <c r="CT13" s="622"/>
      <c r="CU13" s="622"/>
      <c r="CV13" s="622"/>
      <c r="CW13" s="622"/>
      <c r="CX13" s="622"/>
      <c r="CY13" s="623"/>
      <c r="CZ13" s="659">
        <v>5.4</v>
      </c>
      <c r="DA13" s="659"/>
      <c r="DB13" s="659"/>
      <c r="DC13" s="659"/>
      <c r="DD13" s="627">
        <v>332610</v>
      </c>
      <c r="DE13" s="622"/>
      <c r="DF13" s="622"/>
      <c r="DG13" s="622"/>
      <c r="DH13" s="622"/>
      <c r="DI13" s="622"/>
      <c r="DJ13" s="622"/>
      <c r="DK13" s="622"/>
      <c r="DL13" s="622"/>
      <c r="DM13" s="622"/>
      <c r="DN13" s="622"/>
      <c r="DO13" s="622"/>
      <c r="DP13" s="623"/>
      <c r="DQ13" s="627">
        <v>2106119</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8</v>
      </c>
      <c r="S14" s="622"/>
      <c r="T14" s="622"/>
      <c r="U14" s="622"/>
      <c r="V14" s="622"/>
      <c r="W14" s="622"/>
      <c r="X14" s="622"/>
      <c r="Y14" s="623"/>
      <c r="Z14" s="659">
        <v>0</v>
      </c>
      <c r="AA14" s="659"/>
      <c r="AB14" s="659"/>
      <c r="AC14" s="659"/>
      <c r="AD14" s="660">
        <v>8</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155464</v>
      </c>
      <c r="BH14" s="622"/>
      <c r="BI14" s="622"/>
      <c r="BJ14" s="622"/>
      <c r="BK14" s="622"/>
      <c r="BL14" s="622"/>
      <c r="BM14" s="622"/>
      <c r="BN14" s="623"/>
      <c r="BO14" s="659">
        <v>0.8</v>
      </c>
      <c r="BP14" s="659"/>
      <c r="BQ14" s="659"/>
      <c r="BR14" s="659"/>
      <c r="BS14" s="660" t="s">
        <v>176</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1410392</v>
      </c>
      <c r="CS14" s="622"/>
      <c r="CT14" s="622"/>
      <c r="CU14" s="622"/>
      <c r="CV14" s="622"/>
      <c r="CW14" s="622"/>
      <c r="CX14" s="622"/>
      <c r="CY14" s="623"/>
      <c r="CZ14" s="659">
        <v>2.8</v>
      </c>
      <c r="DA14" s="659"/>
      <c r="DB14" s="659"/>
      <c r="DC14" s="659"/>
      <c r="DD14" s="627">
        <v>57611</v>
      </c>
      <c r="DE14" s="622"/>
      <c r="DF14" s="622"/>
      <c r="DG14" s="622"/>
      <c r="DH14" s="622"/>
      <c r="DI14" s="622"/>
      <c r="DJ14" s="622"/>
      <c r="DK14" s="622"/>
      <c r="DL14" s="622"/>
      <c r="DM14" s="622"/>
      <c r="DN14" s="622"/>
      <c r="DO14" s="622"/>
      <c r="DP14" s="623"/>
      <c r="DQ14" s="627">
        <v>1190181</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246</v>
      </c>
      <c r="AA15" s="659"/>
      <c r="AB15" s="659"/>
      <c r="AC15" s="659"/>
      <c r="AD15" s="660" t="s">
        <v>246</v>
      </c>
      <c r="AE15" s="660"/>
      <c r="AF15" s="660"/>
      <c r="AG15" s="660"/>
      <c r="AH15" s="660"/>
      <c r="AI15" s="660"/>
      <c r="AJ15" s="660"/>
      <c r="AK15" s="660"/>
      <c r="AL15" s="624" t="s">
        <v>176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812602</v>
      </c>
      <c r="BH15" s="622"/>
      <c r="BI15" s="622"/>
      <c r="BJ15" s="622"/>
      <c r="BK15" s="622"/>
      <c r="BL15" s="622"/>
      <c r="BM15" s="622"/>
      <c r="BN15" s="623"/>
      <c r="BO15" s="659">
        <v>4</v>
      </c>
      <c r="BP15" s="659"/>
      <c r="BQ15" s="659"/>
      <c r="BR15" s="659"/>
      <c r="BS15" s="660" t="s">
        <v>246</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5669574</v>
      </c>
      <c r="CS15" s="622"/>
      <c r="CT15" s="622"/>
      <c r="CU15" s="622"/>
      <c r="CV15" s="622"/>
      <c r="CW15" s="622"/>
      <c r="CX15" s="622"/>
      <c r="CY15" s="623"/>
      <c r="CZ15" s="659">
        <v>11.4</v>
      </c>
      <c r="DA15" s="659"/>
      <c r="DB15" s="659"/>
      <c r="DC15" s="659"/>
      <c r="DD15" s="627">
        <v>1299086</v>
      </c>
      <c r="DE15" s="622"/>
      <c r="DF15" s="622"/>
      <c r="DG15" s="622"/>
      <c r="DH15" s="622"/>
      <c r="DI15" s="622"/>
      <c r="DJ15" s="622"/>
      <c r="DK15" s="622"/>
      <c r="DL15" s="622"/>
      <c r="DM15" s="622"/>
      <c r="DN15" s="622"/>
      <c r="DO15" s="622"/>
      <c r="DP15" s="623"/>
      <c r="DQ15" s="627">
        <v>4021860</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45291</v>
      </c>
      <c r="S16" s="622"/>
      <c r="T16" s="622"/>
      <c r="U16" s="622"/>
      <c r="V16" s="622"/>
      <c r="W16" s="622"/>
      <c r="X16" s="622"/>
      <c r="Y16" s="623"/>
      <c r="Z16" s="659">
        <v>0.1</v>
      </c>
      <c r="AA16" s="659"/>
      <c r="AB16" s="659"/>
      <c r="AC16" s="659"/>
      <c r="AD16" s="660">
        <v>45291</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246</v>
      </c>
      <c r="BP16" s="659"/>
      <c r="BQ16" s="659"/>
      <c r="BR16" s="659"/>
      <c r="BS16" s="660" t="s">
        <v>246</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137</v>
      </c>
      <c r="CS16" s="622"/>
      <c r="CT16" s="622"/>
      <c r="CU16" s="622"/>
      <c r="CV16" s="622"/>
      <c r="CW16" s="622"/>
      <c r="CX16" s="622"/>
      <c r="CY16" s="623"/>
      <c r="CZ16" s="659" t="s">
        <v>137</v>
      </c>
      <c r="DA16" s="659"/>
      <c r="DB16" s="659"/>
      <c r="DC16" s="659"/>
      <c r="DD16" s="627" t="s">
        <v>246</v>
      </c>
      <c r="DE16" s="622"/>
      <c r="DF16" s="622"/>
      <c r="DG16" s="622"/>
      <c r="DH16" s="622"/>
      <c r="DI16" s="622"/>
      <c r="DJ16" s="622"/>
      <c r="DK16" s="622"/>
      <c r="DL16" s="622"/>
      <c r="DM16" s="622"/>
      <c r="DN16" s="622"/>
      <c r="DO16" s="622"/>
      <c r="DP16" s="623"/>
      <c r="DQ16" s="627" t="s">
        <v>176</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449237</v>
      </c>
      <c r="S17" s="622"/>
      <c r="T17" s="622"/>
      <c r="U17" s="622"/>
      <c r="V17" s="622"/>
      <c r="W17" s="622"/>
      <c r="X17" s="622"/>
      <c r="Y17" s="623"/>
      <c r="Z17" s="659">
        <v>0.9</v>
      </c>
      <c r="AA17" s="659"/>
      <c r="AB17" s="659"/>
      <c r="AC17" s="659"/>
      <c r="AD17" s="660">
        <v>449237</v>
      </c>
      <c r="AE17" s="660"/>
      <c r="AF17" s="660"/>
      <c r="AG17" s="660"/>
      <c r="AH17" s="660"/>
      <c r="AI17" s="660"/>
      <c r="AJ17" s="660"/>
      <c r="AK17" s="660"/>
      <c r="AL17" s="624">
        <v>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59" t="s">
        <v>137</v>
      </c>
      <c r="BP17" s="659"/>
      <c r="BQ17" s="659"/>
      <c r="BR17" s="659"/>
      <c r="BS17" s="660" t="s">
        <v>246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2239460</v>
      </c>
      <c r="CS17" s="622"/>
      <c r="CT17" s="622"/>
      <c r="CU17" s="622"/>
      <c r="CV17" s="622"/>
      <c r="CW17" s="622"/>
      <c r="CX17" s="622"/>
      <c r="CY17" s="623"/>
      <c r="CZ17" s="659">
        <v>4.5</v>
      </c>
      <c r="DA17" s="659"/>
      <c r="DB17" s="659"/>
      <c r="DC17" s="659"/>
      <c r="DD17" s="627" t="s">
        <v>246</v>
      </c>
      <c r="DE17" s="622"/>
      <c r="DF17" s="622"/>
      <c r="DG17" s="622"/>
      <c r="DH17" s="622"/>
      <c r="DI17" s="622"/>
      <c r="DJ17" s="622"/>
      <c r="DK17" s="622"/>
      <c r="DL17" s="622"/>
      <c r="DM17" s="622"/>
      <c r="DN17" s="622"/>
      <c r="DO17" s="622"/>
      <c r="DP17" s="623"/>
      <c r="DQ17" s="627">
        <v>2239460</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152133</v>
      </c>
      <c r="S18" s="622"/>
      <c r="T18" s="622"/>
      <c r="U18" s="622"/>
      <c r="V18" s="622"/>
      <c r="W18" s="622"/>
      <c r="X18" s="622"/>
      <c r="Y18" s="623"/>
      <c r="Z18" s="659">
        <v>0.3</v>
      </c>
      <c r="AA18" s="659"/>
      <c r="AB18" s="659"/>
      <c r="AC18" s="659"/>
      <c r="AD18" s="660">
        <v>152133</v>
      </c>
      <c r="AE18" s="660"/>
      <c r="AF18" s="660"/>
      <c r="AG18" s="660"/>
      <c r="AH18" s="660"/>
      <c r="AI18" s="660"/>
      <c r="AJ18" s="660"/>
      <c r="AK18" s="660"/>
      <c r="AL18" s="624">
        <v>0.7</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137</v>
      </c>
      <c r="BH18" s="622"/>
      <c r="BI18" s="622"/>
      <c r="BJ18" s="622"/>
      <c r="BK18" s="622"/>
      <c r="BL18" s="622"/>
      <c r="BM18" s="622"/>
      <c r="BN18" s="623"/>
      <c r="BO18" s="659" t="s">
        <v>176</v>
      </c>
      <c r="BP18" s="659"/>
      <c r="BQ18" s="659"/>
      <c r="BR18" s="659"/>
      <c r="BS18" s="660" t="s">
        <v>246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176</v>
      </c>
      <c r="CS18" s="622"/>
      <c r="CT18" s="622"/>
      <c r="CU18" s="622"/>
      <c r="CV18" s="622"/>
      <c r="CW18" s="622"/>
      <c r="CX18" s="622"/>
      <c r="CY18" s="623"/>
      <c r="CZ18" s="659" t="s">
        <v>176</v>
      </c>
      <c r="DA18" s="659"/>
      <c r="DB18" s="659"/>
      <c r="DC18" s="659"/>
      <c r="DD18" s="627" t="s">
        <v>246</v>
      </c>
      <c r="DE18" s="622"/>
      <c r="DF18" s="622"/>
      <c r="DG18" s="622"/>
      <c r="DH18" s="622"/>
      <c r="DI18" s="622"/>
      <c r="DJ18" s="622"/>
      <c r="DK18" s="622"/>
      <c r="DL18" s="622"/>
      <c r="DM18" s="622"/>
      <c r="DN18" s="622"/>
      <c r="DO18" s="622"/>
      <c r="DP18" s="623"/>
      <c r="DQ18" s="627" t="s">
        <v>176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150012</v>
      </c>
      <c r="S19" s="622"/>
      <c r="T19" s="622"/>
      <c r="U19" s="622"/>
      <c r="V19" s="622"/>
      <c r="W19" s="622"/>
      <c r="X19" s="622"/>
      <c r="Y19" s="623"/>
      <c r="Z19" s="659">
        <v>0.3</v>
      </c>
      <c r="AA19" s="659"/>
      <c r="AB19" s="659"/>
      <c r="AC19" s="659"/>
      <c r="AD19" s="660">
        <v>150012</v>
      </c>
      <c r="AE19" s="660"/>
      <c r="AF19" s="660"/>
      <c r="AG19" s="660"/>
      <c r="AH19" s="660"/>
      <c r="AI19" s="660"/>
      <c r="AJ19" s="660"/>
      <c r="AK19" s="660"/>
      <c r="AL19" s="624">
        <v>0.7</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1590024</v>
      </c>
      <c r="BH19" s="622"/>
      <c r="BI19" s="622"/>
      <c r="BJ19" s="622"/>
      <c r="BK19" s="622"/>
      <c r="BL19" s="622"/>
      <c r="BM19" s="622"/>
      <c r="BN19" s="623"/>
      <c r="BO19" s="659">
        <v>7.8</v>
      </c>
      <c r="BP19" s="659"/>
      <c r="BQ19" s="659"/>
      <c r="BR19" s="659"/>
      <c r="BS19" s="660" t="s">
        <v>246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176</v>
      </c>
      <c r="DA19" s="659"/>
      <c r="DB19" s="659"/>
      <c r="DC19" s="659"/>
      <c r="DD19" s="627" t="s">
        <v>176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2121</v>
      </c>
      <c r="S20" s="622"/>
      <c r="T20" s="622"/>
      <c r="U20" s="622"/>
      <c r="V20" s="622"/>
      <c r="W20" s="622"/>
      <c r="X20" s="622"/>
      <c r="Y20" s="623"/>
      <c r="Z20" s="659">
        <v>0</v>
      </c>
      <c r="AA20" s="659"/>
      <c r="AB20" s="659"/>
      <c r="AC20" s="659"/>
      <c r="AD20" s="660">
        <v>2121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1590024</v>
      </c>
      <c r="BH20" s="622"/>
      <c r="BI20" s="622"/>
      <c r="BJ20" s="622"/>
      <c r="BK20" s="622"/>
      <c r="BL20" s="622"/>
      <c r="BM20" s="622"/>
      <c r="BN20" s="623"/>
      <c r="BO20" s="659">
        <v>7.8</v>
      </c>
      <c r="BP20" s="659"/>
      <c r="BQ20" s="659"/>
      <c r="BR20" s="659"/>
      <c r="BS20" s="660" t="s">
        <v>137</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49629263</v>
      </c>
      <c r="CS20" s="622"/>
      <c r="CT20" s="622"/>
      <c r="CU20" s="622"/>
      <c r="CV20" s="622"/>
      <c r="CW20" s="622"/>
      <c r="CX20" s="622"/>
      <c r="CY20" s="623"/>
      <c r="CZ20" s="659">
        <v>100</v>
      </c>
      <c r="DA20" s="659"/>
      <c r="DB20" s="659"/>
      <c r="DC20" s="659"/>
      <c r="DD20" s="627">
        <v>3025535</v>
      </c>
      <c r="DE20" s="622"/>
      <c r="DF20" s="622"/>
      <c r="DG20" s="622"/>
      <c r="DH20" s="622"/>
      <c r="DI20" s="622"/>
      <c r="DJ20" s="622"/>
      <c r="DK20" s="622"/>
      <c r="DL20" s="622"/>
      <c r="DM20" s="622"/>
      <c r="DN20" s="622"/>
      <c r="DO20" s="622"/>
      <c r="DP20" s="623"/>
      <c r="DQ20" s="627">
        <v>28816698</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119858</v>
      </c>
      <c r="S21" s="622"/>
      <c r="T21" s="622"/>
      <c r="U21" s="622"/>
      <c r="V21" s="622"/>
      <c r="W21" s="622"/>
      <c r="X21" s="622"/>
      <c r="Y21" s="623"/>
      <c r="Z21" s="659">
        <v>0.2</v>
      </c>
      <c r="AA21" s="659"/>
      <c r="AB21" s="659"/>
      <c r="AC21" s="659"/>
      <c r="AD21" s="660" t="s">
        <v>176</v>
      </c>
      <c r="AE21" s="660"/>
      <c r="AF21" s="660"/>
      <c r="AG21" s="660"/>
      <c r="AH21" s="660"/>
      <c r="AI21" s="660"/>
      <c r="AJ21" s="660"/>
      <c r="AK21" s="660"/>
      <c r="AL21" s="624" t="s">
        <v>246</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137</v>
      </c>
      <c r="BH21" s="622"/>
      <c r="BI21" s="622"/>
      <c r="BJ21" s="622"/>
      <c r="BK21" s="622"/>
      <c r="BL21" s="622"/>
      <c r="BM21" s="622"/>
      <c r="BN21" s="623"/>
      <c r="BO21" s="659" t="s">
        <v>176</v>
      </c>
      <c r="BP21" s="659"/>
      <c r="BQ21" s="659"/>
      <c r="BR21" s="659"/>
      <c r="BS21" s="660" t="s">
        <v>176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t="s">
        <v>176</v>
      </c>
      <c r="S22" s="622"/>
      <c r="T22" s="622"/>
      <c r="U22" s="622"/>
      <c r="V22" s="622"/>
      <c r="W22" s="622"/>
      <c r="X22" s="622"/>
      <c r="Y22" s="623"/>
      <c r="Z22" s="659" t="s">
        <v>246</v>
      </c>
      <c r="AA22" s="659"/>
      <c r="AB22" s="659"/>
      <c r="AC22" s="659"/>
      <c r="AD22" s="660" t="s">
        <v>246</v>
      </c>
      <c r="AE22" s="660"/>
      <c r="AF22" s="660"/>
      <c r="AG22" s="660"/>
      <c r="AH22" s="660"/>
      <c r="AI22" s="660"/>
      <c r="AJ22" s="660"/>
      <c r="AK22" s="660"/>
      <c r="AL22" s="624" t="s">
        <v>176</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176</v>
      </c>
      <c r="BH22" s="622"/>
      <c r="BI22" s="622"/>
      <c r="BJ22" s="622"/>
      <c r="BK22" s="622"/>
      <c r="BL22" s="622"/>
      <c r="BM22" s="622"/>
      <c r="BN22" s="623"/>
      <c r="BO22" s="659" t="s">
        <v>246</v>
      </c>
      <c r="BP22" s="659"/>
      <c r="BQ22" s="659"/>
      <c r="BR22" s="659"/>
      <c r="BS22" s="660" t="s">
        <v>176</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119815</v>
      </c>
      <c r="S23" s="622"/>
      <c r="T23" s="622"/>
      <c r="U23" s="622"/>
      <c r="V23" s="622"/>
      <c r="W23" s="622"/>
      <c r="X23" s="622"/>
      <c r="Y23" s="623"/>
      <c r="Z23" s="659">
        <v>0.2</v>
      </c>
      <c r="AA23" s="659"/>
      <c r="AB23" s="659"/>
      <c r="AC23" s="659"/>
      <c r="AD23" s="660" t="s">
        <v>176</v>
      </c>
      <c r="AE23" s="660"/>
      <c r="AF23" s="660"/>
      <c r="AG23" s="660"/>
      <c r="AH23" s="660"/>
      <c r="AI23" s="660"/>
      <c r="AJ23" s="660"/>
      <c r="AK23" s="660"/>
      <c r="AL23" s="624" t="s">
        <v>176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1590024</v>
      </c>
      <c r="BH23" s="622"/>
      <c r="BI23" s="622"/>
      <c r="BJ23" s="622"/>
      <c r="BK23" s="622"/>
      <c r="BL23" s="622"/>
      <c r="BM23" s="622"/>
      <c r="BN23" s="623"/>
      <c r="BO23" s="659">
        <v>7.8</v>
      </c>
      <c r="BP23" s="659"/>
      <c r="BQ23" s="659"/>
      <c r="BR23" s="659"/>
      <c r="BS23" s="660" t="s">
        <v>176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v>43</v>
      </c>
      <c r="S24" s="622"/>
      <c r="T24" s="622"/>
      <c r="U24" s="622"/>
      <c r="V24" s="622"/>
      <c r="W24" s="622"/>
      <c r="X24" s="622"/>
      <c r="Y24" s="623"/>
      <c r="Z24" s="659">
        <v>0</v>
      </c>
      <c r="AA24" s="659"/>
      <c r="AB24" s="659"/>
      <c r="AC24" s="659"/>
      <c r="AD24" s="660" t="s">
        <v>246</v>
      </c>
      <c r="AE24" s="660"/>
      <c r="AF24" s="660"/>
      <c r="AG24" s="660"/>
      <c r="AH24" s="660"/>
      <c r="AI24" s="660"/>
      <c r="AJ24" s="660"/>
      <c r="AK24" s="660"/>
      <c r="AL24" s="624" t="s">
        <v>176</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176</v>
      </c>
      <c r="BH24" s="622"/>
      <c r="BI24" s="622"/>
      <c r="BJ24" s="622"/>
      <c r="BK24" s="622"/>
      <c r="BL24" s="622"/>
      <c r="BM24" s="622"/>
      <c r="BN24" s="623"/>
      <c r="BO24" s="659" t="s">
        <v>137</v>
      </c>
      <c r="BP24" s="659"/>
      <c r="BQ24" s="659"/>
      <c r="BR24" s="659"/>
      <c r="BS24" s="660" t="s">
        <v>176</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24827969</v>
      </c>
      <c r="CS24" s="677"/>
      <c r="CT24" s="677"/>
      <c r="CU24" s="677"/>
      <c r="CV24" s="677"/>
      <c r="CW24" s="677"/>
      <c r="CX24" s="677"/>
      <c r="CY24" s="702"/>
      <c r="CZ24" s="703">
        <v>50</v>
      </c>
      <c r="DA24" s="685"/>
      <c r="DB24" s="685"/>
      <c r="DC24" s="705"/>
      <c r="DD24" s="701">
        <v>11421052</v>
      </c>
      <c r="DE24" s="677"/>
      <c r="DF24" s="677"/>
      <c r="DG24" s="677"/>
      <c r="DH24" s="677"/>
      <c r="DI24" s="677"/>
      <c r="DJ24" s="677"/>
      <c r="DK24" s="702"/>
      <c r="DL24" s="701">
        <v>10954038</v>
      </c>
      <c r="DM24" s="677"/>
      <c r="DN24" s="677"/>
      <c r="DO24" s="677"/>
      <c r="DP24" s="677"/>
      <c r="DQ24" s="677"/>
      <c r="DR24" s="677"/>
      <c r="DS24" s="677"/>
      <c r="DT24" s="677"/>
      <c r="DU24" s="677"/>
      <c r="DV24" s="702"/>
      <c r="DW24" s="703">
        <v>48</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24428244</v>
      </c>
      <c r="S25" s="622"/>
      <c r="T25" s="622"/>
      <c r="U25" s="622"/>
      <c r="V25" s="622"/>
      <c r="W25" s="622"/>
      <c r="X25" s="622"/>
      <c r="Y25" s="623"/>
      <c r="Z25" s="659">
        <v>46.8</v>
      </c>
      <c r="AA25" s="659"/>
      <c r="AB25" s="659"/>
      <c r="AC25" s="659"/>
      <c r="AD25" s="660">
        <v>22718362</v>
      </c>
      <c r="AE25" s="660"/>
      <c r="AF25" s="660"/>
      <c r="AG25" s="660"/>
      <c r="AH25" s="660"/>
      <c r="AI25" s="660"/>
      <c r="AJ25" s="660"/>
      <c r="AK25" s="660"/>
      <c r="AL25" s="624">
        <v>99.5</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246</v>
      </c>
      <c r="BH25" s="622"/>
      <c r="BI25" s="622"/>
      <c r="BJ25" s="622"/>
      <c r="BK25" s="622"/>
      <c r="BL25" s="622"/>
      <c r="BM25" s="622"/>
      <c r="BN25" s="623"/>
      <c r="BO25" s="659" t="s">
        <v>246</v>
      </c>
      <c r="BP25" s="659"/>
      <c r="BQ25" s="659"/>
      <c r="BR25" s="659"/>
      <c r="BS25" s="660" t="s">
        <v>246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5816884</v>
      </c>
      <c r="CS25" s="634"/>
      <c r="CT25" s="634"/>
      <c r="CU25" s="634"/>
      <c r="CV25" s="634"/>
      <c r="CW25" s="634"/>
      <c r="CX25" s="634"/>
      <c r="CY25" s="635"/>
      <c r="CZ25" s="624">
        <v>11.7</v>
      </c>
      <c r="DA25" s="636"/>
      <c r="DB25" s="636"/>
      <c r="DC25" s="637"/>
      <c r="DD25" s="627">
        <v>5300173</v>
      </c>
      <c r="DE25" s="634"/>
      <c r="DF25" s="634"/>
      <c r="DG25" s="634"/>
      <c r="DH25" s="634"/>
      <c r="DI25" s="634"/>
      <c r="DJ25" s="634"/>
      <c r="DK25" s="635"/>
      <c r="DL25" s="627">
        <v>5258383</v>
      </c>
      <c r="DM25" s="634"/>
      <c r="DN25" s="634"/>
      <c r="DO25" s="634"/>
      <c r="DP25" s="634"/>
      <c r="DQ25" s="634"/>
      <c r="DR25" s="634"/>
      <c r="DS25" s="634"/>
      <c r="DT25" s="634"/>
      <c r="DU25" s="634"/>
      <c r="DV25" s="635"/>
      <c r="DW25" s="624">
        <v>23</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15318</v>
      </c>
      <c r="S26" s="622"/>
      <c r="T26" s="622"/>
      <c r="U26" s="622"/>
      <c r="V26" s="622"/>
      <c r="W26" s="622"/>
      <c r="X26" s="622"/>
      <c r="Y26" s="623"/>
      <c r="Z26" s="659">
        <v>0</v>
      </c>
      <c r="AA26" s="659"/>
      <c r="AB26" s="659"/>
      <c r="AC26" s="659"/>
      <c r="AD26" s="660">
        <v>15318</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176</v>
      </c>
      <c r="BH26" s="622"/>
      <c r="BI26" s="622"/>
      <c r="BJ26" s="622"/>
      <c r="BK26" s="622"/>
      <c r="BL26" s="622"/>
      <c r="BM26" s="622"/>
      <c r="BN26" s="623"/>
      <c r="BO26" s="659" t="s">
        <v>176</v>
      </c>
      <c r="BP26" s="659"/>
      <c r="BQ26" s="659"/>
      <c r="BR26" s="659"/>
      <c r="BS26" s="660" t="s">
        <v>137</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3406674</v>
      </c>
      <c r="CS26" s="622"/>
      <c r="CT26" s="622"/>
      <c r="CU26" s="622"/>
      <c r="CV26" s="622"/>
      <c r="CW26" s="622"/>
      <c r="CX26" s="622"/>
      <c r="CY26" s="623"/>
      <c r="CZ26" s="624">
        <v>6.9</v>
      </c>
      <c r="DA26" s="636"/>
      <c r="DB26" s="636"/>
      <c r="DC26" s="637"/>
      <c r="DD26" s="627">
        <v>3088854</v>
      </c>
      <c r="DE26" s="622"/>
      <c r="DF26" s="622"/>
      <c r="DG26" s="622"/>
      <c r="DH26" s="622"/>
      <c r="DI26" s="622"/>
      <c r="DJ26" s="622"/>
      <c r="DK26" s="623"/>
      <c r="DL26" s="627" t="s">
        <v>246</v>
      </c>
      <c r="DM26" s="622"/>
      <c r="DN26" s="622"/>
      <c r="DO26" s="622"/>
      <c r="DP26" s="622"/>
      <c r="DQ26" s="622"/>
      <c r="DR26" s="622"/>
      <c r="DS26" s="622"/>
      <c r="DT26" s="622"/>
      <c r="DU26" s="622"/>
      <c r="DV26" s="623"/>
      <c r="DW26" s="624" t="s">
        <v>176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274112</v>
      </c>
      <c r="S27" s="622"/>
      <c r="T27" s="622"/>
      <c r="U27" s="622"/>
      <c r="V27" s="622"/>
      <c r="W27" s="622"/>
      <c r="X27" s="622"/>
      <c r="Y27" s="623"/>
      <c r="Z27" s="659">
        <v>0.5</v>
      </c>
      <c r="AA27" s="659"/>
      <c r="AB27" s="659"/>
      <c r="AC27" s="659"/>
      <c r="AD27" s="660" t="s">
        <v>176</v>
      </c>
      <c r="AE27" s="660"/>
      <c r="AF27" s="660"/>
      <c r="AG27" s="660"/>
      <c r="AH27" s="660"/>
      <c r="AI27" s="660"/>
      <c r="AJ27" s="660"/>
      <c r="AK27" s="660"/>
      <c r="AL27" s="624" t="s">
        <v>137</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20385688</v>
      </c>
      <c r="BH27" s="622"/>
      <c r="BI27" s="622"/>
      <c r="BJ27" s="622"/>
      <c r="BK27" s="622"/>
      <c r="BL27" s="622"/>
      <c r="BM27" s="622"/>
      <c r="BN27" s="623"/>
      <c r="BO27" s="659">
        <v>100</v>
      </c>
      <c r="BP27" s="659"/>
      <c r="BQ27" s="659"/>
      <c r="BR27" s="659"/>
      <c r="BS27" s="660">
        <v>229874</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16771625</v>
      </c>
      <c r="CS27" s="634"/>
      <c r="CT27" s="634"/>
      <c r="CU27" s="634"/>
      <c r="CV27" s="634"/>
      <c r="CW27" s="634"/>
      <c r="CX27" s="634"/>
      <c r="CY27" s="635"/>
      <c r="CZ27" s="624">
        <v>33.799999999999997</v>
      </c>
      <c r="DA27" s="636"/>
      <c r="DB27" s="636"/>
      <c r="DC27" s="637"/>
      <c r="DD27" s="627">
        <v>3881419</v>
      </c>
      <c r="DE27" s="634"/>
      <c r="DF27" s="634"/>
      <c r="DG27" s="634"/>
      <c r="DH27" s="634"/>
      <c r="DI27" s="634"/>
      <c r="DJ27" s="634"/>
      <c r="DK27" s="635"/>
      <c r="DL27" s="627">
        <v>3786345</v>
      </c>
      <c r="DM27" s="634"/>
      <c r="DN27" s="634"/>
      <c r="DO27" s="634"/>
      <c r="DP27" s="634"/>
      <c r="DQ27" s="634"/>
      <c r="DR27" s="634"/>
      <c r="DS27" s="634"/>
      <c r="DT27" s="634"/>
      <c r="DU27" s="634"/>
      <c r="DV27" s="635"/>
      <c r="DW27" s="624">
        <v>16.600000000000001</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386373</v>
      </c>
      <c r="S28" s="622"/>
      <c r="T28" s="622"/>
      <c r="U28" s="622"/>
      <c r="V28" s="622"/>
      <c r="W28" s="622"/>
      <c r="X28" s="622"/>
      <c r="Y28" s="623"/>
      <c r="Z28" s="659">
        <v>0.7</v>
      </c>
      <c r="AA28" s="659"/>
      <c r="AB28" s="659"/>
      <c r="AC28" s="659"/>
      <c r="AD28" s="660">
        <v>81109</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2239460</v>
      </c>
      <c r="CS28" s="622"/>
      <c r="CT28" s="622"/>
      <c r="CU28" s="622"/>
      <c r="CV28" s="622"/>
      <c r="CW28" s="622"/>
      <c r="CX28" s="622"/>
      <c r="CY28" s="623"/>
      <c r="CZ28" s="624">
        <v>4.5</v>
      </c>
      <c r="DA28" s="636"/>
      <c r="DB28" s="636"/>
      <c r="DC28" s="637"/>
      <c r="DD28" s="627">
        <v>2239460</v>
      </c>
      <c r="DE28" s="622"/>
      <c r="DF28" s="622"/>
      <c r="DG28" s="622"/>
      <c r="DH28" s="622"/>
      <c r="DI28" s="622"/>
      <c r="DJ28" s="622"/>
      <c r="DK28" s="623"/>
      <c r="DL28" s="627">
        <v>1909310</v>
      </c>
      <c r="DM28" s="622"/>
      <c r="DN28" s="622"/>
      <c r="DO28" s="622"/>
      <c r="DP28" s="622"/>
      <c r="DQ28" s="622"/>
      <c r="DR28" s="622"/>
      <c r="DS28" s="622"/>
      <c r="DT28" s="622"/>
      <c r="DU28" s="622"/>
      <c r="DV28" s="623"/>
      <c r="DW28" s="624">
        <v>8.4</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462982</v>
      </c>
      <c r="S29" s="622"/>
      <c r="T29" s="622"/>
      <c r="U29" s="622"/>
      <c r="V29" s="622"/>
      <c r="W29" s="622"/>
      <c r="X29" s="622"/>
      <c r="Y29" s="623"/>
      <c r="Z29" s="659">
        <v>0.9</v>
      </c>
      <c r="AA29" s="659"/>
      <c r="AB29" s="659"/>
      <c r="AC29" s="659"/>
      <c r="AD29" s="660" t="s">
        <v>246</v>
      </c>
      <c r="AE29" s="660"/>
      <c r="AF29" s="660"/>
      <c r="AG29" s="660"/>
      <c r="AH29" s="660"/>
      <c r="AI29" s="660"/>
      <c r="AJ29" s="660"/>
      <c r="AK29" s="660"/>
      <c r="AL29" s="624" t="s">
        <v>176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71</v>
      </c>
      <c r="CG29" s="619"/>
      <c r="CH29" s="619"/>
      <c r="CI29" s="619"/>
      <c r="CJ29" s="619"/>
      <c r="CK29" s="619"/>
      <c r="CL29" s="619"/>
      <c r="CM29" s="619"/>
      <c r="CN29" s="619"/>
      <c r="CO29" s="619"/>
      <c r="CP29" s="619"/>
      <c r="CQ29" s="620"/>
      <c r="CR29" s="621">
        <v>2239457</v>
      </c>
      <c r="CS29" s="634"/>
      <c r="CT29" s="634"/>
      <c r="CU29" s="634"/>
      <c r="CV29" s="634"/>
      <c r="CW29" s="634"/>
      <c r="CX29" s="634"/>
      <c r="CY29" s="635"/>
      <c r="CZ29" s="624">
        <v>4.5</v>
      </c>
      <c r="DA29" s="636"/>
      <c r="DB29" s="636"/>
      <c r="DC29" s="637"/>
      <c r="DD29" s="627">
        <v>2239457</v>
      </c>
      <c r="DE29" s="634"/>
      <c r="DF29" s="634"/>
      <c r="DG29" s="634"/>
      <c r="DH29" s="634"/>
      <c r="DI29" s="634"/>
      <c r="DJ29" s="634"/>
      <c r="DK29" s="635"/>
      <c r="DL29" s="627">
        <v>1909307</v>
      </c>
      <c r="DM29" s="634"/>
      <c r="DN29" s="634"/>
      <c r="DO29" s="634"/>
      <c r="DP29" s="634"/>
      <c r="DQ29" s="634"/>
      <c r="DR29" s="634"/>
      <c r="DS29" s="634"/>
      <c r="DT29" s="634"/>
      <c r="DU29" s="634"/>
      <c r="DV29" s="635"/>
      <c r="DW29" s="624">
        <v>8.4</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13657082</v>
      </c>
      <c r="S30" s="622"/>
      <c r="T30" s="622"/>
      <c r="U30" s="622"/>
      <c r="V30" s="622"/>
      <c r="W30" s="622"/>
      <c r="X30" s="622"/>
      <c r="Y30" s="623"/>
      <c r="Z30" s="659">
        <v>26.2</v>
      </c>
      <c r="AA30" s="659"/>
      <c r="AB30" s="659"/>
      <c r="AC30" s="659"/>
      <c r="AD30" s="660" t="s">
        <v>246</v>
      </c>
      <c r="AE30" s="660"/>
      <c r="AF30" s="660"/>
      <c r="AG30" s="660"/>
      <c r="AH30" s="660"/>
      <c r="AI30" s="660"/>
      <c r="AJ30" s="660"/>
      <c r="AK30" s="660"/>
      <c r="AL30" s="624" t="s">
        <v>246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2178557</v>
      </c>
      <c r="CS30" s="622"/>
      <c r="CT30" s="622"/>
      <c r="CU30" s="622"/>
      <c r="CV30" s="622"/>
      <c r="CW30" s="622"/>
      <c r="CX30" s="622"/>
      <c r="CY30" s="623"/>
      <c r="CZ30" s="624">
        <v>4.4000000000000004</v>
      </c>
      <c r="DA30" s="636"/>
      <c r="DB30" s="636"/>
      <c r="DC30" s="637"/>
      <c r="DD30" s="627">
        <v>2178557</v>
      </c>
      <c r="DE30" s="622"/>
      <c r="DF30" s="622"/>
      <c r="DG30" s="622"/>
      <c r="DH30" s="622"/>
      <c r="DI30" s="622"/>
      <c r="DJ30" s="622"/>
      <c r="DK30" s="623"/>
      <c r="DL30" s="627">
        <v>1848407</v>
      </c>
      <c r="DM30" s="622"/>
      <c r="DN30" s="622"/>
      <c r="DO30" s="622"/>
      <c r="DP30" s="622"/>
      <c r="DQ30" s="622"/>
      <c r="DR30" s="622"/>
      <c r="DS30" s="622"/>
      <c r="DT30" s="622"/>
      <c r="DU30" s="622"/>
      <c r="DV30" s="623"/>
      <c r="DW30" s="624">
        <v>8.1</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v>15833</v>
      </c>
      <c r="S31" s="622"/>
      <c r="T31" s="622"/>
      <c r="U31" s="622"/>
      <c r="V31" s="622"/>
      <c r="W31" s="622"/>
      <c r="X31" s="622"/>
      <c r="Y31" s="623"/>
      <c r="Z31" s="659">
        <v>0</v>
      </c>
      <c r="AA31" s="659"/>
      <c r="AB31" s="659"/>
      <c r="AC31" s="659"/>
      <c r="AD31" s="660">
        <v>15833</v>
      </c>
      <c r="AE31" s="660"/>
      <c r="AF31" s="660"/>
      <c r="AG31" s="660"/>
      <c r="AH31" s="660"/>
      <c r="AI31" s="660"/>
      <c r="AJ31" s="660"/>
      <c r="AK31" s="660"/>
      <c r="AL31" s="624">
        <v>0.1</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99.5</v>
      </c>
      <c r="BS31" s="684"/>
      <c r="BT31" s="684"/>
      <c r="BU31" s="684"/>
      <c r="BV31" s="684"/>
      <c r="BW31" s="684"/>
      <c r="BX31" s="685">
        <v>98.7</v>
      </c>
      <c r="BY31" s="684"/>
      <c r="BZ31" s="684"/>
      <c r="CA31" s="684"/>
      <c r="CB31" s="686"/>
      <c r="CD31" s="642"/>
      <c r="CE31" s="643"/>
      <c r="CF31" s="618" t="s">
        <v>314</v>
      </c>
      <c r="CG31" s="619"/>
      <c r="CH31" s="619"/>
      <c r="CI31" s="619"/>
      <c r="CJ31" s="619"/>
      <c r="CK31" s="619"/>
      <c r="CL31" s="619"/>
      <c r="CM31" s="619"/>
      <c r="CN31" s="619"/>
      <c r="CO31" s="619"/>
      <c r="CP31" s="619"/>
      <c r="CQ31" s="620"/>
      <c r="CR31" s="621">
        <v>60900</v>
      </c>
      <c r="CS31" s="634"/>
      <c r="CT31" s="634"/>
      <c r="CU31" s="634"/>
      <c r="CV31" s="634"/>
      <c r="CW31" s="634"/>
      <c r="CX31" s="634"/>
      <c r="CY31" s="635"/>
      <c r="CZ31" s="624">
        <v>0.1</v>
      </c>
      <c r="DA31" s="636"/>
      <c r="DB31" s="636"/>
      <c r="DC31" s="637"/>
      <c r="DD31" s="627">
        <v>60900</v>
      </c>
      <c r="DE31" s="634"/>
      <c r="DF31" s="634"/>
      <c r="DG31" s="634"/>
      <c r="DH31" s="634"/>
      <c r="DI31" s="634"/>
      <c r="DJ31" s="634"/>
      <c r="DK31" s="635"/>
      <c r="DL31" s="627">
        <v>60900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7399709</v>
      </c>
      <c r="S32" s="622"/>
      <c r="T32" s="622"/>
      <c r="U32" s="622"/>
      <c r="V32" s="622"/>
      <c r="W32" s="622"/>
      <c r="X32" s="622"/>
      <c r="Y32" s="623"/>
      <c r="Z32" s="659">
        <v>14.2</v>
      </c>
      <c r="AA32" s="659"/>
      <c r="AB32" s="659"/>
      <c r="AC32" s="659"/>
      <c r="AD32" s="660" t="s">
        <v>246</v>
      </c>
      <c r="AE32" s="660"/>
      <c r="AF32" s="660"/>
      <c r="AG32" s="660"/>
      <c r="AH32" s="660"/>
      <c r="AI32" s="660"/>
      <c r="AJ32" s="660"/>
      <c r="AK32" s="660"/>
      <c r="AL32" s="624" t="s">
        <v>137</v>
      </c>
      <c r="AM32" s="625"/>
      <c r="AN32" s="625"/>
      <c r="AO32" s="661"/>
      <c r="AP32" s="662"/>
      <c r="AQ32" s="663"/>
      <c r="AR32" s="663"/>
      <c r="AS32" s="663"/>
      <c r="AT32" s="696"/>
      <c r="AU32" s="214" t="s">
        <v>316</v>
      </c>
      <c r="AX32" s="618" t="s">
        <v>317</v>
      </c>
      <c r="AY32" s="619"/>
      <c r="AZ32" s="619"/>
      <c r="BA32" s="619"/>
      <c r="BB32" s="619"/>
      <c r="BC32" s="619"/>
      <c r="BD32" s="619"/>
      <c r="BE32" s="619"/>
      <c r="BF32" s="620"/>
      <c r="BG32" s="687">
        <v>99.2</v>
      </c>
      <c r="BH32" s="634"/>
      <c r="BI32" s="634"/>
      <c r="BJ32" s="634"/>
      <c r="BK32" s="634"/>
      <c r="BL32" s="634"/>
      <c r="BM32" s="625">
        <v>97.8</v>
      </c>
      <c r="BN32" s="634"/>
      <c r="BO32" s="634"/>
      <c r="BP32" s="634"/>
      <c r="BQ32" s="657"/>
      <c r="BR32" s="687">
        <v>99.3</v>
      </c>
      <c r="BS32" s="634"/>
      <c r="BT32" s="634"/>
      <c r="BU32" s="634"/>
      <c r="BV32" s="634"/>
      <c r="BW32" s="634"/>
      <c r="BX32" s="625">
        <v>97.8</v>
      </c>
      <c r="BY32" s="634"/>
      <c r="BZ32" s="634"/>
      <c r="CA32" s="634"/>
      <c r="CB32" s="657"/>
      <c r="CD32" s="644"/>
      <c r="CE32" s="645"/>
      <c r="CF32" s="618" t="s">
        <v>318</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28394</v>
      </c>
      <c r="S33" s="622"/>
      <c r="T33" s="622"/>
      <c r="U33" s="622"/>
      <c r="V33" s="622"/>
      <c r="W33" s="622"/>
      <c r="X33" s="622"/>
      <c r="Y33" s="623"/>
      <c r="Z33" s="659">
        <v>0.1</v>
      </c>
      <c r="AA33" s="659"/>
      <c r="AB33" s="659"/>
      <c r="AC33" s="659"/>
      <c r="AD33" s="660">
        <v>1403</v>
      </c>
      <c r="AE33" s="660"/>
      <c r="AF33" s="660"/>
      <c r="AG33" s="660"/>
      <c r="AH33" s="660"/>
      <c r="AI33" s="660"/>
      <c r="AJ33" s="660"/>
      <c r="AK33" s="660"/>
      <c r="AL33" s="624">
        <v>0</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99.7</v>
      </c>
      <c r="BH33" s="606"/>
      <c r="BI33" s="606"/>
      <c r="BJ33" s="606"/>
      <c r="BK33" s="606"/>
      <c r="BL33" s="606"/>
      <c r="BM33" s="652">
        <v>99.4</v>
      </c>
      <c r="BN33" s="606"/>
      <c r="BO33" s="606"/>
      <c r="BP33" s="606"/>
      <c r="BQ33" s="669"/>
      <c r="BR33" s="682">
        <v>99.7</v>
      </c>
      <c r="BS33" s="606"/>
      <c r="BT33" s="606"/>
      <c r="BU33" s="606"/>
      <c r="BV33" s="606"/>
      <c r="BW33" s="606"/>
      <c r="BX33" s="652">
        <v>99.4</v>
      </c>
      <c r="BY33" s="606"/>
      <c r="BZ33" s="606"/>
      <c r="CA33" s="606"/>
      <c r="CB33" s="669"/>
      <c r="CD33" s="618" t="s">
        <v>321</v>
      </c>
      <c r="CE33" s="619"/>
      <c r="CF33" s="619"/>
      <c r="CG33" s="619"/>
      <c r="CH33" s="619"/>
      <c r="CI33" s="619"/>
      <c r="CJ33" s="619"/>
      <c r="CK33" s="619"/>
      <c r="CL33" s="619"/>
      <c r="CM33" s="619"/>
      <c r="CN33" s="619"/>
      <c r="CO33" s="619"/>
      <c r="CP33" s="619"/>
      <c r="CQ33" s="620"/>
      <c r="CR33" s="621">
        <v>21775759</v>
      </c>
      <c r="CS33" s="634"/>
      <c r="CT33" s="634"/>
      <c r="CU33" s="634"/>
      <c r="CV33" s="634"/>
      <c r="CW33" s="634"/>
      <c r="CX33" s="634"/>
      <c r="CY33" s="635"/>
      <c r="CZ33" s="624">
        <v>43.9</v>
      </c>
      <c r="DA33" s="636"/>
      <c r="DB33" s="636"/>
      <c r="DC33" s="637"/>
      <c r="DD33" s="627">
        <v>16689915</v>
      </c>
      <c r="DE33" s="634"/>
      <c r="DF33" s="634"/>
      <c r="DG33" s="634"/>
      <c r="DH33" s="634"/>
      <c r="DI33" s="634"/>
      <c r="DJ33" s="634"/>
      <c r="DK33" s="635"/>
      <c r="DL33" s="627">
        <v>10477717</v>
      </c>
      <c r="DM33" s="634"/>
      <c r="DN33" s="634"/>
      <c r="DO33" s="634"/>
      <c r="DP33" s="634"/>
      <c r="DQ33" s="634"/>
      <c r="DR33" s="634"/>
      <c r="DS33" s="634"/>
      <c r="DT33" s="634"/>
      <c r="DU33" s="634"/>
      <c r="DV33" s="635"/>
      <c r="DW33" s="624">
        <v>45.9</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12001</v>
      </c>
      <c r="S34" s="622"/>
      <c r="T34" s="622"/>
      <c r="U34" s="622"/>
      <c r="V34" s="622"/>
      <c r="W34" s="622"/>
      <c r="X34" s="622"/>
      <c r="Y34" s="623"/>
      <c r="Z34" s="659">
        <v>0</v>
      </c>
      <c r="AA34" s="659"/>
      <c r="AB34" s="659"/>
      <c r="AC34" s="659"/>
      <c r="AD34" s="660" t="s">
        <v>176</v>
      </c>
      <c r="AE34" s="660"/>
      <c r="AF34" s="660"/>
      <c r="AG34" s="660"/>
      <c r="AH34" s="660"/>
      <c r="AI34" s="660"/>
      <c r="AJ34" s="660"/>
      <c r="AK34" s="660"/>
      <c r="AL34" s="624" t="s">
        <v>176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8567579</v>
      </c>
      <c r="CS34" s="622"/>
      <c r="CT34" s="622"/>
      <c r="CU34" s="622"/>
      <c r="CV34" s="622"/>
      <c r="CW34" s="622"/>
      <c r="CX34" s="622"/>
      <c r="CY34" s="623"/>
      <c r="CZ34" s="624">
        <v>17.3</v>
      </c>
      <c r="DA34" s="636"/>
      <c r="DB34" s="636"/>
      <c r="DC34" s="637"/>
      <c r="DD34" s="627">
        <v>5408028</v>
      </c>
      <c r="DE34" s="622"/>
      <c r="DF34" s="622"/>
      <c r="DG34" s="622"/>
      <c r="DH34" s="622"/>
      <c r="DI34" s="622"/>
      <c r="DJ34" s="622"/>
      <c r="DK34" s="623"/>
      <c r="DL34" s="627">
        <v>4819620</v>
      </c>
      <c r="DM34" s="622"/>
      <c r="DN34" s="622"/>
      <c r="DO34" s="622"/>
      <c r="DP34" s="622"/>
      <c r="DQ34" s="622"/>
      <c r="DR34" s="622"/>
      <c r="DS34" s="622"/>
      <c r="DT34" s="622"/>
      <c r="DU34" s="622"/>
      <c r="DV34" s="623"/>
      <c r="DW34" s="624">
        <v>21.1</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1425853</v>
      </c>
      <c r="S35" s="622"/>
      <c r="T35" s="622"/>
      <c r="U35" s="622"/>
      <c r="V35" s="622"/>
      <c r="W35" s="622"/>
      <c r="X35" s="622"/>
      <c r="Y35" s="623"/>
      <c r="Z35" s="659">
        <v>2.7</v>
      </c>
      <c r="AA35" s="659"/>
      <c r="AB35" s="659"/>
      <c r="AC35" s="659"/>
      <c r="AD35" s="660" t="s">
        <v>176</v>
      </c>
      <c r="AE35" s="660"/>
      <c r="AF35" s="660"/>
      <c r="AG35" s="660"/>
      <c r="AH35" s="660"/>
      <c r="AI35" s="660"/>
      <c r="AJ35" s="660"/>
      <c r="AK35" s="660"/>
      <c r="AL35" s="624" t="s">
        <v>176</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256454</v>
      </c>
      <c r="CS35" s="634"/>
      <c r="CT35" s="634"/>
      <c r="CU35" s="634"/>
      <c r="CV35" s="634"/>
      <c r="CW35" s="634"/>
      <c r="CX35" s="634"/>
      <c r="CY35" s="635"/>
      <c r="CZ35" s="624">
        <v>0.5</v>
      </c>
      <c r="DA35" s="636"/>
      <c r="DB35" s="636"/>
      <c r="DC35" s="637"/>
      <c r="DD35" s="627">
        <v>238049</v>
      </c>
      <c r="DE35" s="634"/>
      <c r="DF35" s="634"/>
      <c r="DG35" s="634"/>
      <c r="DH35" s="634"/>
      <c r="DI35" s="634"/>
      <c r="DJ35" s="634"/>
      <c r="DK35" s="635"/>
      <c r="DL35" s="627">
        <v>238049</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3311681</v>
      </c>
      <c r="S36" s="622"/>
      <c r="T36" s="622"/>
      <c r="U36" s="622"/>
      <c r="V36" s="622"/>
      <c r="W36" s="622"/>
      <c r="X36" s="622"/>
      <c r="Y36" s="623"/>
      <c r="Z36" s="659">
        <v>6.4</v>
      </c>
      <c r="AA36" s="659"/>
      <c r="AB36" s="659"/>
      <c r="AC36" s="659"/>
      <c r="AD36" s="660" t="s">
        <v>176</v>
      </c>
      <c r="AE36" s="660"/>
      <c r="AF36" s="660"/>
      <c r="AG36" s="660"/>
      <c r="AH36" s="660"/>
      <c r="AI36" s="660"/>
      <c r="AJ36" s="660"/>
      <c r="AK36" s="660"/>
      <c r="AL36" s="624" t="s">
        <v>246</v>
      </c>
      <c r="AM36" s="625"/>
      <c r="AN36" s="625"/>
      <c r="AO36" s="661"/>
      <c r="AP36" s="222"/>
      <c r="AQ36" s="670" t="s">
        <v>329</v>
      </c>
      <c r="AR36" s="671"/>
      <c r="AS36" s="671"/>
      <c r="AT36" s="671"/>
      <c r="AU36" s="671"/>
      <c r="AV36" s="671"/>
      <c r="AW36" s="671"/>
      <c r="AX36" s="671"/>
      <c r="AY36" s="672"/>
      <c r="AZ36" s="676">
        <v>5395798</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275832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5969266</v>
      </c>
      <c r="CS36" s="622"/>
      <c r="CT36" s="622"/>
      <c r="CU36" s="622"/>
      <c r="CV36" s="622"/>
      <c r="CW36" s="622"/>
      <c r="CX36" s="622"/>
      <c r="CY36" s="623"/>
      <c r="CZ36" s="624">
        <v>12</v>
      </c>
      <c r="DA36" s="636"/>
      <c r="DB36" s="636"/>
      <c r="DC36" s="637"/>
      <c r="DD36" s="627">
        <v>4936223</v>
      </c>
      <c r="DE36" s="622"/>
      <c r="DF36" s="622"/>
      <c r="DG36" s="622"/>
      <c r="DH36" s="622"/>
      <c r="DI36" s="622"/>
      <c r="DJ36" s="622"/>
      <c r="DK36" s="623"/>
      <c r="DL36" s="627">
        <v>2534994</v>
      </c>
      <c r="DM36" s="622"/>
      <c r="DN36" s="622"/>
      <c r="DO36" s="622"/>
      <c r="DP36" s="622"/>
      <c r="DQ36" s="622"/>
      <c r="DR36" s="622"/>
      <c r="DS36" s="622"/>
      <c r="DT36" s="622"/>
      <c r="DU36" s="622"/>
      <c r="DV36" s="623"/>
      <c r="DW36" s="624">
        <v>11.1</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355847</v>
      </c>
      <c r="S37" s="622"/>
      <c r="T37" s="622"/>
      <c r="U37" s="622"/>
      <c r="V37" s="622"/>
      <c r="W37" s="622"/>
      <c r="X37" s="622"/>
      <c r="Y37" s="623"/>
      <c r="Z37" s="659">
        <v>0.7</v>
      </c>
      <c r="AA37" s="659"/>
      <c r="AB37" s="659"/>
      <c r="AC37" s="659"/>
      <c r="AD37" s="660">
        <v>82</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694560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-311640</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288177</v>
      </c>
      <c r="CS37" s="634"/>
      <c r="CT37" s="634"/>
      <c r="CU37" s="634"/>
      <c r="CV37" s="634"/>
      <c r="CW37" s="634"/>
      <c r="CX37" s="634"/>
      <c r="CY37" s="635"/>
      <c r="CZ37" s="624">
        <v>0.6</v>
      </c>
      <c r="DA37" s="636"/>
      <c r="DB37" s="636"/>
      <c r="DC37" s="637"/>
      <c r="DD37" s="627">
        <v>288177</v>
      </c>
      <c r="DE37" s="634"/>
      <c r="DF37" s="634"/>
      <c r="DG37" s="634"/>
      <c r="DH37" s="634"/>
      <c r="DI37" s="634"/>
      <c r="DJ37" s="634"/>
      <c r="DK37" s="635"/>
      <c r="DL37" s="627">
        <v>230486</v>
      </c>
      <c r="DM37" s="634"/>
      <c r="DN37" s="634"/>
      <c r="DO37" s="634"/>
      <c r="DP37" s="634"/>
      <c r="DQ37" s="634"/>
      <c r="DR37" s="634"/>
      <c r="DS37" s="634"/>
      <c r="DT37" s="634"/>
      <c r="DU37" s="634"/>
      <c r="DV37" s="635"/>
      <c r="DW37" s="624">
        <v>1</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374100</v>
      </c>
      <c r="S38" s="622"/>
      <c r="T38" s="622"/>
      <c r="U38" s="622"/>
      <c r="V38" s="622"/>
      <c r="W38" s="622"/>
      <c r="X38" s="622"/>
      <c r="Y38" s="623"/>
      <c r="Z38" s="659">
        <v>0.7</v>
      </c>
      <c r="AA38" s="659"/>
      <c r="AB38" s="659"/>
      <c r="AC38" s="659"/>
      <c r="AD38" s="660" t="s">
        <v>176</v>
      </c>
      <c r="AE38" s="660"/>
      <c r="AF38" s="660"/>
      <c r="AG38" s="660"/>
      <c r="AH38" s="660"/>
      <c r="AI38" s="660"/>
      <c r="AJ38" s="660"/>
      <c r="AK38" s="660"/>
      <c r="AL38" s="624" t="s">
        <v>176</v>
      </c>
      <c r="AM38" s="625"/>
      <c r="AN38" s="625"/>
      <c r="AO38" s="661"/>
      <c r="AQ38" s="654" t="s">
        <v>337</v>
      </c>
      <c r="AR38" s="655"/>
      <c r="AS38" s="655"/>
      <c r="AT38" s="655"/>
      <c r="AU38" s="655"/>
      <c r="AV38" s="655"/>
      <c r="AW38" s="655"/>
      <c r="AX38" s="655"/>
      <c r="AY38" s="656"/>
      <c r="AZ38" s="621">
        <v>470490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15453</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4681488</v>
      </c>
      <c r="CS38" s="622"/>
      <c r="CT38" s="622"/>
      <c r="CU38" s="622"/>
      <c r="CV38" s="622"/>
      <c r="CW38" s="622"/>
      <c r="CX38" s="622"/>
      <c r="CY38" s="623"/>
      <c r="CZ38" s="624">
        <v>9.4</v>
      </c>
      <c r="DA38" s="636"/>
      <c r="DB38" s="636"/>
      <c r="DC38" s="637"/>
      <c r="DD38" s="627">
        <v>4059262</v>
      </c>
      <c r="DE38" s="622"/>
      <c r="DF38" s="622"/>
      <c r="DG38" s="622"/>
      <c r="DH38" s="622"/>
      <c r="DI38" s="622"/>
      <c r="DJ38" s="622"/>
      <c r="DK38" s="623"/>
      <c r="DL38" s="627">
        <v>2885054</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246</v>
      </c>
      <c r="AA39" s="659"/>
      <c r="AB39" s="659"/>
      <c r="AC39" s="659"/>
      <c r="AD39" s="660" t="s">
        <v>176</v>
      </c>
      <c r="AE39" s="660"/>
      <c r="AF39" s="660"/>
      <c r="AG39" s="660"/>
      <c r="AH39" s="660"/>
      <c r="AI39" s="660"/>
      <c r="AJ39" s="660"/>
      <c r="AK39" s="660"/>
      <c r="AL39" s="624" t="s">
        <v>176</v>
      </c>
      <c r="AM39" s="625"/>
      <c r="AN39" s="625"/>
      <c r="AO39" s="661"/>
      <c r="AQ39" s="654" t="s">
        <v>341</v>
      </c>
      <c r="AR39" s="655"/>
      <c r="AS39" s="655"/>
      <c r="AT39" s="655"/>
      <c r="AU39" s="655"/>
      <c r="AV39" s="655"/>
      <c r="AW39" s="655"/>
      <c r="AX39" s="655"/>
      <c r="AY39" s="656"/>
      <c r="AZ39" s="621">
        <v>19750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22314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2000972</v>
      </c>
      <c r="CS39" s="634"/>
      <c r="CT39" s="634"/>
      <c r="CU39" s="634"/>
      <c r="CV39" s="634"/>
      <c r="CW39" s="634"/>
      <c r="CX39" s="634"/>
      <c r="CY39" s="635"/>
      <c r="CZ39" s="624">
        <v>4</v>
      </c>
      <c r="DA39" s="636"/>
      <c r="DB39" s="636"/>
      <c r="DC39" s="637"/>
      <c r="DD39" s="627">
        <v>1998353</v>
      </c>
      <c r="DE39" s="634"/>
      <c r="DF39" s="634"/>
      <c r="DG39" s="634"/>
      <c r="DH39" s="634"/>
      <c r="DI39" s="634"/>
      <c r="DJ39" s="634"/>
      <c r="DK39" s="635"/>
      <c r="DL39" s="627" t="s">
        <v>246</v>
      </c>
      <c r="DM39" s="634"/>
      <c r="DN39" s="634"/>
      <c r="DO39" s="634"/>
      <c r="DP39" s="634"/>
      <c r="DQ39" s="634"/>
      <c r="DR39" s="634"/>
      <c r="DS39" s="634"/>
      <c r="DT39" s="634"/>
      <c r="DU39" s="634"/>
      <c r="DV39" s="635"/>
      <c r="DW39" s="624" t="s">
        <v>246</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t="s">
        <v>176</v>
      </c>
      <c r="S40" s="622"/>
      <c r="T40" s="622"/>
      <c r="U40" s="622"/>
      <c r="V40" s="622"/>
      <c r="W40" s="622"/>
      <c r="X40" s="622"/>
      <c r="Y40" s="623"/>
      <c r="Z40" s="659" t="s">
        <v>176</v>
      </c>
      <c r="AA40" s="659"/>
      <c r="AB40" s="659"/>
      <c r="AC40" s="659"/>
      <c r="AD40" s="660" t="s">
        <v>137</v>
      </c>
      <c r="AE40" s="660"/>
      <c r="AF40" s="660"/>
      <c r="AG40" s="660"/>
      <c r="AH40" s="660"/>
      <c r="AI40" s="660"/>
      <c r="AJ40" s="660"/>
      <c r="AK40" s="660"/>
      <c r="AL40" s="624" t="s">
        <v>176</v>
      </c>
      <c r="AM40" s="625"/>
      <c r="AN40" s="625"/>
      <c r="AO40" s="661"/>
      <c r="AQ40" s="654" t="s">
        <v>345</v>
      </c>
      <c r="AR40" s="655"/>
      <c r="AS40" s="655"/>
      <c r="AT40" s="655"/>
      <c r="AU40" s="655"/>
      <c r="AV40" s="655"/>
      <c r="AW40" s="655"/>
      <c r="AX40" s="655"/>
      <c r="AY40" s="656"/>
      <c r="AZ40" s="621" t="s">
        <v>176</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96</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300000</v>
      </c>
      <c r="CS40" s="622"/>
      <c r="CT40" s="622"/>
      <c r="CU40" s="622"/>
      <c r="CV40" s="622"/>
      <c r="CW40" s="622"/>
      <c r="CX40" s="622"/>
      <c r="CY40" s="623"/>
      <c r="CZ40" s="624">
        <v>0.6</v>
      </c>
      <c r="DA40" s="636"/>
      <c r="DB40" s="636"/>
      <c r="DC40" s="637"/>
      <c r="DD40" s="627">
        <v>50000</v>
      </c>
      <c r="DE40" s="622"/>
      <c r="DF40" s="622"/>
      <c r="DG40" s="622"/>
      <c r="DH40" s="622"/>
      <c r="DI40" s="622"/>
      <c r="DJ40" s="622"/>
      <c r="DK40" s="623"/>
      <c r="DL40" s="627" t="s">
        <v>176</v>
      </c>
      <c r="DM40" s="622"/>
      <c r="DN40" s="622"/>
      <c r="DO40" s="622"/>
      <c r="DP40" s="622"/>
      <c r="DQ40" s="622"/>
      <c r="DR40" s="622"/>
      <c r="DS40" s="622"/>
      <c r="DT40" s="622"/>
      <c r="DU40" s="622"/>
      <c r="DV40" s="623"/>
      <c r="DW40" s="624" t="s">
        <v>137</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52147529</v>
      </c>
      <c r="S41" s="646"/>
      <c r="T41" s="646"/>
      <c r="U41" s="646"/>
      <c r="V41" s="646"/>
      <c r="W41" s="646"/>
      <c r="X41" s="646"/>
      <c r="Y41" s="649"/>
      <c r="Z41" s="650">
        <v>100</v>
      </c>
      <c r="AA41" s="650"/>
      <c r="AB41" s="650"/>
      <c r="AC41" s="650"/>
      <c r="AD41" s="651">
        <v>22832107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1215682</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176</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137</v>
      </c>
      <c r="CS41" s="634"/>
      <c r="CT41" s="634"/>
      <c r="CU41" s="634"/>
      <c r="CV41" s="634"/>
      <c r="CW41" s="634"/>
      <c r="CX41" s="634"/>
      <c r="CY41" s="635"/>
      <c r="CZ41" s="624" t="s">
        <v>246</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2995316</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339</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3025535</v>
      </c>
      <c r="CS42" s="634"/>
      <c r="CT42" s="634"/>
      <c r="CU42" s="634"/>
      <c r="CV42" s="634"/>
      <c r="CW42" s="634"/>
      <c r="CX42" s="634"/>
      <c r="CY42" s="635"/>
      <c r="CZ42" s="624">
        <v>6.1</v>
      </c>
      <c r="DA42" s="636"/>
      <c r="DB42" s="636"/>
      <c r="DC42" s="637"/>
      <c r="DD42" s="627">
        <v>705731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95647</v>
      </c>
      <c r="CS43" s="634"/>
      <c r="CT43" s="634"/>
      <c r="CU43" s="634"/>
      <c r="CV43" s="634"/>
      <c r="CW43" s="634"/>
      <c r="CX43" s="634"/>
      <c r="CY43" s="635"/>
      <c r="CZ43" s="624">
        <v>0.2</v>
      </c>
      <c r="DA43" s="636"/>
      <c r="DB43" s="636"/>
      <c r="DC43" s="637"/>
      <c r="DD43" s="627">
        <v>95647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3025535</v>
      </c>
      <c r="CS44" s="622"/>
      <c r="CT44" s="622"/>
      <c r="CU44" s="622"/>
      <c r="CV44" s="622"/>
      <c r="CW44" s="622"/>
      <c r="CX44" s="622"/>
      <c r="CY44" s="623"/>
      <c r="CZ44" s="624">
        <v>6.1</v>
      </c>
      <c r="DA44" s="625"/>
      <c r="DB44" s="625"/>
      <c r="DC44" s="626"/>
      <c r="DD44" s="627">
        <v>705731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1201223</v>
      </c>
      <c r="CS45" s="634"/>
      <c r="CT45" s="634"/>
      <c r="CU45" s="634"/>
      <c r="CV45" s="634"/>
      <c r="CW45" s="634"/>
      <c r="CX45" s="634"/>
      <c r="CY45" s="635"/>
      <c r="CZ45" s="624">
        <v>2.4</v>
      </c>
      <c r="DA45" s="636"/>
      <c r="DB45" s="636"/>
      <c r="DC45" s="637"/>
      <c r="DD45" s="627">
        <v>27043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1824312</v>
      </c>
      <c r="CS46" s="622"/>
      <c r="CT46" s="622"/>
      <c r="CU46" s="622"/>
      <c r="CV46" s="622"/>
      <c r="CW46" s="622"/>
      <c r="CX46" s="622"/>
      <c r="CY46" s="623"/>
      <c r="CZ46" s="624">
        <v>3.7</v>
      </c>
      <c r="DA46" s="625"/>
      <c r="DB46" s="625"/>
      <c r="DC46" s="626"/>
      <c r="DD46" s="627">
        <v>678688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176</v>
      </c>
      <c r="CS47" s="634"/>
      <c r="CT47" s="634"/>
      <c r="CU47" s="634"/>
      <c r="CV47" s="634"/>
      <c r="CW47" s="634"/>
      <c r="CX47" s="634"/>
      <c r="CY47" s="635"/>
      <c r="CZ47" s="624" t="s">
        <v>176</v>
      </c>
      <c r="DA47" s="636"/>
      <c r="DB47" s="636"/>
      <c r="DC47" s="637"/>
      <c r="DD47" s="627" t="s">
        <v>176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246</v>
      </c>
      <c r="DA48" s="625"/>
      <c r="DB48" s="625"/>
      <c r="DC48" s="626"/>
      <c r="DD48" s="627" t="s">
        <v>176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49629263</v>
      </c>
      <c r="CS49" s="606"/>
      <c r="CT49" s="606"/>
      <c r="CU49" s="606"/>
      <c r="CV49" s="606"/>
      <c r="CW49" s="606"/>
      <c r="CX49" s="606"/>
      <c r="CY49" s="607"/>
      <c r="CZ49" s="608">
        <v>100</v>
      </c>
      <c r="DA49" s="609"/>
      <c r="DB49" s="609"/>
      <c r="DC49" s="610"/>
      <c r="DD49" s="611">
        <v>28816698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nh27wowA+J1YufVaSj2cUfvILdY2VhI6hOlLlSEGU46PIgRAgkpCDTpbzL+oahy0y6SsercEQJ5G0tHHTpG5Q==" saltValue="LIOp5DFM0LqPIXSfDml8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366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367</v>
      </c>
      <c r="DK2" s="1094"/>
      <c r="DL2" s="1094"/>
      <c r="DM2" s="1094"/>
      <c r="DN2" s="1094"/>
      <c r="DO2" s="1095"/>
      <c r="DP2" s="228"/>
      <c r="DQ2" s="1093" t="s">
        <v>368</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369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7" t="s">
        <v>371</v>
      </c>
      <c r="B5" s="998"/>
      <c r="C5" s="998"/>
      <c r="D5" s="998"/>
      <c r="E5" s="998"/>
      <c r="F5" s="998"/>
      <c r="G5" s="998"/>
      <c r="H5" s="998"/>
      <c r="I5" s="998"/>
      <c r="J5" s="998"/>
      <c r="K5" s="998"/>
      <c r="L5" s="998"/>
      <c r="M5" s="998"/>
      <c r="N5" s="998"/>
      <c r="O5" s="998"/>
      <c r="P5" s="999"/>
      <c r="Q5" s="1003" t="s">
        <v>372</v>
      </c>
      <c r="R5" s="1004"/>
      <c r="S5" s="1004"/>
      <c r="T5" s="1004"/>
      <c r="U5" s="1005"/>
      <c r="V5" s="1003" t="s">
        <v>373</v>
      </c>
      <c r="W5" s="1004"/>
      <c r="X5" s="1004"/>
      <c r="Y5" s="1004"/>
      <c r="Z5" s="1005"/>
      <c r="AA5" s="1003" t="s">
        <v>374</v>
      </c>
      <c r="AB5" s="1004"/>
      <c r="AC5" s="1004"/>
      <c r="AD5" s="1004"/>
      <c r="AE5" s="1004"/>
      <c r="AF5" s="1096" t="s">
        <v>375</v>
      </c>
      <c r="AG5" s="1004"/>
      <c r="AH5" s="1004"/>
      <c r="AI5" s="1004"/>
      <c r="AJ5" s="1017"/>
      <c r="AK5" s="1004" t="s">
        <v>376</v>
      </c>
      <c r="AL5" s="1004"/>
      <c r="AM5" s="1004"/>
      <c r="AN5" s="1004"/>
      <c r="AO5" s="1005"/>
      <c r="AP5" s="1003" t="s">
        <v>377</v>
      </c>
      <c r="AQ5" s="1004"/>
      <c r="AR5" s="1004"/>
      <c r="AS5" s="1004"/>
      <c r="AT5" s="1005"/>
      <c r="AU5" s="1003" t="s">
        <v>378</v>
      </c>
      <c r="AV5" s="1004"/>
      <c r="AW5" s="1004"/>
      <c r="AX5" s="1004"/>
      <c r="AY5" s="1017"/>
      <c r="AZ5" s="232"/>
      <c r="BA5" s="232"/>
      <c r="BB5" s="232"/>
      <c r="BC5" s="232"/>
      <c r="BD5" s="232"/>
      <c r="BE5" s="233"/>
      <c r="BF5" s="233"/>
      <c r="BG5" s="233"/>
      <c r="BH5" s="233"/>
      <c r="BI5" s="233"/>
      <c r="BJ5" s="233"/>
      <c r="BK5" s="233"/>
      <c r="BL5" s="233"/>
      <c r="BM5" s="233"/>
      <c r="BN5" s="233"/>
      <c r="BO5" s="233"/>
      <c r="BP5" s="233"/>
      <c r="BQ5" s="997" t="s">
        <v>379</v>
      </c>
      <c r="BR5" s="998"/>
      <c r="BS5" s="998"/>
      <c r="BT5" s="998"/>
      <c r="BU5" s="998"/>
      <c r="BV5" s="998"/>
      <c r="BW5" s="998"/>
      <c r="BX5" s="998"/>
      <c r="BY5" s="998"/>
      <c r="BZ5" s="998"/>
      <c r="CA5" s="998"/>
      <c r="CB5" s="998"/>
      <c r="CC5" s="998"/>
      <c r="CD5" s="998"/>
      <c r="CE5" s="998"/>
      <c r="CF5" s="998"/>
      <c r="CG5" s="999"/>
      <c r="CH5" s="1003" t="s">
        <v>380</v>
      </c>
      <c r="CI5" s="1004"/>
      <c r="CJ5" s="1004"/>
      <c r="CK5" s="1004"/>
      <c r="CL5" s="1005"/>
      <c r="CM5" s="1003" t="s">
        <v>381</v>
      </c>
      <c r="CN5" s="1004"/>
      <c r="CO5" s="1004"/>
      <c r="CP5" s="1004"/>
      <c r="CQ5" s="1005"/>
      <c r="CR5" s="1003" t="s">
        <v>382</v>
      </c>
      <c r="CS5" s="1004"/>
      <c r="CT5" s="1004"/>
      <c r="CU5" s="1004"/>
      <c r="CV5" s="1005"/>
      <c r="CW5" s="1003" t="s">
        <v>383</v>
      </c>
      <c r="CX5" s="1004"/>
      <c r="CY5" s="1004"/>
      <c r="CZ5" s="1004"/>
      <c r="DA5" s="1005"/>
      <c r="DB5" s="1003" t="s">
        <v>384</v>
      </c>
      <c r="DC5" s="1004"/>
      <c r="DD5" s="1004"/>
      <c r="DE5" s="1004"/>
      <c r="DF5" s="1005"/>
      <c r="DG5" s="1086" t="s">
        <v>385</v>
      </c>
      <c r="DH5" s="1087"/>
      <c r="DI5" s="1087"/>
      <c r="DJ5" s="1087"/>
      <c r="DK5" s="1088"/>
      <c r="DL5" s="1086" t="s">
        <v>386</v>
      </c>
      <c r="DM5" s="1087"/>
      <c r="DN5" s="1087"/>
      <c r="DO5" s="1087"/>
      <c r="DP5" s="1088"/>
      <c r="DQ5" s="1003" t="s">
        <v>387</v>
      </c>
      <c r="DR5" s="1004"/>
      <c r="DS5" s="1004"/>
      <c r="DT5" s="1004"/>
      <c r="DU5" s="1005"/>
      <c r="DV5" s="1003" t="s">
        <v>378</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2">
      <c r="A7" s="236">
        <v>1</v>
      </c>
      <c r="B7" s="1049" t="s">
        <v>388</v>
      </c>
      <c r="C7" s="1050"/>
      <c r="D7" s="1050"/>
      <c r="E7" s="1050"/>
      <c r="F7" s="1050"/>
      <c r="G7" s="1050"/>
      <c r="H7" s="1050"/>
      <c r="I7" s="1050"/>
      <c r="J7" s="1050"/>
      <c r="K7" s="1050"/>
      <c r="L7" s="1050"/>
      <c r="M7" s="1050"/>
      <c r="N7" s="1050"/>
      <c r="O7" s="1050"/>
      <c r="P7" s="1051"/>
      <c r="Q7" s="1104">
        <v>52148</v>
      </c>
      <c r="R7" s="1105"/>
      <c r="S7" s="1105"/>
      <c r="T7" s="1105"/>
      <c r="U7" s="1105"/>
      <c r="V7" s="1105">
        <v>49629</v>
      </c>
      <c r="W7" s="1105"/>
      <c r="X7" s="1105"/>
      <c r="Y7" s="1105"/>
      <c r="Z7" s="1105"/>
      <c r="AA7" s="1105">
        <v>2518</v>
      </c>
      <c r="AB7" s="1105"/>
      <c r="AC7" s="1105"/>
      <c r="AD7" s="1105"/>
      <c r="AE7" s="1106"/>
      <c r="AF7" s="1107">
        <v>2378</v>
      </c>
      <c r="AG7" s="1108"/>
      <c r="AH7" s="1108"/>
      <c r="AI7" s="1108"/>
      <c r="AJ7" s="1109"/>
      <c r="AK7" s="1110">
        <v>1426</v>
      </c>
      <c r="AL7" s="1111"/>
      <c r="AM7" s="1111"/>
      <c r="AN7" s="1111"/>
      <c r="AO7" s="1111"/>
      <c r="AP7" s="1111">
        <v>16227</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t="s">
        <v>597</v>
      </c>
      <c r="BS7" s="1101" t="s">
        <v>598</v>
      </c>
      <c r="BT7" s="1102"/>
      <c r="BU7" s="1102"/>
      <c r="BV7" s="1102"/>
      <c r="BW7" s="1102"/>
      <c r="BX7" s="1102"/>
      <c r="BY7" s="1102"/>
      <c r="BZ7" s="1102"/>
      <c r="CA7" s="1102"/>
      <c r="CB7" s="1102"/>
      <c r="CC7" s="1102"/>
      <c r="CD7" s="1102"/>
      <c r="CE7" s="1102"/>
      <c r="CF7" s="1102"/>
      <c r="CG7" s="1114"/>
      <c r="CH7" s="1098">
        <v>0</v>
      </c>
      <c r="CI7" s="1099"/>
      <c r="CJ7" s="1099"/>
      <c r="CK7" s="1099"/>
      <c r="CL7" s="1100"/>
      <c r="CM7" s="1098">
        <v>15</v>
      </c>
      <c r="CN7" s="1099"/>
      <c r="CO7" s="1099"/>
      <c r="CP7" s="1099"/>
      <c r="CQ7" s="1100"/>
      <c r="CR7" s="1098">
        <v>5</v>
      </c>
      <c r="CS7" s="1099"/>
      <c r="CT7" s="1099"/>
      <c r="CU7" s="1099"/>
      <c r="CV7" s="1100"/>
      <c r="CW7" s="1098" t="s">
        <v>599</v>
      </c>
      <c r="CX7" s="1099"/>
      <c r="CY7" s="1099"/>
      <c r="CZ7" s="1099"/>
      <c r="DA7" s="1100"/>
      <c r="DB7" s="1098">
        <v>300</v>
      </c>
      <c r="DC7" s="1099"/>
      <c r="DD7" s="1099"/>
      <c r="DE7" s="1099"/>
      <c r="DF7" s="1100"/>
      <c r="DG7" s="1098" t="s">
        <v>599</v>
      </c>
      <c r="DH7" s="1099"/>
      <c r="DI7" s="1099"/>
      <c r="DJ7" s="1099"/>
      <c r="DK7" s="1100"/>
      <c r="DL7" s="1098" t="s">
        <v>599</v>
      </c>
      <c r="DM7" s="1099"/>
      <c r="DN7" s="1099"/>
      <c r="DO7" s="1099"/>
      <c r="DP7" s="1100"/>
      <c r="DQ7" s="1098" t="s">
        <v>599</v>
      </c>
      <c r="DR7" s="1099"/>
      <c r="DS7" s="1099"/>
      <c r="DT7" s="1099"/>
      <c r="DU7" s="1100"/>
      <c r="DV7" s="1101"/>
      <c r="DW7" s="1102"/>
      <c r="DX7" s="1102"/>
      <c r="DY7" s="1102"/>
      <c r="DZ7" s="1103"/>
      <c r="EA7" s="234"/>
    </row>
    <row r="8" spans="1:131" s="235" customFormat="1" ht="26.25" customHeight="1" x14ac:dyDescent="0.2">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4"/>
    </row>
    <row r="9" spans="1:131" s="235" customFormat="1" ht="26.25" customHeight="1" x14ac:dyDescent="0.2">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2">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2">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389</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9">
        <v>52148</v>
      </c>
      <c r="R23" s="1063"/>
      <c r="S23" s="1063"/>
      <c r="T23" s="1063"/>
      <c r="U23" s="1063"/>
      <c r="V23" s="1063">
        <v>49629</v>
      </c>
      <c r="W23" s="1063"/>
      <c r="X23" s="1063"/>
      <c r="Y23" s="1063"/>
      <c r="Z23" s="1063"/>
      <c r="AA23" s="1063">
        <v>2518</v>
      </c>
      <c r="AB23" s="1063"/>
      <c r="AC23" s="1063"/>
      <c r="AD23" s="1063"/>
      <c r="AE23" s="1070"/>
      <c r="AF23" s="1071">
        <v>2378</v>
      </c>
      <c r="AG23" s="1063"/>
      <c r="AH23" s="1063"/>
      <c r="AI23" s="1063"/>
      <c r="AJ23" s="1072"/>
      <c r="AK23" s="1073"/>
      <c r="AL23" s="1074"/>
      <c r="AM23" s="1074"/>
      <c r="AN23" s="1074"/>
      <c r="AO23" s="1074"/>
      <c r="AP23" s="1063">
        <v>16227</v>
      </c>
      <c r="AQ23" s="1063"/>
      <c r="AR23" s="1063"/>
      <c r="AS23" s="1063"/>
      <c r="AT23" s="1063"/>
      <c r="AU23" s="1064"/>
      <c r="AV23" s="1064"/>
      <c r="AW23" s="1064"/>
      <c r="AX23" s="1064"/>
      <c r="AY23" s="1065"/>
      <c r="AZ23" s="1066" t="s">
        <v>392</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2" t="s">
        <v>393</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1" t="s">
        <v>394</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371</v>
      </c>
      <c r="B26" s="998"/>
      <c r="C26" s="998"/>
      <c r="D26" s="998"/>
      <c r="E26" s="998"/>
      <c r="F26" s="998"/>
      <c r="G26" s="998"/>
      <c r="H26" s="998"/>
      <c r="I26" s="998"/>
      <c r="J26" s="998"/>
      <c r="K26" s="998"/>
      <c r="L26" s="998"/>
      <c r="M26" s="998"/>
      <c r="N26" s="998"/>
      <c r="O26" s="998"/>
      <c r="P26" s="999"/>
      <c r="Q26" s="1003" t="s">
        <v>395</v>
      </c>
      <c r="R26" s="1004"/>
      <c r="S26" s="1004"/>
      <c r="T26" s="1004"/>
      <c r="U26" s="1005"/>
      <c r="V26" s="1003" t="s">
        <v>396</v>
      </c>
      <c r="W26" s="1004"/>
      <c r="X26" s="1004"/>
      <c r="Y26" s="1004"/>
      <c r="Z26" s="1005"/>
      <c r="AA26" s="1003" t="s">
        <v>397</v>
      </c>
      <c r="AB26" s="1004"/>
      <c r="AC26" s="1004"/>
      <c r="AD26" s="1004"/>
      <c r="AE26" s="1004"/>
      <c r="AF26" s="1057" t="s">
        <v>398</v>
      </c>
      <c r="AG26" s="1010"/>
      <c r="AH26" s="1010"/>
      <c r="AI26" s="1010"/>
      <c r="AJ26" s="1058"/>
      <c r="AK26" s="1004" t="s">
        <v>399</v>
      </c>
      <c r="AL26" s="1004"/>
      <c r="AM26" s="1004"/>
      <c r="AN26" s="1004"/>
      <c r="AO26" s="1005"/>
      <c r="AP26" s="1003" t="s">
        <v>400</v>
      </c>
      <c r="AQ26" s="1004"/>
      <c r="AR26" s="1004"/>
      <c r="AS26" s="1004"/>
      <c r="AT26" s="1005"/>
      <c r="AU26" s="1003" t="s">
        <v>401</v>
      </c>
      <c r="AV26" s="1004"/>
      <c r="AW26" s="1004"/>
      <c r="AX26" s="1004"/>
      <c r="AY26" s="1005"/>
      <c r="AZ26" s="1003" t="s">
        <v>402</v>
      </c>
      <c r="BA26" s="1004"/>
      <c r="BB26" s="1004"/>
      <c r="BC26" s="1004"/>
      <c r="BD26" s="1005"/>
      <c r="BE26" s="1003" t="s">
        <v>378</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9" t="s">
        <v>403</v>
      </c>
      <c r="C28" s="1050"/>
      <c r="D28" s="1050"/>
      <c r="E28" s="1050"/>
      <c r="F28" s="1050"/>
      <c r="G28" s="1050"/>
      <c r="H28" s="1050"/>
      <c r="I28" s="1050"/>
      <c r="J28" s="1050"/>
      <c r="K28" s="1050"/>
      <c r="L28" s="1050"/>
      <c r="M28" s="1050"/>
      <c r="N28" s="1050"/>
      <c r="O28" s="1050"/>
      <c r="P28" s="1051"/>
      <c r="Q28" s="1052">
        <v>11823</v>
      </c>
      <c r="R28" s="1053"/>
      <c r="S28" s="1053"/>
      <c r="T28" s="1053"/>
      <c r="U28" s="1053"/>
      <c r="V28" s="1053">
        <v>11548</v>
      </c>
      <c r="W28" s="1053"/>
      <c r="X28" s="1053"/>
      <c r="Y28" s="1053"/>
      <c r="Z28" s="1053"/>
      <c r="AA28" s="1053">
        <v>276</v>
      </c>
      <c r="AB28" s="1053"/>
      <c r="AC28" s="1053"/>
      <c r="AD28" s="1053"/>
      <c r="AE28" s="1054"/>
      <c r="AF28" s="1055">
        <v>276</v>
      </c>
      <c r="AG28" s="1053"/>
      <c r="AH28" s="1053"/>
      <c r="AI28" s="1053"/>
      <c r="AJ28" s="1056"/>
      <c r="AK28" s="1044">
        <v>1653</v>
      </c>
      <c r="AL28" s="1045"/>
      <c r="AM28" s="1045"/>
      <c r="AN28" s="1045"/>
      <c r="AO28" s="1045"/>
      <c r="AP28" s="1045" t="s">
        <v>588</v>
      </c>
      <c r="AQ28" s="1045"/>
      <c r="AR28" s="1045"/>
      <c r="AS28" s="1045"/>
      <c r="AT28" s="1045"/>
      <c r="AU28" s="1045" t="s">
        <v>588</v>
      </c>
      <c r="AV28" s="1045"/>
      <c r="AW28" s="1045"/>
      <c r="AX28" s="1045"/>
      <c r="AY28" s="1045"/>
      <c r="AZ28" s="1046"/>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404</v>
      </c>
      <c r="C29" s="1033"/>
      <c r="D29" s="1033"/>
      <c r="E29" s="1033"/>
      <c r="F29" s="1033"/>
      <c r="G29" s="1033"/>
      <c r="H29" s="1033"/>
      <c r="I29" s="1033"/>
      <c r="J29" s="1033"/>
      <c r="K29" s="1033"/>
      <c r="L29" s="1033"/>
      <c r="M29" s="1033"/>
      <c r="N29" s="1033"/>
      <c r="O29" s="1033"/>
      <c r="P29" s="1034"/>
      <c r="Q29" s="1040">
        <v>10040</v>
      </c>
      <c r="R29" s="1041"/>
      <c r="S29" s="1041"/>
      <c r="T29" s="1041"/>
      <c r="U29" s="1041"/>
      <c r="V29" s="1041">
        <v>9674</v>
      </c>
      <c r="W29" s="1041"/>
      <c r="X29" s="1041"/>
      <c r="Y29" s="1041"/>
      <c r="Z29" s="1041"/>
      <c r="AA29" s="1041">
        <v>366</v>
      </c>
      <c r="AB29" s="1041"/>
      <c r="AC29" s="1041"/>
      <c r="AD29" s="1041"/>
      <c r="AE29" s="1042"/>
      <c r="AF29" s="1037">
        <v>366</v>
      </c>
      <c r="AG29" s="1038"/>
      <c r="AH29" s="1038"/>
      <c r="AI29" s="1038"/>
      <c r="AJ29" s="1039"/>
      <c r="AK29" s="980">
        <v>1748</v>
      </c>
      <c r="AL29" s="971"/>
      <c r="AM29" s="971"/>
      <c r="AN29" s="971"/>
      <c r="AO29" s="971"/>
      <c r="AP29" s="971" t="s">
        <v>588</v>
      </c>
      <c r="AQ29" s="971"/>
      <c r="AR29" s="971"/>
      <c r="AS29" s="971"/>
      <c r="AT29" s="971"/>
      <c r="AU29" s="971" t="s">
        <v>588</v>
      </c>
      <c r="AV29" s="971"/>
      <c r="AW29" s="971"/>
      <c r="AX29" s="971"/>
      <c r="AY29" s="971"/>
      <c r="AZ29" s="1043"/>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405</v>
      </c>
      <c r="C30" s="1033"/>
      <c r="D30" s="1033"/>
      <c r="E30" s="1033"/>
      <c r="F30" s="1033"/>
      <c r="G30" s="1033"/>
      <c r="H30" s="1033"/>
      <c r="I30" s="1033"/>
      <c r="J30" s="1033"/>
      <c r="K30" s="1033"/>
      <c r="L30" s="1033"/>
      <c r="M30" s="1033"/>
      <c r="N30" s="1033"/>
      <c r="O30" s="1033"/>
      <c r="P30" s="1034"/>
      <c r="Q30" s="1040">
        <v>2956</v>
      </c>
      <c r="R30" s="1041"/>
      <c r="S30" s="1041"/>
      <c r="T30" s="1041"/>
      <c r="U30" s="1041"/>
      <c r="V30" s="1041">
        <v>2899</v>
      </c>
      <c r="W30" s="1041"/>
      <c r="X30" s="1041"/>
      <c r="Y30" s="1041"/>
      <c r="Z30" s="1041"/>
      <c r="AA30" s="1041">
        <v>56</v>
      </c>
      <c r="AB30" s="1041"/>
      <c r="AC30" s="1041"/>
      <c r="AD30" s="1041"/>
      <c r="AE30" s="1042"/>
      <c r="AF30" s="1037">
        <v>56</v>
      </c>
      <c r="AG30" s="1038"/>
      <c r="AH30" s="1038"/>
      <c r="AI30" s="1038"/>
      <c r="AJ30" s="1039"/>
      <c r="AK30" s="980">
        <v>1435</v>
      </c>
      <c r="AL30" s="971"/>
      <c r="AM30" s="971"/>
      <c r="AN30" s="971"/>
      <c r="AO30" s="971"/>
      <c r="AP30" s="971" t="s">
        <v>588</v>
      </c>
      <c r="AQ30" s="971"/>
      <c r="AR30" s="971"/>
      <c r="AS30" s="971"/>
      <c r="AT30" s="971"/>
      <c r="AU30" s="971" t="s">
        <v>588</v>
      </c>
      <c r="AV30" s="971"/>
      <c r="AW30" s="971"/>
      <c r="AX30" s="971"/>
      <c r="AY30" s="971"/>
      <c r="AZ30" s="1043"/>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406</v>
      </c>
      <c r="C31" s="1033"/>
      <c r="D31" s="1033"/>
      <c r="E31" s="1033"/>
      <c r="F31" s="1033"/>
      <c r="G31" s="1033"/>
      <c r="H31" s="1033"/>
      <c r="I31" s="1033"/>
      <c r="J31" s="1033"/>
      <c r="K31" s="1033"/>
      <c r="L31" s="1033"/>
      <c r="M31" s="1033"/>
      <c r="N31" s="1033"/>
      <c r="O31" s="1033"/>
      <c r="P31" s="1034"/>
      <c r="Q31" s="1040">
        <v>1768</v>
      </c>
      <c r="R31" s="1041"/>
      <c r="S31" s="1041"/>
      <c r="T31" s="1041"/>
      <c r="U31" s="1041"/>
      <c r="V31" s="1041">
        <v>1473</v>
      </c>
      <c r="W31" s="1041"/>
      <c r="X31" s="1041"/>
      <c r="Y31" s="1041"/>
      <c r="Z31" s="1041"/>
      <c r="AA31" s="1041">
        <v>294</v>
      </c>
      <c r="AB31" s="1041"/>
      <c r="AC31" s="1041"/>
      <c r="AD31" s="1041"/>
      <c r="AE31" s="1042"/>
      <c r="AF31" s="1037">
        <v>3305</v>
      </c>
      <c r="AG31" s="1038"/>
      <c r="AH31" s="1038"/>
      <c r="AI31" s="1038"/>
      <c r="AJ31" s="1039"/>
      <c r="AK31" s="980">
        <v>20</v>
      </c>
      <c r="AL31" s="971"/>
      <c r="AM31" s="971"/>
      <c r="AN31" s="971"/>
      <c r="AO31" s="971"/>
      <c r="AP31" s="971" t="s">
        <v>588</v>
      </c>
      <c r="AQ31" s="971"/>
      <c r="AR31" s="971"/>
      <c r="AS31" s="971"/>
      <c r="AT31" s="971"/>
      <c r="AU31" s="971" t="s">
        <v>588</v>
      </c>
      <c r="AV31" s="971"/>
      <c r="AW31" s="971"/>
      <c r="AX31" s="971"/>
      <c r="AY31" s="971"/>
      <c r="AZ31" s="1043" t="s">
        <v>588</v>
      </c>
      <c r="BA31" s="1043"/>
      <c r="BB31" s="1043"/>
      <c r="BC31" s="1043"/>
      <c r="BD31" s="1043"/>
      <c r="BE31" s="972" t="s">
        <v>407</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t="s">
        <v>408</v>
      </c>
      <c r="C32" s="1033"/>
      <c r="D32" s="1033"/>
      <c r="E32" s="1033"/>
      <c r="F32" s="1033"/>
      <c r="G32" s="1033"/>
      <c r="H32" s="1033"/>
      <c r="I32" s="1033"/>
      <c r="J32" s="1033"/>
      <c r="K32" s="1033"/>
      <c r="L32" s="1033"/>
      <c r="M32" s="1033"/>
      <c r="N32" s="1033"/>
      <c r="O32" s="1033"/>
      <c r="P32" s="1034"/>
      <c r="Q32" s="1040">
        <v>2353</v>
      </c>
      <c r="R32" s="1041"/>
      <c r="S32" s="1041"/>
      <c r="T32" s="1041"/>
      <c r="U32" s="1041"/>
      <c r="V32" s="1041">
        <v>2071</v>
      </c>
      <c r="W32" s="1041"/>
      <c r="X32" s="1041"/>
      <c r="Y32" s="1041"/>
      <c r="Z32" s="1041"/>
      <c r="AA32" s="1041">
        <v>282</v>
      </c>
      <c r="AB32" s="1041"/>
      <c r="AC32" s="1041"/>
      <c r="AD32" s="1041"/>
      <c r="AE32" s="1042"/>
      <c r="AF32" s="1037">
        <v>1034</v>
      </c>
      <c r="AG32" s="1038"/>
      <c r="AH32" s="1038"/>
      <c r="AI32" s="1038"/>
      <c r="AJ32" s="1039"/>
      <c r="AK32" s="980">
        <v>695</v>
      </c>
      <c r="AL32" s="971"/>
      <c r="AM32" s="971"/>
      <c r="AN32" s="971"/>
      <c r="AO32" s="971"/>
      <c r="AP32" s="971">
        <v>3212</v>
      </c>
      <c r="AQ32" s="971"/>
      <c r="AR32" s="971"/>
      <c r="AS32" s="971"/>
      <c r="AT32" s="971"/>
      <c r="AU32" s="971">
        <v>1914</v>
      </c>
      <c r="AV32" s="971"/>
      <c r="AW32" s="971"/>
      <c r="AX32" s="971"/>
      <c r="AY32" s="971"/>
      <c r="AZ32" s="1043" t="s">
        <v>588</v>
      </c>
      <c r="BA32" s="1043"/>
      <c r="BB32" s="1043"/>
      <c r="BC32" s="1043"/>
      <c r="BD32" s="1043"/>
      <c r="BE32" s="972" t="s">
        <v>409</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t="s">
        <v>410</v>
      </c>
      <c r="C33" s="1033"/>
      <c r="D33" s="1033"/>
      <c r="E33" s="1033"/>
      <c r="F33" s="1033"/>
      <c r="G33" s="1033"/>
      <c r="H33" s="1033"/>
      <c r="I33" s="1033"/>
      <c r="J33" s="1033"/>
      <c r="K33" s="1033"/>
      <c r="L33" s="1033"/>
      <c r="M33" s="1033"/>
      <c r="N33" s="1033"/>
      <c r="O33" s="1033"/>
      <c r="P33" s="1034"/>
      <c r="Q33" s="1040">
        <v>539</v>
      </c>
      <c r="R33" s="1041"/>
      <c r="S33" s="1041"/>
      <c r="T33" s="1041"/>
      <c r="U33" s="1041"/>
      <c r="V33" s="1041">
        <v>401</v>
      </c>
      <c r="W33" s="1041"/>
      <c r="X33" s="1041"/>
      <c r="Y33" s="1041"/>
      <c r="Z33" s="1041"/>
      <c r="AA33" s="1041">
        <v>137</v>
      </c>
      <c r="AB33" s="1041"/>
      <c r="AC33" s="1041"/>
      <c r="AD33" s="1041"/>
      <c r="AE33" s="1042"/>
      <c r="AF33" s="1037">
        <v>49</v>
      </c>
      <c r="AG33" s="1038"/>
      <c r="AH33" s="1038"/>
      <c r="AI33" s="1038"/>
      <c r="AJ33" s="1039"/>
      <c r="AK33" s="980">
        <v>470</v>
      </c>
      <c r="AL33" s="971"/>
      <c r="AM33" s="971"/>
      <c r="AN33" s="971"/>
      <c r="AO33" s="971"/>
      <c r="AP33" s="971" t="s">
        <v>588</v>
      </c>
      <c r="AQ33" s="971"/>
      <c r="AR33" s="971"/>
      <c r="AS33" s="971"/>
      <c r="AT33" s="971"/>
      <c r="AU33" s="971" t="s">
        <v>588</v>
      </c>
      <c r="AV33" s="971"/>
      <c r="AW33" s="971"/>
      <c r="AX33" s="971"/>
      <c r="AY33" s="971"/>
      <c r="AZ33" s="1043" t="s">
        <v>588</v>
      </c>
      <c r="BA33" s="1043"/>
      <c r="BB33" s="1043"/>
      <c r="BC33" s="1043"/>
      <c r="BD33" s="1043"/>
      <c r="BE33" s="972" t="s">
        <v>411</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412</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390</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5085</v>
      </c>
      <c r="AG63" s="959"/>
      <c r="AH63" s="959"/>
      <c r="AI63" s="959"/>
      <c r="AJ63" s="1024"/>
      <c r="AK63" s="1025"/>
      <c r="AL63" s="963"/>
      <c r="AM63" s="963"/>
      <c r="AN63" s="963"/>
      <c r="AO63" s="963"/>
      <c r="AP63" s="959">
        <v>3212</v>
      </c>
      <c r="AQ63" s="959"/>
      <c r="AR63" s="959"/>
      <c r="AS63" s="959"/>
      <c r="AT63" s="959"/>
      <c r="AU63" s="959">
        <v>1914</v>
      </c>
      <c r="AV63" s="959"/>
      <c r="AW63" s="959"/>
      <c r="AX63" s="959"/>
      <c r="AY63" s="959"/>
      <c r="AZ63" s="1019"/>
      <c r="BA63" s="1019"/>
      <c r="BB63" s="1019"/>
      <c r="BC63" s="1019"/>
      <c r="BD63" s="1019"/>
      <c r="BE63" s="960"/>
      <c r="BF63" s="960"/>
      <c r="BG63" s="960"/>
      <c r="BH63" s="960"/>
      <c r="BI63" s="961"/>
      <c r="BJ63" s="1020" t="s">
        <v>392</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415</v>
      </c>
      <c r="B66" s="998"/>
      <c r="C66" s="998"/>
      <c r="D66" s="998"/>
      <c r="E66" s="998"/>
      <c r="F66" s="998"/>
      <c r="G66" s="998"/>
      <c r="H66" s="998"/>
      <c r="I66" s="998"/>
      <c r="J66" s="998"/>
      <c r="K66" s="998"/>
      <c r="L66" s="998"/>
      <c r="M66" s="998"/>
      <c r="N66" s="998"/>
      <c r="O66" s="998"/>
      <c r="P66" s="999"/>
      <c r="Q66" s="1003" t="s">
        <v>416</v>
      </c>
      <c r="R66" s="1004"/>
      <c r="S66" s="1004"/>
      <c r="T66" s="1004"/>
      <c r="U66" s="1005"/>
      <c r="V66" s="1003" t="s">
        <v>417</v>
      </c>
      <c r="W66" s="1004"/>
      <c r="X66" s="1004"/>
      <c r="Y66" s="1004"/>
      <c r="Z66" s="1005"/>
      <c r="AA66" s="1003" t="s">
        <v>418</v>
      </c>
      <c r="AB66" s="1004"/>
      <c r="AC66" s="1004"/>
      <c r="AD66" s="1004"/>
      <c r="AE66" s="1005"/>
      <c r="AF66" s="1009" t="s">
        <v>419</v>
      </c>
      <c r="AG66" s="1010"/>
      <c r="AH66" s="1010"/>
      <c r="AI66" s="1010"/>
      <c r="AJ66" s="1011"/>
      <c r="AK66" s="1003" t="s">
        <v>399</v>
      </c>
      <c r="AL66" s="998"/>
      <c r="AM66" s="998"/>
      <c r="AN66" s="998"/>
      <c r="AO66" s="999"/>
      <c r="AP66" s="1003" t="s">
        <v>420</v>
      </c>
      <c r="AQ66" s="1004"/>
      <c r="AR66" s="1004"/>
      <c r="AS66" s="1004"/>
      <c r="AT66" s="1005"/>
      <c r="AU66" s="1003" t="s">
        <v>421</v>
      </c>
      <c r="AV66" s="1004"/>
      <c r="AW66" s="1004"/>
      <c r="AX66" s="1004"/>
      <c r="AY66" s="1005"/>
      <c r="AZ66" s="1003" t="s">
        <v>378</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7" t="s">
        <v>589</v>
      </c>
      <c r="C68" s="988"/>
      <c r="D68" s="988"/>
      <c r="E68" s="988"/>
      <c r="F68" s="988"/>
      <c r="G68" s="988"/>
      <c r="H68" s="988"/>
      <c r="I68" s="988"/>
      <c r="J68" s="988"/>
      <c r="K68" s="988"/>
      <c r="L68" s="988"/>
      <c r="M68" s="988"/>
      <c r="N68" s="988"/>
      <c r="O68" s="988"/>
      <c r="P68" s="989"/>
      <c r="Q68" s="990">
        <v>9647</v>
      </c>
      <c r="R68" s="983"/>
      <c r="S68" s="983"/>
      <c r="T68" s="983"/>
      <c r="U68" s="984"/>
      <c r="V68" s="982">
        <v>9534</v>
      </c>
      <c r="W68" s="983"/>
      <c r="X68" s="983"/>
      <c r="Y68" s="983"/>
      <c r="Z68" s="984"/>
      <c r="AA68" s="982">
        <v>113</v>
      </c>
      <c r="AB68" s="983"/>
      <c r="AC68" s="983"/>
      <c r="AD68" s="983"/>
      <c r="AE68" s="984"/>
      <c r="AF68" s="982">
        <v>113</v>
      </c>
      <c r="AG68" s="983"/>
      <c r="AH68" s="983"/>
      <c r="AI68" s="983"/>
      <c r="AJ68" s="984"/>
      <c r="AK68" s="982">
        <v>100</v>
      </c>
      <c r="AL68" s="983"/>
      <c r="AM68" s="983"/>
      <c r="AN68" s="983"/>
      <c r="AO68" s="984"/>
      <c r="AP68" s="982">
        <v>190</v>
      </c>
      <c r="AQ68" s="983"/>
      <c r="AR68" s="983"/>
      <c r="AS68" s="983"/>
      <c r="AT68" s="984"/>
      <c r="AU68" s="982">
        <v>5</v>
      </c>
      <c r="AV68" s="983"/>
      <c r="AW68" s="983"/>
      <c r="AX68" s="983"/>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8">
        <v>26588</v>
      </c>
      <c r="R69" s="979"/>
      <c r="S69" s="979"/>
      <c r="T69" s="979"/>
      <c r="U69" s="980"/>
      <c r="V69" s="981">
        <v>26430</v>
      </c>
      <c r="W69" s="979"/>
      <c r="X69" s="979"/>
      <c r="Y69" s="979"/>
      <c r="Z69" s="980"/>
      <c r="AA69" s="981">
        <v>157</v>
      </c>
      <c r="AB69" s="979"/>
      <c r="AC69" s="979"/>
      <c r="AD69" s="979"/>
      <c r="AE69" s="980"/>
      <c r="AF69" s="981">
        <v>157</v>
      </c>
      <c r="AG69" s="979"/>
      <c r="AH69" s="979"/>
      <c r="AI69" s="979"/>
      <c r="AJ69" s="980"/>
      <c r="AK69" s="981">
        <v>275</v>
      </c>
      <c r="AL69" s="979"/>
      <c r="AM69" s="979"/>
      <c r="AN69" s="979"/>
      <c r="AO69" s="980"/>
      <c r="AP69" s="981" t="s">
        <v>588</v>
      </c>
      <c r="AQ69" s="979"/>
      <c r="AR69" s="979"/>
      <c r="AS69" s="979"/>
      <c r="AT69" s="980"/>
      <c r="AU69" s="981" t="s">
        <v>588</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8">
        <v>57242</v>
      </c>
      <c r="R70" s="979"/>
      <c r="S70" s="979"/>
      <c r="T70" s="979"/>
      <c r="U70" s="980"/>
      <c r="V70" s="981">
        <v>56382</v>
      </c>
      <c r="W70" s="979"/>
      <c r="X70" s="979"/>
      <c r="Y70" s="979"/>
      <c r="Z70" s="980"/>
      <c r="AA70" s="981">
        <v>860</v>
      </c>
      <c r="AB70" s="979"/>
      <c r="AC70" s="979"/>
      <c r="AD70" s="979"/>
      <c r="AE70" s="980"/>
      <c r="AF70" s="981">
        <v>855</v>
      </c>
      <c r="AG70" s="979"/>
      <c r="AH70" s="979"/>
      <c r="AI70" s="979"/>
      <c r="AJ70" s="980"/>
      <c r="AK70" s="981" t="s">
        <v>588</v>
      </c>
      <c r="AL70" s="979"/>
      <c r="AM70" s="979"/>
      <c r="AN70" s="979"/>
      <c r="AO70" s="980"/>
      <c r="AP70" s="981" t="s">
        <v>588</v>
      </c>
      <c r="AQ70" s="979"/>
      <c r="AR70" s="979"/>
      <c r="AS70" s="979"/>
      <c r="AT70" s="980"/>
      <c r="AU70" s="981" t="s">
        <v>588</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8">
        <v>925</v>
      </c>
      <c r="R71" s="979"/>
      <c r="S71" s="979"/>
      <c r="T71" s="979"/>
      <c r="U71" s="980"/>
      <c r="V71" s="981">
        <v>905</v>
      </c>
      <c r="W71" s="979"/>
      <c r="X71" s="979"/>
      <c r="Y71" s="979"/>
      <c r="Z71" s="980"/>
      <c r="AA71" s="981">
        <v>20</v>
      </c>
      <c r="AB71" s="979"/>
      <c r="AC71" s="979"/>
      <c r="AD71" s="979"/>
      <c r="AE71" s="980"/>
      <c r="AF71" s="981">
        <v>20</v>
      </c>
      <c r="AG71" s="979"/>
      <c r="AH71" s="979"/>
      <c r="AI71" s="979"/>
      <c r="AJ71" s="980"/>
      <c r="AK71" s="981">
        <v>45</v>
      </c>
      <c r="AL71" s="979"/>
      <c r="AM71" s="979"/>
      <c r="AN71" s="979"/>
      <c r="AO71" s="980"/>
      <c r="AP71" s="981" t="s">
        <v>588</v>
      </c>
      <c r="AQ71" s="979"/>
      <c r="AR71" s="979"/>
      <c r="AS71" s="979"/>
      <c r="AT71" s="980"/>
      <c r="AU71" s="981" t="s">
        <v>588</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8">
        <v>267</v>
      </c>
      <c r="R72" s="979"/>
      <c r="S72" s="979"/>
      <c r="T72" s="979"/>
      <c r="U72" s="980"/>
      <c r="V72" s="981">
        <v>178</v>
      </c>
      <c r="W72" s="979"/>
      <c r="X72" s="979"/>
      <c r="Y72" s="979"/>
      <c r="Z72" s="980"/>
      <c r="AA72" s="981">
        <v>89</v>
      </c>
      <c r="AB72" s="979"/>
      <c r="AC72" s="979"/>
      <c r="AD72" s="979"/>
      <c r="AE72" s="980"/>
      <c r="AF72" s="981">
        <v>89</v>
      </c>
      <c r="AG72" s="979"/>
      <c r="AH72" s="979"/>
      <c r="AI72" s="979"/>
      <c r="AJ72" s="980"/>
      <c r="AK72" s="981">
        <v>13</v>
      </c>
      <c r="AL72" s="979"/>
      <c r="AM72" s="979"/>
      <c r="AN72" s="979"/>
      <c r="AO72" s="980"/>
      <c r="AP72" s="981" t="s">
        <v>588</v>
      </c>
      <c r="AQ72" s="979"/>
      <c r="AR72" s="979"/>
      <c r="AS72" s="979"/>
      <c r="AT72" s="980"/>
      <c r="AU72" s="981" t="s">
        <v>588</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594</v>
      </c>
      <c r="C73" s="975"/>
      <c r="D73" s="975"/>
      <c r="E73" s="975"/>
      <c r="F73" s="975"/>
      <c r="G73" s="975"/>
      <c r="H73" s="975"/>
      <c r="I73" s="975"/>
      <c r="J73" s="975"/>
      <c r="K73" s="975"/>
      <c r="L73" s="975"/>
      <c r="M73" s="975"/>
      <c r="N73" s="975"/>
      <c r="O73" s="975"/>
      <c r="P73" s="976"/>
      <c r="Q73" s="978">
        <v>303</v>
      </c>
      <c r="R73" s="979"/>
      <c r="S73" s="979"/>
      <c r="T73" s="979"/>
      <c r="U73" s="980"/>
      <c r="V73" s="981">
        <v>280</v>
      </c>
      <c r="W73" s="979"/>
      <c r="X73" s="979"/>
      <c r="Y73" s="979"/>
      <c r="Z73" s="980"/>
      <c r="AA73" s="981">
        <v>23</v>
      </c>
      <c r="AB73" s="979"/>
      <c r="AC73" s="979"/>
      <c r="AD73" s="979"/>
      <c r="AE73" s="980"/>
      <c r="AF73" s="981">
        <v>23</v>
      </c>
      <c r="AG73" s="979"/>
      <c r="AH73" s="979"/>
      <c r="AI73" s="979"/>
      <c r="AJ73" s="980"/>
      <c r="AK73" s="981" t="s">
        <v>588</v>
      </c>
      <c r="AL73" s="979"/>
      <c r="AM73" s="979"/>
      <c r="AN73" s="979"/>
      <c r="AO73" s="980"/>
      <c r="AP73" s="981" t="s">
        <v>588</v>
      </c>
      <c r="AQ73" s="979"/>
      <c r="AR73" s="979"/>
      <c r="AS73" s="979"/>
      <c r="AT73" s="980"/>
      <c r="AU73" s="981" t="s">
        <v>588</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595</v>
      </c>
      <c r="C74" s="975"/>
      <c r="D74" s="975"/>
      <c r="E74" s="975"/>
      <c r="F74" s="975"/>
      <c r="G74" s="975"/>
      <c r="H74" s="975"/>
      <c r="I74" s="975"/>
      <c r="J74" s="975"/>
      <c r="K74" s="975"/>
      <c r="L74" s="975"/>
      <c r="M74" s="975"/>
      <c r="N74" s="975"/>
      <c r="O74" s="975"/>
      <c r="P74" s="976"/>
      <c r="Q74" s="978">
        <v>7352</v>
      </c>
      <c r="R74" s="979"/>
      <c r="S74" s="979"/>
      <c r="T74" s="979"/>
      <c r="U74" s="980"/>
      <c r="V74" s="981">
        <v>7276</v>
      </c>
      <c r="W74" s="979"/>
      <c r="X74" s="979"/>
      <c r="Y74" s="979"/>
      <c r="Z74" s="980"/>
      <c r="AA74" s="981">
        <v>76</v>
      </c>
      <c r="AB74" s="979"/>
      <c r="AC74" s="979"/>
      <c r="AD74" s="979"/>
      <c r="AE74" s="980"/>
      <c r="AF74" s="981">
        <v>76</v>
      </c>
      <c r="AG74" s="979"/>
      <c r="AH74" s="979"/>
      <c r="AI74" s="979"/>
      <c r="AJ74" s="980"/>
      <c r="AK74" s="981">
        <v>3086</v>
      </c>
      <c r="AL74" s="979"/>
      <c r="AM74" s="979"/>
      <c r="AN74" s="979"/>
      <c r="AO74" s="980"/>
      <c r="AP74" s="981" t="s">
        <v>588</v>
      </c>
      <c r="AQ74" s="979"/>
      <c r="AR74" s="979"/>
      <c r="AS74" s="979"/>
      <c r="AT74" s="980"/>
      <c r="AU74" s="981" t="s">
        <v>588</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596</v>
      </c>
      <c r="C75" s="975"/>
      <c r="D75" s="975"/>
      <c r="E75" s="975"/>
      <c r="F75" s="975"/>
      <c r="G75" s="975"/>
      <c r="H75" s="975"/>
      <c r="I75" s="975"/>
      <c r="J75" s="975"/>
      <c r="K75" s="975"/>
      <c r="L75" s="975"/>
      <c r="M75" s="975"/>
      <c r="N75" s="975"/>
      <c r="O75" s="975"/>
      <c r="P75" s="976"/>
      <c r="Q75" s="978">
        <v>1524702</v>
      </c>
      <c r="R75" s="979"/>
      <c r="S75" s="979"/>
      <c r="T75" s="979"/>
      <c r="U75" s="980"/>
      <c r="V75" s="981">
        <v>1496148</v>
      </c>
      <c r="W75" s="979"/>
      <c r="X75" s="979"/>
      <c r="Y75" s="979"/>
      <c r="Z75" s="980"/>
      <c r="AA75" s="981">
        <v>28554</v>
      </c>
      <c r="AB75" s="979"/>
      <c r="AC75" s="979"/>
      <c r="AD75" s="979"/>
      <c r="AE75" s="980"/>
      <c r="AF75" s="981">
        <v>28554</v>
      </c>
      <c r="AG75" s="979"/>
      <c r="AH75" s="979"/>
      <c r="AI75" s="979"/>
      <c r="AJ75" s="980"/>
      <c r="AK75" s="981">
        <v>15234</v>
      </c>
      <c r="AL75" s="979"/>
      <c r="AM75" s="979"/>
      <c r="AN75" s="979"/>
      <c r="AO75" s="980"/>
      <c r="AP75" s="981" t="s">
        <v>588</v>
      </c>
      <c r="AQ75" s="979"/>
      <c r="AR75" s="979"/>
      <c r="AS75" s="979"/>
      <c r="AT75" s="980"/>
      <c r="AU75" s="981" t="s">
        <v>588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29887</v>
      </c>
      <c r="AG88" s="959"/>
      <c r="AH88" s="959"/>
      <c r="AI88" s="959"/>
      <c r="AJ88" s="959"/>
      <c r="AK88" s="963"/>
      <c r="AL88" s="963"/>
      <c r="AM88" s="963"/>
      <c r="AN88" s="963"/>
      <c r="AO88" s="963"/>
      <c r="AP88" s="959">
        <v>190</v>
      </c>
      <c r="AQ88" s="959"/>
      <c r="AR88" s="959"/>
      <c r="AS88" s="959"/>
      <c r="AT88" s="959"/>
      <c r="AU88" s="959">
        <v>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605</v>
      </c>
      <c r="CX102" s="953"/>
      <c r="CY102" s="953"/>
      <c r="CZ102" s="953"/>
      <c r="DA102" s="954"/>
      <c r="DB102" s="952">
        <v>300</v>
      </c>
      <c r="DC102" s="953"/>
      <c r="DD102" s="953"/>
      <c r="DE102" s="953"/>
      <c r="DF102" s="954"/>
      <c r="DG102" s="952" t="s">
        <v>605</v>
      </c>
      <c r="DH102" s="953"/>
      <c r="DI102" s="953"/>
      <c r="DJ102" s="953"/>
      <c r="DK102" s="954"/>
      <c r="DL102" s="952" t="s">
        <v>605</v>
      </c>
      <c r="DM102" s="953"/>
      <c r="DN102" s="953"/>
      <c r="DO102" s="953"/>
      <c r="DP102" s="954"/>
      <c r="DQ102" s="952" t="s">
        <v>605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308</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308</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308</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2075221</v>
      </c>
      <c r="AB110" s="889"/>
      <c r="AC110" s="889"/>
      <c r="AD110" s="889"/>
      <c r="AE110" s="890"/>
      <c r="AF110" s="891">
        <v>1960548</v>
      </c>
      <c r="AG110" s="889"/>
      <c r="AH110" s="889"/>
      <c r="AI110" s="889"/>
      <c r="AJ110" s="890"/>
      <c r="AK110" s="891">
        <v>1909307</v>
      </c>
      <c r="AL110" s="889"/>
      <c r="AM110" s="889"/>
      <c r="AN110" s="889"/>
      <c r="AO110" s="890"/>
      <c r="AP110" s="892">
        <v>8.9</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18551035</v>
      </c>
      <c r="BR110" s="842"/>
      <c r="BS110" s="842"/>
      <c r="BT110" s="842"/>
      <c r="BU110" s="842"/>
      <c r="BV110" s="842">
        <v>18031351</v>
      </c>
      <c r="BW110" s="842"/>
      <c r="BX110" s="842"/>
      <c r="BY110" s="842"/>
      <c r="BZ110" s="842"/>
      <c r="CA110" s="842">
        <v>16226894</v>
      </c>
      <c r="CB110" s="842"/>
      <c r="CC110" s="842"/>
      <c r="CD110" s="842"/>
      <c r="CE110" s="842"/>
      <c r="CF110" s="866">
        <v>75.599999999999994</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439</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7591</v>
      </c>
      <c r="BR111" s="817"/>
      <c r="BS111" s="817"/>
      <c r="BT111" s="817"/>
      <c r="BU111" s="817"/>
      <c r="BV111" s="817" t="s">
        <v>439</v>
      </c>
      <c r="BW111" s="817"/>
      <c r="BX111" s="817"/>
      <c r="BY111" s="817"/>
      <c r="BZ111" s="817"/>
      <c r="CA111" s="817">
        <v>129211</v>
      </c>
      <c r="CB111" s="817"/>
      <c r="CC111" s="817"/>
      <c r="CD111" s="817"/>
      <c r="CE111" s="817"/>
      <c r="CF111" s="875">
        <v>0.6</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440</v>
      </c>
      <c r="DR111" s="817"/>
      <c r="DS111" s="817"/>
      <c r="DT111" s="817"/>
      <c r="DU111" s="817"/>
      <c r="DV111" s="794" t="s">
        <v>439</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446</v>
      </c>
      <c r="AL112" s="780"/>
      <c r="AM112" s="780"/>
      <c r="AN112" s="780"/>
      <c r="AO112" s="781"/>
      <c r="AP112" s="824" t="s">
        <v>446</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2876824</v>
      </c>
      <c r="BR112" s="817"/>
      <c r="BS112" s="817"/>
      <c r="BT112" s="817"/>
      <c r="BU112" s="817"/>
      <c r="BV112" s="817">
        <v>2639304</v>
      </c>
      <c r="BW112" s="817"/>
      <c r="BX112" s="817"/>
      <c r="BY112" s="817"/>
      <c r="BZ112" s="817"/>
      <c r="CA112" s="817">
        <v>1914166</v>
      </c>
      <c r="CB112" s="817"/>
      <c r="CC112" s="817"/>
      <c r="CD112" s="817"/>
      <c r="CE112" s="817"/>
      <c r="CF112" s="875">
        <v>8.9</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446</v>
      </c>
      <c r="DM112" s="817"/>
      <c r="DN112" s="817"/>
      <c r="DO112" s="817"/>
      <c r="DP112" s="817"/>
      <c r="DQ112" s="817" t="s">
        <v>446</v>
      </c>
      <c r="DR112" s="817"/>
      <c r="DS112" s="817"/>
      <c r="DT112" s="817"/>
      <c r="DU112" s="817"/>
      <c r="DV112" s="794" t="s">
        <v>449</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399095</v>
      </c>
      <c r="AB113" s="919"/>
      <c r="AC113" s="919"/>
      <c r="AD113" s="919"/>
      <c r="AE113" s="920"/>
      <c r="AF113" s="921">
        <v>372320</v>
      </c>
      <c r="AG113" s="919"/>
      <c r="AH113" s="919"/>
      <c r="AI113" s="919"/>
      <c r="AJ113" s="920"/>
      <c r="AK113" s="921">
        <v>347732</v>
      </c>
      <c r="AL113" s="919"/>
      <c r="AM113" s="919"/>
      <c r="AN113" s="919"/>
      <c r="AO113" s="920"/>
      <c r="AP113" s="922">
        <v>1.6</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6590</v>
      </c>
      <c r="BR113" s="817"/>
      <c r="BS113" s="817"/>
      <c r="BT113" s="817"/>
      <c r="BU113" s="817"/>
      <c r="BV113" s="817">
        <v>5984</v>
      </c>
      <c r="BW113" s="817"/>
      <c r="BX113" s="817"/>
      <c r="BY113" s="817"/>
      <c r="BZ113" s="817"/>
      <c r="CA113" s="817">
        <v>5121</v>
      </c>
      <c r="CB113" s="817"/>
      <c r="CC113" s="817"/>
      <c r="CD113" s="817"/>
      <c r="CE113" s="817"/>
      <c r="CF113" s="875">
        <v>0</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446</v>
      </c>
      <c r="DR113" s="780"/>
      <c r="DS113" s="780"/>
      <c r="DT113" s="780"/>
      <c r="DU113" s="781"/>
      <c r="DV113" s="824" t="s">
        <v>446</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14215</v>
      </c>
      <c r="AB114" s="780"/>
      <c r="AC114" s="780"/>
      <c r="AD114" s="780"/>
      <c r="AE114" s="781"/>
      <c r="AF114" s="782">
        <v>877</v>
      </c>
      <c r="AG114" s="780"/>
      <c r="AH114" s="780"/>
      <c r="AI114" s="780"/>
      <c r="AJ114" s="781"/>
      <c r="AK114" s="782">
        <v>823</v>
      </c>
      <c r="AL114" s="780"/>
      <c r="AM114" s="780"/>
      <c r="AN114" s="780"/>
      <c r="AO114" s="781"/>
      <c r="AP114" s="824">
        <v>0</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5067426</v>
      </c>
      <c r="BR114" s="817"/>
      <c r="BS114" s="817"/>
      <c r="BT114" s="817"/>
      <c r="BU114" s="817"/>
      <c r="BV114" s="817">
        <v>4982944</v>
      </c>
      <c r="BW114" s="817"/>
      <c r="BX114" s="817"/>
      <c r="BY114" s="817"/>
      <c r="BZ114" s="817"/>
      <c r="CA114" s="817">
        <v>4881401</v>
      </c>
      <c r="CB114" s="817"/>
      <c r="CC114" s="817"/>
      <c r="CD114" s="817"/>
      <c r="CE114" s="817"/>
      <c r="CF114" s="875">
        <v>22.7</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446</v>
      </c>
      <c r="DR114" s="780"/>
      <c r="DS114" s="780"/>
      <c r="DT114" s="780"/>
      <c r="DU114" s="781"/>
      <c r="DV114" s="824" t="s">
        <v>446</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8170</v>
      </c>
      <c r="AB115" s="919"/>
      <c r="AC115" s="919"/>
      <c r="AD115" s="919"/>
      <c r="AE115" s="920"/>
      <c r="AF115" s="921">
        <v>7591</v>
      </c>
      <c r="AG115" s="919"/>
      <c r="AH115" s="919"/>
      <c r="AI115" s="919"/>
      <c r="AJ115" s="920"/>
      <c r="AK115" s="921" t="s">
        <v>446</v>
      </c>
      <c r="AL115" s="919"/>
      <c r="AM115" s="919"/>
      <c r="AN115" s="919"/>
      <c r="AO115" s="920"/>
      <c r="AP115" s="922" t="s">
        <v>446</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446</v>
      </c>
      <c r="BW115" s="817"/>
      <c r="BX115" s="817"/>
      <c r="BY115" s="817"/>
      <c r="BZ115" s="817"/>
      <c r="CA115" s="817" t="s">
        <v>446</v>
      </c>
      <c r="CB115" s="817"/>
      <c r="CC115" s="817"/>
      <c r="CD115" s="817"/>
      <c r="CE115" s="817"/>
      <c r="CF115" s="875" t="s">
        <v>446</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v>129211</v>
      </c>
      <c r="DR115" s="780"/>
      <c r="DS115" s="780"/>
      <c r="DT115" s="780"/>
      <c r="DU115" s="781"/>
      <c r="DV115" s="824">
        <v>0.6</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446</v>
      </c>
      <c r="AG116" s="780"/>
      <c r="AH116" s="780"/>
      <c r="AI116" s="780"/>
      <c r="AJ116" s="781"/>
      <c r="AK116" s="782" t="s">
        <v>446</v>
      </c>
      <c r="AL116" s="780"/>
      <c r="AM116" s="780"/>
      <c r="AN116" s="780"/>
      <c r="AO116" s="781"/>
      <c r="AP116" s="824" t="s">
        <v>446</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446</v>
      </c>
      <c r="BW116" s="817"/>
      <c r="BX116" s="817"/>
      <c r="BY116" s="817"/>
      <c r="BZ116" s="817"/>
      <c r="CA116" s="817" t="s">
        <v>446</v>
      </c>
      <c r="CB116" s="817"/>
      <c r="CC116" s="817"/>
      <c r="CD116" s="817"/>
      <c r="CE116" s="817"/>
      <c r="CF116" s="875" t="s">
        <v>446</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7591</v>
      </c>
      <c r="DH116" s="780"/>
      <c r="DI116" s="780"/>
      <c r="DJ116" s="780"/>
      <c r="DK116" s="781"/>
      <c r="DL116" s="782" t="s">
        <v>446</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2496701</v>
      </c>
      <c r="AB117" s="903"/>
      <c r="AC117" s="903"/>
      <c r="AD117" s="903"/>
      <c r="AE117" s="904"/>
      <c r="AF117" s="905">
        <v>2341336</v>
      </c>
      <c r="AG117" s="903"/>
      <c r="AH117" s="903"/>
      <c r="AI117" s="903"/>
      <c r="AJ117" s="904"/>
      <c r="AK117" s="905">
        <v>2257862</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464</v>
      </c>
      <c r="BW117" s="817"/>
      <c r="BX117" s="817"/>
      <c r="BY117" s="817"/>
      <c r="BZ117" s="817"/>
      <c r="CA117" s="817" t="s">
        <v>465</v>
      </c>
      <c r="CB117" s="817"/>
      <c r="CC117" s="817"/>
      <c r="CD117" s="817"/>
      <c r="CE117" s="817"/>
      <c r="CF117" s="875" t="s">
        <v>465</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467</v>
      </c>
      <c r="DH117" s="780"/>
      <c r="DI117" s="780"/>
      <c r="DJ117" s="780"/>
      <c r="DK117" s="781"/>
      <c r="DL117" s="782" t="s">
        <v>468</v>
      </c>
      <c r="DM117" s="780"/>
      <c r="DN117" s="780"/>
      <c r="DO117" s="780"/>
      <c r="DP117" s="781"/>
      <c r="DQ117" s="782" t="s">
        <v>469</v>
      </c>
      <c r="DR117" s="780"/>
      <c r="DS117" s="780"/>
      <c r="DT117" s="780"/>
      <c r="DU117" s="781"/>
      <c r="DV117" s="824" t="s">
        <v>469</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308</v>
      </c>
      <c r="AL118" s="896"/>
      <c r="AM118" s="896"/>
      <c r="AN118" s="896"/>
      <c r="AO118" s="897"/>
      <c r="AP118" s="899" t="s">
        <v>433</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468</v>
      </c>
      <c r="BW118" s="845"/>
      <c r="BX118" s="845"/>
      <c r="BY118" s="845"/>
      <c r="BZ118" s="845"/>
      <c r="CA118" s="845" t="s">
        <v>467</v>
      </c>
      <c r="CB118" s="845"/>
      <c r="CC118" s="845"/>
      <c r="CD118" s="845"/>
      <c r="CE118" s="845"/>
      <c r="CF118" s="875" t="s">
        <v>469</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468</v>
      </c>
      <c r="DH118" s="780"/>
      <c r="DI118" s="780"/>
      <c r="DJ118" s="780"/>
      <c r="DK118" s="781"/>
      <c r="DL118" s="782" t="s">
        <v>469</v>
      </c>
      <c r="DM118" s="780"/>
      <c r="DN118" s="780"/>
      <c r="DO118" s="780"/>
      <c r="DP118" s="781"/>
      <c r="DQ118" s="782" t="s">
        <v>469</v>
      </c>
      <c r="DR118" s="780"/>
      <c r="DS118" s="780"/>
      <c r="DT118" s="780"/>
      <c r="DU118" s="781"/>
      <c r="DV118" s="824" t="s">
        <v>469</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464</v>
      </c>
      <c r="AB119" s="889"/>
      <c r="AC119" s="889"/>
      <c r="AD119" s="889"/>
      <c r="AE119" s="890"/>
      <c r="AF119" s="891" t="s">
        <v>467</v>
      </c>
      <c r="AG119" s="889"/>
      <c r="AH119" s="889"/>
      <c r="AI119" s="889"/>
      <c r="AJ119" s="890"/>
      <c r="AK119" s="891" t="s">
        <v>464</v>
      </c>
      <c r="AL119" s="889"/>
      <c r="AM119" s="889"/>
      <c r="AN119" s="889"/>
      <c r="AO119" s="890"/>
      <c r="AP119" s="892" t="s">
        <v>469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26509466</v>
      </c>
      <c r="BR119" s="845"/>
      <c r="BS119" s="845"/>
      <c r="BT119" s="845"/>
      <c r="BU119" s="845"/>
      <c r="BV119" s="845">
        <v>25659583</v>
      </c>
      <c r="BW119" s="845"/>
      <c r="BX119" s="845"/>
      <c r="BY119" s="845"/>
      <c r="BZ119" s="845"/>
      <c r="CA119" s="845">
        <v>23156793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469</v>
      </c>
      <c r="DH119" s="764"/>
      <c r="DI119" s="764"/>
      <c r="DJ119" s="764"/>
      <c r="DK119" s="765"/>
      <c r="DL119" s="766" t="s">
        <v>465</v>
      </c>
      <c r="DM119" s="764"/>
      <c r="DN119" s="764"/>
      <c r="DO119" s="764"/>
      <c r="DP119" s="765"/>
      <c r="DQ119" s="766" t="s">
        <v>469</v>
      </c>
      <c r="DR119" s="764"/>
      <c r="DS119" s="764"/>
      <c r="DT119" s="764"/>
      <c r="DU119" s="765"/>
      <c r="DV119" s="848" t="s">
        <v>468</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468</v>
      </c>
      <c r="AG120" s="780"/>
      <c r="AH120" s="780"/>
      <c r="AI120" s="780"/>
      <c r="AJ120" s="781"/>
      <c r="AK120" s="782" t="s">
        <v>468</v>
      </c>
      <c r="AL120" s="780"/>
      <c r="AM120" s="780"/>
      <c r="AN120" s="780"/>
      <c r="AO120" s="781"/>
      <c r="AP120" s="824" t="s">
        <v>469</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13522782</v>
      </c>
      <c r="BR120" s="842"/>
      <c r="BS120" s="842"/>
      <c r="BT120" s="842"/>
      <c r="BU120" s="842"/>
      <c r="BV120" s="842">
        <v>16575854</v>
      </c>
      <c r="BW120" s="842"/>
      <c r="BX120" s="842"/>
      <c r="BY120" s="842"/>
      <c r="BZ120" s="842"/>
      <c r="CA120" s="842">
        <v>17046775</v>
      </c>
      <c r="CB120" s="842"/>
      <c r="CC120" s="842"/>
      <c r="CD120" s="842"/>
      <c r="CE120" s="842"/>
      <c r="CF120" s="866">
        <v>79.400000000000006</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2876760</v>
      </c>
      <c r="DH120" s="842"/>
      <c r="DI120" s="842"/>
      <c r="DJ120" s="842"/>
      <c r="DK120" s="842"/>
      <c r="DL120" s="842">
        <v>2639304</v>
      </c>
      <c r="DM120" s="842"/>
      <c r="DN120" s="842"/>
      <c r="DO120" s="842"/>
      <c r="DP120" s="842"/>
      <c r="DQ120" s="842">
        <v>1914166</v>
      </c>
      <c r="DR120" s="842"/>
      <c r="DS120" s="842"/>
      <c r="DT120" s="842"/>
      <c r="DU120" s="842"/>
      <c r="DV120" s="843">
        <v>8.9</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465</v>
      </c>
      <c r="AB121" s="780"/>
      <c r="AC121" s="780"/>
      <c r="AD121" s="780"/>
      <c r="AE121" s="781"/>
      <c r="AF121" s="782" t="s">
        <v>464</v>
      </c>
      <c r="AG121" s="780"/>
      <c r="AH121" s="780"/>
      <c r="AI121" s="780"/>
      <c r="AJ121" s="781"/>
      <c r="AK121" s="782" t="s">
        <v>469</v>
      </c>
      <c r="AL121" s="780"/>
      <c r="AM121" s="780"/>
      <c r="AN121" s="780"/>
      <c r="AO121" s="781"/>
      <c r="AP121" s="824" t="s">
        <v>464</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5989684</v>
      </c>
      <c r="BR121" s="817"/>
      <c r="BS121" s="817"/>
      <c r="BT121" s="817"/>
      <c r="BU121" s="817"/>
      <c r="BV121" s="817">
        <v>5788111</v>
      </c>
      <c r="BW121" s="817"/>
      <c r="BX121" s="817"/>
      <c r="BY121" s="817"/>
      <c r="BZ121" s="817"/>
      <c r="CA121" s="817">
        <v>4309066</v>
      </c>
      <c r="CB121" s="817"/>
      <c r="CC121" s="817"/>
      <c r="CD121" s="817"/>
      <c r="CE121" s="817"/>
      <c r="CF121" s="875">
        <v>20.100000000000001</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t="s">
        <v>469</v>
      </c>
      <c r="DH121" s="817"/>
      <c r="DI121" s="817"/>
      <c r="DJ121" s="817"/>
      <c r="DK121" s="817"/>
      <c r="DL121" s="817" t="s">
        <v>468</v>
      </c>
      <c r="DM121" s="817"/>
      <c r="DN121" s="817"/>
      <c r="DO121" s="817"/>
      <c r="DP121" s="817"/>
      <c r="DQ121" s="817" t="s">
        <v>469</v>
      </c>
      <c r="DR121" s="817"/>
      <c r="DS121" s="817"/>
      <c r="DT121" s="817"/>
      <c r="DU121" s="817"/>
      <c r="DV121" s="794" t="s">
        <v>468</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465</v>
      </c>
      <c r="AG122" s="780"/>
      <c r="AH122" s="780"/>
      <c r="AI122" s="780"/>
      <c r="AJ122" s="781"/>
      <c r="AK122" s="782" t="s">
        <v>469</v>
      </c>
      <c r="AL122" s="780"/>
      <c r="AM122" s="780"/>
      <c r="AN122" s="780"/>
      <c r="AO122" s="781"/>
      <c r="AP122" s="824" t="s">
        <v>469</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14539389</v>
      </c>
      <c r="BR122" s="845"/>
      <c r="BS122" s="845"/>
      <c r="BT122" s="845"/>
      <c r="BU122" s="845"/>
      <c r="BV122" s="845">
        <v>14058739</v>
      </c>
      <c r="BW122" s="845"/>
      <c r="BX122" s="845"/>
      <c r="BY122" s="845"/>
      <c r="BZ122" s="845"/>
      <c r="CA122" s="845">
        <v>12743679</v>
      </c>
      <c r="CB122" s="845"/>
      <c r="CC122" s="845"/>
      <c r="CD122" s="845"/>
      <c r="CE122" s="845"/>
      <c r="CF122" s="846">
        <v>59.4</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468</v>
      </c>
      <c r="DH122" s="817"/>
      <c r="DI122" s="817"/>
      <c r="DJ122" s="817"/>
      <c r="DK122" s="817"/>
      <c r="DL122" s="817" t="s">
        <v>469</v>
      </c>
      <c r="DM122" s="817"/>
      <c r="DN122" s="817"/>
      <c r="DO122" s="817"/>
      <c r="DP122" s="817"/>
      <c r="DQ122" s="817" t="s">
        <v>469</v>
      </c>
      <c r="DR122" s="817"/>
      <c r="DS122" s="817"/>
      <c r="DT122" s="817"/>
      <c r="DU122" s="817"/>
      <c r="DV122" s="794" t="s">
        <v>468</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8170</v>
      </c>
      <c r="AB123" s="780"/>
      <c r="AC123" s="780"/>
      <c r="AD123" s="780"/>
      <c r="AE123" s="781"/>
      <c r="AF123" s="782">
        <v>7591</v>
      </c>
      <c r="AG123" s="780"/>
      <c r="AH123" s="780"/>
      <c r="AI123" s="780"/>
      <c r="AJ123" s="781"/>
      <c r="AK123" s="782" t="s">
        <v>469</v>
      </c>
      <c r="AL123" s="780"/>
      <c r="AM123" s="780"/>
      <c r="AN123" s="780"/>
      <c r="AO123" s="781"/>
      <c r="AP123" s="824" t="s">
        <v>465</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34051855</v>
      </c>
      <c r="BR123" s="833"/>
      <c r="BS123" s="833"/>
      <c r="BT123" s="833"/>
      <c r="BU123" s="833"/>
      <c r="BV123" s="833">
        <v>36422704</v>
      </c>
      <c r="BW123" s="833"/>
      <c r="BX123" s="833"/>
      <c r="BY123" s="833"/>
      <c r="BZ123" s="833"/>
      <c r="CA123" s="833">
        <v>34099520</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468</v>
      </c>
      <c r="DH123" s="780"/>
      <c r="DI123" s="780"/>
      <c r="DJ123" s="780"/>
      <c r="DK123" s="781"/>
      <c r="DL123" s="782" t="s">
        <v>468</v>
      </c>
      <c r="DM123" s="780"/>
      <c r="DN123" s="780"/>
      <c r="DO123" s="780"/>
      <c r="DP123" s="781"/>
      <c r="DQ123" s="782" t="s">
        <v>465</v>
      </c>
      <c r="DR123" s="780"/>
      <c r="DS123" s="780"/>
      <c r="DT123" s="780"/>
      <c r="DU123" s="781"/>
      <c r="DV123" s="824" t="s">
        <v>468</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469</v>
      </c>
      <c r="AG124" s="780"/>
      <c r="AH124" s="780"/>
      <c r="AI124" s="780"/>
      <c r="AJ124" s="781"/>
      <c r="AK124" s="782" t="s">
        <v>464</v>
      </c>
      <c r="AL124" s="780"/>
      <c r="AM124" s="780"/>
      <c r="AN124" s="780"/>
      <c r="AO124" s="781"/>
      <c r="AP124" s="824" t="s">
        <v>465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468</v>
      </c>
      <c r="BR124" s="831"/>
      <c r="BS124" s="831"/>
      <c r="BT124" s="831"/>
      <c r="BU124" s="831"/>
      <c r="BV124" s="831" t="s">
        <v>468</v>
      </c>
      <c r="BW124" s="831"/>
      <c r="BX124" s="831"/>
      <c r="BY124" s="831"/>
      <c r="BZ124" s="831"/>
      <c r="CA124" s="831" t="s">
        <v>465</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v>64</v>
      </c>
      <c r="DH124" s="764"/>
      <c r="DI124" s="764"/>
      <c r="DJ124" s="764"/>
      <c r="DK124" s="765"/>
      <c r="DL124" s="766" t="s">
        <v>176</v>
      </c>
      <c r="DM124" s="764"/>
      <c r="DN124" s="764"/>
      <c r="DO124" s="764"/>
      <c r="DP124" s="765"/>
      <c r="DQ124" s="766" t="s">
        <v>176</v>
      </c>
      <c r="DR124" s="764"/>
      <c r="DS124" s="764"/>
      <c r="DT124" s="764"/>
      <c r="DU124" s="765"/>
      <c r="DV124" s="848" t="s">
        <v>176</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176</v>
      </c>
      <c r="AB125" s="780"/>
      <c r="AC125" s="780"/>
      <c r="AD125" s="780"/>
      <c r="AE125" s="781"/>
      <c r="AF125" s="782" t="s">
        <v>176</v>
      </c>
      <c r="AG125" s="780"/>
      <c r="AH125" s="780"/>
      <c r="AI125" s="780"/>
      <c r="AJ125" s="781"/>
      <c r="AK125" s="782" t="s">
        <v>176</v>
      </c>
      <c r="AL125" s="780"/>
      <c r="AM125" s="780"/>
      <c r="AN125" s="780"/>
      <c r="AO125" s="781"/>
      <c r="AP125" s="824" t="s">
        <v>176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176</v>
      </c>
      <c r="DH125" s="842"/>
      <c r="DI125" s="842"/>
      <c r="DJ125" s="842"/>
      <c r="DK125" s="842"/>
      <c r="DL125" s="842" t="s">
        <v>176</v>
      </c>
      <c r="DM125" s="842"/>
      <c r="DN125" s="842"/>
      <c r="DO125" s="842"/>
      <c r="DP125" s="842"/>
      <c r="DQ125" s="842" t="s">
        <v>176</v>
      </c>
      <c r="DR125" s="842"/>
      <c r="DS125" s="842"/>
      <c r="DT125" s="842"/>
      <c r="DU125" s="842"/>
      <c r="DV125" s="843" t="s">
        <v>176</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176</v>
      </c>
      <c r="AB126" s="780"/>
      <c r="AC126" s="780"/>
      <c r="AD126" s="780"/>
      <c r="AE126" s="781"/>
      <c r="AF126" s="782" t="s">
        <v>176</v>
      </c>
      <c r="AG126" s="780"/>
      <c r="AH126" s="780"/>
      <c r="AI126" s="780"/>
      <c r="AJ126" s="781"/>
      <c r="AK126" s="782" t="s">
        <v>176</v>
      </c>
      <c r="AL126" s="780"/>
      <c r="AM126" s="780"/>
      <c r="AN126" s="780"/>
      <c r="AO126" s="781"/>
      <c r="AP126" s="824" t="s">
        <v>176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176</v>
      </c>
      <c r="DH126" s="817"/>
      <c r="DI126" s="817"/>
      <c r="DJ126" s="817"/>
      <c r="DK126" s="817"/>
      <c r="DL126" s="817" t="s">
        <v>176</v>
      </c>
      <c r="DM126" s="817"/>
      <c r="DN126" s="817"/>
      <c r="DO126" s="817"/>
      <c r="DP126" s="817"/>
      <c r="DQ126" s="817" t="s">
        <v>176</v>
      </c>
      <c r="DR126" s="817"/>
      <c r="DS126" s="817"/>
      <c r="DT126" s="817"/>
      <c r="DU126" s="817"/>
      <c r="DV126" s="794" t="s">
        <v>176</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176</v>
      </c>
      <c r="AB127" s="780"/>
      <c r="AC127" s="780"/>
      <c r="AD127" s="780"/>
      <c r="AE127" s="781"/>
      <c r="AF127" s="782" t="s">
        <v>176</v>
      </c>
      <c r="AG127" s="780"/>
      <c r="AH127" s="780"/>
      <c r="AI127" s="780"/>
      <c r="AJ127" s="781"/>
      <c r="AK127" s="782" t="s">
        <v>176</v>
      </c>
      <c r="AL127" s="780"/>
      <c r="AM127" s="780"/>
      <c r="AN127" s="780"/>
      <c r="AO127" s="781"/>
      <c r="AP127" s="824" t="s">
        <v>176</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176</v>
      </c>
      <c r="DH127" s="817"/>
      <c r="DI127" s="817"/>
      <c r="DJ127" s="817"/>
      <c r="DK127" s="817"/>
      <c r="DL127" s="817" t="s">
        <v>176</v>
      </c>
      <c r="DM127" s="817"/>
      <c r="DN127" s="817"/>
      <c r="DO127" s="817"/>
      <c r="DP127" s="817"/>
      <c r="DQ127" s="817" t="s">
        <v>176</v>
      </c>
      <c r="DR127" s="817"/>
      <c r="DS127" s="817"/>
      <c r="DT127" s="817"/>
      <c r="DU127" s="817"/>
      <c r="DV127" s="794" t="s">
        <v>176</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800905</v>
      </c>
      <c r="AB128" s="801"/>
      <c r="AC128" s="801"/>
      <c r="AD128" s="801"/>
      <c r="AE128" s="802"/>
      <c r="AF128" s="803">
        <v>764171</v>
      </c>
      <c r="AG128" s="801"/>
      <c r="AH128" s="801"/>
      <c r="AI128" s="801"/>
      <c r="AJ128" s="802"/>
      <c r="AK128" s="803">
        <v>673867</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499</v>
      </c>
      <c r="BG128" s="787"/>
      <c r="BH128" s="787"/>
      <c r="BI128" s="787"/>
      <c r="BJ128" s="787"/>
      <c r="BK128" s="787"/>
      <c r="BL128" s="810"/>
      <c r="BM128" s="786">
        <v>12.23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499</v>
      </c>
      <c r="DH128" s="791"/>
      <c r="DI128" s="791"/>
      <c r="DJ128" s="791"/>
      <c r="DK128" s="791"/>
      <c r="DL128" s="791" t="s">
        <v>499</v>
      </c>
      <c r="DM128" s="791"/>
      <c r="DN128" s="791"/>
      <c r="DO128" s="791"/>
      <c r="DP128" s="791"/>
      <c r="DQ128" s="791" t="s">
        <v>501</v>
      </c>
      <c r="DR128" s="791"/>
      <c r="DS128" s="791"/>
      <c r="DT128" s="791"/>
      <c r="DU128" s="791"/>
      <c r="DV128" s="792" t="s">
        <v>499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21940734</v>
      </c>
      <c r="AB129" s="780"/>
      <c r="AC129" s="780"/>
      <c r="AD129" s="780"/>
      <c r="AE129" s="781"/>
      <c r="AF129" s="782">
        <v>22997159</v>
      </c>
      <c r="AG129" s="780"/>
      <c r="AH129" s="780"/>
      <c r="AI129" s="780"/>
      <c r="AJ129" s="781"/>
      <c r="AK129" s="782">
        <v>22984135</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504</v>
      </c>
      <c r="BG129" s="771"/>
      <c r="BH129" s="771"/>
      <c r="BI129" s="771"/>
      <c r="BJ129" s="771"/>
      <c r="BK129" s="771"/>
      <c r="BL129" s="772"/>
      <c r="BM129" s="770">
        <v>17.23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1589344</v>
      </c>
      <c r="AB130" s="780"/>
      <c r="AC130" s="780"/>
      <c r="AD130" s="780"/>
      <c r="AE130" s="781"/>
      <c r="AF130" s="782">
        <v>1556106</v>
      </c>
      <c r="AG130" s="780"/>
      <c r="AH130" s="780"/>
      <c r="AI130" s="780"/>
      <c r="AJ130" s="781"/>
      <c r="AK130" s="782">
        <v>1513060</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0.3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20351390</v>
      </c>
      <c r="AB131" s="764"/>
      <c r="AC131" s="764"/>
      <c r="AD131" s="764"/>
      <c r="AE131" s="765"/>
      <c r="AF131" s="766">
        <v>21441053</v>
      </c>
      <c r="AG131" s="764"/>
      <c r="AH131" s="764"/>
      <c r="AI131" s="764"/>
      <c r="AJ131" s="765"/>
      <c r="AK131" s="766">
        <v>21471075</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0.52306992299999999</v>
      </c>
      <c r="AB132" s="745"/>
      <c r="AC132" s="745"/>
      <c r="AD132" s="745"/>
      <c r="AE132" s="746"/>
      <c r="AF132" s="747">
        <v>9.8218124000000004E-2</v>
      </c>
      <c r="AG132" s="745"/>
      <c r="AH132" s="745"/>
      <c r="AI132" s="745"/>
      <c r="AJ132" s="746"/>
      <c r="AK132" s="747">
        <v>0.33037470200000002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0.5</v>
      </c>
      <c r="AB133" s="724"/>
      <c r="AC133" s="724"/>
      <c r="AD133" s="724"/>
      <c r="AE133" s="725"/>
      <c r="AF133" s="723">
        <v>0.4</v>
      </c>
      <c r="AG133" s="724"/>
      <c r="AH133" s="724"/>
      <c r="AI133" s="724"/>
      <c r="AJ133" s="725"/>
      <c r="AK133" s="723">
        <v>0.3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Ybz6JgovOutOR5kzd2Qa5htAbvcckO+dmLMZS2qWsycxQHM3QqhQ+avYVbEMTmTv1eFwkdIq5gDGz8p57cu3Q==" saltValue="eGdpNnWQ+uyJkIMiXvhy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Kr63JSYMTDJpQTQ+apI0YktluhkbpNVcLlfcw0AIqbF3Mh0l2+AXG+iFpBjiZVFW3ahUXydfEvcvKPAFw3foQ==" saltValue="eh9/RSb7yvdwFU4o6svl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mt8KhJ8GkD3NsPZryEzQhDfyJz3AbcWviVjWfKs+BPCoXz6SQu7CkGENq8P409+kTQ9ezDd8V7QYWagyTklLQ==" saltValue="T2tMhDDUXQg/UutKrxJr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521</v>
      </c>
      <c r="AL9" s="1133"/>
      <c r="AM9" s="1133"/>
      <c r="AN9" s="1134"/>
      <c r="AO9" s="281">
        <v>5816884</v>
      </c>
      <c r="AP9" s="281">
        <v>50910</v>
      </c>
      <c r="AQ9" s="282">
        <v>62374</v>
      </c>
      <c r="AR9" s="283">
        <v>-18.399999999999999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522</v>
      </c>
      <c r="AL10" s="1133"/>
      <c r="AM10" s="1133"/>
      <c r="AN10" s="1134"/>
      <c r="AO10" s="284">
        <v>24084</v>
      </c>
      <c r="AP10" s="284">
        <v>211</v>
      </c>
      <c r="AQ10" s="285">
        <v>4230</v>
      </c>
      <c r="AR10" s="286">
        <v>-95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523</v>
      </c>
      <c r="AL11" s="1133"/>
      <c r="AM11" s="1133"/>
      <c r="AN11" s="1134"/>
      <c r="AO11" s="284">
        <v>12539</v>
      </c>
      <c r="AP11" s="284">
        <v>110</v>
      </c>
      <c r="AQ11" s="285">
        <v>601</v>
      </c>
      <c r="AR11" s="286">
        <v>-81.7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524</v>
      </c>
      <c r="AL12" s="1133"/>
      <c r="AM12" s="1133"/>
      <c r="AN12" s="1134"/>
      <c r="AO12" s="284" t="s">
        <v>525</v>
      </c>
      <c r="AP12" s="284" t="s">
        <v>525</v>
      </c>
      <c r="AQ12" s="285">
        <v>13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526</v>
      </c>
      <c r="AL13" s="1133"/>
      <c r="AM13" s="1133"/>
      <c r="AN13" s="1134"/>
      <c r="AO13" s="284">
        <v>456390</v>
      </c>
      <c r="AP13" s="284">
        <v>3994</v>
      </c>
      <c r="AQ13" s="285">
        <v>2559</v>
      </c>
      <c r="AR13" s="286">
        <v>56.1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527</v>
      </c>
      <c r="AL14" s="1133"/>
      <c r="AM14" s="1133"/>
      <c r="AN14" s="1134"/>
      <c r="AO14" s="284">
        <v>95647</v>
      </c>
      <c r="AP14" s="284">
        <v>837</v>
      </c>
      <c r="AQ14" s="285">
        <v>1133</v>
      </c>
      <c r="AR14" s="286">
        <v>-26.1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528</v>
      </c>
      <c r="AL15" s="1136"/>
      <c r="AM15" s="1136"/>
      <c r="AN15" s="1137"/>
      <c r="AO15" s="284">
        <v>-367072</v>
      </c>
      <c r="AP15" s="284">
        <v>-3213</v>
      </c>
      <c r="AQ15" s="285">
        <v>-4006</v>
      </c>
      <c r="AR15" s="286">
        <v>-19.8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188</v>
      </c>
      <c r="AL16" s="1136"/>
      <c r="AM16" s="1136"/>
      <c r="AN16" s="1137"/>
      <c r="AO16" s="284">
        <v>6038472</v>
      </c>
      <c r="AP16" s="284">
        <v>52849</v>
      </c>
      <c r="AQ16" s="285">
        <v>66904</v>
      </c>
      <c r="AR16" s="286">
        <v>-21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533</v>
      </c>
      <c r="AL21" s="1139"/>
      <c r="AM21" s="1139"/>
      <c r="AN21" s="1140"/>
      <c r="AO21" s="297">
        <v>4.88</v>
      </c>
      <c r="AP21" s="298">
        <v>6.16</v>
      </c>
      <c r="AQ21" s="299">
        <v>-1.28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534</v>
      </c>
      <c r="AL22" s="1139"/>
      <c r="AM22" s="1139"/>
      <c r="AN22" s="1140"/>
      <c r="AO22" s="302">
        <v>99.7</v>
      </c>
      <c r="AP22" s="303">
        <v>98.9</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535</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538</v>
      </c>
      <c r="AL32" s="1123"/>
      <c r="AM32" s="1123"/>
      <c r="AN32" s="1124"/>
      <c r="AO32" s="312">
        <v>1909307</v>
      </c>
      <c r="AP32" s="312">
        <v>16710</v>
      </c>
      <c r="AQ32" s="313">
        <v>33699</v>
      </c>
      <c r="AR32" s="314">
        <v>-50.4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539</v>
      </c>
      <c r="AL33" s="1123"/>
      <c r="AM33" s="1123"/>
      <c r="AN33" s="1124"/>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540</v>
      </c>
      <c r="AL34" s="1123"/>
      <c r="AM34" s="1123"/>
      <c r="AN34" s="1124"/>
      <c r="AO34" s="312" t="s">
        <v>525</v>
      </c>
      <c r="AP34" s="312" t="s">
        <v>525</v>
      </c>
      <c r="AQ34" s="313">
        <v>23</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541</v>
      </c>
      <c r="AL35" s="1123"/>
      <c r="AM35" s="1123"/>
      <c r="AN35" s="1124"/>
      <c r="AO35" s="312">
        <v>347732</v>
      </c>
      <c r="AP35" s="312">
        <v>3043</v>
      </c>
      <c r="AQ35" s="313">
        <v>5771</v>
      </c>
      <c r="AR35" s="314">
        <v>-47.3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542</v>
      </c>
      <c r="AL36" s="1123"/>
      <c r="AM36" s="1123"/>
      <c r="AN36" s="1124"/>
      <c r="AO36" s="312">
        <v>823</v>
      </c>
      <c r="AP36" s="312">
        <v>7</v>
      </c>
      <c r="AQ36" s="313">
        <v>1158</v>
      </c>
      <c r="AR36" s="314">
        <v>-99.4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543</v>
      </c>
      <c r="AL37" s="1123"/>
      <c r="AM37" s="1123"/>
      <c r="AN37" s="1124"/>
      <c r="AO37" s="312" t="s">
        <v>525</v>
      </c>
      <c r="AP37" s="312" t="s">
        <v>525</v>
      </c>
      <c r="AQ37" s="313">
        <v>631</v>
      </c>
      <c r="AR37" s="314" t="s">
        <v>525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544</v>
      </c>
      <c r="AL38" s="1126"/>
      <c r="AM38" s="1126"/>
      <c r="AN38" s="1127"/>
      <c r="AO38" s="315" t="s">
        <v>525</v>
      </c>
      <c r="AP38" s="315" t="s">
        <v>525</v>
      </c>
      <c r="AQ38" s="316">
        <v>0</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545</v>
      </c>
      <c r="AL39" s="1126"/>
      <c r="AM39" s="1126"/>
      <c r="AN39" s="1127"/>
      <c r="AO39" s="312">
        <v>-673867</v>
      </c>
      <c r="AP39" s="312">
        <v>-5898</v>
      </c>
      <c r="AQ39" s="313">
        <v>-6112</v>
      </c>
      <c r="AR39" s="314">
        <v>-3.5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546</v>
      </c>
      <c r="AL40" s="1123"/>
      <c r="AM40" s="1123"/>
      <c r="AN40" s="1124"/>
      <c r="AO40" s="312">
        <v>-1513060</v>
      </c>
      <c r="AP40" s="312">
        <v>-13242</v>
      </c>
      <c r="AQ40" s="313">
        <v>-25565</v>
      </c>
      <c r="AR40" s="314">
        <v>-48.2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301</v>
      </c>
      <c r="AL41" s="1129"/>
      <c r="AM41" s="1129"/>
      <c r="AN41" s="1130"/>
      <c r="AO41" s="312">
        <v>70935</v>
      </c>
      <c r="AP41" s="312">
        <v>621</v>
      </c>
      <c r="AQ41" s="313">
        <v>9604</v>
      </c>
      <c r="AR41" s="314">
        <v>-93.5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516</v>
      </c>
      <c r="AN49" s="1117" t="s">
        <v>550</v>
      </c>
      <c r="AO49" s="1118"/>
      <c r="AP49" s="1118"/>
      <c r="AQ49" s="1118"/>
      <c r="AR49" s="111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4373381</v>
      </c>
      <c r="AN51" s="334">
        <v>38629</v>
      </c>
      <c r="AO51" s="335">
        <v>20.5</v>
      </c>
      <c r="AP51" s="336">
        <v>43226</v>
      </c>
      <c r="AQ51" s="337">
        <v>1.3</v>
      </c>
      <c r="AR51" s="338">
        <v>19.2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2474704</v>
      </c>
      <c r="AN52" s="342">
        <v>21858</v>
      </c>
      <c r="AO52" s="343">
        <v>36.700000000000003</v>
      </c>
      <c r="AP52" s="344">
        <v>22622</v>
      </c>
      <c r="AQ52" s="345">
        <v>-0.2</v>
      </c>
      <c r="AR52" s="346">
        <v>36.9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5487340</v>
      </c>
      <c r="AN53" s="334">
        <v>48391</v>
      </c>
      <c r="AO53" s="335">
        <v>25.3</v>
      </c>
      <c r="AP53" s="336">
        <v>42836</v>
      </c>
      <c r="AQ53" s="337">
        <v>-0.9</v>
      </c>
      <c r="AR53" s="338">
        <v>26.2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2967235</v>
      </c>
      <c r="AN54" s="342">
        <v>26167</v>
      </c>
      <c r="AO54" s="343">
        <v>19.7</v>
      </c>
      <c r="AP54" s="344">
        <v>22936</v>
      </c>
      <c r="AQ54" s="345">
        <v>1.4</v>
      </c>
      <c r="AR54" s="346">
        <v>18.3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2303662</v>
      </c>
      <c r="AN55" s="334">
        <v>20287</v>
      </c>
      <c r="AO55" s="335">
        <v>-58.1</v>
      </c>
      <c r="AP55" s="336">
        <v>44161</v>
      </c>
      <c r="AQ55" s="337">
        <v>3.1</v>
      </c>
      <c r="AR55" s="338">
        <v>-61.2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1559508</v>
      </c>
      <c r="AN56" s="342">
        <v>13734</v>
      </c>
      <c r="AO56" s="343">
        <v>-47.5</v>
      </c>
      <c r="AP56" s="344">
        <v>23644</v>
      </c>
      <c r="AQ56" s="345">
        <v>3.1</v>
      </c>
      <c r="AR56" s="346">
        <v>-50.6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2603964</v>
      </c>
      <c r="AN57" s="334">
        <v>22876</v>
      </c>
      <c r="AO57" s="335">
        <v>12.8</v>
      </c>
      <c r="AP57" s="336">
        <v>43955</v>
      </c>
      <c r="AQ57" s="337">
        <v>-0.5</v>
      </c>
      <c r="AR57" s="338">
        <v>13.3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1663838</v>
      </c>
      <c r="AN58" s="342">
        <v>14617</v>
      </c>
      <c r="AO58" s="343">
        <v>6.4</v>
      </c>
      <c r="AP58" s="344">
        <v>21318</v>
      </c>
      <c r="AQ58" s="345">
        <v>-9.8000000000000007</v>
      </c>
      <c r="AR58" s="346">
        <v>16.2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3025535</v>
      </c>
      <c r="AN59" s="334">
        <v>26480</v>
      </c>
      <c r="AO59" s="335">
        <v>15.8</v>
      </c>
      <c r="AP59" s="336">
        <v>41921</v>
      </c>
      <c r="AQ59" s="337">
        <v>-4.5999999999999996</v>
      </c>
      <c r="AR59" s="338">
        <v>20.399999999999999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1824312</v>
      </c>
      <c r="AN60" s="342">
        <v>15966</v>
      </c>
      <c r="AO60" s="343">
        <v>9.1999999999999993</v>
      </c>
      <c r="AP60" s="344">
        <v>21655</v>
      </c>
      <c r="AQ60" s="345">
        <v>1.6</v>
      </c>
      <c r="AR60" s="346">
        <v>7.6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3558776</v>
      </c>
      <c r="AN61" s="349">
        <v>31333</v>
      </c>
      <c r="AO61" s="350">
        <v>3.3</v>
      </c>
      <c r="AP61" s="351">
        <v>43220</v>
      </c>
      <c r="AQ61" s="352">
        <v>-0.3</v>
      </c>
      <c r="AR61" s="338">
        <v>3.6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2097919</v>
      </c>
      <c r="AN62" s="342">
        <v>18468</v>
      </c>
      <c r="AO62" s="343">
        <v>4.9000000000000004</v>
      </c>
      <c r="AP62" s="344">
        <v>22435</v>
      </c>
      <c r="AQ62" s="345">
        <v>-0.8</v>
      </c>
      <c r="AR62" s="346">
        <v>5.7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sYHoLRhEY2Lhntc1bV4FTc4XicSoLz1UrV0fkB22PPr2ATmOecKhnbAvGcyTl1tv527qnom0Iw+ch+rz1Hf+g==" saltValue="TV53NVTAArSSoOFpzuur1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3Fjn1pXXUZ8kAhMcBkxAig/QDRuRsICv5ttx/hhvh3dd65JQIv6NPdij7q0oNIUoFdmDRNDkqf3M0QrTLxpEJw==" saltValue="REG6BVZPx8BylbmDGMro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7cC0uxb25OqHSMJ1P1rnxocQwPJeqpbnhRmgqKXNWD2T2ti1pzKEVi6d1T57KKfD7AS2WzcU5IWCY2bY0lD6rw==" saltValue="MtPurS+dZNRZfcI6gMHt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41" t="s">
        <v>3</v>
      </c>
      <c r="D47" s="1141"/>
      <c r="E47" s="1142"/>
      <c r="F47" s="11">
        <v>21.63</v>
      </c>
      <c r="G47" s="12">
        <v>23.75</v>
      </c>
      <c r="H47" s="12">
        <v>26.61</v>
      </c>
      <c r="I47" s="12">
        <v>37.200000000000003</v>
      </c>
      <c r="J47" s="13">
        <v>34.18</v>
      </c>
    </row>
    <row r="48" spans="2:10" ht="57.75" customHeight="1" x14ac:dyDescent="0.2">
      <c r="B48" s="14"/>
      <c r="C48" s="1143" t="s">
        <v>4</v>
      </c>
      <c r="D48" s="1143"/>
      <c r="E48" s="1144"/>
      <c r="F48" s="15">
        <v>8.8800000000000008</v>
      </c>
      <c r="G48" s="16">
        <v>6.09</v>
      </c>
      <c r="H48" s="16">
        <v>7.2</v>
      </c>
      <c r="I48" s="16">
        <v>14.09</v>
      </c>
      <c r="J48" s="17">
        <v>10.35</v>
      </c>
    </row>
    <row r="49" spans="2:10" ht="57.75" customHeight="1" thickBot="1" x14ac:dyDescent="0.25">
      <c r="B49" s="18"/>
      <c r="C49" s="1145" t="s">
        <v>5</v>
      </c>
      <c r="D49" s="1145"/>
      <c r="E49" s="1146"/>
      <c r="F49" s="19">
        <v>6.7</v>
      </c>
      <c r="G49" s="20" t="s">
        <v>571</v>
      </c>
      <c r="H49" s="20">
        <v>4.37</v>
      </c>
      <c r="I49" s="20">
        <v>19.03</v>
      </c>
      <c r="J49" s="21" t="s">
        <v>572</v>
      </c>
    </row>
    <row r="50" spans="2:10" ht="13.2" x14ac:dyDescent="0.2"/>
  </sheetData>
  <sheetProtection algorithmName="SHA-512" hashValue="e77SWmmi/ytB2vtA+ZN4bcyARwppOp9nczAu+EzB/7FBOp22TCvDEklTFZFOBy4NiMoCJfD859qoPJMIBctnCQ==" saltValue="VbPE3fKodMMTWlIcNapr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2024-03-13T05:48:40Z</cp:lastPrinted>
  <dcterms:created xsi:type="dcterms:W3CDTF">2024-02-05T00:54:11Z</dcterms:created>
  <dcterms:modified xsi:type="dcterms:W3CDTF">2024-03-22T08:42:27Z</dcterms:modified>
  <cp:category/>
</cp:coreProperties>
</file>