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120" yWindow="-120" windowWidth="57840" windowHeight="320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2">'各会計、関係団体の財政状況及び健全化判断比率'!$A$1:$BN$102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AU63" i="12" l="1"/>
  <c r="AP63" i="12"/>
  <c r="AA34" i="12"/>
  <c r="AA30" i="12"/>
  <c r="AA31" i="12"/>
  <c r="AA32" i="12"/>
  <c r="AA29" i="12"/>
  <c r="AA28" i="12"/>
  <c r="AA9" i="12"/>
  <c r="AA10" i="12"/>
  <c r="AA8" i="12"/>
  <c r="AA7"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W40" i="10" s="1"/>
  <c r="BE38" i="10"/>
  <c r="AM38" i="10"/>
  <c r="U38" i="10"/>
  <c r="C38" i="10"/>
  <c r="CO37" i="10"/>
  <c r="BW37" i="10"/>
  <c r="BE37" i="10"/>
  <c r="AM37" i="10"/>
  <c r="CO36" i="10"/>
  <c r="AM36" i="10"/>
  <c r="CO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l="1"/>
  <c r="U35" i="10" s="1"/>
  <c r="U36" i="10" s="1"/>
  <c r="U37" i="10" s="1"/>
  <c r="BE34" i="10" l="1"/>
  <c r="BE35" i="10" s="1"/>
  <c r="BE36" i="10" s="1"/>
  <c r="BW34" i="10" l="1"/>
  <c r="BW35" i="10" s="1"/>
  <c r="BW36" i="10" s="1"/>
</calcChain>
</file>

<file path=xl/sharedStrings.xml><?xml version="1.0" encoding="utf-8"?>
<sst xmlns="http://schemas.openxmlformats.org/spreadsheetml/2006/main" count="1162" uniqueCount="614">
  <si>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</si>
  <si>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</si>
  <si>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</si>
  <si>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</si>
  <si>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</si>
  <si>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</si>
  <si>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</si>
  <si>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</si>
  <si>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※令和4年度中に市町村合併した団体で、合併前の団体ごとの決算に基づく連結実質赤字比率を算出していない団体については、グラフを表記しない。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</si>
  <si>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</si>
  <si>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</si>
  <si>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</si>
  <si>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</si>
  <si>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</si>
  <si>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</si>
  <si>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</si>
  <si>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</si>
  <si>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</si>
  <si>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</si>
  <si>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</si>
  <si>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</si>
  <si>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</si>
  <si>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</si>
  <si>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令和4年度中に市町村合併した団体で、合併前の団体ごとの決算に基づく実質公債費比率を算出していない団体については、グラフを表記しない。</t>
    <rPh sb="3" eb="5">
      <t>レイワ</t>
    </rPh>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</si>
  <si>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</si>
  <si>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</si>
  <si>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</si>
  <si>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</si>
  <si>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</si>
  <si>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</si>
  <si>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</si>
  <si>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</si>
  <si>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</si>
  <si>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</si>
  <si>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</si>
  <si>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</si>
  <si>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</si>
  <si>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</si>
  <si>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</si>
  <si>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</si>
  <si>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</si>
  <si>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</si>
  <si>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</si>
  <si>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</si>
  <si>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</si>
  <si>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</si>
  <si>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※令和4年度中に市町村合併した団体で、合併前の団体ごとの決算に基づく将来負担比率を算出していない団体については、グラフを表記しない。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</si>
  <si>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</si>
  <si>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</si>
  <si>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</si>
  <si>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</si>
  <si>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(当該欄に積立額が多い上位５基金の基金名を入力して下さい(R03年度末現在))</t>
    <phoneticPr fontId="6"/>
  </si>
  <si>
    <t>(当該欄に積立額が多い上位５基金の基金名を入力して下さい(R03年度末現在))</t>
    <phoneticPr fontId="6"/>
  </si>
  <si>
    <t>(当該欄に積立額が多い上位５基金の基金名を入力して下さい(R03年度末現在))</t>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</si>
  <si>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</si>
  <si>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</si>
  <si>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</si>
  <si>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</si>
  <si>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</si>
  <si>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</si>
  <si>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</si>
  <si>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</si>
  <si>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</si>
  <si>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</si>
  <si>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</si>
  <si>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</si>
  <si>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</si>
  <si>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</si>
  <si>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</si>
  <si>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</si>
  <si>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</si>
  <si>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</si>
  <si>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</si>
  <si>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</si>
  <si>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</si>
  <si>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</si>
  <si>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</si>
  <si>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</si>
  <si>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</si>
  <si>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</si>
  <si>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</si>
  <si>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</si>
  <si>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</si>
  <si>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令和3年度　財政状況資料集</t>
    <phoneticPr fontId="6"/>
  </si>
  <si>
    <t>総括表（市町村）</t>
    <rPh sb="0" eb="2">
      <t>ソウカツ</t>
    </rPh>
    <rPh sb="2" eb="3">
      <t>ヒョウ</t>
    </rPh>
    <rPh sb="4" eb="7">
      <t>シチョウソン</t>
    </rPh>
    <phoneticPr fontId="6"/>
  </si>
  <si>
    <t>都道府県名</t>
    <phoneticPr fontId="6"/>
  </si>
  <si>
    <t>東京都</t>
    <phoneticPr fontId="6"/>
  </si>
  <si>
    <t>市町村類型</t>
    <phoneticPr fontId="6"/>
  </si>
  <si>
    <t>Ⅰ－２</t>
    <phoneticPr fontId="6"/>
  </si>
  <si>
    <t>指定団体等の指定状況</t>
    <phoneticPr fontId="6"/>
  </si>
  <si>
    <t>令和3年度(千円)</t>
    <rPh sb="0" eb="2">
      <t>レイワ</t>
    </rPh>
    <rPh sb="3" eb="5">
      <t>ネンド</t>
    </rPh>
    <rPh sb="6" eb="8">
      <t>センエン</t>
    </rPh>
    <phoneticPr fontId="6"/>
  </si>
  <si>
    <t>令和2年度(千円)</t>
    <rPh sb="0" eb="2">
      <t>レイワ</t>
    </rPh>
    <rPh sb="3" eb="5">
      <t>ネンド</t>
    </rPh>
    <rPh sb="4" eb="5">
      <t>ド</t>
    </rPh>
    <rPh sb="6" eb="8">
      <t>センエン</t>
    </rPh>
    <phoneticPr fontId="6"/>
  </si>
  <si>
    <t>令和3年度(千円･％)</t>
    <rPh sb="0" eb="2">
      <t>レイワ</t>
    </rPh>
    <rPh sb="3" eb="5">
      <t>ネンド</t>
    </rPh>
    <rPh sb="6" eb="8">
      <t>センエン</t>
    </rPh>
    <phoneticPr fontId="6"/>
  </si>
  <si>
    <t>令和2年度(千円･％)</t>
    <rPh sb="0" eb="2">
      <t>レイワ</t>
    </rPh>
    <rPh sb="3" eb="5">
      <t>ネンド</t>
    </rPh>
    <rPh sb="4" eb="5">
      <t>ド</t>
    </rPh>
    <rPh sb="6" eb="8">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</si>
  <si>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</si>
  <si>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</si>
  <si>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</si>
  <si>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</si>
  <si>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</si>
  <si>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</si>
  <si>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</si>
  <si>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新島村</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</si>
  <si>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</si>
  <si>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</si>
  <si>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</si>
  <si>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t>
    <phoneticPr fontId="6"/>
  </si>
  <si>
    <t>歳入歳出差引</t>
    <phoneticPr fontId="26"/>
  </si>
  <si>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</si>
  <si>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</si>
  <si>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</si>
  <si>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</si>
  <si>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</si>
  <si>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</si>
  <si>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</si>
  <si>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6"/>
  </si>
  <si>
    <t>財政力指数</t>
    <rPh sb="0" eb="3">
      <t>ザイセイリョク</t>
    </rPh>
    <rPh sb="3" eb="5">
      <t>シスウ</t>
    </rPh>
    <phoneticPr fontId="6"/>
  </si>
  <si>
    <t>人口</t>
    <rPh sb="0" eb="2">
      <t>ジンコウ</t>
    </rPh>
    <phoneticPr fontId="6"/>
  </si>
  <si>
    <t>令和2年国調(人)</t>
    <rPh sb="3" eb="4">
      <t>ネン</t>
    </rPh>
    <rPh sb="4" eb="5">
      <t>コク</t>
    </rPh>
    <rPh sb="5" eb="6">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</si>
  <si>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</si>
  <si>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</si>
  <si>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6"/>
  </si>
  <si>
    <t>公債費負担比率</t>
    <rPh sb="0" eb="3">
      <t>コウサイヒ</t>
    </rPh>
    <rPh sb="3" eb="5">
      <t>フタン</t>
    </rPh>
    <rPh sb="5" eb="7">
      <t>ヒリツ</t>
    </rPh>
    <phoneticPr fontId="6"/>
  </si>
  <si>
    <t>平成27年国調(人)</t>
    <rPh sb="4" eb="5">
      <t>ネン</t>
    </rPh>
    <rPh sb="5" eb="6">
      <t>コク</t>
    </rPh>
    <rPh sb="6" eb="7">
      <t>チョウ</t>
    </rPh>
    <phoneticPr fontId="6"/>
  </si>
  <si>
    <t>過疎</t>
    <rPh sb="0" eb="2">
      <t>カソ</t>
    </rPh>
    <phoneticPr fontId="6"/>
  </si>
  <si>
    <t>○</t>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</si>
  <si>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</si>
  <si>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</si>
  <si>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</si>
  <si>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-11.2</t>
    <phoneticPr fontId="6"/>
  </si>
  <si>
    <t>山振</t>
    <rPh sb="0" eb="1">
      <t>ヤマ</t>
    </rPh>
    <rPh sb="1" eb="2">
      <t>フ</t>
    </rPh>
    <phoneticPr fontId="6"/>
  </si>
  <si>
    <t>×</t>
    <phoneticPr fontId="6"/>
  </si>
  <si>
    <t>繰上償還金</t>
    <phoneticPr fontId="26"/>
  </si>
  <si>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</si>
  <si>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</si>
  <si>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</si>
  <si>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</si>
  <si>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令04.01.01(人)</t>
    <rPh sb="0" eb="1">
      <t>レイ</t>
    </rPh>
    <phoneticPr fontId="6"/>
  </si>
  <si>
    <t>令和2年国調</t>
    <rPh sb="0" eb="2">
      <t>レイワ</t>
    </rPh>
    <rPh sb="3" eb="4">
      <t>ネン</t>
    </rPh>
    <rPh sb="4" eb="5">
      <t>コク</t>
    </rPh>
    <rPh sb="5" eb="6">
      <t>チョウ</t>
    </rPh>
    <phoneticPr fontId="6"/>
  </si>
  <si>
    <t>平成27年国調</t>
    <rPh sb="4" eb="5">
      <t>ネン</t>
    </rPh>
    <rPh sb="5" eb="6">
      <t>コク</t>
    </rPh>
    <rPh sb="6" eb="7">
      <t>チョウ</t>
    </rPh>
    <phoneticPr fontId="6"/>
  </si>
  <si>
    <t>低開発</t>
    <rPh sb="0" eb="1">
      <t>テイ</t>
    </rPh>
    <rPh sb="1" eb="3">
      <t>カイハツ</t>
    </rPh>
    <phoneticPr fontId="6"/>
  </si>
  <si>
    <t>積立金取崩し額</t>
    <phoneticPr fontId="26"/>
  </si>
  <si>
    <t>　連結実質赤字比率</t>
    <rPh sb="1" eb="3">
      <t>レンケツ</t>
    </rPh>
    <rPh sb="3" eb="5">
      <t>ジッシツ</t>
    </rPh>
    <rPh sb="5" eb="7">
      <t>アカジ</t>
    </rPh>
    <rPh sb="7" eb="9">
      <t>ヒリツ</t>
    </rPh>
    <phoneticPr fontId="6"/>
  </si>
  <si>
    <t>-</t>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</si>
  <si>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</si>
  <si>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</si>
  <si>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</si>
  <si>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</si>
  <si>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</si>
  <si>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6"/>
  </si>
  <si>
    <t>　実質公債費比率</t>
    <rPh sb="1" eb="3">
      <t>ジッシツ</t>
    </rPh>
    <rPh sb="3" eb="6">
      <t>コウサイヒ</t>
    </rPh>
    <rPh sb="6" eb="8">
      <t>ヒリツ</t>
    </rPh>
    <phoneticPr fontId="6"/>
  </si>
  <si>
    <t>令03.01.01(人)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</si>
  <si>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</si>
  <si>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</si>
  <si>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</si>
  <si>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</si>
  <si>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</si>
  <si>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-3.3</t>
    <phoneticPr fontId="6"/>
  </si>
  <si>
    <t>基準財政需要額</t>
    <phoneticPr fontId="26"/>
  </si>
  <si>
    <t>うち日本人(％)</t>
    <phoneticPr fontId="6"/>
  </si>
  <si>
    <t>-3.3</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</si>
  <si>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</si>
  <si>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</si>
  <si>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</si>
  <si>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</si>
  <si>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</si>
  <si>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</si>
  <si>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</si>
  <si>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</si>
  <si>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</si>
  <si>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</si>
  <si>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</si>
  <si>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</si>
  <si>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</si>
  <si>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</si>
  <si>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</si>
  <si>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　うち公的資金</t>
    <rPh sb="3" eb="5">
      <t>コウテキ</t>
    </rPh>
    <phoneticPr fontId="6"/>
  </si>
  <si>
    <t>市区町村長</t>
    <rPh sb="0" eb="2">
      <t>シク</t>
    </rPh>
    <rPh sb="2" eb="4">
      <t>チョウソン</t>
    </rPh>
    <rPh sb="4" eb="5">
      <t>チョウ</t>
    </rPh>
    <phoneticPr fontId="6"/>
  </si>
  <si>
    <t>一般職員</t>
    <rPh sb="0" eb="2">
      <t>イッパン</t>
    </rPh>
    <rPh sb="2" eb="4">
      <t>ショクイン</t>
    </rPh>
    <phoneticPr fontId="6"/>
  </si>
  <si>
    <t>地方債現在高（臨時財政対策債除き）</t>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</si>
  <si>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</si>
  <si>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</si>
  <si>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</si>
  <si>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</si>
  <si>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</si>
  <si>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</si>
  <si>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</si>
  <si>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</si>
  <si>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</si>
  <si>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</si>
  <si>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</si>
  <si>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</si>
  <si>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</si>
  <si>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</si>
  <si>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</si>
  <si>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</si>
  <si>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</si>
  <si>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</si>
  <si>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</si>
  <si>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</si>
  <si>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</si>
  <si>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</si>
  <si>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</si>
  <si>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</si>
  <si>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</si>
  <si>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</si>
  <si>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</si>
  <si>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</si>
  <si>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</si>
  <si>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項番</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</si>
  <si>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</si>
  <si>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</si>
  <si>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</si>
  <si>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)内の数値は、「減収補塡債（特例分）」「猶予特例債」及び「臨時財政対策債」を除いて算出したものである。</t>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</si>
  <si>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</si>
  <si>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</si>
  <si>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</si>
  <si>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</si>
  <si>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</si>
  <si>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</si>
  <si>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令和3年度</t>
    <phoneticPr fontId="26"/>
  </si>
  <si>
    <t>東京都新島村</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</si>
  <si>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</si>
  <si>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</si>
  <si>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</si>
  <si>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</si>
  <si>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</si>
  <si>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</si>
  <si>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</si>
  <si>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</si>
  <si>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</si>
  <si>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</si>
  <si>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</si>
  <si>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</si>
  <si>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</si>
  <si>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</si>
  <si>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</si>
  <si>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</si>
  <si>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</si>
  <si>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</si>
  <si>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</si>
  <si>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</si>
  <si>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</si>
  <si>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</si>
  <si>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5"/>
  </si>
  <si>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</si>
  <si>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</si>
  <si>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</si>
  <si>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</si>
  <si>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衛生費</t>
  </si>
  <si>
    <t>分離課税所得割交付金</t>
    <phoneticPr fontId="2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</si>
  <si>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</si>
  <si>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</si>
  <si>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</si>
  <si>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</si>
  <si>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</si>
  <si>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</si>
  <si>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</si>
  <si>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</si>
  <si>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</si>
  <si>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</si>
  <si>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</si>
  <si>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</si>
  <si>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</si>
  <si>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</si>
  <si>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</si>
  <si>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</si>
  <si>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</si>
  <si>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</si>
  <si>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</si>
  <si>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</si>
  <si>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法人事業税交付金</t>
    <phoneticPr fontId="17"/>
  </si>
  <si>
    <t>　　特別土地保有税</t>
    <phoneticPr fontId="6"/>
  </si>
  <si>
    <t>公債費</t>
  </si>
  <si>
    <t>地方特例交付金等</t>
    <rPh sb="7" eb="8">
      <t>トウ</t>
    </rPh>
    <phoneticPr fontId="17"/>
  </si>
  <si>
    <t>　法定外普通税</t>
    <phoneticPr fontId="6"/>
  </si>
  <si>
    <t>諸支出金</t>
    <rPh sb="3" eb="4">
      <t>キン</t>
    </rPh>
    <phoneticPr fontId="26"/>
  </si>
  <si>
    <t>　個人住民税減収補塡特例交付金</t>
    <phoneticPr fontId="6"/>
  </si>
  <si>
    <t>目的税</t>
  </si>
  <si>
    <t>前年度繰上充用金</t>
    <phoneticPr fontId="6"/>
  </si>
  <si>
    <t>　自動車税減収補塡特例交付金</t>
    <rPh sb="7" eb="9">
      <t>ホテン</t>
    </rPh>
    <rPh sb="13" eb="14">
      <t>キン</t>
    </rPh>
    <phoneticPr fontId="30"/>
  </si>
  <si>
    <t>　法定目的税</t>
    <phoneticPr fontId="6"/>
  </si>
  <si>
    <t>歳出合計</t>
  </si>
  <si>
    <t>　軽自動車税減収補塡特例交付金</t>
    <rPh sb="8" eb="10">
      <t>ホテン</t>
    </rPh>
    <phoneticPr fontId="30"/>
  </si>
  <si>
    <t>　　入湯税</t>
    <phoneticPr fontId="6"/>
  </si>
  <si>
    <t>　新型コロナウイルス感染症対策地方税減収補塡特別交付金</t>
    <phoneticPr fontId="6"/>
  </si>
  <si>
    <t>　　事業所税</t>
    <phoneticPr fontId="6"/>
  </si>
  <si>
    <t>性質別歳出の状況（単位 千円・％）</t>
    <rPh sb="0" eb="2">
      <t>セイシツ</t>
    </rPh>
    <phoneticPr fontId="6"/>
  </si>
  <si>
    <t>地方交付税</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</si>
  <si>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</si>
  <si>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</si>
  <si>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</si>
  <si>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</si>
  <si>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</si>
  <si>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</si>
  <si>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普通交付税</t>
    <phoneticPr fontId="6"/>
  </si>
  <si>
    <t>　　水利地益税等</t>
    <phoneticPr fontId="6"/>
  </si>
  <si>
    <t>義務的経費計</t>
    <rPh sb="0" eb="3">
      <t>ギムテキ</t>
    </rPh>
    <rPh sb="3" eb="5">
      <t>ケイヒ</t>
    </rPh>
    <rPh sb="5" eb="6">
      <t>ケイ</t>
    </rPh>
    <phoneticPr fontId="6"/>
  </si>
  <si>
    <t>　特別交付税</t>
    <phoneticPr fontId="6"/>
  </si>
  <si>
    <t>　法定外目的税</t>
    <phoneticPr fontId="6"/>
  </si>
  <si>
    <t>　人件費</t>
    <phoneticPr fontId="6"/>
  </si>
  <si>
    <t>　震災復興特別交付税</t>
    <phoneticPr fontId="26"/>
  </si>
  <si>
    <t>旧法による税</t>
  </si>
  <si>
    <t>　　うち職員給</t>
    <rPh sb="4" eb="6">
      <t>ショクイン</t>
    </rPh>
    <rPh sb="6" eb="7">
      <t>キュウ</t>
    </rPh>
    <phoneticPr fontId="6"/>
  </si>
  <si>
    <t>(一般財源計)</t>
    <phoneticPr fontId="6"/>
  </si>
  <si>
    <t>合計</t>
  </si>
  <si>
    <t>　扶助費</t>
    <phoneticPr fontId="6"/>
  </si>
  <si>
    <t>交通安全対策特別交付金</t>
    <phoneticPr fontId="6"/>
  </si>
  <si>
    <t>　公債費</t>
    <phoneticPr fontId="6"/>
  </si>
  <si>
    <t>分担金・負担金</t>
  </si>
  <si>
    <t>内訳</t>
    <rPh sb="0" eb="2">
      <t>ウチワケ</t>
    </rPh>
    <phoneticPr fontId="6"/>
  </si>
  <si>
    <t>元利償還金</t>
    <phoneticPr fontId="6"/>
  </si>
  <si>
    <t>使用料</t>
  </si>
  <si>
    <t>令和3年度</t>
    <rPh sb="0" eb="2">
      <t>レイワ</t>
    </rPh>
    <rPh sb="3" eb="5">
      <t>ネンド</t>
    </rPh>
    <phoneticPr fontId="6"/>
  </si>
  <si>
    <t>令和2年度</t>
    <rPh sb="0" eb="2">
      <t>レイワ</t>
    </rPh>
    <rPh sb="3" eb="5">
      <t>ネンド</t>
    </rPh>
    <rPh sb="4" eb="5">
      <t>ド</t>
    </rPh>
    <phoneticPr fontId="6"/>
  </si>
  <si>
    <t>　うち元金</t>
    <phoneticPr fontId="26"/>
  </si>
  <si>
    <t>手数料</t>
  </si>
  <si>
    <t>徴収率
(％)</t>
    <rPh sb="0" eb="2">
      <t>チョウシュウ</t>
    </rPh>
    <rPh sb="2" eb="3">
      <t>リツ</t>
    </rPh>
    <phoneticPr fontId="6"/>
  </si>
  <si>
    <t>現年</t>
    <rPh sb="0" eb="1">
      <t>ゲン</t>
    </rPh>
    <rPh sb="1" eb="2">
      <t>ネン</t>
    </rPh>
    <phoneticPr fontId="6"/>
  </si>
  <si>
    <t>　うち利子</t>
    <phoneticPr fontId="26"/>
  </si>
  <si>
    <t>国庫支出金</t>
  </si>
  <si>
    <t>・計</t>
    <phoneticPr fontId="6"/>
  </si>
  <si>
    <t>市町村民税</t>
    <rPh sb="0" eb="3">
      <t>シチョウソン</t>
    </rPh>
    <rPh sb="3" eb="4">
      <t>ミン</t>
    </rPh>
    <rPh sb="4" eb="5">
      <t>ゼイ</t>
    </rPh>
    <phoneticPr fontId="6"/>
  </si>
  <si>
    <t>一時借入金利子</t>
    <phoneticPr fontId="6"/>
  </si>
  <si>
    <t>国有提供交付金(特別区財調交付金)</t>
  </si>
  <si>
    <t>純固定資産税</t>
    <rPh sb="0" eb="1">
      <t>ジュン</t>
    </rPh>
    <rPh sb="1" eb="3">
      <t>コテイ</t>
    </rPh>
    <rPh sb="3" eb="6">
      <t>シサンゼイ</t>
    </rPh>
    <phoneticPr fontId="6"/>
  </si>
  <si>
    <t>その他の経費</t>
    <rPh sb="2" eb="3">
      <t>タ</t>
    </rPh>
    <rPh sb="4" eb="6">
      <t>ケイヒ</t>
    </rPh>
    <phoneticPr fontId="6"/>
  </si>
  <si>
    <t>都道府県支出金</t>
  </si>
  <si>
    <t>　物件費</t>
    <phoneticPr fontId="6"/>
  </si>
  <si>
    <t>財産収入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</si>
  <si>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</si>
  <si>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</si>
  <si>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</si>
  <si>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寄附金</t>
  </si>
  <si>
    <t>合計</t>
    <phoneticPr fontId="6"/>
  </si>
  <si>
    <t>実質収支</t>
    <rPh sb="0" eb="2">
      <t>ジッシツ</t>
    </rPh>
    <rPh sb="2" eb="4">
      <t>シュウシ</t>
    </rPh>
    <phoneticPr fontId="6"/>
  </si>
  <si>
    <t>　補助費等</t>
    <rPh sb="1" eb="3">
      <t>ホジョ</t>
    </rPh>
    <rPh sb="3" eb="4">
      <t>ヒ</t>
    </rPh>
    <rPh sb="4" eb="5">
      <t>トウ</t>
    </rPh>
    <phoneticPr fontId="6"/>
  </si>
  <si>
    <t>繰入金</t>
  </si>
  <si>
    <t>下水道</t>
    <phoneticPr fontId="6"/>
  </si>
  <si>
    <t>再差引収支</t>
    <rPh sb="0" eb="1">
      <t>サイ</t>
    </rPh>
    <rPh sb="1" eb="3">
      <t>サシヒキ</t>
    </rPh>
    <rPh sb="3" eb="5">
      <t>シュウシ</t>
    </rPh>
    <phoneticPr fontId="6"/>
  </si>
  <si>
    <t>　　うち一部事務組合負担金</t>
    <phoneticPr fontId="6"/>
  </si>
  <si>
    <t>繰越金</t>
  </si>
  <si>
    <t>簡易水道</t>
    <phoneticPr fontId="6"/>
  </si>
  <si>
    <t>加入世帯数(世帯)</t>
  </si>
  <si>
    <t>　繰出金</t>
    <phoneticPr fontId="6"/>
  </si>
  <si>
    <t>諸収入</t>
  </si>
  <si>
    <t>上水道</t>
    <phoneticPr fontId="6"/>
  </si>
  <si>
    <t>被保険者数(人)</t>
  </si>
  <si>
    <t>　積立金</t>
    <phoneticPr fontId="6"/>
  </si>
  <si>
    <t>地方債</t>
  </si>
  <si>
    <t>工業用水道</t>
    <phoneticPr fontId="6"/>
  </si>
  <si>
    <t>被保険者
1人当り</t>
    <phoneticPr fontId="6"/>
  </si>
  <si>
    <t>保険税(料)収入額</t>
    <phoneticPr fontId="6"/>
  </si>
  <si>
    <t>　投資・出資金・貸付金</t>
    <phoneticPr fontId="6"/>
  </si>
  <si>
    <t>　うち減収補塡債(特例分)</t>
    <rPh sb="4" eb="5">
      <t>シュウ</t>
    </rPh>
    <rPh sb="9" eb="10">
      <t>トク</t>
    </rPh>
    <rPh sb="10" eb="11">
      <t>レイ</t>
    </rPh>
    <rPh sb="11" eb="12">
      <t>ブン</t>
    </rPh>
    <phoneticPr fontId="17"/>
  </si>
  <si>
    <t>国民健康保険</t>
    <phoneticPr fontId="6"/>
  </si>
  <si>
    <t>国庫支出金</t>
    <phoneticPr fontId="6"/>
  </si>
  <si>
    <t>　前年度繰上充用金</t>
    <phoneticPr fontId="6"/>
  </si>
  <si>
    <t>　うち猶予特例債</t>
    <phoneticPr fontId="17"/>
  </si>
  <si>
    <t>その他</t>
    <phoneticPr fontId="6"/>
  </si>
  <si>
    <t>保険給付費</t>
    <phoneticPr fontId="6"/>
  </si>
  <si>
    <t>投資的経費計</t>
    <rPh sb="5" eb="6">
      <t>ケイ</t>
    </rPh>
    <phoneticPr fontId="6"/>
  </si>
  <si>
    <t>　うち臨時財政対策債</t>
    <phoneticPr fontId="6"/>
  </si>
  <si>
    <t>　　うち人件費</t>
    <phoneticPr fontId="6"/>
  </si>
  <si>
    <t>歳入合計</t>
    <phoneticPr fontId="6"/>
  </si>
  <si>
    <t>普通建設事業費</t>
    <phoneticPr fontId="6"/>
  </si>
  <si>
    <t>　うち補助</t>
    <phoneticPr fontId="6"/>
  </si>
  <si>
    <t>(注釈)</t>
    <rPh sb="1" eb="2">
      <t>チュウ</t>
    </rPh>
    <rPh sb="2" eb="3">
      <t>シャク</t>
    </rPh>
    <phoneticPr fontId="6"/>
  </si>
  <si>
    <t>　うち単独</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</si>
  <si>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</si>
  <si>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</si>
  <si>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</si>
  <si>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失業対策事業費</t>
    <phoneticPr fontId="6"/>
  </si>
  <si>
    <t>歳出合計</t>
    <phoneticPr fontId="6"/>
  </si>
  <si>
    <t>(2)各会計、関係団体の財政状況及び健全化判断比率（市町村）</t>
    <rPh sb="26" eb="29">
      <t>シチョウソン</t>
    </rPh>
    <phoneticPr fontId="6"/>
  </si>
  <si>
    <t>令和3年度</t>
  </si>
  <si>
    <t>東京都新島村</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</si>
  <si>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</si>
  <si>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</si>
  <si>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</si>
  <si>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</si>
  <si>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</si>
  <si>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</si>
  <si>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</si>
  <si>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</si>
  <si>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</si>
  <si>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</si>
  <si>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</si>
  <si>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</si>
  <si>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</si>
  <si>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</si>
  <si>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</si>
  <si>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</si>
  <si>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</si>
  <si>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</si>
  <si>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</si>
  <si>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</si>
  <si>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連絡船事業会計</t>
    <phoneticPr fontId="6"/>
  </si>
  <si>
    <t>-</t>
    <phoneticPr fontId="6"/>
  </si>
  <si>
    <t>温泉ロッジ事業会計</t>
    <phoneticPr fontId="6"/>
  </si>
  <si>
    <t>災害援護資金貸付事業会計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</si>
  <si>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</si>
  <si>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</si>
  <si>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</si>
  <si>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</si>
  <si>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</si>
  <si>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</si>
  <si>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</si>
  <si>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</si>
  <si>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</si>
  <si>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</si>
  <si>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</si>
  <si>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</si>
  <si>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</si>
  <si>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</si>
  <si>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国民健康保険事業会計（事業勘定）</t>
    <phoneticPr fontId="6"/>
  </si>
  <si>
    <t>国民健康保険事業会計（直診勘定）</t>
    <phoneticPr fontId="6"/>
  </si>
  <si>
    <t>-</t>
    <phoneticPr fontId="6"/>
  </si>
  <si>
    <t>介護保険事業会計</t>
    <phoneticPr fontId="6"/>
  </si>
  <si>
    <t>後期高齢者医療事業会計</t>
    <phoneticPr fontId="6"/>
  </si>
  <si>
    <t>簡易水道事業会計</t>
    <phoneticPr fontId="6"/>
  </si>
  <si>
    <t>法非適用企業</t>
    <phoneticPr fontId="6"/>
  </si>
  <si>
    <t>と畜場事業会計</t>
    <phoneticPr fontId="6"/>
  </si>
  <si>
    <t>法非適用企業</t>
    <phoneticPr fontId="6"/>
  </si>
  <si>
    <t>下水道事業会計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</si>
  <si>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</si>
  <si>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</si>
  <si>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</si>
  <si>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</si>
  <si>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総収益
（歳入）</t>
    <phoneticPr fontId="6"/>
  </si>
  <si>
    <t>総費用
（歳出）</t>
    <phoneticPr fontId="6"/>
  </si>
  <si>
    <t>資金剰余額
/不足額
（実質収支）</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</si>
  <si>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</si>
  <si>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</si>
  <si>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</si>
  <si>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</si>
  <si>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</si>
  <si>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</si>
  <si>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</si>
  <si>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</si>
  <si>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</si>
  <si>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</si>
  <si>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令和元年度</t>
    <rPh sb="0" eb="2">
      <t>レイワ</t>
    </rPh>
    <rPh sb="2" eb="4">
      <t>ガンネン</t>
    </rPh>
    <rPh sb="3" eb="5">
      <t>ネンド</t>
    </rPh>
    <phoneticPr fontId="6"/>
  </si>
  <si>
    <t>令和2年度</t>
    <rPh sb="0" eb="2">
      <t>レイワ</t>
    </rPh>
    <rPh sb="3" eb="5">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</si>
  <si>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</si>
  <si>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</si>
  <si>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</si>
  <si>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</si>
  <si>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</si>
  <si>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</si>
  <si>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</si>
  <si>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</si>
  <si>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</si>
  <si>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t>
    <phoneticPr fontId="6"/>
  </si>
  <si>
    <t>-</t>
    <phoneticPr fontId="6"/>
  </si>
  <si>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</si>
  <si>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</si>
  <si>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</si>
  <si>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</si>
  <si>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</si>
  <si>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</si>
  <si>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</si>
  <si>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</si>
  <si>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</si>
  <si>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</si>
  <si>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</si>
  <si>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</si>
  <si>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</si>
  <si>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</si>
  <si>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</si>
  <si>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</si>
  <si>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</si>
  <si>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</si>
  <si>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</si>
  <si>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</si>
  <si>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</si>
  <si>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</si>
  <si>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</si>
  <si>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</si>
  <si>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</si>
  <si>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</si>
  <si>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</si>
  <si>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</si>
  <si>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</si>
  <si>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</si>
  <si>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簡易水道事業会計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</si>
  <si>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32"/>
  </si>
  <si>
    <t>国民健康保険事業会計（直診勘定）</t>
    <phoneticPr fontId="6"/>
  </si>
  <si>
    <t>(Ｆ)</t>
    <phoneticPr fontId="6"/>
  </si>
  <si>
    <t>と畜場事業会計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</si>
  <si>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</si>
  <si>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</si>
  <si>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</si>
  <si>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</si>
  <si>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</si>
  <si>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</si>
  <si>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</si>
  <si>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令和3年度</t>
    <rPh sb="0" eb="2">
      <t>レイワ</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</si>
  <si>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</si>
  <si>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</si>
  <si>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</si>
  <si>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</si>
  <si>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</si>
  <si>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</si>
  <si>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</si>
  <si>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</si>
  <si>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t>
    <phoneticPr fontId="6"/>
  </si>
  <si>
    <t>(Ｃ)</t>
    <phoneticPr fontId="6"/>
  </si>
  <si>
    <t>連結実質赤字比率</t>
    <rPh sb="0" eb="2">
      <t>レンケツ</t>
    </rPh>
    <rPh sb="2" eb="4">
      <t>ジッシツ</t>
    </rPh>
    <rPh sb="4" eb="6">
      <t>アカジ</t>
    </rPh>
    <rPh sb="6" eb="8">
      <t>ヒリツ</t>
    </rPh>
    <phoneticPr fontId="21"/>
  </si>
  <si>
    <t>-</t>
    <phoneticPr fontId="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</si>
  <si>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</si>
  <si>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</si>
  <si>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</si>
  <si>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</si>
  <si>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</si>
  <si>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</si>
  <si>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</si>
  <si>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</si>
  <si>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</si>
  <si>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</si>
  <si>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</si>
  <si>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</si>
  <si>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</si>
  <si>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</si>
  <si>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</si>
  <si>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</si>
  <si>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</si>
  <si>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</si>
  <si>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</si>
  <si>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</si>
  <si>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</si>
  <si>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</si>
  <si>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</si>
  <si>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</si>
  <si>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</si>
  <si>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</si>
  <si>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</si>
  <si>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</si>
  <si>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</si>
  <si>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</si>
  <si>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</si>
  <si>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</si>
  <si>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</si>
  <si>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</si>
  <si>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</si>
  <si>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</si>
  <si>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</si>
  <si>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</si>
  <si>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</si>
  <si>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</si>
  <si>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</si>
  <si>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</si>
  <si>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</si>
  <si>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</si>
  <si>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</si>
  <si>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</si>
  <si>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</si>
  <si>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</si>
  <si>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</si>
  <si>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</si>
  <si>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</si>
  <si>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H29</t>
  </si>
  <si>
    <t>うち単独分</t>
    <rPh sb="2" eb="4">
      <t>タンドク</t>
    </rPh>
    <rPh sb="4" eb="5">
      <t>ブン</t>
    </rPh>
    <phoneticPr fontId="6"/>
  </si>
  <si>
    <t xml:space="preserve"> H30</t>
  </si>
  <si>
    <t xml:space="preserve"> R01</t>
  </si>
  <si>
    <t xml:space="preserve"> R02</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</si>
  <si>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</si>
  <si>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</si>
  <si>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</si>
  <si>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</si>
  <si>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</si>
  <si>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H29</t>
  </si>
  <si>
    <t>H30</t>
  </si>
  <si>
    <t>R01</t>
  </si>
  <si>
    <t>R02</t>
  </si>
  <si>
    <t>R03</t>
  </si>
  <si>
    <t>▲ 4.54</t>
  </si>
  <si>
    <t>▲ 9.75</t>
  </si>
  <si>
    <t>▲ 1.95</t>
  </si>
  <si>
    <t>一般会計</t>
  </si>
  <si>
    <t>介護保険事業会計</t>
  </si>
  <si>
    <t>国民健康保険事業会計（事業勘定）</t>
  </si>
  <si>
    <t>下水道事業会計</t>
  </si>
  <si>
    <t>簡易水道事業会計</t>
  </si>
  <si>
    <t>災害援護資金貸付事業会計</t>
  </si>
  <si>
    <t>後期高齢者医療事業会計</t>
  </si>
  <si>
    <t>連絡船事業会計</t>
  </si>
  <si>
    <t>その他会計（赤字）</t>
  </si>
  <si>
    <t>その他会計（黒字）</t>
  </si>
  <si>
    <t>（百万円）</t>
    <phoneticPr fontId="6"/>
  </si>
  <si>
    <t>H28末</t>
    <phoneticPr fontId="6"/>
  </si>
  <si>
    <t>H29末</t>
    <phoneticPr fontId="6"/>
  </si>
  <si>
    <t>H30末</t>
    <phoneticPr fontId="6"/>
  </si>
  <si>
    <t>R01末</t>
    <phoneticPr fontId="6"/>
  </si>
  <si>
    <t>R02末</t>
    <phoneticPr fontId="6"/>
  </si>
  <si>
    <t>-</t>
    <phoneticPr fontId="3"/>
  </si>
  <si>
    <t>東京都島嶼町村一部事務組合</t>
    <phoneticPr fontId="3"/>
  </si>
  <si>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
  </si>
  <si>
    <t>東京都後期高齢者医療広域連合
（後期高齢者医療特別会計）</t>
    <phoneticPr fontId="3"/>
  </si>
  <si>
    <t>東京都市町村職員退職手当組合</t>
    <rPh sb="0" eb="3">
      <t>トウキョウト</t>
    </rPh>
    <rPh sb="3" eb="6">
      <t>シチョウソン</t>
    </rPh>
    <rPh sb="6" eb="10">
      <t>ショクインタイショク</t>
    </rPh>
    <rPh sb="10" eb="14">
      <t>テアテクミアイ</t>
    </rPh>
    <phoneticPr fontId="3"/>
  </si>
  <si>
    <t>東京都市町村総合事務組合（交通災害共済事業特別会計）</t>
    <rPh sb="0" eb="3">
      <t>トウキョウト</t>
    </rPh>
    <rPh sb="3" eb="6">
      <t>シチョウソン</t>
    </rPh>
    <rPh sb="6" eb="12">
      <t>ソウゴウジムクミアイ</t>
    </rPh>
    <rPh sb="13" eb="17">
      <t>コウツウサイガイ</t>
    </rPh>
    <rPh sb="17" eb="19">
      <t>キョウサイ</t>
    </rPh>
    <rPh sb="19" eb="23">
      <t>ジギョウトクベツ</t>
    </rPh>
    <rPh sb="23" eb="25">
      <t>カイケイ</t>
    </rPh>
    <phoneticPr fontId="3"/>
  </si>
  <si>
    <t>東京都市町村議会議員公務災害補償等組合</t>
    <rPh sb="0" eb="2">
      <t>トウキョウ</t>
    </rPh>
    <rPh sb="2" eb="3">
      <t>ト</t>
    </rPh>
    <rPh sb="3" eb="6">
      <t>シチョウソン</t>
    </rPh>
    <rPh sb="6" eb="10">
      <t>ギカイギイン</t>
    </rPh>
    <rPh sb="10" eb="14">
      <t>コウムサイガイ</t>
    </rPh>
    <rPh sb="14" eb="17">
      <t>ホショウトウ</t>
    </rPh>
    <rPh sb="17" eb="19">
      <t>クミアイ</t>
    </rPh>
    <phoneticPr fontId="3"/>
  </si>
  <si>
    <t>東京市町村総合事務組合</t>
    <rPh sb="0" eb="2">
      <t>トウキョウ</t>
    </rPh>
    <rPh sb="2" eb="5">
      <t>シチョウソン</t>
    </rPh>
    <rPh sb="5" eb="7">
      <t>ソウゴウ</t>
    </rPh>
    <rPh sb="7" eb="11">
      <t>ジムクミアイ</t>
    </rPh>
    <phoneticPr fontId="3"/>
  </si>
  <si>
    <t>-</t>
    <phoneticPr fontId="3"/>
  </si>
  <si>
    <t>実質公債費比率</t>
    <phoneticPr fontId="6"/>
  </si>
  <si>
    <t>将来負担比率</t>
    <phoneticPr fontId="6"/>
  </si>
  <si>
    <t>類似団体内平均値</t>
    <phoneticPr fontId="6"/>
  </si>
  <si>
    <t>当該団体値</t>
    <rPh sb="0" eb="2">
      <t>トウガイ</t>
    </rPh>
    <rPh sb="2" eb="4">
      <t>ダンタイ</t>
    </rPh>
    <rPh sb="4" eb="5">
      <t>アタイ</t>
    </rPh>
    <phoneticPr fontId="6"/>
  </si>
  <si>
    <t>(　参考　）</t>
    <rPh sb="2" eb="4">
      <t>サンコウ</t>
    </rPh>
    <phoneticPr fontId="6"/>
  </si>
  <si>
    <t>実質公債比率は例年並みとなっており、大きな変化は見られない。将来負担比率については類似団体同様算出外となっているが、起債借入が必要となる事業が出てくれば増加することとなるため、起債額を抑える工夫が必要となってくる。</t>
    <rPh sb="0" eb="6">
      <t>ジッシツコウサイヒリツ</t>
    </rPh>
    <rPh sb="7" eb="10">
      <t>レイネンナ</t>
    </rPh>
    <rPh sb="18" eb="19">
      <t>オオ</t>
    </rPh>
    <rPh sb="21" eb="23">
      <t>ヘンカ</t>
    </rPh>
    <rPh sb="24" eb="25">
      <t>ミ</t>
    </rPh>
    <rPh sb="58" eb="62">
      <t>キサイカリイレ</t>
    </rPh>
    <rPh sb="63" eb="65">
      <t>ヒツヨウ</t>
    </rPh>
    <rPh sb="68" eb="70">
      <t>ジギョウ</t>
    </rPh>
    <rPh sb="71" eb="72">
      <t>デ</t>
    </rPh>
    <rPh sb="76" eb="78">
      <t>ゾウカ</t>
    </rPh>
    <rPh sb="88" eb="91">
      <t>キサイガク</t>
    </rPh>
    <rPh sb="92" eb="93">
      <t>オサ</t>
    </rPh>
    <rPh sb="95" eb="97">
      <t>クフウ</t>
    </rPh>
    <rPh sb="98" eb="100">
      <t>ヒツヨウ</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</si>
  <si>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</si>
  <si>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</si>
  <si>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phoneticPr fontId="6"/>
  </si>
  <si>
    <t>将来負担比率は類似団体平均値と同様算出外となっており、有形固定資産減価償却率については類似団体内平均値を下回っている。減価償却が進み有形固定資産減価償却率が上がれば、施設の更新や改修が必要となり、これによる起債借入で将来負担比率が増加する可能性が高いことから、適切な施設維持管理及び改修タイミングの見極めが必要となってくる。</t>
    <rPh sb="0" eb="6">
      <t>ショウライフタンヒリツ</t>
    </rPh>
    <rPh sb="7" eb="14">
      <t>ルイジダンタイヘイキンチ</t>
    </rPh>
    <rPh sb="15" eb="17">
      <t>ドウヨウ</t>
    </rPh>
    <rPh sb="17" eb="20">
      <t>サンシュツガイ</t>
    </rPh>
    <rPh sb="27" eb="38">
      <t>ユウケイコテイシサンゲンカショウキャクリツ</t>
    </rPh>
    <rPh sb="43" eb="51">
      <t>ルイジダンタイナイヘイキンチ</t>
    </rPh>
    <rPh sb="52" eb="54">
      <t>シタマワ</t>
    </rPh>
    <rPh sb="59" eb="63">
      <t>ゲンカショウキャク</t>
    </rPh>
    <rPh sb="64" eb="65">
      <t>スス</t>
    </rPh>
    <rPh sb="66" eb="72">
      <t>ユウケイコテイシサン</t>
    </rPh>
    <rPh sb="72" eb="77">
      <t>ゲンカショウキャクリツ</t>
    </rPh>
    <rPh sb="78" eb="79">
      <t>ア</t>
    </rPh>
    <rPh sb="83" eb="85">
      <t>シセツ</t>
    </rPh>
    <rPh sb="86" eb="88">
      <t>コウシン</t>
    </rPh>
    <rPh sb="89" eb="91">
      <t>カイシュウ</t>
    </rPh>
    <rPh sb="92" eb="94">
      <t>ヒツヨウ</t>
    </rPh>
    <rPh sb="103" eb="107">
      <t>キサイカリイレ</t>
    </rPh>
    <rPh sb="108" eb="114">
      <t>ショウライフタンヒリツ</t>
    </rPh>
    <rPh sb="115" eb="117">
      <t>ゾウカ</t>
    </rPh>
    <rPh sb="119" eb="122">
      <t>カノウセイ</t>
    </rPh>
    <rPh sb="123" eb="124">
      <t>タカ</t>
    </rPh>
    <rPh sb="130" eb="132">
      <t>テキセツ</t>
    </rPh>
    <rPh sb="133" eb="139">
      <t>シセツイジカンリ</t>
    </rPh>
    <rPh sb="139" eb="140">
      <t>オヨ</t>
    </rPh>
    <rPh sb="141" eb="143">
      <t>カイシュウ</t>
    </rPh>
    <rPh sb="149" eb="151">
      <t>ミキワ</t>
    </rPh>
    <rPh sb="153" eb="155">
      <t>ヒツヨウ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</si>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</sst>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4">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39" fillId="0" borderId="0">
      <alignment vertical="center"/>
    </xf>
  </cellStyleXfs>
  <cellXfs count="1301">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alignment vertical="center"/>
    </xf>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NumberFormat="1"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0" fontId="8" fillId="0" borderId="39" xfId="4" applyFont="1" applyFill="1" applyBorder="1" applyAlignment="1">
      <alignment vertical="center"/>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9" xfId="1" applyFont="1" applyFill="1" applyBorder="1" applyAlignment="1">
      <alignment horizontal="center"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0" fontId="14" fillId="0" borderId="50" xfId="1" applyFont="1" applyFill="1" applyBorder="1" applyAlignment="1">
      <alignment horizontal="center" vertical="center"/>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14" fillId="0" borderId="1" xfId="1" applyFont="1" applyFill="1" applyBorder="1" applyAlignment="1">
      <alignment horizontal="center" vertical="center"/>
    </xf>
    <xf numFmtId="177" fontId="14" fillId="0" borderId="51"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Font="1"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5" xfId="6" applyNumberFormat="1" applyFont="1" applyFill="1" applyBorder="1" applyAlignment="1">
      <alignment vertical="center"/>
    </xf>
    <xf numFmtId="179" fontId="18" fillId="0" borderId="53" xfId="6" applyNumberFormat="1" applyFont="1" applyFill="1" applyBorder="1" applyAlignment="1">
      <alignment vertical="center"/>
    </xf>
    <xf numFmtId="180" fontId="18" fillId="0" borderId="56"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Fill="1" applyBorder="1" applyAlignment="1">
      <alignment vertical="center"/>
    </xf>
    <xf numFmtId="179" fontId="18" fillId="0" borderId="59"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60" xfId="6" applyNumberFormat="1" applyFont="1" applyFill="1" applyBorder="1" applyAlignment="1">
      <alignment vertical="center"/>
    </xf>
    <xf numFmtId="180" fontId="18" fillId="0" borderId="61" xfId="6" applyNumberFormat="1" applyFont="1" applyFill="1" applyBorder="1" applyAlignment="1">
      <alignment vertical="center"/>
    </xf>
    <xf numFmtId="180" fontId="18" fillId="0" borderId="58" xfId="6" applyNumberFormat="1" applyFont="1" applyBorder="1" applyAlignment="1">
      <alignment vertical="center"/>
    </xf>
    <xf numFmtId="179" fontId="18" fillId="0" borderId="58"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lignment vertical="center"/>
    </xf>
    <xf numFmtId="49" fontId="21" fillId="0" borderId="0" xfId="8" applyNumberFormat="1" applyFont="1">
      <alignment vertical="center"/>
    </xf>
    <xf numFmtId="0" fontId="23" fillId="0" borderId="0" xfId="8" applyFont="1">
      <alignment vertical="center"/>
    </xf>
    <xf numFmtId="0" fontId="24" fillId="0" borderId="0" xfId="8" applyFont="1">
      <alignment vertical="center"/>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4" fontId="21" fillId="0" borderId="36" xfId="8" applyNumberFormat="1" applyFont="1" applyBorder="1" applyAlignment="1">
      <alignment horizontal="right" vertical="center" shrinkToFit="1"/>
    </xf>
    <xf numFmtId="184" fontId="21" fillId="0" borderId="8" xfId="8" applyNumberFormat="1" applyFont="1" applyBorder="1" applyAlignment="1">
      <alignment horizontal="right" vertical="center" shrinkToFit="1"/>
    </xf>
    <xf numFmtId="184" fontId="21" fillId="0" borderId="9" xfId="8" applyNumberFormat="1" applyFont="1" applyBorder="1" applyAlignment="1">
      <alignment horizontal="right" vertical="center" shrinkToFit="1"/>
    </xf>
    <xf numFmtId="0" fontId="25" fillId="0" borderId="47" xfId="9" applyFont="1" applyBorder="1">
      <alignment vertical="center"/>
    </xf>
    <xf numFmtId="184" fontId="21" fillId="0" borderId="36" xfId="8" applyNumberFormat="1" applyFont="1" applyBorder="1" applyAlignment="1">
      <alignment vertical="center" shrinkToFit="1"/>
    </xf>
    <xf numFmtId="184" fontId="21" fillId="0" borderId="8" xfId="8" applyNumberFormat="1" applyFont="1" applyBorder="1" applyAlignment="1">
      <alignment vertical="center" shrinkToFit="1"/>
    </xf>
    <xf numFmtId="184" fontId="21" fillId="0" borderId="9" xfId="8" applyNumberFormat="1" applyFont="1" applyBorder="1" applyAlignment="1">
      <alignment vertical="center" shrinkToFit="1"/>
    </xf>
    <xf numFmtId="0" fontId="21" fillId="0" borderId="7" xfId="8" applyFont="1" applyBorder="1" applyAlignment="1">
      <alignment horizontal="left" vertical="center"/>
    </xf>
    <xf numFmtId="0" fontId="25" fillId="0" borderId="71" xfId="9" applyFont="1" applyBorder="1" applyAlignment="1">
      <alignment horizontal="center" vertical="center"/>
    </xf>
    <xf numFmtId="0" fontId="21" fillId="0" borderId="7" xfId="8" applyFont="1" applyBorder="1" applyAlignment="1">
      <alignment horizontal="center" vertical="center"/>
    </xf>
    <xf numFmtId="0" fontId="21" fillId="0" borderId="74" xfId="8" applyFont="1" applyBorder="1" applyAlignment="1">
      <alignment horizontal="center" vertical="center"/>
    </xf>
    <xf numFmtId="0" fontId="27" fillId="0" borderId="75" xfId="8" applyFont="1" applyBorder="1" applyAlignment="1">
      <alignment vertical="center" wrapText="1"/>
    </xf>
    <xf numFmtId="0" fontId="27" fillId="0" borderId="76" xfId="8" applyFont="1" applyBorder="1" applyAlignment="1">
      <alignment vertical="center" wrapText="1"/>
    </xf>
    <xf numFmtId="181" fontId="21" fillId="0" borderId="74" xfId="8" applyNumberFormat="1" applyFont="1" applyBorder="1">
      <alignment vertical="center"/>
    </xf>
    <xf numFmtId="181" fontId="21" fillId="0" borderId="75" xfId="8" applyNumberFormat="1" applyFont="1" applyBorder="1">
      <alignment vertical="center"/>
    </xf>
    <xf numFmtId="181" fontId="21" fillId="0" borderId="76" xfId="8" applyNumberFormat="1" applyFont="1" applyBorder="1">
      <alignment vertical="center"/>
    </xf>
    <xf numFmtId="0" fontId="21" fillId="0" borderId="7" xfId="8" applyFont="1" applyBorder="1">
      <alignment vertical="center"/>
    </xf>
    <xf numFmtId="0" fontId="21" fillId="0" borderId="66" xfId="8" applyFont="1" applyBorder="1">
      <alignment vertical="center"/>
    </xf>
    <xf numFmtId="49" fontId="21" fillId="0" borderId="7" xfId="8" applyNumberFormat="1" applyFont="1" applyBorder="1">
      <alignment vertical="center"/>
    </xf>
    <xf numFmtId="0" fontId="21" fillId="0" borderId="0" xfId="8" applyFont="1" applyAlignment="1">
      <alignment horizontal="center" vertical="center"/>
    </xf>
    <xf numFmtId="49" fontId="21" fillId="0" borderId="0" xfId="8" applyNumberFormat="1" applyFont="1" applyAlignment="1">
      <alignment horizontal="center" vertical="center"/>
    </xf>
    <xf numFmtId="0" fontId="21" fillId="0" borderId="66" xfId="8" applyFont="1" applyBorder="1" applyAlignment="1">
      <alignment horizontal="center" vertical="center"/>
    </xf>
    <xf numFmtId="0" fontId="21" fillId="0" borderId="74" xfId="8" applyFont="1" applyBorder="1">
      <alignment vertical="center"/>
    </xf>
    <xf numFmtId="0" fontId="21" fillId="0" borderId="75" xfId="8" applyFont="1" applyBorder="1">
      <alignment vertical="center"/>
    </xf>
    <xf numFmtId="0" fontId="21" fillId="0" borderId="76" xfId="8" applyFont="1" applyBorder="1">
      <alignment vertical="center"/>
    </xf>
    <xf numFmtId="49" fontId="31" fillId="0" borderId="0" xfId="11" applyNumberFormat="1" applyFont="1">
      <alignment vertical="center"/>
    </xf>
    <xf numFmtId="49" fontId="21" fillId="0" borderId="0" xfId="11" applyNumberFormat="1" applyFont="1">
      <alignment vertical="center"/>
    </xf>
    <xf numFmtId="49" fontId="21" fillId="0" borderId="0" xfId="11" applyNumberFormat="1" applyFont="1" applyFill="1">
      <alignment vertical="center"/>
    </xf>
    <xf numFmtId="0" fontId="21" fillId="0" borderId="0" xfId="11" applyFont="1">
      <alignment vertical="center"/>
    </xf>
    <xf numFmtId="0" fontId="32"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1" fillId="0" borderId="0" xfId="11" applyFont="1" applyBorder="1">
      <alignment vertical="center"/>
    </xf>
    <xf numFmtId="0" fontId="21" fillId="0" borderId="12" xfId="11" applyFont="1" applyBorder="1">
      <alignment vertical="center"/>
    </xf>
    <xf numFmtId="0" fontId="21" fillId="0" borderId="54"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0" xfId="11" applyFont="1" applyFill="1">
      <alignment vertical="center"/>
    </xf>
    <xf numFmtId="0" fontId="21" fillId="0" borderId="0" xfId="11" applyFont="1" applyAlignment="1">
      <alignment vertical="center"/>
    </xf>
    <xf numFmtId="0" fontId="21" fillId="0" borderId="0" xfId="11" applyFont="1" applyBorder="1" applyAlignment="1">
      <alignment vertical="center"/>
    </xf>
    <xf numFmtId="0" fontId="25" fillId="0" borderId="0" xfId="11" applyFont="1" applyBorder="1" applyAlignment="1">
      <alignment vertical="center"/>
    </xf>
    <xf numFmtId="0" fontId="25" fillId="0" borderId="0" xfId="11" applyFont="1" applyAlignment="1">
      <alignment vertical="center"/>
    </xf>
    <xf numFmtId="0" fontId="21" fillId="0" borderId="0" xfId="11" applyFont="1" applyAlignment="1">
      <alignment vertical="center" shrinkToFit="1"/>
    </xf>
    <xf numFmtId="49" fontId="21" fillId="6" borderId="0" xfId="12" applyNumberFormat="1" applyFont="1" applyFill="1">
      <alignment vertical="center"/>
    </xf>
    <xf numFmtId="0" fontId="21" fillId="6" borderId="0" xfId="12" applyFont="1" applyFill="1">
      <alignment vertical="center"/>
    </xf>
    <xf numFmtId="0" fontId="21" fillId="6" borderId="75" xfId="12" applyFont="1" applyFill="1" applyBorder="1">
      <alignment vertical="center"/>
    </xf>
    <xf numFmtId="0" fontId="2" fillId="6" borderId="0" xfId="13" applyFill="1">
      <alignment vertical="center"/>
    </xf>
    <xf numFmtId="0" fontId="2" fillId="0" borderId="0" xfId="13">
      <alignment vertical="center"/>
    </xf>
    <xf numFmtId="0" fontId="35" fillId="6" borderId="0" xfId="12" applyFont="1" applyFill="1">
      <alignment vertical="center"/>
    </xf>
    <xf numFmtId="0" fontId="36" fillId="6" borderId="0" xfId="12" applyFont="1" applyFill="1">
      <alignment vertical="center"/>
    </xf>
    <xf numFmtId="0" fontId="36" fillId="6" borderId="0" xfId="13" applyFont="1" applyFill="1">
      <alignment vertical="center"/>
    </xf>
    <xf numFmtId="0" fontId="36" fillId="0" borderId="0" xfId="13" applyFont="1">
      <alignment vertical="center"/>
    </xf>
    <xf numFmtId="0" fontId="35" fillId="0" borderId="97" xfId="12" applyFont="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35" fillId="0" borderId="144" xfId="12" applyFont="1" applyBorder="1" applyAlignment="1" applyProtection="1">
      <alignment horizontal="center" vertical="center" shrinkToFit="1"/>
      <protection locked="0"/>
    </xf>
    <xf numFmtId="0" fontId="35" fillId="6" borderId="0" xfId="12" applyFont="1" applyFill="1" applyAlignment="1">
      <alignment horizontal="center" vertical="center" shrinkToFit="1"/>
    </xf>
    <xf numFmtId="0" fontId="35" fillId="6" borderId="0" xfId="12" applyFont="1" applyFill="1" applyAlignment="1">
      <alignment horizontal="left" vertical="center" shrinkToFit="1"/>
    </xf>
    <xf numFmtId="177" fontId="35" fillId="6" borderId="0" xfId="12" applyNumberFormat="1" applyFont="1" applyFill="1" applyAlignment="1">
      <alignment horizontal="right" vertical="center" shrinkToFit="1"/>
    </xf>
    <xf numFmtId="177" fontId="35" fillId="6" borderId="0" xfId="12" applyNumberFormat="1" applyFont="1" applyFill="1" applyAlignment="1">
      <alignment horizontal="left" vertical="center" shrinkToFit="1"/>
    </xf>
    <xf numFmtId="0" fontId="35" fillId="6" borderId="75" xfId="12" applyFont="1" applyFill="1" applyBorder="1">
      <alignment vertical="center"/>
    </xf>
    <xf numFmtId="0" fontId="35" fillId="6" borderId="75" xfId="12" applyFont="1" applyFill="1" applyBorder="1" applyAlignment="1">
      <alignment horizontal="center" vertical="center"/>
    </xf>
    <xf numFmtId="0" fontId="35" fillId="6" borderId="31" xfId="12" applyFont="1" applyFill="1" applyBorder="1">
      <alignment vertical="center"/>
    </xf>
    <xf numFmtId="0" fontId="35" fillId="6" borderId="11" xfId="12" applyFont="1" applyFill="1" applyBorder="1">
      <alignment vertical="center"/>
    </xf>
    <xf numFmtId="0" fontId="35" fillId="6" borderId="12" xfId="12" applyFont="1" applyFill="1" applyBorder="1">
      <alignment vertical="center"/>
    </xf>
    <xf numFmtId="0" fontId="35" fillId="6" borderId="66" xfId="12" applyFont="1" applyFill="1" applyBorder="1">
      <alignment vertical="center"/>
    </xf>
    <xf numFmtId="0" fontId="35" fillId="6" borderId="0" xfId="12" applyFont="1" applyFill="1" applyAlignment="1">
      <alignment horizontal="center" vertical="center"/>
    </xf>
    <xf numFmtId="0" fontId="36" fillId="6" borderId="0" xfId="12" applyFont="1" applyFill="1" applyAlignment="1">
      <alignment horizontal="center" vertical="center"/>
    </xf>
    <xf numFmtId="0" fontId="36" fillId="6" borderId="7" xfId="12" applyFont="1" applyFill="1" applyBorder="1">
      <alignment vertical="center"/>
    </xf>
    <xf numFmtId="0" fontId="38" fillId="6" borderId="0" xfId="13" applyFont="1" applyFill="1">
      <alignment vertical="center"/>
    </xf>
    <xf numFmtId="0" fontId="17" fillId="6" borderId="0" xfId="6" applyFill="1" applyProtection="1">
      <protection hidden="1"/>
    </xf>
    <xf numFmtId="0" fontId="17" fillId="6" borderId="0" xfId="6" applyFill="1"/>
    <xf numFmtId="0" fontId="2" fillId="0" borderId="0" xfId="16" applyFont="1" applyFill="1">
      <alignment vertical="center"/>
    </xf>
    <xf numFmtId="0" fontId="2" fillId="0" borderId="0" xfId="16" applyFont="1" applyFill="1" applyBorder="1">
      <alignment vertical="center"/>
    </xf>
    <xf numFmtId="0" fontId="35"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0" fontId="2" fillId="0" borderId="0" xfId="16" applyNumberFormat="1" applyFont="1" applyFill="1" applyBorder="1">
      <alignment vertical="center"/>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5"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5" xfId="19" applyNumberFormat="1" applyFont="1" applyFill="1" applyBorder="1" applyAlignment="1">
      <alignment horizontal="right" vertical="center" shrinkToFit="1"/>
    </xf>
    <xf numFmtId="177" fontId="18" fillId="0" borderId="53" xfId="19" applyNumberFormat="1" applyFont="1" applyFill="1" applyBorder="1" applyAlignment="1">
      <alignment horizontal="right" vertical="center" shrinkToFit="1"/>
    </xf>
    <xf numFmtId="187" fontId="18" fillId="0" borderId="56"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Fill="1" applyBorder="1" applyAlignment="1">
      <alignment horizontal="right" vertical="center" shrinkToFit="1"/>
    </xf>
    <xf numFmtId="177" fontId="18" fillId="0" borderId="59"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60" xfId="19" applyNumberFormat="1" applyFont="1" applyFill="1" applyBorder="1" applyAlignment="1">
      <alignment horizontal="right" vertical="center" shrinkToFit="1"/>
    </xf>
    <xf numFmtId="187" fontId="18" fillId="0" borderId="61" xfId="19" applyNumberFormat="1" applyFont="1" applyFill="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177" fontId="8" fillId="0" borderId="27" xfId="4" applyNumberFormat="1" applyFont="1" applyBorder="1" applyAlignment="1">
      <alignment horizontal="right" vertical="center" shrinkToFit="1"/>
    </xf>
    <xf numFmtId="177" fontId="8" fillId="0" borderId="28" xfId="4" applyNumberFormat="1" applyFont="1" applyBorder="1" applyAlignment="1">
      <alignment horizontal="right" vertical="center" shrinkToFit="1"/>
    </xf>
    <xf numFmtId="177" fontId="8" fillId="0" borderId="29" xfId="4" applyNumberFormat="1" applyFont="1" applyBorder="1" applyAlignment="1">
      <alignment horizontal="right" vertical="center" shrinkToFit="1"/>
    </xf>
    <xf numFmtId="177" fontId="8" fillId="0" borderId="33" xfId="4" applyNumberFormat="1" applyFont="1" applyBorder="1" applyAlignment="1">
      <alignment horizontal="right" vertical="center" shrinkToFit="1"/>
    </xf>
    <xf numFmtId="177" fontId="8" fillId="0" borderId="34" xfId="4" applyNumberFormat="1" applyFont="1" applyBorder="1" applyAlignment="1">
      <alignment horizontal="right" vertical="center" shrinkToFit="1"/>
    </xf>
    <xf numFmtId="177" fontId="8" fillId="0" borderId="35" xfId="4" applyNumberFormat="1" applyFont="1" applyBorder="1" applyAlignment="1">
      <alignment horizontal="right" vertical="center" shrinkToFit="1"/>
    </xf>
    <xf numFmtId="177" fontId="8" fillId="0" borderId="20" xfId="4" applyNumberFormat="1" applyFont="1" applyBorder="1" applyAlignment="1">
      <alignment horizontal="right" vertical="center" shrinkToFit="1"/>
    </xf>
    <xf numFmtId="177" fontId="8" fillId="0" borderId="21" xfId="4" applyNumberFormat="1" applyFont="1" applyBorder="1" applyAlignment="1">
      <alignment horizontal="right" vertical="center" shrinkToFit="1"/>
    </xf>
    <xf numFmtId="177" fontId="8" fillId="0" borderId="22" xfId="4" applyNumberFormat="1" applyFont="1" applyBorder="1" applyAlignment="1">
      <alignment horizontal="right" vertical="center" shrinkToFit="1"/>
    </xf>
    <xf numFmtId="0" fontId="2" fillId="0" borderId="0" xfId="16" applyFont="1">
      <alignment vertical="center"/>
    </xf>
    <xf numFmtId="0" fontId="2" fillId="0" borderId="64" xfId="16" applyFont="1" applyBorder="1">
      <alignment vertical="center"/>
    </xf>
    <xf numFmtId="0" fontId="2" fillId="0" borderId="38" xfId="16" applyFont="1" applyBorder="1">
      <alignment vertical="center"/>
    </xf>
    <xf numFmtId="0" fontId="2" fillId="0" borderId="40" xfId="16" applyFont="1" applyBorder="1">
      <alignment vertical="center"/>
    </xf>
    <xf numFmtId="0" fontId="2" fillId="0" borderId="54" xfId="16" applyFont="1" applyBorder="1">
      <alignment vertical="center"/>
    </xf>
    <xf numFmtId="0" fontId="2" fillId="0" borderId="37" xfId="16" applyFont="1" applyBorder="1">
      <alignment vertical="center"/>
    </xf>
    <xf numFmtId="0" fontId="40" fillId="0" borderId="0" xfId="23"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xf>
    <xf numFmtId="49" fontId="2" fillId="6" borderId="0" xfId="17" applyNumberFormat="1" applyFont="1" applyFill="1" applyAlignment="1">
      <alignment horizontal="center" vertical="center" wrapText="1"/>
    </xf>
    <xf numFmtId="178" fontId="2" fillId="6" borderId="0" xfId="16" applyNumberFormat="1" applyFont="1" applyFill="1" applyAlignment="1">
      <alignment vertical="center" wrapText="1"/>
    </xf>
    <xf numFmtId="187" fontId="17" fillId="0" borderId="0" xfId="19" applyNumberFormat="1" applyAlignment="1">
      <alignment horizontal="right" vertical="center"/>
    </xf>
    <xf numFmtId="177" fontId="17" fillId="0" borderId="0" xfId="19" applyNumberFormat="1" applyAlignment="1">
      <alignment horizontal="right" vertical="center"/>
    </xf>
    <xf numFmtId="178" fontId="17" fillId="0" borderId="0" xfId="18" applyNumberFormat="1" applyAlignment="1">
      <alignment horizontal="center" vertical="center"/>
    </xf>
    <xf numFmtId="178" fontId="17" fillId="0" borderId="0" xfId="18" applyNumberFormat="1" applyAlignment="1">
      <alignment vertical="center"/>
    </xf>
    <xf numFmtId="178" fontId="2" fillId="0" borderId="0" xfId="16" applyNumberFormat="1" applyFont="1">
      <alignment vertical="center"/>
    </xf>
    <xf numFmtId="178" fontId="39" fillId="0" borderId="0" xfId="16" applyNumberFormat="1" applyFont="1">
      <alignment vertical="center"/>
    </xf>
    <xf numFmtId="189" fontId="2" fillId="0" borderId="0" xfId="17" applyNumberFormat="1" applyFont="1">
      <alignment vertical="center"/>
    </xf>
    <xf numFmtId="0" fontId="2" fillId="0" borderId="0" xfId="17" applyFont="1">
      <alignment vertical="center"/>
    </xf>
    <xf numFmtId="0" fontId="35" fillId="0" borderId="64" xfId="16" applyFont="1" applyBorder="1">
      <alignment vertical="center"/>
    </xf>
    <xf numFmtId="0" fontId="2" fillId="0" borderId="31" xfId="16" applyFont="1" applyBorder="1">
      <alignment vertical="center"/>
    </xf>
    <xf numFmtId="178" fontId="2" fillId="0" borderId="64" xfId="16" applyNumberFormat="1" applyFont="1" applyBorder="1">
      <alignment vertical="center"/>
    </xf>
    <xf numFmtId="178" fontId="2" fillId="0" borderId="40" xfId="16" applyNumberFormat="1" applyFont="1" applyBorder="1">
      <alignment vertical="center"/>
    </xf>
    <xf numFmtId="189" fontId="2" fillId="0" borderId="54" xfId="16" applyNumberFormat="1" applyFont="1" applyBorder="1">
      <alignment vertical="center"/>
    </xf>
    <xf numFmtId="178" fontId="2" fillId="0" borderId="54" xfId="16" applyNumberFormat="1" applyFont="1" applyBorder="1">
      <alignment vertical="center"/>
    </xf>
    <xf numFmtId="178" fontId="2" fillId="0" borderId="37"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0" fontId="2" fillId="0" borderId="48" xfId="16" applyFont="1" applyBorder="1">
      <alignment vertical="center"/>
    </xf>
    <xf numFmtId="0" fontId="2" fillId="0" borderId="12" xfId="16" applyFont="1" applyBorder="1">
      <alignment vertical="center"/>
    </xf>
    <xf numFmtId="0" fontId="35" fillId="0" borderId="41" xfId="16" applyFont="1" applyBorder="1">
      <alignment vertical="center"/>
    </xf>
    <xf numFmtId="189" fontId="2" fillId="0" borderId="12" xfId="16" applyNumberFormat="1" applyFont="1" applyBorder="1">
      <alignment vertical="center"/>
    </xf>
    <xf numFmtId="0" fontId="2" fillId="0" borderId="41" xfId="16" applyFont="1" applyBorder="1">
      <alignment vertical="center"/>
    </xf>
    <xf numFmtId="0" fontId="17" fillId="6" borderId="0" xfId="6" applyFill="1" applyAlignment="1">
      <alignment vertical="center"/>
    </xf>
    <xf numFmtId="0" fontId="17" fillId="6" borderId="0" xfId="6" applyFill="1" applyAlignment="1" applyProtection="1">
      <alignment vertical="center"/>
      <protection hidden="1"/>
    </xf>
    <xf numFmtId="0" fontId="0" fillId="6" borderId="0" xfId="6" applyFont="1" applyFill="1" applyAlignment="1">
      <alignment vertical="center"/>
    </xf>
    <xf numFmtId="0" fontId="21" fillId="0" borderId="36" xfId="8" applyFont="1" applyBorder="1" applyAlignment="1">
      <alignment horizontal="center" vertical="center"/>
    </xf>
    <xf numFmtId="0" fontId="21" fillId="0" borderId="8" xfId="8" applyFont="1" applyBorder="1" applyAlignment="1">
      <alignment horizontal="center" vertical="center"/>
    </xf>
    <xf numFmtId="0" fontId="21" fillId="0" borderId="9" xfId="8" applyFont="1" applyBorder="1" applyAlignment="1">
      <alignment horizontal="center" vertical="center"/>
    </xf>
    <xf numFmtId="0" fontId="25" fillId="0" borderId="36" xfId="7" applyFont="1" applyBorder="1" applyAlignment="1">
      <alignment horizontal="left" vertical="center"/>
    </xf>
    <xf numFmtId="0" fontId="25" fillId="0" borderId="8" xfId="7" applyFont="1" applyBorder="1" applyAlignment="1">
      <alignment horizontal="left" vertical="center"/>
    </xf>
    <xf numFmtId="0" fontId="25" fillId="0" borderId="9" xfId="7" applyFont="1" applyBorder="1" applyAlignment="1">
      <alignment horizontal="left" vertical="center"/>
    </xf>
    <xf numFmtId="178" fontId="21" fillId="0" borderId="36"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1" fontId="21" fillId="0" borderId="36" xfId="8" applyNumberFormat="1" applyFont="1" applyBorder="1" applyAlignment="1">
      <alignment horizontal="right" vertical="center" shrinkToFit="1"/>
    </xf>
    <xf numFmtId="181" fontId="21" fillId="0" borderId="8" xfId="8" applyNumberFormat="1" applyFont="1" applyBorder="1" applyAlignment="1">
      <alignment horizontal="right" vertical="center" shrinkToFit="1"/>
    </xf>
    <xf numFmtId="181" fontId="21" fillId="0" borderId="9" xfId="8" applyNumberFormat="1" applyFont="1" applyBorder="1" applyAlignment="1">
      <alignment horizontal="right" vertical="center" shrinkToFit="1"/>
    </xf>
    <xf numFmtId="49" fontId="22" fillId="0" borderId="0" xfId="8" applyNumberFormat="1" applyFont="1" applyAlignment="1">
      <alignment horizontal="center" vertical="center"/>
    </xf>
    <xf numFmtId="0" fontId="21" fillId="0" borderId="4" xfId="8" applyFont="1" applyBorder="1" applyAlignment="1">
      <alignment horizontal="center" vertical="center"/>
    </xf>
    <xf numFmtId="0" fontId="21" fillId="0" borderId="23" xfId="8" applyFont="1" applyBorder="1" applyAlignment="1">
      <alignment horizontal="center" vertical="center"/>
    </xf>
    <xf numFmtId="0" fontId="21" fillId="0" borderId="5" xfId="8" applyFont="1" applyBorder="1" applyAlignment="1">
      <alignment horizontal="center" vertical="center"/>
    </xf>
    <xf numFmtId="0" fontId="21" fillId="0" borderId="49" xfId="8" applyFont="1" applyBorder="1" applyAlignment="1">
      <alignment horizontal="center" vertical="center"/>
    </xf>
    <xf numFmtId="0" fontId="21" fillId="0" borderId="38" xfId="8" applyFont="1" applyBorder="1" applyAlignment="1">
      <alignment horizontal="center" vertical="center"/>
    </xf>
    <xf numFmtId="0" fontId="21" fillId="0" borderId="63" xfId="8" applyFont="1" applyBorder="1" applyAlignment="1">
      <alignment horizontal="center" vertical="center"/>
    </xf>
    <xf numFmtId="0" fontId="21" fillId="0" borderId="68" xfId="8" applyFont="1" applyBorder="1" applyAlignment="1">
      <alignment horizontal="center" vertical="center"/>
    </xf>
    <xf numFmtId="0" fontId="21" fillId="0" borderId="40" xfId="8" applyFont="1" applyBorder="1" applyAlignment="1">
      <alignment horizontal="center" vertical="center"/>
    </xf>
    <xf numFmtId="0" fontId="21" fillId="0" borderId="47" xfId="8" applyFont="1" applyBorder="1" applyAlignment="1">
      <alignment horizontal="center" vertical="center"/>
    </xf>
    <xf numFmtId="0" fontId="21" fillId="0" borderId="62" xfId="8" applyFont="1" applyBorder="1" applyAlignment="1">
      <alignment horizontal="center" vertical="center"/>
    </xf>
    <xf numFmtId="0" fontId="21" fillId="0" borderId="10" xfId="8" applyFont="1" applyBorder="1" applyAlignment="1">
      <alignment horizontal="center" vertical="center"/>
    </xf>
    <xf numFmtId="0" fontId="21" fillId="0" borderId="64" xfId="8" applyFont="1" applyBorder="1" applyAlignment="1">
      <alignment horizontal="center" vertical="center"/>
    </xf>
    <xf numFmtId="0" fontId="21" fillId="0" borderId="65" xfId="8" applyFont="1" applyBorder="1" applyAlignment="1">
      <alignment horizontal="center" vertical="center"/>
    </xf>
    <xf numFmtId="0" fontId="21" fillId="0" borderId="37" xfId="8" applyFont="1" applyBorder="1" applyAlignment="1">
      <alignment horizontal="center" vertical="center"/>
    </xf>
    <xf numFmtId="0" fontId="21" fillId="0" borderId="69" xfId="8" applyFont="1" applyBorder="1" applyAlignment="1">
      <alignment horizontal="center" vertical="center"/>
    </xf>
    <xf numFmtId="0" fontId="21" fillId="0" borderId="7" xfId="8" applyFont="1" applyBorder="1" applyAlignment="1">
      <alignment horizontal="center" vertical="center"/>
    </xf>
    <xf numFmtId="0" fontId="21" fillId="0" borderId="0" xfId="8" applyFont="1" applyAlignment="1">
      <alignment horizontal="center" vertical="center"/>
    </xf>
    <xf numFmtId="0" fontId="21" fillId="0" borderId="24" xfId="8" applyFont="1" applyBorder="1" applyAlignment="1">
      <alignment horizontal="center" vertical="center"/>
    </xf>
    <xf numFmtId="0" fontId="21" fillId="0" borderId="54" xfId="8" applyFont="1" applyBorder="1" applyAlignment="1">
      <alignment horizontal="center" vertical="center"/>
    </xf>
    <xf numFmtId="0" fontId="21" fillId="0" borderId="66" xfId="8" applyFont="1" applyBorder="1" applyAlignment="1">
      <alignment horizontal="center" vertical="center"/>
    </xf>
    <xf numFmtId="0" fontId="21" fillId="0" borderId="67" xfId="8" applyFont="1" applyBorder="1" applyAlignment="1">
      <alignment horizontal="center" vertical="center"/>
    </xf>
    <xf numFmtId="0" fontId="21" fillId="0" borderId="1" xfId="8" applyFont="1" applyBorder="1" applyAlignment="1">
      <alignment horizontal="center" vertical="center"/>
    </xf>
    <xf numFmtId="0" fontId="21" fillId="0" borderId="2" xfId="8" applyFont="1" applyBorder="1" applyAlignment="1">
      <alignment horizontal="center" vertical="center"/>
    </xf>
    <xf numFmtId="0" fontId="21" fillId="0" borderId="3" xfId="8" applyFont="1" applyBorder="1" applyAlignment="1">
      <alignment horizontal="center" vertical="center"/>
    </xf>
    <xf numFmtId="181" fontId="21" fillId="0" borderId="7" xfId="8" applyNumberFormat="1" applyFont="1" applyBorder="1" applyAlignment="1">
      <alignment horizontal="right" vertical="center" shrinkToFit="1"/>
    </xf>
    <xf numFmtId="181" fontId="21" fillId="0" borderId="0" xfId="8" applyNumberFormat="1" applyFont="1" applyAlignment="1">
      <alignment horizontal="right" vertical="center" shrinkToFit="1"/>
    </xf>
    <xf numFmtId="181" fontId="21" fillId="0" borderId="66" xfId="8" applyNumberFormat="1" applyFont="1" applyBorder="1" applyAlignment="1">
      <alignment horizontal="right" vertical="center" shrinkToFit="1"/>
    </xf>
    <xf numFmtId="178" fontId="21" fillId="0" borderId="7" xfId="8" applyNumberFormat="1" applyFont="1" applyBorder="1" applyAlignment="1">
      <alignment horizontal="right" vertical="center" shrinkToFit="1"/>
    </xf>
    <xf numFmtId="178" fontId="21" fillId="0" borderId="0" xfId="8" applyNumberFormat="1" applyFont="1" applyAlignment="1">
      <alignment horizontal="right" vertical="center" shrinkToFit="1"/>
    </xf>
    <xf numFmtId="178" fontId="21" fillId="0" borderId="66" xfId="8" applyNumberFormat="1" applyFont="1" applyBorder="1" applyAlignment="1">
      <alignment horizontal="right" vertical="center" shrinkToFit="1"/>
    </xf>
    <xf numFmtId="0" fontId="21" fillId="0" borderId="7" xfId="8" applyFont="1" applyBorder="1" applyAlignment="1">
      <alignment horizontal="left" vertical="center"/>
    </xf>
    <xf numFmtId="0" fontId="21" fillId="0" borderId="0" xfId="8" applyFont="1" applyAlignment="1">
      <alignment horizontal="left" vertical="center"/>
    </xf>
    <xf numFmtId="0" fontId="21" fillId="0" borderId="66" xfId="8" applyFont="1" applyBorder="1" applyAlignment="1">
      <alignment horizontal="left" vertical="center"/>
    </xf>
    <xf numFmtId="0" fontId="21" fillId="0" borderId="14" xfId="8" applyFont="1" applyBorder="1" applyAlignment="1">
      <alignment horizontal="center" vertical="center"/>
    </xf>
    <xf numFmtId="0" fontId="21" fillId="0" borderId="48" xfId="8" applyFont="1" applyBorder="1" applyAlignment="1">
      <alignment horizontal="center" vertical="center"/>
    </xf>
    <xf numFmtId="0" fontId="21" fillId="0" borderId="15" xfId="8" applyFont="1" applyBorder="1" applyAlignment="1">
      <alignment horizontal="center" vertical="center"/>
    </xf>
    <xf numFmtId="0" fontId="21" fillId="0" borderId="50" xfId="8" applyFont="1" applyBorder="1" applyAlignment="1">
      <alignment horizontal="center" vertical="center"/>
    </xf>
    <xf numFmtId="0" fontId="21" fillId="0" borderId="70" xfId="8" applyFont="1" applyBorder="1" applyAlignment="1">
      <alignment horizontal="center" vertical="center"/>
    </xf>
    <xf numFmtId="0" fontId="21" fillId="0" borderId="71" xfId="8" applyFont="1" applyBorder="1" applyAlignment="1">
      <alignment horizontal="center" vertical="center"/>
    </xf>
    <xf numFmtId="0" fontId="21" fillId="0" borderId="41" xfId="8" applyFont="1" applyBorder="1" applyAlignment="1">
      <alignment horizontal="center" vertical="center"/>
    </xf>
    <xf numFmtId="0" fontId="21" fillId="0" borderId="16" xfId="8" applyFont="1" applyBorder="1" applyAlignment="1">
      <alignment horizontal="center" vertical="center"/>
    </xf>
    <xf numFmtId="0" fontId="21" fillId="0" borderId="72" xfId="8" applyFont="1" applyBorder="1" applyAlignment="1">
      <alignment horizontal="center" vertical="center"/>
    </xf>
    <xf numFmtId="0" fontId="21" fillId="0" borderId="73" xfId="8" applyFont="1" applyBorder="1" applyAlignment="1">
      <alignment horizontal="center" vertical="center"/>
    </xf>
    <xf numFmtId="0" fontId="21" fillId="0" borderId="11" xfId="8" applyFont="1" applyBorder="1" applyAlignment="1">
      <alignment horizontal="center" vertical="center"/>
    </xf>
    <xf numFmtId="0" fontId="21" fillId="0" borderId="12" xfId="8" applyFont="1" applyBorder="1" applyAlignment="1">
      <alignment horizontal="center" vertical="center"/>
    </xf>
    <xf numFmtId="0" fontId="21" fillId="0" borderId="74" xfId="8" applyFont="1" applyBorder="1" applyAlignment="1">
      <alignment horizontal="center" vertical="center"/>
    </xf>
    <xf numFmtId="0" fontId="21" fillId="0" borderId="75" xfId="8" applyFont="1" applyBorder="1" applyAlignment="1">
      <alignment horizontal="center" vertical="center"/>
    </xf>
    <xf numFmtId="49" fontId="21" fillId="0" borderId="41" xfId="8" applyNumberFormat="1" applyFont="1" applyBorder="1" applyAlignment="1">
      <alignment horizontal="center" vertical="center"/>
    </xf>
    <xf numFmtId="49" fontId="21" fillId="0" borderId="12" xfId="8" applyNumberFormat="1" applyFont="1" applyBorder="1" applyAlignment="1">
      <alignment horizontal="center" vertical="center"/>
    </xf>
    <xf numFmtId="49" fontId="21" fillId="0" borderId="13" xfId="8" applyNumberFormat="1" applyFont="1" applyBorder="1" applyAlignment="1">
      <alignment horizontal="center" vertical="center"/>
    </xf>
    <xf numFmtId="49" fontId="21" fillId="0" borderId="64" xfId="8" applyNumberFormat="1" applyFont="1" applyBorder="1" applyAlignment="1">
      <alignment horizontal="center" vertical="center"/>
    </xf>
    <xf numFmtId="49" fontId="21" fillId="0" borderId="0" xfId="8" applyNumberFormat="1" applyFont="1" applyAlignment="1">
      <alignment horizontal="center" vertical="center"/>
    </xf>
    <xf numFmtId="49" fontId="21" fillId="0" borderId="66" xfId="8" applyNumberFormat="1" applyFont="1" applyBorder="1" applyAlignment="1">
      <alignment horizontal="center" vertical="center"/>
    </xf>
    <xf numFmtId="49" fontId="21" fillId="0" borderId="72" xfId="8" applyNumberFormat="1" applyFont="1" applyBorder="1" applyAlignment="1">
      <alignment horizontal="center" vertical="center"/>
    </xf>
    <xf numFmtId="49" fontId="21" fillId="0" borderId="75" xfId="8" applyNumberFormat="1" applyFont="1" applyBorder="1" applyAlignment="1">
      <alignment horizontal="center" vertical="center"/>
    </xf>
    <xf numFmtId="49" fontId="21" fillId="0" borderId="76" xfId="8" applyNumberFormat="1" applyFont="1" applyBorder="1" applyAlignment="1">
      <alignment horizontal="center" vertical="center"/>
    </xf>
    <xf numFmtId="0" fontId="21" fillId="0" borderId="30"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8" applyFont="1" applyBorder="1" applyAlignment="1">
      <alignment horizontal="center" vertical="center"/>
    </xf>
    <xf numFmtId="0" fontId="21" fillId="0" borderId="31" xfId="8" applyFont="1" applyBorder="1" applyAlignment="1">
      <alignment horizontal="center" vertical="center"/>
    </xf>
    <xf numFmtId="0" fontId="25" fillId="0" borderId="7" xfId="7" applyFont="1" applyBorder="1" applyAlignment="1">
      <alignment horizontal="left" vertical="center"/>
    </xf>
    <xf numFmtId="0" fontId="25" fillId="0" borderId="0" xfId="7" applyFont="1" applyAlignment="1">
      <alignment horizontal="left" vertical="center"/>
    </xf>
    <xf numFmtId="0" fontId="25" fillId="0" borderId="66" xfId="7" applyFont="1" applyBorder="1" applyAlignment="1">
      <alignment horizontal="left" vertical="center"/>
    </xf>
    <xf numFmtId="182" fontId="21" fillId="0" borderId="7" xfId="8" applyNumberFormat="1" applyFont="1" applyBorder="1" applyAlignment="1">
      <alignment horizontal="right" vertical="center" shrinkToFit="1"/>
    </xf>
    <xf numFmtId="182" fontId="21" fillId="0" borderId="0" xfId="8" applyNumberFormat="1" applyFont="1" applyAlignment="1">
      <alignment horizontal="right" vertical="center" shrinkToFit="1"/>
    </xf>
    <xf numFmtId="182" fontId="21" fillId="0" borderId="66" xfId="8" applyNumberFormat="1" applyFont="1" applyBorder="1" applyAlignment="1">
      <alignment horizontal="right" vertical="center" shrinkToFit="1"/>
    </xf>
    <xf numFmtId="183" fontId="21" fillId="0" borderId="7" xfId="8" applyNumberFormat="1" applyFont="1" applyBorder="1" applyAlignment="1">
      <alignment horizontal="right" vertical="center" shrinkToFit="1"/>
    </xf>
    <xf numFmtId="183" fontId="21" fillId="0" borderId="0" xfId="8" applyNumberFormat="1" applyFont="1" applyAlignment="1">
      <alignment horizontal="right" vertical="center" shrinkToFit="1"/>
    </xf>
    <xf numFmtId="183" fontId="21" fillId="0" borderId="66" xfId="8" applyNumberFormat="1" applyFont="1" applyBorder="1" applyAlignment="1">
      <alignment horizontal="right" vertical="center" shrinkToFit="1"/>
    </xf>
    <xf numFmtId="0" fontId="21" fillId="0" borderId="77" xfId="8" applyFont="1" applyBorder="1" applyAlignment="1">
      <alignment horizontal="center" vertical="center"/>
    </xf>
    <xf numFmtId="0" fontId="21" fillId="0" borderId="4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45" xfId="8" applyNumberFormat="1" applyFont="1" applyBorder="1" applyAlignment="1">
      <alignment horizontal="right" vertical="center" shrinkToFit="1"/>
    </xf>
    <xf numFmtId="178" fontId="21" fillId="0" borderId="25" xfId="8" applyNumberFormat="1" applyFont="1" applyBorder="1" applyAlignment="1">
      <alignment horizontal="right" vertical="center" shrinkToFit="1"/>
    </xf>
    <xf numFmtId="178" fontId="21" fillId="0" borderId="26" xfId="8" applyNumberFormat="1" applyFont="1" applyBorder="1" applyAlignment="1">
      <alignment horizontal="right" vertical="center" shrinkToFit="1"/>
    </xf>
    <xf numFmtId="0" fontId="21" fillId="0" borderId="39" xfId="8" applyFont="1" applyBorder="1">
      <alignment vertical="center"/>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44" xfId="8" applyFont="1" applyBorder="1">
      <alignment vertical="center"/>
    </xf>
    <xf numFmtId="0" fontId="21" fillId="0" borderId="18" xfId="8" applyFont="1" applyBorder="1">
      <alignment vertical="center"/>
    </xf>
    <xf numFmtId="0" fontId="21" fillId="0" borderId="43" xfId="8" applyFont="1" applyBorder="1">
      <alignment vertical="center"/>
    </xf>
    <xf numFmtId="185" fontId="21" fillId="0" borderId="44" xfId="8" applyNumberFormat="1" applyFont="1" applyBorder="1" applyAlignment="1">
      <alignment horizontal="right" vertical="center" shrinkToFit="1"/>
    </xf>
    <xf numFmtId="185" fontId="21" fillId="0" borderId="18" xfId="8" applyNumberFormat="1" applyFont="1" applyBorder="1" applyAlignment="1">
      <alignment horizontal="right" vertical="center" shrinkToFit="1"/>
    </xf>
    <xf numFmtId="185" fontId="21" fillId="0" borderId="19" xfId="8" applyNumberFormat="1" applyFont="1" applyBorder="1" applyAlignment="1">
      <alignment horizontal="right" vertical="center" shrinkToFit="1"/>
    </xf>
    <xf numFmtId="0" fontId="21" fillId="0" borderId="36" xfId="8" applyFont="1" applyBorder="1" applyAlignment="1">
      <alignment horizontal="center" vertical="center" wrapText="1"/>
    </xf>
    <xf numFmtId="0" fontId="21" fillId="0" borderId="8" xfId="8" applyFont="1" applyBorder="1" applyAlignment="1">
      <alignment horizontal="center" vertical="center" wrapText="1"/>
    </xf>
    <xf numFmtId="0" fontId="21" fillId="0" borderId="23" xfId="8" applyFont="1" applyBorder="1" applyAlignment="1">
      <alignment horizontal="center" vertical="center" wrapText="1"/>
    </xf>
    <xf numFmtId="0" fontId="21" fillId="0" borderId="7" xfId="8" applyFont="1" applyBorder="1" applyAlignment="1">
      <alignment horizontal="center" vertical="center" wrapText="1"/>
    </xf>
    <xf numFmtId="0" fontId="21" fillId="0" borderId="0" xfId="8" applyFont="1" applyAlignment="1">
      <alignment horizontal="center" vertical="center" wrapText="1"/>
    </xf>
    <xf numFmtId="0" fontId="21" fillId="0" borderId="38" xfId="8" applyFont="1" applyBorder="1" applyAlignment="1">
      <alignment horizontal="center" vertical="center" wrapText="1"/>
    </xf>
    <xf numFmtId="0" fontId="21" fillId="0" borderId="74" xfId="8" applyFont="1" applyBorder="1" applyAlignment="1">
      <alignment horizontal="center" vertical="center" wrapText="1"/>
    </xf>
    <xf numFmtId="0" fontId="21" fillId="0" borderId="75" xfId="8" applyFont="1" applyBorder="1" applyAlignment="1">
      <alignment horizontal="center" vertical="center" wrapText="1"/>
    </xf>
    <xf numFmtId="0" fontId="21" fillId="0" borderId="70" xfId="8" applyFont="1" applyBorder="1" applyAlignment="1">
      <alignment horizontal="center" vertical="center" wrapText="1"/>
    </xf>
    <xf numFmtId="0" fontId="25" fillId="0" borderId="62" xfId="8" applyFont="1" applyBorder="1">
      <alignment vertical="center"/>
    </xf>
    <xf numFmtId="0" fontId="25" fillId="0" borderId="25" xfId="8" applyFont="1" applyBorder="1">
      <alignment vertical="center"/>
    </xf>
    <xf numFmtId="0" fontId="25" fillId="0" borderId="46" xfId="8" applyFont="1" applyBorder="1">
      <alignment vertical="center"/>
    </xf>
    <xf numFmtId="178" fontId="25" fillId="0" borderId="62" xfId="8" applyNumberFormat="1" applyFont="1" applyBorder="1" applyAlignment="1">
      <alignment horizontal="right" vertical="center" shrinkToFit="1"/>
    </xf>
    <xf numFmtId="178" fontId="25" fillId="0" borderId="8" xfId="8" applyNumberFormat="1" applyFont="1" applyBorder="1" applyAlignment="1">
      <alignment horizontal="right" vertical="center" shrinkToFit="1"/>
    </xf>
    <xf numFmtId="178" fontId="25" fillId="0" borderId="9" xfId="8" applyNumberFormat="1" applyFont="1" applyBorder="1" applyAlignment="1">
      <alignment horizontal="right" vertical="center" shrinkToFit="1"/>
    </xf>
    <xf numFmtId="0" fontId="21" fillId="0" borderId="30" xfId="8" applyFont="1" applyBorder="1" applyAlignment="1">
      <alignment horizontal="center" vertical="center"/>
    </xf>
    <xf numFmtId="0" fontId="21" fillId="0" borderId="42" xfId="8" applyFont="1" applyBorder="1" applyAlignment="1">
      <alignment horizontal="center" vertical="center"/>
    </xf>
    <xf numFmtId="0" fontId="21" fillId="0" borderId="39" xfId="8" applyFont="1" applyBorder="1" applyAlignment="1">
      <alignment horizontal="center" vertical="center" shrinkToFit="1"/>
    </xf>
    <xf numFmtId="0" fontId="21" fillId="0" borderId="31" xfId="8" applyFont="1" applyBorder="1" applyAlignment="1">
      <alignment horizontal="center" vertical="center" shrinkToFit="1"/>
    </xf>
    <xf numFmtId="0" fontId="21" fillId="0" borderId="42" xfId="8" applyFont="1" applyBorder="1" applyAlignment="1">
      <alignment horizontal="center" vertical="center" shrinkToFit="1"/>
    </xf>
    <xf numFmtId="0" fontId="21" fillId="0" borderId="32" xfId="8" applyFont="1" applyBorder="1" applyAlignment="1">
      <alignment horizontal="center" vertical="center" shrinkToFit="1"/>
    </xf>
    <xf numFmtId="0" fontId="25" fillId="0" borderId="41" xfId="8" applyFont="1" applyBorder="1">
      <alignment vertical="center"/>
    </xf>
    <xf numFmtId="0" fontId="25" fillId="0" borderId="31" xfId="8" applyFont="1" applyBorder="1">
      <alignment vertical="center"/>
    </xf>
    <xf numFmtId="0" fontId="25" fillId="0" borderId="42" xfId="8" applyFont="1" applyBorder="1">
      <alignment vertical="center"/>
    </xf>
    <xf numFmtId="178" fontId="25" fillId="0" borderId="39" xfId="8" applyNumberFormat="1" applyFont="1" applyBorder="1" applyAlignment="1">
      <alignment horizontal="right" vertical="center" shrinkToFit="1"/>
    </xf>
    <xf numFmtId="178" fontId="25" fillId="0" borderId="31" xfId="8" applyNumberFormat="1" applyFont="1" applyBorder="1" applyAlignment="1">
      <alignment horizontal="right" vertical="center" shrinkToFit="1"/>
    </xf>
    <xf numFmtId="178" fontId="25" fillId="0" borderId="32" xfId="8" applyNumberFormat="1" applyFont="1" applyBorder="1" applyAlignment="1">
      <alignment horizontal="right" vertical="center" shrinkToFit="1"/>
    </xf>
    <xf numFmtId="181" fontId="21" fillId="0" borderId="39" xfId="8" applyNumberFormat="1" applyFont="1" applyBorder="1" applyAlignment="1">
      <alignment horizontal="right" vertical="center" shrinkToFit="1"/>
    </xf>
    <xf numFmtId="181" fontId="21" fillId="0" borderId="31" xfId="8" applyNumberFormat="1" applyFont="1" applyBorder="1" applyAlignment="1">
      <alignment horizontal="right" vertical="center" shrinkToFit="1"/>
    </xf>
    <xf numFmtId="181" fontId="21" fillId="0" borderId="42" xfId="8" applyNumberFormat="1" applyFont="1" applyBorder="1" applyAlignment="1">
      <alignment horizontal="right" vertical="center" shrinkToFit="1"/>
    </xf>
    <xf numFmtId="181" fontId="21" fillId="0" borderId="32" xfId="8" applyNumberFormat="1" applyFont="1" applyBorder="1" applyAlignment="1">
      <alignment horizontal="right" vertical="center" shrinkToFit="1"/>
    </xf>
    <xf numFmtId="0" fontId="25" fillId="0" borderId="41" xfId="9" applyFont="1" applyBorder="1" applyAlignment="1">
      <alignment horizontal="center" vertical="center" shrinkToFit="1"/>
    </xf>
    <xf numFmtId="0" fontId="25" fillId="0" borderId="12" xfId="9" applyFont="1" applyBorder="1" applyAlignment="1">
      <alignment horizontal="center" vertical="center" shrinkToFit="1"/>
    </xf>
    <xf numFmtId="0" fontId="25" fillId="0" borderId="48" xfId="9" applyFont="1" applyBorder="1" applyAlignment="1">
      <alignment horizontal="center" vertical="center" shrinkToFit="1"/>
    </xf>
    <xf numFmtId="178" fontId="21" fillId="0" borderId="42" xfId="8" applyNumberFormat="1" applyFont="1" applyBorder="1" applyAlignment="1">
      <alignment horizontal="right" vertical="center" shrinkToFit="1"/>
    </xf>
    <xf numFmtId="0" fontId="21" fillId="0" borderId="74" xfId="8" applyFont="1" applyBorder="1" applyAlignment="1">
      <alignment horizontal="left" vertical="center"/>
    </xf>
    <xf numFmtId="0" fontId="21" fillId="0" borderId="75" xfId="8" applyFont="1" applyBorder="1" applyAlignment="1">
      <alignment horizontal="left" vertical="center"/>
    </xf>
    <xf numFmtId="0" fontId="21" fillId="0" borderId="76" xfId="8" applyFont="1" applyBorder="1" applyAlignment="1">
      <alignment horizontal="left" vertical="center"/>
    </xf>
    <xf numFmtId="181" fontId="21" fillId="0" borderId="74" xfId="8" applyNumberFormat="1" applyFont="1" applyBorder="1" applyAlignment="1">
      <alignment horizontal="right" vertical="center" shrinkToFit="1"/>
    </xf>
    <xf numFmtId="181" fontId="21" fillId="0" borderId="75" xfId="8" applyNumberFormat="1" applyFont="1" applyBorder="1" applyAlignment="1">
      <alignment horizontal="right" vertical="center" shrinkToFit="1"/>
    </xf>
    <xf numFmtId="181" fontId="21" fillId="0" borderId="76" xfId="8" applyNumberFormat="1" applyFont="1" applyBorder="1" applyAlignment="1">
      <alignment horizontal="right" vertical="center" shrinkToFit="1"/>
    </xf>
    <xf numFmtId="0" fontId="21" fillId="0" borderId="36" xfId="10" applyFont="1" applyBorder="1" applyAlignment="1">
      <alignment horizontal="left" vertical="center"/>
    </xf>
    <xf numFmtId="0" fontId="21" fillId="0" borderId="8" xfId="10" applyFont="1" applyBorder="1" applyAlignment="1">
      <alignment horizontal="left" vertical="center"/>
    </xf>
    <xf numFmtId="0" fontId="21" fillId="0" borderId="9" xfId="10" applyFont="1" applyBorder="1" applyAlignment="1">
      <alignment horizontal="left" vertical="center"/>
    </xf>
    <xf numFmtId="0" fontId="25" fillId="0" borderId="12" xfId="8" applyFont="1" applyBorder="1">
      <alignment vertical="center"/>
    </xf>
    <xf numFmtId="0" fontId="25" fillId="0" borderId="48" xfId="8" applyFont="1" applyBorder="1">
      <alignment vertical="center"/>
    </xf>
    <xf numFmtId="185" fontId="25" fillId="0" borderId="41" xfId="8" applyNumberFormat="1" applyFont="1" applyBorder="1" applyAlignment="1">
      <alignment horizontal="right" vertical="center" shrinkToFit="1"/>
    </xf>
    <xf numFmtId="185" fontId="25" fillId="0" borderId="12" xfId="8" applyNumberFormat="1" applyFont="1" applyBorder="1" applyAlignment="1">
      <alignment horizontal="right" vertical="center" shrinkToFit="1"/>
    </xf>
    <xf numFmtId="185" fontId="25" fillId="0" borderId="13" xfId="8" applyNumberFormat="1" applyFont="1" applyBorder="1" applyAlignment="1">
      <alignment horizontal="right" vertical="center" shrinkToFit="1"/>
    </xf>
    <xf numFmtId="178" fontId="21" fillId="0" borderId="8" xfId="8" applyNumberFormat="1" applyFont="1" applyBorder="1" applyAlignment="1">
      <alignment horizontal="right" vertical="center"/>
    </xf>
    <xf numFmtId="178" fontId="21" fillId="0" borderId="9" xfId="8" applyNumberFormat="1" applyFont="1" applyBorder="1" applyAlignment="1">
      <alignment horizontal="right" vertical="center"/>
    </xf>
    <xf numFmtId="0" fontId="25" fillId="0" borderId="44" xfId="9" applyFont="1" applyBorder="1" applyAlignment="1">
      <alignment horizontal="center" vertical="center" shrinkToFit="1"/>
    </xf>
    <xf numFmtId="0" fontId="25" fillId="0" borderId="18" xfId="9" applyFont="1" applyBorder="1" applyAlignment="1">
      <alignment horizontal="center" vertical="center" shrinkToFit="1"/>
    </xf>
    <xf numFmtId="0" fontId="25" fillId="0" borderId="43" xfId="9" applyFont="1" applyBorder="1" applyAlignment="1">
      <alignment horizontal="center" vertical="center" shrinkToFit="1"/>
    </xf>
    <xf numFmtId="0" fontId="27" fillId="0" borderId="0" xfId="8" applyFont="1" applyAlignment="1">
      <alignment horizontal="left" vertical="center" wrapText="1"/>
    </xf>
    <xf numFmtId="0" fontId="27" fillId="0" borderId="66" xfId="8" applyFont="1" applyBorder="1" applyAlignment="1">
      <alignment horizontal="left" vertical="center" wrapText="1"/>
    </xf>
    <xf numFmtId="0" fontId="25" fillId="0" borderId="74" xfId="7" applyFont="1" applyBorder="1" applyAlignment="1">
      <alignment horizontal="left" vertical="center"/>
    </xf>
    <xf numFmtId="0" fontId="25" fillId="0" borderId="75" xfId="7" applyFont="1" applyBorder="1" applyAlignment="1">
      <alignment horizontal="left" vertical="center"/>
    </xf>
    <xf numFmtId="0" fontId="25" fillId="0" borderId="76" xfId="7" applyFont="1" applyBorder="1" applyAlignment="1">
      <alignment horizontal="left" vertical="center"/>
    </xf>
    <xf numFmtId="178" fontId="21" fillId="0" borderId="74" xfId="8" applyNumberFormat="1" applyFont="1" applyBorder="1" applyAlignment="1">
      <alignment horizontal="right" vertical="center" shrinkToFit="1"/>
    </xf>
    <xf numFmtId="178" fontId="21" fillId="0" borderId="75" xfId="8" applyNumberFormat="1" applyFont="1" applyBorder="1" applyAlignment="1">
      <alignment horizontal="right" vertical="center" shrinkToFit="1"/>
    </xf>
    <xf numFmtId="178" fontId="21" fillId="0" borderId="76" xfId="8" applyNumberFormat="1" applyFont="1" applyBorder="1" applyAlignment="1">
      <alignment horizontal="right" vertical="center" shrinkToFit="1"/>
    </xf>
    <xf numFmtId="0" fontId="21" fillId="0" borderId="78" xfId="8" applyFont="1" applyBorder="1" applyAlignment="1">
      <alignment horizontal="center" vertical="center"/>
    </xf>
    <xf numFmtId="0" fontId="21" fillId="0" borderId="51" xfId="8" applyFont="1" applyBorder="1" applyAlignment="1">
      <alignment horizontal="center" vertical="center"/>
    </xf>
    <xf numFmtId="183" fontId="21" fillId="0" borderId="51" xfId="8" applyNumberFormat="1" applyFont="1" applyBorder="1" applyAlignment="1">
      <alignment horizontal="right" vertical="center" shrinkToFit="1"/>
    </xf>
    <xf numFmtId="183" fontId="21" fillId="0" borderId="79" xfId="8" applyNumberFormat="1" applyFont="1" applyBorder="1" applyAlignment="1">
      <alignment horizontal="right" vertical="center" shrinkToFit="1"/>
    </xf>
    <xf numFmtId="183" fontId="21" fillId="0" borderId="6" xfId="8" applyNumberFormat="1" applyFont="1" applyBorder="1" applyAlignment="1">
      <alignment horizontal="right" vertical="center" shrinkToFit="1"/>
    </xf>
    <xf numFmtId="181" fontId="21" fillId="0" borderId="44" xfId="8" applyNumberFormat="1" applyFont="1" applyBorder="1" applyAlignment="1">
      <alignment horizontal="right" vertical="center" shrinkToFit="1"/>
    </xf>
    <xf numFmtId="181" fontId="21" fillId="0" borderId="18" xfId="8" applyNumberFormat="1" applyFont="1" applyBorder="1" applyAlignment="1">
      <alignment horizontal="right" vertical="center" shrinkToFit="1"/>
    </xf>
    <xf numFmtId="181" fontId="21" fillId="0" borderId="43" xfId="8" applyNumberFormat="1" applyFont="1" applyBorder="1" applyAlignment="1">
      <alignment horizontal="right" vertical="center" shrinkToFit="1"/>
    </xf>
    <xf numFmtId="181" fontId="21" fillId="0" borderId="19" xfId="8" applyNumberFormat="1" applyFont="1" applyBorder="1" applyAlignment="1">
      <alignment horizontal="right" vertical="center" shrinkToFit="1"/>
    </xf>
    <xf numFmtId="178" fontId="21" fillId="0" borderId="51" xfId="8" applyNumberFormat="1" applyFont="1" applyBorder="1" applyAlignment="1">
      <alignment horizontal="right" vertical="center" shrinkToFit="1"/>
    </xf>
    <xf numFmtId="178" fontId="21" fillId="0" borderId="79" xfId="8" applyNumberFormat="1" applyFont="1" applyBorder="1" applyAlignment="1">
      <alignment horizontal="right" vertical="center" shrinkToFit="1"/>
    </xf>
    <xf numFmtId="178" fontId="21" fillId="0" borderId="6" xfId="8" applyNumberFormat="1" applyFont="1" applyBorder="1" applyAlignment="1">
      <alignment horizontal="right" vertical="center" shrinkToFit="1"/>
    </xf>
    <xf numFmtId="181" fontId="21" fillId="0" borderId="75" xfId="8" applyNumberFormat="1" applyFont="1" applyBorder="1" applyAlignment="1">
      <alignment horizontal="right" vertical="center"/>
    </xf>
    <xf numFmtId="181" fontId="21" fillId="0" borderId="76" xfId="8" applyNumberFormat="1" applyFont="1" applyBorder="1" applyAlignment="1">
      <alignment horizontal="right" vertical="center"/>
    </xf>
    <xf numFmtId="0" fontId="21" fillId="0" borderId="17" xfId="8" applyFont="1" applyBorder="1">
      <alignment vertical="center"/>
    </xf>
    <xf numFmtId="0" fontId="21" fillId="0" borderId="22" xfId="8" applyFont="1" applyBorder="1" applyAlignment="1">
      <alignment horizontal="center" vertical="center"/>
    </xf>
    <xf numFmtId="0" fontId="21" fillId="0" borderId="19" xfId="8" applyFont="1" applyBorder="1" applyAlignment="1">
      <alignment horizontal="center" vertical="center"/>
    </xf>
    <xf numFmtId="0" fontId="21" fillId="0" borderId="80" xfId="8" applyFont="1" applyBorder="1" applyAlignment="1">
      <alignment horizontal="center" vertical="center"/>
    </xf>
    <xf numFmtId="0" fontId="21" fillId="0" borderId="81" xfId="8" applyFont="1" applyBorder="1" applyAlignment="1">
      <alignment horizontal="center" vertical="center"/>
    </xf>
    <xf numFmtId="0" fontId="21" fillId="0" borderId="25" xfId="8" applyFont="1" applyBorder="1" applyAlignment="1">
      <alignment horizontal="center" vertical="center"/>
    </xf>
    <xf numFmtId="0" fontId="21" fillId="0" borderId="26" xfId="8" applyFont="1" applyBorder="1" applyAlignment="1">
      <alignment horizontal="center" vertical="center"/>
    </xf>
    <xf numFmtId="0" fontId="21" fillId="0" borderId="41" xfId="8" applyFont="1" applyBorder="1" applyAlignment="1">
      <alignment horizontal="center" vertical="center" textRotation="255"/>
    </xf>
    <xf numFmtId="0" fontId="21" fillId="0" borderId="12" xfId="8" applyFont="1" applyBorder="1" applyAlignment="1">
      <alignment horizontal="center" vertical="center" textRotation="255"/>
    </xf>
    <xf numFmtId="0" fontId="21" fillId="0" borderId="48" xfId="8" applyFont="1" applyBorder="1" applyAlignment="1">
      <alignment horizontal="center" vertical="center" textRotation="255"/>
    </xf>
    <xf numFmtId="0" fontId="21" fillId="0" borderId="64" xfId="8" applyFont="1" applyBorder="1" applyAlignment="1">
      <alignment horizontal="center" vertical="center" textRotation="255"/>
    </xf>
    <xf numFmtId="0" fontId="21" fillId="0" borderId="0" xfId="8" applyFont="1" applyAlignment="1">
      <alignment horizontal="center" vertical="center" textRotation="255"/>
    </xf>
    <xf numFmtId="0" fontId="21" fillId="0" borderId="38" xfId="8" applyFont="1" applyBorder="1" applyAlignment="1">
      <alignment horizontal="center" vertical="center" textRotation="255"/>
    </xf>
    <xf numFmtId="0" fontId="21" fillId="0" borderId="37" xfId="8" applyFont="1" applyBorder="1" applyAlignment="1">
      <alignment horizontal="center" vertical="center" textRotation="255"/>
    </xf>
    <xf numFmtId="0" fontId="21" fillId="0" borderId="54" xfId="8" applyFont="1" applyBorder="1" applyAlignment="1">
      <alignment horizontal="center" vertical="center" textRotation="255"/>
    </xf>
    <xf numFmtId="0" fontId="21" fillId="0" borderId="40" xfId="8" applyFont="1" applyBorder="1" applyAlignment="1">
      <alignment horizontal="center" vertical="center" textRotation="255"/>
    </xf>
    <xf numFmtId="0" fontId="28" fillId="0" borderId="31" xfId="8" applyFont="1" applyBorder="1">
      <alignment vertical="center"/>
    </xf>
    <xf numFmtId="0" fontId="28" fillId="0" borderId="42" xfId="8" applyFont="1" applyBorder="1">
      <alignment vertical="center"/>
    </xf>
    <xf numFmtId="0" fontId="25" fillId="0" borderId="36" xfId="7" applyFont="1" applyBorder="1" applyAlignment="1">
      <alignment horizontal="center" vertical="center" wrapText="1"/>
    </xf>
    <xf numFmtId="0" fontId="25" fillId="0" borderId="8" xfId="7" applyFont="1" applyBorder="1" applyAlignment="1">
      <alignment horizontal="center" vertical="center" wrapText="1"/>
    </xf>
    <xf numFmtId="0" fontId="25" fillId="0" borderId="9" xfId="7" applyFont="1" applyBorder="1" applyAlignment="1">
      <alignment horizontal="center" vertical="center" wrapText="1"/>
    </xf>
    <xf numFmtId="0" fontId="25" fillId="0" borderId="7" xfId="7" applyFont="1" applyBorder="1" applyAlignment="1">
      <alignment horizontal="center" vertical="center" wrapText="1"/>
    </xf>
    <xf numFmtId="0" fontId="25" fillId="0" borderId="0" xfId="7" applyFont="1" applyAlignment="1">
      <alignment horizontal="center" vertical="center" wrapText="1"/>
    </xf>
    <xf numFmtId="0" fontId="25" fillId="0" borderId="66" xfId="7" applyFont="1" applyBorder="1" applyAlignment="1">
      <alignment horizontal="center" vertical="center" wrapText="1"/>
    </xf>
    <xf numFmtId="0" fontId="25" fillId="0" borderId="74" xfId="7" applyFont="1" applyBorder="1" applyAlignment="1">
      <alignment horizontal="center" vertical="center" wrapText="1"/>
    </xf>
    <xf numFmtId="0" fontId="25" fillId="0" borderId="75" xfId="7" applyFont="1" applyBorder="1" applyAlignment="1">
      <alignment horizontal="center" vertical="center" wrapText="1"/>
    </xf>
    <xf numFmtId="0" fontId="25" fillId="0" borderId="76" xfId="7" applyFont="1" applyBorder="1" applyAlignment="1">
      <alignment horizontal="center" vertical="center" wrapText="1"/>
    </xf>
    <xf numFmtId="49" fontId="21" fillId="0" borderId="0" xfId="8" applyNumberFormat="1" applyFont="1" applyAlignment="1">
      <alignment horizontal="left" vertical="center"/>
    </xf>
    <xf numFmtId="178" fontId="21" fillId="0" borderId="44" xfId="8" applyNumberFormat="1" applyFont="1" applyBorder="1" applyAlignment="1">
      <alignment horizontal="right" vertical="center"/>
    </xf>
    <xf numFmtId="178" fontId="21" fillId="0" borderId="18" xfId="8" applyNumberFormat="1" applyFont="1" applyBorder="1" applyAlignment="1">
      <alignment horizontal="right" vertical="center"/>
    </xf>
    <xf numFmtId="178" fontId="21" fillId="0" borderId="43" xfId="8" applyNumberFormat="1" applyFont="1" applyBorder="1" applyAlignment="1">
      <alignment horizontal="right" vertical="center"/>
    </xf>
    <xf numFmtId="0" fontId="21" fillId="0" borderId="72" xfId="8" applyFont="1" applyBorder="1" applyAlignment="1">
      <alignment horizontal="center" vertical="center" shrinkToFit="1"/>
    </xf>
    <xf numFmtId="0" fontId="21" fillId="0" borderId="75" xfId="8" applyFont="1" applyBorder="1" applyAlignment="1">
      <alignment horizontal="center" vertical="center" shrinkToFit="1"/>
    </xf>
    <xf numFmtId="0" fontId="21" fillId="0" borderId="70" xfId="8" applyFont="1" applyBorder="1" applyAlignment="1">
      <alignment horizontal="center" vertical="center" shrinkToFit="1"/>
    </xf>
    <xf numFmtId="0" fontId="21" fillId="0" borderId="11" xfId="8" applyFont="1" applyBorder="1" applyAlignment="1">
      <alignment horizontal="center" vertical="center" textRotation="255"/>
    </xf>
    <xf numFmtId="0" fontId="21" fillId="0" borderId="7" xfId="8" applyFont="1" applyBorder="1" applyAlignment="1">
      <alignment horizontal="center" vertical="center" textRotation="255"/>
    </xf>
    <xf numFmtId="0" fontId="21" fillId="0" borderId="74" xfId="8" applyFont="1" applyBorder="1" applyAlignment="1">
      <alignment horizontal="center" vertical="center" textRotation="255"/>
    </xf>
    <xf numFmtId="0" fontId="21" fillId="0" borderId="75" xfId="8" applyFont="1" applyBorder="1" applyAlignment="1">
      <alignment horizontal="center" vertical="center" textRotation="255"/>
    </xf>
    <xf numFmtId="0" fontId="21" fillId="0" borderId="70" xfId="8" applyFont="1" applyBorder="1" applyAlignment="1">
      <alignment horizontal="center" vertical="center" textRotation="255"/>
    </xf>
    <xf numFmtId="0" fontId="27" fillId="0" borderId="41" xfId="8" applyFont="1" applyBorder="1" applyAlignment="1">
      <alignment horizontal="center" vertical="center" wrapText="1"/>
    </xf>
    <xf numFmtId="0" fontId="27" fillId="0" borderId="12" xfId="8" applyFont="1" applyBorder="1" applyAlignment="1">
      <alignment horizontal="center" vertical="center" wrapText="1"/>
    </xf>
    <xf numFmtId="0" fontId="27" fillId="0" borderId="48" xfId="8" applyFont="1" applyBorder="1" applyAlignment="1">
      <alignment horizontal="center" vertical="center" wrapText="1"/>
    </xf>
    <xf numFmtId="0" fontId="27" fillId="0" borderId="37" xfId="8" applyFont="1" applyBorder="1" applyAlignment="1">
      <alignment horizontal="center" vertical="center" wrapText="1"/>
    </xf>
    <xf numFmtId="0" fontId="27" fillId="0" borderId="54" xfId="8" applyFont="1" applyBorder="1" applyAlignment="1">
      <alignment horizontal="center" vertical="center" wrapText="1"/>
    </xf>
    <xf numFmtId="0" fontId="27"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8"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4" xfId="8" applyFont="1" applyBorder="1" applyAlignment="1">
      <alignment horizontal="center" vertical="center" wrapText="1"/>
    </xf>
    <xf numFmtId="0" fontId="21" fillId="0" borderId="40"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67" xfId="8" applyFont="1" applyBorder="1" applyAlignment="1">
      <alignment horizontal="center" vertical="center" wrapText="1"/>
    </xf>
    <xf numFmtId="0" fontId="21" fillId="0" borderId="0" xfId="8" applyFont="1" applyAlignment="1">
      <alignment horizontal="center" vertical="center" shrinkToFit="1"/>
    </xf>
    <xf numFmtId="186" fontId="21" fillId="0" borderId="0" xfId="8" applyNumberFormat="1" applyFont="1" applyAlignment="1" applyProtection="1">
      <alignment horizontal="center" vertical="center" shrinkToFit="1"/>
      <protection hidden="1"/>
    </xf>
    <xf numFmtId="0" fontId="27" fillId="0" borderId="0" xfId="8" applyFont="1" applyAlignment="1" applyProtection="1">
      <alignment horizontal="left" vertical="center" wrapText="1"/>
      <protection hidden="1"/>
    </xf>
    <xf numFmtId="0" fontId="21" fillId="0" borderId="0" xfId="8" applyFont="1" applyAlignment="1" applyProtection="1">
      <alignment horizontal="center" vertical="center" shrinkToFit="1"/>
      <protection hidden="1"/>
    </xf>
    <xf numFmtId="0" fontId="21" fillId="0" borderId="0" xfId="8" applyFont="1">
      <alignment vertical="center"/>
    </xf>
    <xf numFmtId="0" fontId="21" fillId="0" borderId="0" xfId="10">
      <alignment vertical="center"/>
    </xf>
    <xf numFmtId="49" fontId="24" fillId="0" borderId="1" xfId="11" applyNumberFormat="1" applyFont="1" applyFill="1" applyBorder="1" applyAlignment="1">
      <alignment horizontal="center" vertical="center"/>
    </xf>
    <xf numFmtId="49" fontId="24" fillId="0" borderId="2" xfId="11" applyNumberFormat="1" applyFont="1" applyFill="1" applyBorder="1" applyAlignment="1">
      <alignment horizontal="center" vertical="center"/>
    </xf>
    <xf numFmtId="49" fontId="24" fillId="0" borderId="3" xfId="11" applyNumberFormat="1" applyFont="1" applyFill="1" applyBorder="1" applyAlignment="1">
      <alignment horizontal="center"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21" fillId="0" borderId="34" xfId="11" applyFont="1" applyBorder="1" applyAlignment="1">
      <alignment horizontal="center" vertical="center"/>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178" fontId="21" fillId="0" borderId="41" xfId="11" applyNumberFormat="1" applyFont="1" applyFill="1" applyBorder="1" applyAlignment="1">
      <alignment horizontal="right" vertical="center" shrinkToFit="1"/>
    </xf>
    <xf numFmtId="178" fontId="21" fillId="0" borderId="12" xfId="11" applyNumberFormat="1" applyFont="1" applyFill="1" applyBorder="1" applyAlignment="1">
      <alignment horizontal="right" vertical="center" shrinkToFit="1"/>
    </xf>
    <xf numFmtId="178" fontId="21" fillId="0" borderId="82" xfId="11" applyNumberFormat="1" applyFont="1" applyFill="1" applyBorder="1" applyAlignment="1">
      <alignment horizontal="right" vertical="center" shrinkToFit="1"/>
    </xf>
    <xf numFmtId="181" fontId="21" fillId="0" borderId="83" xfId="11" applyNumberFormat="1" applyFont="1" applyFill="1" applyBorder="1" applyAlignment="1">
      <alignment horizontal="right" vertical="center" shrinkToFit="1"/>
    </xf>
    <xf numFmtId="178" fontId="21" fillId="0" borderId="83" xfId="11" applyNumberFormat="1" applyFont="1" applyFill="1" applyBorder="1" applyAlignment="1">
      <alignment horizontal="right" vertical="center" shrinkToFit="1"/>
    </xf>
    <xf numFmtId="181" fontId="21" fillId="0" borderId="84" xfId="11" applyNumberFormat="1" applyFont="1" applyFill="1" applyBorder="1" applyAlignment="1">
      <alignment horizontal="right" vertical="center" shrinkToFit="1"/>
    </xf>
    <xf numFmtId="181" fontId="21" fillId="0" borderId="12" xfId="11" applyNumberFormat="1" applyFont="1" applyFill="1" applyBorder="1" applyAlignment="1">
      <alignment horizontal="right" vertical="center" shrinkToFit="1"/>
    </xf>
    <xf numFmtId="181" fontId="21" fillId="0" borderId="48" xfId="11" applyNumberFormat="1" applyFont="1" applyFill="1" applyBorder="1" applyAlignment="1">
      <alignment horizontal="right" vertical="center" shrinkToFit="1"/>
    </xf>
    <xf numFmtId="0" fontId="21" fillId="0" borderId="64" xfId="11" applyFont="1" applyBorder="1">
      <alignment vertical="center"/>
    </xf>
    <xf numFmtId="0" fontId="21" fillId="0" borderId="0" xfId="11" applyFont="1" applyBorder="1">
      <alignment vertical="center"/>
    </xf>
    <xf numFmtId="0" fontId="21" fillId="0" borderId="38" xfId="11" applyFont="1" applyBorder="1">
      <alignment vertical="center"/>
    </xf>
    <xf numFmtId="178" fontId="21" fillId="0" borderId="64" xfId="11" applyNumberFormat="1" applyFont="1" applyFill="1" applyBorder="1" applyAlignment="1">
      <alignment horizontal="right" vertical="center" shrinkToFit="1"/>
    </xf>
    <xf numFmtId="178" fontId="21" fillId="0" borderId="0" xfId="11" applyNumberFormat="1" applyFont="1" applyFill="1" applyBorder="1" applyAlignment="1">
      <alignment horizontal="right" vertical="center" shrinkToFit="1"/>
    </xf>
    <xf numFmtId="178" fontId="21" fillId="0" borderId="85" xfId="11" applyNumberFormat="1" applyFont="1" applyFill="1" applyBorder="1" applyAlignment="1">
      <alignment horizontal="right" vertical="center" shrinkToFit="1"/>
    </xf>
    <xf numFmtId="181" fontId="21" fillId="0" borderId="86" xfId="11" applyNumberFormat="1" applyFont="1" applyFill="1" applyBorder="1" applyAlignment="1">
      <alignment horizontal="right" vertical="center" shrinkToFit="1"/>
    </xf>
    <xf numFmtId="178" fontId="21" fillId="0" borderId="86" xfId="11" applyNumberFormat="1" applyFont="1" applyFill="1" applyBorder="1" applyAlignment="1">
      <alignment horizontal="right" vertical="center" shrinkToFit="1"/>
    </xf>
    <xf numFmtId="181" fontId="21" fillId="0" borderId="88" xfId="11" applyNumberFormat="1" applyFont="1" applyFill="1" applyBorder="1" applyAlignment="1">
      <alignment horizontal="right" vertical="center" shrinkToFit="1"/>
    </xf>
    <xf numFmtId="181" fontId="21" fillId="0" borderId="0" xfId="11" applyNumberFormat="1" applyFont="1" applyFill="1" applyBorder="1" applyAlignment="1">
      <alignment horizontal="right" vertical="center" shrinkToFit="1"/>
    </xf>
    <xf numFmtId="181" fontId="21" fillId="0" borderId="38" xfId="11" applyNumberFormat="1" applyFont="1" applyFill="1" applyBorder="1" applyAlignment="1">
      <alignment horizontal="right" vertical="center" shrinkToFit="1"/>
    </xf>
    <xf numFmtId="178" fontId="21" fillId="0" borderId="87" xfId="11" applyNumberFormat="1" applyFont="1" applyFill="1" applyBorder="1" applyAlignment="1">
      <alignment horizontal="right" vertical="center" shrinkToFit="1"/>
    </xf>
    <xf numFmtId="178" fontId="21" fillId="0" borderId="88" xfId="11" applyNumberFormat="1" applyFont="1" applyFill="1" applyBorder="1" applyAlignment="1">
      <alignment horizontal="right" vertical="center" shrinkToFit="1"/>
    </xf>
    <xf numFmtId="178" fontId="21" fillId="0" borderId="38" xfId="11" applyNumberFormat="1" applyFont="1" applyFill="1" applyBorder="1" applyAlignment="1">
      <alignment horizontal="right" vertical="center" shrinkToFit="1"/>
    </xf>
    <xf numFmtId="0" fontId="21" fillId="0" borderId="41" xfId="11" applyFont="1" applyFill="1" applyBorder="1">
      <alignment vertical="center"/>
    </xf>
    <xf numFmtId="0" fontId="21" fillId="0" borderId="12" xfId="11" applyFont="1" applyFill="1" applyBorder="1">
      <alignment vertical="center"/>
    </xf>
    <xf numFmtId="0" fontId="21" fillId="0" borderId="48" xfId="11" applyFont="1" applyFill="1" applyBorder="1">
      <alignment vertical="center"/>
    </xf>
    <xf numFmtId="181" fontId="21" fillId="0" borderId="82" xfId="11" applyNumberFormat="1" applyFont="1" applyFill="1" applyBorder="1" applyAlignment="1">
      <alignment horizontal="right" vertical="center" shrinkToFit="1"/>
    </xf>
    <xf numFmtId="0" fontId="21" fillId="0" borderId="64" xfId="11" applyFont="1" applyFill="1" applyBorder="1">
      <alignment vertical="center"/>
    </xf>
    <xf numFmtId="0" fontId="21" fillId="0" borderId="0" xfId="11" applyFont="1" applyFill="1" applyBorder="1">
      <alignment vertical="center"/>
    </xf>
    <xf numFmtId="0" fontId="21" fillId="0" borderId="38" xfId="11" applyFont="1" applyFill="1" applyBorder="1">
      <alignment vertical="center"/>
    </xf>
    <xf numFmtId="181" fontId="21" fillId="0" borderId="85" xfId="11" applyNumberFormat="1" applyFont="1" applyFill="1" applyBorder="1" applyAlignment="1">
      <alignment horizontal="right" vertical="center" shrinkToFit="1"/>
    </xf>
    <xf numFmtId="0" fontId="21" fillId="0" borderId="64" xfId="11" applyFont="1" applyBorder="1" applyAlignment="1">
      <alignment vertical="center"/>
    </xf>
    <xf numFmtId="0" fontId="17" fillId="0" borderId="0" xfId="6" applyAlignment="1">
      <alignment vertical="center"/>
    </xf>
    <xf numFmtId="0" fontId="17" fillId="0" borderId="38" xfId="6" applyBorder="1" applyAlignment="1">
      <alignment vertical="center"/>
    </xf>
    <xf numFmtId="178" fontId="21" fillId="0" borderId="88" xfId="11" applyNumberFormat="1" applyFont="1" applyFill="1" applyBorder="1" applyAlignment="1">
      <alignment horizontal="right" vertical="center"/>
    </xf>
    <xf numFmtId="178" fontId="21" fillId="0" borderId="0" xfId="11" applyNumberFormat="1" applyFont="1" applyFill="1" applyBorder="1" applyAlignment="1">
      <alignment horizontal="right" vertical="center"/>
    </xf>
    <xf numFmtId="178" fontId="21" fillId="0" borderId="38" xfId="11" applyNumberFormat="1" applyFont="1" applyFill="1" applyBorder="1" applyAlignment="1">
      <alignment horizontal="right" vertical="center"/>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0" fontId="21" fillId="0" borderId="37" xfId="11" applyFont="1" applyFill="1" applyBorder="1">
      <alignment vertical="center"/>
    </xf>
    <xf numFmtId="0" fontId="21" fillId="0" borderId="54" xfId="11" applyFont="1" applyFill="1" applyBorder="1">
      <alignment vertical="center"/>
    </xf>
    <xf numFmtId="0" fontId="21" fillId="0" borderId="40" xfId="11" applyFont="1" applyFill="1" applyBorder="1">
      <alignment vertical="center"/>
    </xf>
    <xf numFmtId="178" fontId="21" fillId="0" borderId="64" xfId="11" applyNumberFormat="1" applyFont="1" applyFill="1" applyBorder="1" applyAlignment="1">
      <alignment horizontal="right" vertical="center"/>
    </xf>
    <xf numFmtId="178" fontId="21" fillId="0" borderId="85" xfId="11" applyNumberFormat="1" applyFont="1" applyFill="1" applyBorder="1" applyAlignment="1">
      <alignment horizontal="right" vertical="center"/>
    </xf>
    <xf numFmtId="181" fontId="21" fillId="0" borderId="86" xfId="11" applyNumberFormat="1" applyFont="1" applyFill="1" applyBorder="1" applyAlignment="1">
      <alignment horizontal="right" vertical="center"/>
    </xf>
    <xf numFmtId="0" fontId="27" fillId="0" borderId="39" xfId="11" applyFont="1" applyFill="1" applyBorder="1" applyAlignment="1">
      <alignment horizontal="center" vertical="center"/>
    </xf>
    <xf numFmtId="0" fontId="27" fillId="0" borderId="31" xfId="11" applyFont="1" applyFill="1" applyBorder="1" applyAlignment="1">
      <alignment horizontal="center" vertical="center"/>
    </xf>
    <xf numFmtId="0" fontId="27" fillId="0" borderId="42" xfId="11" applyFont="1" applyFill="1" applyBorder="1" applyAlignment="1">
      <alignment horizontal="center" vertical="center"/>
    </xf>
    <xf numFmtId="0" fontId="27" fillId="0" borderId="64" xfId="11" applyFont="1" applyBorder="1">
      <alignment vertical="center"/>
    </xf>
    <xf numFmtId="0" fontId="27" fillId="0" borderId="0" xfId="11" applyFont="1" applyBorder="1">
      <alignment vertical="center"/>
    </xf>
    <xf numFmtId="0" fontId="27" fillId="0" borderId="38" xfId="11" applyFont="1" applyBorder="1">
      <alignment vertical="center"/>
    </xf>
    <xf numFmtId="178" fontId="21"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7" fillId="0" borderId="0" xfId="6" applyBorder="1" applyAlignment="1">
      <alignment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1" fillId="0" borderId="41" xfId="11" applyFont="1" applyFill="1" applyBorder="1" applyAlignment="1">
      <alignment horizontal="center" vertical="center" textRotation="255"/>
    </xf>
    <xf numFmtId="0" fontId="21" fillId="0" borderId="48" xfId="11" applyFont="1" applyFill="1" applyBorder="1" applyAlignment="1">
      <alignment horizontal="center" vertical="center" textRotation="255"/>
    </xf>
    <xf numFmtId="0" fontId="21" fillId="0" borderId="64" xfId="11" applyFont="1" applyFill="1" applyBorder="1" applyAlignment="1">
      <alignment horizontal="center" vertical="center" textRotation="255"/>
    </xf>
    <xf numFmtId="0" fontId="21" fillId="0" borderId="38" xfId="11" applyFont="1" applyFill="1" applyBorder="1" applyAlignment="1">
      <alignment horizontal="center" vertical="center" textRotation="255"/>
    </xf>
    <xf numFmtId="0" fontId="21" fillId="0" borderId="37" xfId="11" applyFont="1" applyFill="1" applyBorder="1" applyAlignment="1">
      <alignment horizontal="center" vertical="center" textRotation="255"/>
    </xf>
    <xf numFmtId="0" fontId="21" fillId="0" borderId="40" xfId="11" applyFont="1" applyFill="1" applyBorder="1" applyAlignment="1">
      <alignment horizontal="center" vertical="center" textRotation="255"/>
    </xf>
    <xf numFmtId="0" fontId="2" fillId="0" borderId="12" xfId="11" applyFill="1" applyBorder="1" applyAlignment="1">
      <alignment horizontal="right" vertical="center" shrinkToFit="1"/>
    </xf>
    <xf numFmtId="0" fontId="2" fillId="0" borderId="48" xfId="1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21" fillId="0" borderId="41" xfId="11" applyNumberFormat="1" applyFont="1" applyFill="1" applyBorder="1" applyAlignment="1">
      <alignment horizontal="right" vertical="center" shrinkToFit="1"/>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4" xfId="11" applyFont="1" applyBorder="1" applyAlignment="1">
      <alignment horizontal="center" vertical="center" wrapText="1"/>
    </xf>
    <xf numFmtId="0" fontId="21" fillId="0" borderId="0" xfId="11" applyFont="1" applyBorder="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Border="1" applyAlignment="1">
      <alignment vertical="center" textRotation="255"/>
    </xf>
    <xf numFmtId="0" fontId="21" fillId="0" borderId="54" xfId="11" applyFont="1" applyBorder="1" applyAlignment="1">
      <alignment vertical="center" textRotation="255"/>
    </xf>
    <xf numFmtId="181" fontId="21" fillId="0" borderId="64" xfId="11" applyNumberFormat="1" applyFont="1" applyFill="1" applyBorder="1" applyAlignment="1">
      <alignment horizontal="right" vertical="center" shrinkToFit="1"/>
    </xf>
    <xf numFmtId="181" fontId="21"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181" fontId="21" fillId="0" borderId="54"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1" fillId="0" borderId="41" xfId="11" applyFont="1" applyFill="1" applyBorder="1" applyAlignment="1">
      <alignment horizontal="left" vertical="center"/>
    </xf>
    <xf numFmtId="0" fontId="21" fillId="0" borderId="12" xfId="11" applyFont="1" applyFill="1" applyBorder="1" applyAlignment="1">
      <alignment horizontal="left" vertical="center"/>
    </xf>
    <xf numFmtId="0" fontId="21" fillId="0" borderId="48" xfId="11" applyFont="1" applyFill="1" applyBorder="1" applyAlignment="1">
      <alignment horizontal="left" vertical="center"/>
    </xf>
    <xf numFmtId="178" fontId="21" fillId="0" borderId="48" xfId="11" applyNumberFormat="1" applyFont="1" applyFill="1" applyBorder="1" applyAlignment="1">
      <alignment horizontal="right" vertical="center" shrinkToFit="1"/>
    </xf>
    <xf numFmtId="0" fontId="21" fillId="0" borderId="64" xfId="11" applyFont="1" applyFill="1" applyBorder="1" applyAlignment="1">
      <alignment horizontal="left" vertical="center"/>
    </xf>
    <xf numFmtId="0" fontId="21" fillId="0" borderId="0" xfId="11" applyFont="1" applyFill="1" applyBorder="1" applyAlignment="1">
      <alignment horizontal="left" vertical="center"/>
    </xf>
    <xf numFmtId="0" fontId="21" fillId="0" borderId="38" xfId="11" applyFont="1" applyFill="1" applyBorder="1" applyAlignment="1">
      <alignment horizontal="left" vertical="center"/>
    </xf>
    <xf numFmtId="0" fontId="21" fillId="0" borderId="64"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1" fillId="0" borderId="37"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37" xfId="11" applyFont="1" applyFill="1" applyBorder="1" applyAlignment="1">
      <alignment horizontal="left" vertical="center"/>
    </xf>
    <xf numFmtId="0" fontId="21" fillId="0" borderId="54" xfId="11" applyFont="1" applyFill="1" applyBorder="1" applyAlignment="1">
      <alignment horizontal="left" vertical="center"/>
    </xf>
    <xf numFmtId="0" fontId="21" fillId="0" borderId="40" xfId="11" applyFont="1" applyFill="1" applyBorder="1" applyAlignment="1">
      <alignment horizontal="left" vertical="center"/>
    </xf>
    <xf numFmtId="0" fontId="21" fillId="5" borderId="88" xfId="11" applyFont="1" applyFill="1" applyBorder="1" applyAlignment="1">
      <alignment horizontal="right" vertical="center" shrinkToFit="1"/>
    </xf>
    <xf numFmtId="0" fontId="21" fillId="5" borderId="0" xfId="11" applyFont="1" applyFill="1" applyBorder="1" applyAlignment="1">
      <alignment horizontal="right" vertical="center" shrinkToFit="1"/>
    </xf>
    <xf numFmtId="0" fontId="21" fillId="5" borderId="38" xfId="11" applyFont="1" applyFill="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Border="1" applyAlignment="1">
      <alignment horizontal="right" vertical="center" shrinkToFit="1"/>
    </xf>
    <xf numFmtId="178" fontId="21" fillId="5" borderId="85" xfId="11" applyNumberFormat="1" applyFont="1" applyFill="1" applyBorder="1" applyAlignment="1">
      <alignment horizontal="right" vertical="center" shrinkToFit="1"/>
    </xf>
    <xf numFmtId="178" fontId="21" fillId="0" borderId="37" xfId="11" applyNumberFormat="1" applyFont="1" applyFill="1" applyBorder="1" applyAlignment="1">
      <alignment horizontal="right" vertical="center" shrinkToFit="1"/>
    </xf>
    <xf numFmtId="178" fontId="21" fillId="0" borderId="54" xfId="11" applyNumberFormat="1" applyFont="1" applyFill="1" applyBorder="1" applyAlignment="1">
      <alignment horizontal="right" vertical="center" shrinkToFit="1"/>
    </xf>
    <xf numFmtId="178" fontId="21" fillId="0" borderId="89" xfId="11" applyNumberFormat="1" applyFont="1" applyFill="1" applyBorder="1" applyAlignment="1">
      <alignment horizontal="right" vertical="center" shrinkToFit="1"/>
    </xf>
    <xf numFmtId="181" fontId="21" fillId="0" borderId="90" xfId="11" applyNumberFormat="1" applyFont="1" applyFill="1" applyBorder="1" applyAlignment="1">
      <alignment horizontal="right" vertical="center" shrinkToFit="1"/>
    </xf>
    <xf numFmtId="178" fontId="21" fillId="0" borderId="90" xfId="11" applyNumberFormat="1" applyFont="1" applyFill="1" applyBorder="1" applyAlignment="1">
      <alignment horizontal="right" vertical="center" shrinkToFit="1"/>
    </xf>
    <xf numFmtId="181" fontId="21" fillId="0" borderId="91" xfId="11" applyNumberFormat="1" applyFont="1" applyFill="1" applyBorder="1" applyAlignment="1">
      <alignment horizontal="right" vertical="center" shrinkToFit="1"/>
    </xf>
    <xf numFmtId="181" fontId="21" fillId="0" borderId="40" xfId="11" applyNumberFormat="1" applyFont="1" applyFill="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178" fontId="21" fillId="0" borderId="40"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1" fillId="0" borderId="91" xfId="11" applyNumberFormat="1" applyFont="1" applyFill="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5" fillId="0" borderId="0" xfId="11" applyFont="1" applyAlignment="1">
      <alignment vertical="center"/>
    </xf>
    <xf numFmtId="0" fontId="25" fillId="0" borderId="0" xfId="11" applyFont="1" applyBorder="1" applyAlignment="1">
      <alignment vertical="center"/>
    </xf>
    <xf numFmtId="177" fontId="35" fillId="0" borderId="103" xfId="12" applyNumberFormat="1" applyFont="1" applyBorder="1" applyAlignment="1" applyProtection="1">
      <alignment horizontal="right" vertical="center" shrinkToFit="1"/>
      <protection locked="0"/>
    </xf>
    <xf numFmtId="177" fontId="35" fillId="0" borderId="99" xfId="12" applyNumberFormat="1" applyFont="1" applyBorder="1" applyAlignment="1" applyProtection="1">
      <alignment horizontal="right" vertical="center" shrinkToFit="1"/>
      <protection locked="0"/>
    </xf>
    <xf numFmtId="177" fontId="35" fillId="0" borderId="107" xfId="12" applyNumberFormat="1" applyFont="1" applyBorder="1" applyAlignment="1" applyProtection="1">
      <alignment horizontal="right" vertical="center" shrinkToFit="1"/>
      <protection locked="0"/>
    </xf>
    <xf numFmtId="0" fontId="35" fillId="0" borderId="98" xfId="12" applyFont="1" applyBorder="1" applyAlignment="1" applyProtection="1">
      <alignment horizontal="left" vertical="center" shrinkToFit="1"/>
      <protection locked="0"/>
    </xf>
    <xf numFmtId="0" fontId="35" fillId="0" borderId="99" xfId="12" applyFont="1" applyBorder="1" applyAlignment="1" applyProtection="1">
      <alignment horizontal="left" vertical="center" shrinkToFit="1"/>
      <protection locked="0"/>
    </xf>
    <xf numFmtId="0" fontId="35" fillId="0" borderId="100" xfId="12" applyFont="1" applyBorder="1" applyAlignment="1" applyProtection="1">
      <alignment horizontal="left" vertical="center" shrinkToFit="1"/>
      <protection locked="0"/>
    </xf>
    <xf numFmtId="177" fontId="35" fillId="0" borderId="98" xfId="12" applyNumberFormat="1" applyFont="1" applyBorder="1" applyAlignment="1" applyProtection="1">
      <alignment horizontal="right" vertical="center" shrinkToFi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5" fillId="7" borderId="62"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Font="1" applyBorder="1" applyAlignment="1" applyProtection="1">
      <alignment horizontal="left" vertical="center" shrinkToFit="1"/>
      <protection locked="0"/>
    </xf>
    <xf numFmtId="0" fontId="35" fillId="0" borderId="108" xfId="15" applyFont="1" applyBorder="1" applyAlignment="1" applyProtection="1">
      <alignment horizontal="lef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0" borderId="118" xfId="14" applyNumberFormat="1" applyFont="1" applyBorder="1" applyAlignment="1" applyProtection="1">
      <alignment horizontal="righ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0" fontId="35" fillId="0" borderId="116" xfId="15" applyFont="1" applyBorder="1" applyAlignment="1" applyProtection="1">
      <alignment horizontal="left" vertical="center" shrinkToFit="1"/>
      <protection locked="0"/>
    </xf>
    <xf numFmtId="0" fontId="35" fillId="0" borderId="121" xfId="15" applyFont="1" applyBorder="1" applyAlignment="1" applyProtection="1">
      <alignment horizontal="left" vertical="center" shrinkToFit="1"/>
      <protection locked="0"/>
    </xf>
    <xf numFmtId="177" fontId="35" fillId="0" borderId="116" xfId="14" applyNumberFormat="1" applyFont="1" applyBorder="1" applyAlignment="1" applyProtection="1">
      <alignment horizontal="right" vertical="center" shrinkToFit="1"/>
      <protection locked="0"/>
    </xf>
    <xf numFmtId="0" fontId="33" fillId="6" borderId="0" xfId="12" applyFont="1" applyFill="1">
      <alignment vertical="center"/>
    </xf>
    <xf numFmtId="0" fontId="34" fillId="6" borderId="1" xfId="12" applyFont="1" applyFill="1" applyBorder="1" applyAlignment="1">
      <alignment horizontal="center" vertical="center"/>
    </xf>
    <xf numFmtId="0" fontId="34" fillId="6" borderId="2" xfId="12" applyFont="1" applyFill="1" applyBorder="1" applyAlignment="1">
      <alignment horizontal="center" vertical="center"/>
    </xf>
    <xf numFmtId="0" fontId="34" fillId="6" borderId="3" xfId="12" applyFont="1" applyFill="1" applyBorder="1" applyAlignment="1">
      <alignment horizontal="center" vertical="center"/>
    </xf>
    <xf numFmtId="0" fontId="35" fillId="6" borderId="75" xfId="12" applyFont="1" applyFill="1" applyBorder="1" applyAlignment="1">
      <alignment horizontal="left" vertical="center"/>
    </xf>
    <xf numFmtId="0" fontId="35" fillId="6" borderId="75" xfId="12" applyFont="1" applyFill="1" applyBorder="1">
      <alignment vertical="center"/>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10" xfId="15" applyFont="1" applyBorder="1" applyAlignment="1" applyProtection="1">
      <alignment horizontal="left" vertical="center" shrinkToFit="1"/>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0" borderId="115" xfId="14" applyNumberFormat="1" applyFont="1" applyBorder="1" applyAlignment="1" applyProtection="1">
      <alignment horizontal="right" vertical="center" shrinkToFi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01" xfId="14" applyNumberFormat="1" applyFont="1" applyBorder="1" applyAlignment="1" applyProtection="1">
      <alignment horizontal="right" vertical="center" shrinkToFit="1"/>
      <protection locked="0"/>
    </xf>
    <xf numFmtId="0" fontId="35" fillId="0" borderId="100" xfId="15" applyFont="1" applyBorder="1" applyAlignment="1" applyProtection="1">
      <alignment horizontal="left" vertical="center" shrinkToFit="1"/>
      <protection locked="0"/>
    </xf>
    <xf numFmtId="0" fontId="2" fillId="7" borderId="62" xfId="12" applyFill="1" applyBorder="1" applyAlignment="1" applyProtection="1">
      <alignment horizontal="center" vertical="center" wrapText="1"/>
      <protection locked="0"/>
    </xf>
    <xf numFmtId="0" fontId="2" fillId="7" borderId="8" xfId="12" applyFill="1" applyBorder="1" applyAlignment="1" applyProtection="1">
      <alignment horizontal="center" vertical="center" wrapText="1"/>
      <protection locked="0"/>
    </xf>
    <xf numFmtId="0" fontId="2" fillId="7" borderId="23" xfId="12" applyFill="1" applyBorder="1" applyAlignment="1" applyProtection="1">
      <alignment horizontal="center" vertical="center" wrapText="1"/>
      <protection locked="0"/>
    </xf>
    <xf numFmtId="0" fontId="2" fillId="7" borderId="95" xfId="12" applyFill="1" applyBorder="1" applyAlignment="1" applyProtection="1">
      <alignment horizontal="center" vertical="center" wrapText="1"/>
      <protection locked="0"/>
    </xf>
    <xf numFmtId="0" fontId="2" fillId="7" borderId="93" xfId="12" applyFill="1" applyBorder="1" applyAlignment="1" applyProtection="1">
      <alignment horizontal="center" vertical="center" wrapText="1"/>
      <protection locked="0"/>
    </xf>
    <xf numFmtId="0" fontId="2" fillId="7" borderId="94" xfId="12" applyFill="1" applyBorder="1" applyAlignment="1" applyProtection="1">
      <alignment horizontal="center" vertical="center" wrapText="1"/>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4" xfId="15" applyFont="1" applyBorder="1" applyAlignment="1" applyProtection="1">
      <alignment horizontal="lef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9" xfId="15" applyFont="1" applyBorder="1" applyAlignment="1" applyProtection="1">
      <alignment horizontal="left" vertical="center" shrinkToFit="1"/>
      <protection locked="0"/>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Font="1" applyBorder="1" applyAlignment="1" applyProtection="1">
      <alignment horizontal="left" vertical="center" shrinkToFit="1"/>
      <protection locked="0"/>
    </xf>
    <xf numFmtId="0" fontId="35" fillId="0" borderId="127" xfId="15" applyFont="1" applyBorder="1" applyAlignment="1" applyProtection="1">
      <alignment horizontal="left"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6" borderId="8" xfId="12" applyFont="1" applyFill="1" applyBorder="1" applyAlignment="1">
      <alignment horizontal="left" vertical="center"/>
    </xf>
    <xf numFmtId="0" fontId="35" fillId="8" borderId="129" xfId="15" applyFont="1" applyFill="1" applyBorder="1" applyAlignment="1" applyProtection="1">
      <alignment horizontal="left" vertical="center" shrinkToFit="1"/>
      <protection locked="0"/>
    </xf>
    <xf numFmtId="0" fontId="35" fillId="8" borderId="132" xfId="15" applyFont="1" applyFill="1" applyBorder="1" applyAlignment="1" applyProtection="1">
      <alignment horizontal="left" vertical="center" shrinkToFit="1"/>
      <protection locked="0"/>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177" fontId="35" fillId="0" borderId="116" xfId="12" applyNumberFormat="1" applyFont="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81" xfId="12" applyFont="1" applyBorder="1" applyAlignment="1" applyProtection="1">
      <alignment horizontal="center" vertical="center" shrinkToFit="1"/>
      <protection locked="0"/>
    </xf>
    <xf numFmtId="187" fontId="35" fillId="8" borderId="134" xfId="12" applyNumberFormat="1" applyFont="1" applyFill="1" applyBorder="1" applyAlignment="1" applyProtection="1">
      <alignment horizontal="right" vertical="center" shrinkToFit="1"/>
      <protection locked="0"/>
    </xf>
    <xf numFmtId="0" fontId="35" fillId="8" borderId="129" xfId="12" applyFont="1" applyFill="1" applyBorder="1" applyAlignment="1" applyProtection="1">
      <alignment horizontal="left" vertical="center" shrinkToFit="1"/>
      <protection locked="0"/>
    </xf>
    <xf numFmtId="0" fontId="35" fillId="8" borderId="132" xfId="12" applyFont="1" applyFill="1" applyBorder="1" applyAlignment="1" applyProtection="1">
      <alignment horizontal="lef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0" fontId="35" fillId="7" borderId="62" xfId="12" applyFont="1" applyFill="1" applyBorder="1" applyAlignment="1" applyProtection="1">
      <alignment horizontal="center" vertical="center" wrapText="1"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9" xfId="12"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0" fontId="35" fillId="6" borderId="114" xfId="12" applyFont="1" applyFill="1" applyBorder="1" applyAlignment="1" applyProtection="1">
      <alignment horizontal="left" vertical="center" shrinkToFit="1"/>
      <protection locked="0"/>
    </xf>
    <xf numFmtId="0" fontId="35" fillId="0" borderId="102" xfId="12" applyFont="1" applyBorder="1" applyAlignment="1" applyProtection="1">
      <alignment horizontal="left" vertical="center" shrinkToFit="1"/>
      <protection locked="0"/>
    </xf>
    <xf numFmtId="0" fontId="35" fillId="0" borderId="108" xfId="12" applyFont="1" applyBorder="1" applyAlignment="1" applyProtection="1">
      <alignment horizontal="lef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0" fontId="35" fillId="0" borderId="112" xfId="12" applyFont="1" applyBorder="1" applyAlignment="1" applyProtection="1">
      <alignment horizontal="left" vertical="center" wrapText="1"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Font="1" applyFill="1" applyBorder="1" applyAlignment="1" applyProtection="1">
      <alignment horizontal="left" vertical="center" shrinkToFit="1"/>
      <protection locked="0"/>
    </xf>
    <xf numFmtId="0" fontId="35" fillId="6" borderId="127" xfId="12"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39" xfId="12" applyFont="1" applyFill="1" applyBorder="1" applyAlignment="1">
      <alignment horizontal="center" vertical="center"/>
    </xf>
    <xf numFmtId="0" fontId="35" fillId="6" borderId="31" xfId="12" applyFont="1" applyFill="1" applyBorder="1" applyAlignment="1">
      <alignment horizontal="center" vertical="center"/>
    </xf>
    <xf numFmtId="0" fontId="35" fillId="6" borderId="42" xfId="12" applyFont="1" applyFill="1" applyBorder="1" applyAlignment="1">
      <alignment horizontal="center" vertical="center"/>
    </xf>
    <xf numFmtId="0" fontId="35" fillId="6" borderId="32" xfId="12" applyFont="1" applyFill="1" applyBorder="1" applyAlignment="1">
      <alignment horizontal="center" vertical="center"/>
    </xf>
    <xf numFmtId="0" fontId="35" fillId="6" borderId="11" xfId="12" applyFont="1" applyFill="1" applyBorder="1">
      <alignment vertical="center"/>
    </xf>
    <xf numFmtId="0" fontId="35" fillId="6" borderId="12" xfId="12" applyFont="1" applyFill="1" applyBorder="1">
      <alignment vertical="center"/>
    </xf>
    <xf numFmtId="0" fontId="35" fillId="6" borderId="48" xfId="12" applyFont="1" applyFill="1" applyBorder="1">
      <alignment vertical="center"/>
    </xf>
    <xf numFmtId="177" fontId="35" fillId="6" borderId="41" xfId="14" applyNumberFormat="1" applyFont="1" applyFill="1" applyBorder="1" applyAlignment="1">
      <alignment horizontal="right" vertical="center" shrinkToFit="1"/>
    </xf>
    <xf numFmtId="177" fontId="35" fillId="6" borderId="12" xfId="14" applyNumberFormat="1" applyFont="1" applyFill="1" applyBorder="1" applyAlignment="1">
      <alignment horizontal="right" vertical="center" shrinkToFit="1"/>
    </xf>
    <xf numFmtId="177" fontId="35" fillId="6" borderId="82" xfId="14" applyNumberFormat="1" applyFont="1" applyFill="1" applyBorder="1" applyAlignment="1">
      <alignment horizontal="right" vertical="center" shrinkToFit="1"/>
    </xf>
    <xf numFmtId="177" fontId="35" fillId="6" borderId="84" xfId="14" applyNumberFormat="1" applyFont="1" applyFill="1" applyBorder="1" applyAlignment="1">
      <alignment horizontal="right" vertical="center" shrinkToFit="1"/>
    </xf>
    <xf numFmtId="187" fontId="35" fillId="6" borderId="84" xfId="14" applyNumberFormat="1" applyFont="1" applyFill="1" applyBorder="1" applyAlignment="1">
      <alignment horizontal="right" vertical="center" shrinkToFit="1"/>
    </xf>
    <xf numFmtId="187" fontId="35" fillId="6" borderId="12" xfId="14" applyNumberFormat="1" applyFont="1" applyFill="1" applyBorder="1" applyAlignment="1">
      <alignment horizontal="right" vertical="center" shrinkToFit="1"/>
    </xf>
    <xf numFmtId="187" fontId="35" fillId="6" borderId="13" xfId="14" applyNumberFormat="1" applyFont="1" applyFill="1" applyBorder="1" applyAlignment="1">
      <alignment horizontal="right" vertical="center" shrinkToFit="1"/>
    </xf>
    <xf numFmtId="0" fontId="35" fillId="6" borderId="11" xfId="12" applyFont="1" applyFill="1" applyBorder="1" applyAlignment="1">
      <alignment horizontal="center" vertical="top"/>
    </xf>
    <xf numFmtId="0" fontId="35" fillId="6" borderId="12" xfId="12" applyFont="1" applyFill="1" applyBorder="1" applyAlignment="1">
      <alignment horizontal="center" vertical="top"/>
    </xf>
    <xf numFmtId="0" fontId="35" fillId="6" borderId="7" xfId="12" applyFont="1" applyFill="1" applyBorder="1" applyAlignment="1">
      <alignment horizontal="center" vertical="top"/>
    </xf>
    <xf numFmtId="0" fontId="35" fillId="6" borderId="0" xfId="12" applyFont="1" applyFill="1" applyAlignment="1">
      <alignment horizontal="center" vertical="top"/>
    </xf>
    <xf numFmtId="0" fontId="35" fillId="6" borderId="24" xfId="12" applyFont="1" applyFill="1" applyBorder="1" applyAlignment="1">
      <alignment horizontal="center" vertical="top"/>
    </xf>
    <xf numFmtId="0" fontId="35" fillId="6" borderId="54" xfId="12" applyFont="1" applyFill="1" applyBorder="1" applyAlignment="1">
      <alignment horizontal="center" vertical="top"/>
    </xf>
    <xf numFmtId="0" fontId="35" fillId="6" borderId="30" xfId="12" applyFont="1" applyFill="1" applyBorder="1" applyAlignment="1">
      <alignment horizontal="center" vertical="center"/>
    </xf>
    <xf numFmtId="0" fontId="35" fillId="6" borderId="34" xfId="12" applyFont="1" applyFill="1" applyBorder="1" applyAlignment="1">
      <alignment horizontal="center" vertical="center"/>
    </xf>
    <xf numFmtId="0" fontId="35" fillId="8" borderId="19" xfId="12" applyFont="1" applyFill="1" applyBorder="1" applyAlignment="1" applyProtection="1">
      <alignment horizontal="left" vertical="center" shrinkToFit="1"/>
      <protection locked="0"/>
    </xf>
    <xf numFmtId="0" fontId="35" fillId="6" borderId="8" xfId="12" applyFont="1" applyFill="1" applyBorder="1" applyAlignment="1">
      <alignment horizontal="left" vertical="center" wrapText="1"/>
    </xf>
    <xf numFmtId="0" fontId="35" fillId="6" borderId="0" xfId="13" applyFont="1" applyFill="1" applyAlignment="1">
      <alignment horizontal="left" vertical="center"/>
    </xf>
    <xf numFmtId="0" fontId="35" fillId="6" borderId="24" xfId="12" applyFont="1" applyFill="1" applyBorder="1" applyAlignment="1">
      <alignment horizontal="center" vertical="center"/>
    </xf>
    <xf numFmtId="0" fontId="35" fillId="6" borderId="54" xfId="12" applyFont="1" applyFill="1" applyBorder="1" applyAlignment="1">
      <alignment horizontal="center" vertical="center"/>
    </xf>
    <xf numFmtId="0" fontId="35" fillId="6" borderId="67" xfId="12" applyFont="1" applyFill="1" applyBorder="1" applyAlignment="1">
      <alignment horizontal="center" vertical="center"/>
    </xf>
    <xf numFmtId="187" fontId="35" fillId="6" borderId="87" xfId="14" applyNumberFormat="1" applyFont="1" applyFill="1" applyBorder="1" applyAlignment="1">
      <alignment horizontal="right" vertical="center" shrinkToFit="1"/>
    </xf>
    <xf numFmtId="187" fontId="35" fillId="6" borderId="63" xfId="14" applyNumberFormat="1" applyFont="1" applyFill="1" applyBorder="1" applyAlignment="1">
      <alignment horizontal="right" vertical="center" shrinkToFit="1"/>
    </xf>
    <xf numFmtId="0" fontId="35" fillId="6" borderId="64" xfId="12" applyFont="1" applyFill="1" applyBorder="1">
      <alignment vertical="center"/>
    </xf>
    <xf numFmtId="0" fontId="35" fillId="6" borderId="0" xfId="12" applyFont="1" applyFill="1">
      <alignment vertical="center"/>
    </xf>
    <xf numFmtId="0" fontId="35" fillId="6" borderId="38" xfId="12" applyFont="1" applyFill="1" applyBorder="1">
      <alignment vertical="center"/>
    </xf>
    <xf numFmtId="177" fontId="35" fillId="6" borderId="154" xfId="14" applyNumberFormat="1" applyFont="1" applyFill="1" applyBorder="1" applyAlignment="1">
      <alignment horizontal="right" vertical="center" shrinkToFit="1"/>
    </xf>
    <xf numFmtId="177" fontId="35" fillId="6" borderId="86" xfId="14" applyNumberFormat="1" applyFont="1" applyFill="1" applyBorder="1" applyAlignment="1">
      <alignment horizontal="right" vertical="center" shrinkToFit="1"/>
    </xf>
    <xf numFmtId="187" fontId="35" fillId="6" borderId="86" xfId="14" applyNumberFormat="1" applyFont="1" applyFill="1" applyBorder="1" applyAlignment="1">
      <alignment horizontal="right" vertical="center" shrinkToFit="1"/>
    </xf>
    <xf numFmtId="187" fontId="35" fillId="6" borderId="155" xfId="14" applyNumberFormat="1" applyFont="1" applyFill="1" applyBorder="1" applyAlignment="1">
      <alignment horizontal="right" vertical="center" shrinkToFit="1"/>
    </xf>
    <xf numFmtId="0" fontId="35" fillId="6" borderId="41" xfId="12" applyFont="1" applyFill="1" applyBorder="1">
      <alignment vertical="center"/>
    </xf>
    <xf numFmtId="177" fontId="35" fillId="6" borderId="151" xfId="14" applyNumberFormat="1" applyFont="1" applyFill="1" applyBorder="1" applyAlignment="1">
      <alignment horizontal="right" vertical="center" shrinkToFit="1"/>
    </xf>
    <xf numFmtId="177" fontId="35" fillId="6" borderId="83" xfId="14" applyNumberFormat="1" applyFont="1" applyFill="1" applyBorder="1" applyAlignment="1">
      <alignment horizontal="right" vertical="center" shrinkToFit="1"/>
    </xf>
    <xf numFmtId="187" fontId="35" fillId="6" borderId="83" xfId="14" applyNumberFormat="1" applyFont="1" applyFill="1" applyBorder="1" applyAlignment="1">
      <alignment horizontal="right" vertical="center" shrinkToFit="1"/>
    </xf>
    <xf numFmtId="187" fontId="35" fillId="6" borderId="153" xfId="14" applyNumberFormat="1" applyFont="1" applyFill="1" applyBorder="1" applyAlignment="1">
      <alignment horizontal="right" vertical="center" shrinkToFit="1"/>
    </xf>
    <xf numFmtId="0" fontId="35" fillId="6" borderId="7" xfId="12" applyFont="1" applyFill="1" applyBorder="1" applyAlignment="1">
      <alignment horizontal="left" vertical="center"/>
    </xf>
    <xf numFmtId="0" fontId="35" fillId="6" borderId="0" xfId="12" applyFont="1" applyFill="1" applyAlignment="1">
      <alignment horizontal="left" vertical="center"/>
    </xf>
    <xf numFmtId="0" fontId="35" fillId="6" borderId="38" xfId="12" applyFont="1" applyFill="1" applyBorder="1" applyAlignment="1">
      <alignment horizontal="left" vertical="center"/>
    </xf>
    <xf numFmtId="177" fontId="35" fillId="6" borderId="64" xfId="13" applyNumberFormat="1" applyFont="1" applyFill="1" applyBorder="1" applyAlignment="1">
      <alignment horizontal="right" vertical="center" shrinkToFit="1"/>
    </xf>
    <xf numFmtId="177" fontId="35" fillId="6" borderId="0" xfId="13" applyNumberFormat="1" applyFont="1" applyFill="1" applyAlignment="1">
      <alignment horizontal="right" vertical="center" shrinkToFit="1"/>
    </xf>
    <xf numFmtId="177" fontId="35" fillId="6" borderId="85" xfId="13" applyNumberFormat="1" applyFont="1" applyFill="1" applyBorder="1" applyAlignment="1">
      <alignment horizontal="right" vertical="center" shrinkToFit="1"/>
    </xf>
    <xf numFmtId="177" fontId="35" fillId="6" borderId="88" xfId="13" applyNumberFormat="1" applyFont="1" applyFill="1" applyBorder="1" applyAlignment="1">
      <alignment horizontal="right" vertical="center" shrinkToFit="1"/>
    </xf>
    <xf numFmtId="187" fontId="35" fillId="6" borderId="88" xfId="13" applyNumberFormat="1" applyFont="1" applyFill="1" applyBorder="1" applyAlignment="1">
      <alignment horizontal="right" vertical="center" shrinkToFit="1"/>
    </xf>
    <xf numFmtId="187" fontId="35" fillId="6" borderId="0" xfId="13" applyNumberFormat="1" applyFont="1" applyFill="1" applyAlignment="1">
      <alignment horizontal="right" vertical="center" shrinkToFit="1"/>
    </xf>
    <xf numFmtId="187" fontId="35" fillId="6" borderId="66" xfId="13" applyNumberFormat="1" applyFont="1" applyFill="1" applyBorder="1" applyAlignment="1">
      <alignment horizontal="right" vertical="center" shrinkToFit="1"/>
    </xf>
    <xf numFmtId="187" fontId="35" fillId="6" borderId="152" xfId="14" applyNumberFormat="1" applyFont="1" applyFill="1" applyBorder="1" applyAlignment="1">
      <alignment horizontal="right" vertical="center" shrinkToFit="1"/>
    </xf>
    <xf numFmtId="187" fontId="35" fillId="6" borderId="15" xfId="14" applyNumberFormat="1" applyFont="1" applyFill="1" applyBorder="1" applyAlignment="1">
      <alignment horizontal="right" vertical="center" shrinkToFit="1"/>
    </xf>
    <xf numFmtId="0" fontId="35" fillId="6" borderId="41" xfId="12" applyFont="1" applyFill="1" applyBorder="1" applyAlignment="1">
      <alignment horizontal="center" vertical="center" textRotation="255" wrapText="1"/>
    </xf>
    <xf numFmtId="0" fontId="35" fillId="6" borderId="48" xfId="12" applyFont="1" applyFill="1" applyBorder="1" applyAlignment="1">
      <alignment horizontal="center" vertical="center" textRotation="255" wrapText="1"/>
    </xf>
    <xf numFmtId="0" fontId="35" fillId="6" borderId="64" xfId="12" applyFont="1" applyFill="1" applyBorder="1" applyAlignment="1">
      <alignment horizontal="center" vertical="center" textRotation="255" wrapText="1"/>
    </xf>
    <xf numFmtId="0" fontId="35" fillId="6" borderId="38" xfId="12" applyFont="1" applyFill="1" applyBorder="1" applyAlignment="1">
      <alignment horizontal="center" vertical="center" textRotation="255" wrapText="1"/>
    </xf>
    <xf numFmtId="0" fontId="35" fillId="6" borderId="37" xfId="12" applyFont="1" applyFill="1" applyBorder="1" applyAlignment="1">
      <alignment horizontal="center" vertical="center" textRotation="255" wrapText="1"/>
    </xf>
    <xf numFmtId="0" fontId="35" fillId="6" borderId="40" xfId="12" applyFont="1" applyFill="1" applyBorder="1" applyAlignment="1">
      <alignment horizontal="center" vertical="center" textRotation="255" wrapText="1"/>
    </xf>
    <xf numFmtId="0" fontId="35" fillId="6" borderId="11" xfId="12" applyFont="1" applyFill="1" applyBorder="1" applyAlignment="1">
      <alignment horizontal="center" vertical="center" textRotation="255" shrinkToFit="1"/>
    </xf>
    <xf numFmtId="0" fontId="35" fillId="6" borderId="48" xfId="12" applyFont="1" applyFill="1" applyBorder="1" applyAlignment="1">
      <alignment horizontal="center" vertical="center" textRotation="255" shrinkToFit="1"/>
    </xf>
    <xf numFmtId="0" fontId="35" fillId="6" borderId="7" xfId="12" applyFont="1" applyFill="1" applyBorder="1" applyAlignment="1">
      <alignment horizontal="center" vertical="center" textRotation="255" shrinkToFit="1"/>
    </xf>
    <xf numFmtId="0" fontId="35" fillId="6" borderId="38" xfId="12" applyFont="1" applyFill="1" applyBorder="1" applyAlignment="1">
      <alignment horizontal="center" vertical="center" textRotation="255" shrinkToFit="1"/>
    </xf>
    <xf numFmtId="0" fontId="35" fillId="6" borderId="24" xfId="12" applyFont="1" applyFill="1" applyBorder="1" applyAlignment="1">
      <alignment horizontal="center" vertical="center" textRotation="255" shrinkToFit="1"/>
    </xf>
    <xf numFmtId="0" fontId="35" fillId="6" borderId="40" xfId="12" applyFont="1" applyFill="1" applyBorder="1" applyAlignment="1">
      <alignment horizontal="center" vertical="center" textRotation="255" shrinkToFit="1"/>
    </xf>
    <xf numFmtId="177" fontId="35" fillId="6" borderId="64" xfId="14" applyNumberFormat="1" applyFont="1" applyFill="1" applyBorder="1" applyAlignment="1">
      <alignment horizontal="right" vertical="center" shrinkToFit="1"/>
    </xf>
    <xf numFmtId="177" fontId="35" fillId="6" borderId="0" xfId="14" applyNumberFormat="1" applyFont="1" applyFill="1" applyAlignment="1">
      <alignment horizontal="right" vertical="center" shrinkToFit="1"/>
    </xf>
    <xf numFmtId="177" fontId="35" fillId="6" borderId="85" xfId="14" applyNumberFormat="1" applyFont="1" applyFill="1" applyBorder="1" applyAlignment="1">
      <alignment horizontal="right" vertical="center" shrinkToFit="1"/>
    </xf>
    <xf numFmtId="177" fontId="35" fillId="6" borderId="88" xfId="14" applyNumberFormat="1" applyFont="1" applyFill="1" applyBorder="1" applyAlignment="1">
      <alignment horizontal="right" vertical="center" shrinkToFit="1"/>
    </xf>
    <xf numFmtId="187" fontId="35" fillId="6" borderId="88" xfId="14" applyNumberFormat="1" applyFont="1" applyFill="1" applyBorder="1" applyAlignment="1">
      <alignment horizontal="right" vertical="center" shrinkToFit="1"/>
    </xf>
    <xf numFmtId="187" fontId="35" fillId="6" borderId="0" xfId="14" applyNumberFormat="1" applyFont="1" applyFill="1" applyAlignment="1">
      <alignment horizontal="right" vertical="center" shrinkToFit="1"/>
    </xf>
    <xf numFmtId="187" fontId="35" fillId="6" borderId="66" xfId="14" applyNumberFormat="1" applyFont="1" applyFill="1" applyBorder="1" applyAlignment="1">
      <alignment horizontal="right" vertical="center" shrinkToFit="1"/>
    </xf>
    <xf numFmtId="0" fontId="35" fillId="6" borderId="54" xfId="12" applyFont="1" applyFill="1" applyBorder="1">
      <alignment vertical="center"/>
    </xf>
    <xf numFmtId="0" fontId="35" fillId="6" borderId="40" xfId="12" applyFont="1" applyFill="1" applyBorder="1">
      <alignment vertical="center"/>
    </xf>
    <xf numFmtId="0" fontId="2" fillId="6" borderId="64" xfId="12" applyFont="1" applyFill="1" applyBorder="1" applyAlignment="1">
      <alignment vertical="center" shrinkToFit="1"/>
    </xf>
    <xf numFmtId="0" fontId="2" fillId="6" borderId="0" xfId="12" applyFont="1" applyFill="1" applyAlignment="1">
      <alignment vertical="center" shrinkToFit="1"/>
    </xf>
    <xf numFmtId="0" fontId="2" fillId="6" borderId="38" xfId="12" applyFont="1" applyFill="1" applyBorder="1" applyAlignment="1">
      <alignment vertical="center" shrinkToFit="1"/>
    </xf>
    <xf numFmtId="0" fontId="35" fillId="6" borderId="39" xfId="14" applyFont="1" applyFill="1" applyBorder="1" applyAlignment="1">
      <alignment horizontal="center" vertical="center"/>
    </xf>
    <xf numFmtId="0" fontId="35" fillId="6" borderId="31" xfId="14" applyFont="1" applyFill="1" applyBorder="1" applyAlignment="1">
      <alignment horizontal="center" vertical="center"/>
    </xf>
    <xf numFmtId="0" fontId="35" fillId="6" borderId="32" xfId="14" applyFont="1" applyFill="1" applyBorder="1" applyAlignment="1">
      <alignment horizontal="center" vertical="center"/>
    </xf>
    <xf numFmtId="0" fontId="35" fillId="6" borderId="37" xfId="12" applyFont="1" applyFill="1" applyBorder="1">
      <alignment vertical="center"/>
    </xf>
    <xf numFmtId="0" fontId="35" fillId="6" borderId="64" xfId="12" applyFont="1" applyFill="1" applyBorder="1" applyAlignment="1">
      <alignment vertical="center" shrinkToFit="1"/>
    </xf>
    <xf numFmtId="0" fontId="35" fillId="6" borderId="0" xfId="12" applyFont="1" applyFill="1" applyAlignment="1">
      <alignment vertical="center" shrinkToFit="1"/>
    </xf>
    <xf numFmtId="0" fontId="35" fillId="6" borderId="38" xfId="12" applyFont="1" applyFill="1" applyBorder="1" applyAlignment="1">
      <alignment vertical="center" shrinkToFit="1"/>
    </xf>
    <xf numFmtId="0" fontId="35" fillId="6" borderId="31" xfId="12" applyFont="1" applyFill="1" applyBorder="1" applyAlignment="1">
      <alignment horizontal="center" vertical="center" wrapText="1"/>
    </xf>
    <xf numFmtId="177" fontId="35" fillId="6" borderId="39" xfId="14" applyNumberFormat="1" applyFont="1" applyFill="1" applyBorder="1" applyAlignment="1">
      <alignment horizontal="right" vertical="center" shrinkToFit="1"/>
    </xf>
    <xf numFmtId="177" fontId="35" fillId="6" borderId="31" xfId="14" applyNumberFormat="1" applyFont="1" applyFill="1" applyBorder="1" applyAlignment="1">
      <alignment horizontal="right" vertical="center" shrinkToFit="1"/>
    </xf>
    <xf numFmtId="177" fontId="35" fillId="6" borderId="156" xfId="14" applyNumberFormat="1" applyFont="1" applyFill="1" applyBorder="1" applyAlignment="1">
      <alignment horizontal="right" vertical="center" shrinkToFit="1"/>
    </xf>
    <xf numFmtId="177" fontId="35" fillId="6" borderId="157" xfId="14" applyNumberFormat="1" applyFont="1" applyFill="1" applyBorder="1" applyAlignment="1">
      <alignment horizontal="right" vertical="center" shrinkToFit="1"/>
    </xf>
    <xf numFmtId="177" fontId="35" fillId="6" borderId="158" xfId="14" applyNumberFormat="1" applyFont="1" applyFill="1" applyBorder="1" applyAlignment="1">
      <alignment horizontal="right" vertical="center" shrinkToFit="1"/>
    </xf>
    <xf numFmtId="177" fontId="35" fillId="6" borderId="159" xfId="14" applyNumberFormat="1" applyFont="1" applyFill="1" applyBorder="1" applyAlignment="1">
      <alignment horizontal="right" vertical="center" shrinkToFit="1"/>
    </xf>
    <xf numFmtId="177" fontId="35" fillId="6" borderId="160" xfId="14" applyNumberFormat="1" applyFont="1" applyFill="1" applyBorder="1" applyAlignment="1">
      <alignment horizontal="right" vertical="center" shrinkToFit="1"/>
    </xf>
    <xf numFmtId="177" fontId="35" fillId="6" borderId="91" xfId="14" applyNumberFormat="1" applyFont="1" applyFill="1" applyBorder="1" applyAlignment="1">
      <alignment horizontal="right" vertical="center" shrinkToFit="1"/>
    </xf>
    <xf numFmtId="177" fontId="35" fillId="6" borderId="54" xfId="14" applyNumberFormat="1" applyFont="1" applyFill="1" applyBorder="1" applyAlignment="1">
      <alignment horizontal="right" vertical="center" shrinkToFit="1"/>
    </xf>
    <xf numFmtId="177" fontId="35" fillId="6" borderId="89" xfId="14" applyNumberFormat="1" applyFont="1" applyFill="1" applyBorder="1" applyAlignment="1">
      <alignment horizontal="right" vertical="center" shrinkToFit="1"/>
    </xf>
    <xf numFmtId="187" fontId="35" fillId="6" borderId="91" xfId="14" applyNumberFormat="1" applyFont="1" applyFill="1" applyBorder="1" applyAlignment="1">
      <alignment horizontal="right" vertical="center" shrinkToFit="1"/>
    </xf>
    <xf numFmtId="187" fontId="35" fillId="6" borderId="54" xfId="14" applyNumberFormat="1" applyFont="1" applyFill="1" applyBorder="1" applyAlignment="1">
      <alignment horizontal="right" vertical="center" shrinkToFit="1"/>
    </xf>
    <xf numFmtId="187" fontId="35" fillId="6" borderId="67" xfId="14" applyNumberFormat="1" applyFont="1" applyFill="1" applyBorder="1" applyAlignment="1">
      <alignment horizontal="right" vertical="center" shrinkToFit="1"/>
    </xf>
    <xf numFmtId="0" fontId="35" fillId="6" borderId="11" xfId="12" applyFont="1" applyFill="1" applyBorder="1" applyAlignment="1">
      <alignment horizontal="center" vertical="top" wrapText="1"/>
    </xf>
    <xf numFmtId="0" fontId="35" fillId="6" borderId="12" xfId="12" applyFont="1" applyFill="1" applyBorder="1" applyAlignment="1">
      <alignment horizontal="center" vertical="top" wrapText="1"/>
    </xf>
    <xf numFmtId="0" fontId="35" fillId="6" borderId="48" xfId="12" applyFont="1" applyFill="1" applyBorder="1" applyAlignment="1">
      <alignment horizontal="center" vertical="top" wrapText="1"/>
    </xf>
    <xf numFmtId="0" fontId="35" fillId="6" borderId="7" xfId="12" applyFont="1" applyFill="1" applyBorder="1" applyAlignment="1">
      <alignment horizontal="center" vertical="top" wrapText="1"/>
    </xf>
    <xf numFmtId="0" fontId="35" fillId="6" borderId="0" xfId="12" applyFont="1" applyFill="1" applyAlignment="1">
      <alignment horizontal="center" vertical="top" wrapText="1"/>
    </xf>
    <xf numFmtId="0" fontId="35" fillId="6" borderId="38" xfId="12" applyFont="1" applyFill="1" applyBorder="1" applyAlignment="1">
      <alignment horizontal="center" vertical="top" wrapText="1"/>
    </xf>
    <xf numFmtId="0" fontId="35" fillId="6" borderId="24" xfId="12" applyFont="1" applyFill="1" applyBorder="1" applyAlignment="1">
      <alignment horizontal="center" vertical="top" wrapText="1"/>
    </xf>
    <xf numFmtId="0" fontId="35" fillId="6" borderId="54" xfId="12" applyFont="1" applyFill="1" applyBorder="1" applyAlignment="1">
      <alignment horizontal="center" vertical="top" wrapText="1"/>
    </xf>
    <xf numFmtId="177" fontId="35" fillId="6" borderId="161" xfId="14" applyNumberFormat="1" applyFont="1" applyFill="1" applyBorder="1" applyAlignment="1">
      <alignment horizontal="right" vertical="center" shrinkToFit="1"/>
    </xf>
    <xf numFmtId="177" fontId="35" fillId="6" borderId="90" xfId="14" applyNumberFormat="1" applyFont="1" applyFill="1" applyBorder="1" applyAlignment="1">
      <alignment horizontal="right" vertical="center" shrinkToFit="1"/>
    </xf>
    <xf numFmtId="187" fontId="35" fillId="6" borderId="158" xfId="14" applyNumberFormat="1" applyFont="1" applyFill="1" applyBorder="1" applyAlignment="1">
      <alignment horizontal="right" vertical="center" shrinkToFit="1"/>
    </xf>
    <xf numFmtId="187" fontId="35" fillId="6" borderId="159" xfId="14" applyNumberFormat="1" applyFont="1" applyFill="1" applyBorder="1" applyAlignment="1">
      <alignment horizontal="right" vertical="center" shrinkToFit="1"/>
    </xf>
    <xf numFmtId="187" fontId="35" fillId="6" borderId="162" xfId="14" applyNumberFormat="1" applyFont="1" applyFill="1" applyBorder="1" applyAlignment="1">
      <alignment horizontal="right" vertical="center" shrinkToFit="1"/>
    </xf>
    <xf numFmtId="177" fontId="35" fillId="6" borderId="37" xfId="14" applyNumberFormat="1" applyFont="1" applyFill="1" applyBorder="1" applyAlignment="1">
      <alignment horizontal="right" vertical="center" shrinkToFit="1"/>
    </xf>
    <xf numFmtId="0" fontId="37" fillId="6" borderId="42" xfId="12" applyFont="1" applyFill="1" applyBorder="1" applyAlignment="1">
      <alignment horizontal="center" vertical="center"/>
    </xf>
    <xf numFmtId="0" fontId="35" fillId="6" borderId="41" xfId="12" applyFont="1" applyFill="1" applyBorder="1" applyAlignment="1">
      <alignment horizontal="center" vertical="center" wrapText="1"/>
    </xf>
    <xf numFmtId="0" fontId="35" fillId="6" borderId="12" xfId="12" applyFont="1" applyFill="1" applyBorder="1" applyAlignment="1">
      <alignment horizontal="center" vertical="center" wrapText="1"/>
    </xf>
    <xf numFmtId="0" fontId="35" fillId="6" borderId="48" xfId="12" applyFont="1" applyFill="1" applyBorder="1" applyAlignment="1">
      <alignment horizontal="center" vertical="center" wrapText="1"/>
    </xf>
    <xf numFmtId="0" fontId="35" fillId="6" borderId="64" xfId="12" applyFont="1" applyFill="1" applyBorder="1" applyAlignment="1">
      <alignment horizontal="center" vertical="center" wrapText="1"/>
    </xf>
    <xf numFmtId="0" fontId="35" fillId="6" borderId="0" xfId="12" applyFont="1" applyFill="1" applyAlignment="1">
      <alignment horizontal="center" vertical="center" wrapText="1"/>
    </xf>
    <xf numFmtId="0" fontId="35" fillId="6" borderId="38" xfId="12" applyFont="1" applyFill="1" applyBorder="1" applyAlignment="1">
      <alignment horizontal="center" vertical="center" wrapText="1"/>
    </xf>
    <xf numFmtId="0" fontId="35" fillId="6" borderId="54" xfId="12" applyFont="1" applyFill="1" applyBorder="1" applyAlignment="1">
      <alignment horizontal="center" vertical="center" wrapText="1"/>
    </xf>
    <xf numFmtId="0" fontId="35" fillId="6" borderId="40" xfId="12" applyFont="1" applyFill="1" applyBorder="1" applyAlignment="1">
      <alignment horizontal="center" vertical="center" wrapText="1"/>
    </xf>
    <xf numFmtId="0" fontId="35" fillId="6" borderId="41" xfId="14" applyFont="1" applyFill="1" applyBorder="1" applyAlignment="1">
      <alignment horizontal="left" vertical="center" shrinkToFit="1"/>
    </xf>
    <xf numFmtId="0" fontId="35" fillId="6" borderId="12" xfId="14" applyFont="1" applyFill="1" applyBorder="1" applyAlignment="1">
      <alignment horizontal="left" vertical="center" shrinkToFit="1"/>
    </xf>
    <xf numFmtId="0" fontId="35" fillId="6" borderId="48" xfId="14" applyFont="1" applyFill="1" applyBorder="1" applyAlignment="1">
      <alignment horizontal="left" vertical="center" shrinkToFit="1"/>
    </xf>
    <xf numFmtId="187" fontId="35" fillId="6" borderId="163" xfId="14" applyNumberFormat="1" applyFont="1" applyFill="1" applyBorder="1" applyAlignment="1">
      <alignment horizontal="right" vertical="center" shrinkToFit="1"/>
    </xf>
    <xf numFmtId="187" fontId="35" fillId="6" borderId="47" xfId="14" applyNumberFormat="1" applyFont="1" applyFill="1" applyBorder="1" applyAlignment="1">
      <alignment horizontal="right" vertical="center" shrinkToFit="1"/>
    </xf>
    <xf numFmtId="0" fontId="35" fillId="6" borderId="64" xfId="14" applyFont="1" applyFill="1" applyBorder="1" applyAlignment="1">
      <alignment horizontal="left" vertical="center" shrinkToFit="1"/>
    </xf>
    <xf numFmtId="0" fontId="35" fillId="6" borderId="0" xfId="14" applyFont="1" applyFill="1" applyAlignment="1">
      <alignment horizontal="left" vertical="center" shrinkToFit="1"/>
    </xf>
    <xf numFmtId="0" fontId="35" fillId="6" borderId="38" xfId="14" applyFont="1" applyFill="1" applyBorder="1" applyAlignment="1">
      <alignment horizontal="left" vertical="center" shrinkToFit="1"/>
    </xf>
    <xf numFmtId="0" fontId="35" fillId="6" borderId="11" xfId="12" applyFont="1" applyFill="1" applyBorder="1" applyAlignment="1">
      <alignment horizontal="center" vertical="center" wrapText="1"/>
    </xf>
    <xf numFmtId="0" fontId="35" fillId="6" borderId="7" xfId="12" applyFont="1" applyFill="1" applyBorder="1" applyAlignment="1">
      <alignment horizontal="center" vertical="center" wrapText="1"/>
    </xf>
    <xf numFmtId="0" fontId="35" fillId="6" borderId="74" xfId="12" applyFont="1" applyFill="1" applyBorder="1" applyAlignment="1">
      <alignment horizontal="center" vertical="center" wrapText="1"/>
    </xf>
    <xf numFmtId="0" fontId="35" fillId="6" borderId="75" xfId="12" applyFont="1" applyFill="1" applyBorder="1" applyAlignment="1">
      <alignment horizontal="center" vertical="center" wrapText="1"/>
    </xf>
    <xf numFmtId="0" fontId="35" fillId="6" borderId="70" xfId="12" applyFont="1" applyFill="1" applyBorder="1" applyAlignment="1">
      <alignment horizontal="center" vertical="center" wrapText="1"/>
    </xf>
    <xf numFmtId="187" fontId="35" fillId="6" borderId="129" xfId="14" applyNumberFormat="1" applyFont="1" applyFill="1" applyBorder="1" applyAlignment="1">
      <alignment horizontal="right" vertical="center" shrinkToFit="1"/>
    </xf>
    <xf numFmtId="187" fontId="35" fillId="6" borderId="166" xfId="14" applyNumberFormat="1" applyFont="1" applyFill="1" applyBorder="1" applyAlignment="1">
      <alignment horizontal="right" vertical="center" shrinkToFit="1"/>
    </xf>
    <xf numFmtId="187" fontId="35" fillId="6" borderId="167" xfId="14" applyNumberFormat="1" applyFont="1" applyFill="1" applyBorder="1" applyAlignment="1">
      <alignment horizontal="right" vertical="center" shrinkToFit="1"/>
    </xf>
    <xf numFmtId="187" fontId="35" fillId="6" borderId="168" xfId="14" applyNumberFormat="1" applyFont="1" applyFill="1" applyBorder="1" applyAlignment="1">
      <alignment horizontal="right" vertical="center" shrinkToFit="1"/>
    </xf>
    <xf numFmtId="0" fontId="35" fillId="6" borderId="81" xfId="12" applyFont="1" applyFill="1" applyBorder="1" applyAlignment="1">
      <alignment horizontal="center" vertical="center"/>
    </xf>
    <xf numFmtId="0" fontId="35" fillId="6" borderId="25" xfId="12" applyFont="1" applyFill="1" applyBorder="1" applyAlignment="1">
      <alignment horizontal="center" vertical="center"/>
    </xf>
    <xf numFmtId="0" fontId="35" fillId="6" borderId="46" xfId="12" applyFont="1" applyFill="1" applyBorder="1" applyAlignment="1">
      <alignment horizontal="center" vertical="center"/>
    </xf>
    <xf numFmtId="0" fontId="35" fillId="6" borderId="45" xfId="12" applyFont="1" applyFill="1" applyBorder="1" applyAlignment="1">
      <alignment horizontal="center" vertical="center"/>
    </xf>
    <xf numFmtId="0" fontId="35" fillId="6" borderId="72" xfId="12" applyFont="1" applyFill="1" applyBorder="1">
      <alignment vertical="center"/>
    </xf>
    <xf numFmtId="0" fontId="35" fillId="6" borderId="70" xfId="12" applyFont="1" applyFill="1" applyBorder="1">
      <alignment vertical="center"/>
    </xf>
    <xf numFmtId="177" fontId="35" fillId="6" borderId="172" xfId="14" applyNumberFormat="1" applyFont="1" applyFill="1" applyBorder="1" applyAlignment="1">
      <alignment horizontal="right" vertical="center" shrinkToFit="1"/>
    </xf>
    <xf numFmtId="177" fontId="35" fillId="6" borderId="173" xfId="14" applyNumberFormat="1" applyFont="1" applyFill="1" applyBorder="1" applyAlignment="1">
      <alignment horizontal="right" vertical="center" shrinkToFit="1"/>
    </xf>
    <xf numFmtId="187" fontId="35" fillId="6" borderId="173" xfId="14" applyNumberFormat="1" applyFont="1" applyFill="1" applyBorder="1" applyAlignment="1">
      <alignment horizontal="right" vertical="center" shrinkToFit="1"/>
    </xf>
    <xf numFmtId="187" fontId="35" fillId="6" borderId="174" xfId="14" applyNumberFormat="1" applyFont="1" applyFill="1" applyBorder="1" applyAlignment="1">
      <alignment horizontal="right" vertical="center" shrinkToFit="1"/>
    </xf>
    <xf numFmtId="0" fontId="35" fillId="6" borderId="11" xfId="12" applyFont="1" applyFill="1" applyBorder="1" applyAlignment="1">
      <alignment horizontal="left" vertical="center"/>
    </xf>
    <xf numFmtId="0" fontId="35" fillId="6" borderId="12" xfId="12" applyFont="1" applyFill="1" applyBorder="1" applyAlignment="1">
      <alignment horizontal="left" vertical="center"/>
    </xf>
    <xf numFmtId="0" fontId="35" fillId="6" borderId="12" xfId="12" applyFont="1" applyFill="1" applyBorder="1" applyAlignment="1">
      <alignment horizontal="right" vertical="center"/>
    </xf>
    <xf numFmtId="0" fontId="35" fillId="6" borderId="48" xfId="12" applyFont="1" applyFill="1" applyBorder="1" applyAlignment="1">
      <alignment horizontal="right" vertical="center"/>
    </xf>
    <xf numFmtId="177" fontId="35" fillId="6" borderId="41" xfId="13" applyNumberFormat="1" applyFont="1" applyFill="1" applyBorder="1" applyAlignment="1">
      <alignment horizontal="right" vertical="center" shrinkToFit="1"/>
    </xf>
    <xf numFmtId="177" fontId="35" fillId="6" borderId="12" xfId="13" applyNumberFormat="1" applyFont="1" applyFill="1" applyBorder="1" applyAlignment="1">
      <alignment horizontal="right" vertical="center" shrinkToFit="1"/>
    </xf>
    <xf numFmtId="177" fontId="35" fillId="6" borderId="82" xfId="13" applyNumberFormat="1" applyFont="1" applyFill="1" applyBorder="1" applyAlignment="1">
      <alignment horizontal="right" vertical="center" shrinkToFit="1"/>
    </xf>
    <xf numFmtId="177" fontId="35" fillId="6" borderId="84" xfId="13" applyNumberFormat="1" applyFont="1" applyFill="1" applyBorder="1" applyAlignment="1">
      <alignment horizontal="right" vertical="center" shrinkToFit="1"/>
    </xf>
    <xf numFmtId="187" fontId="35" fillId="6" borderId="169" xfId="14" applyNumberFormat="1" applyFont="1" applyFill="1" applyBorder="1" applyAlignment="1">
      <alignment horizontal="right" vertical="center" shrinkToFit="1"/>
    </xf>
    <xf numFmtId="187" fontId="35" fillId="6" borderId="170" xfId="14" applyNumberFormat="1" applyFont="1" applyFill="1" applyBorder="1" applyAlignment="1">
      <alignment horizontal="right" vertical="center" shrinkToFit="1"/>
    </xf>
    <xf numFmtId="187" fontId="35" fillId="6" borderId="171" xfId="14" applyNumberFormat="1" applyFont="1" applyFill="1" applyBorder="1" applyAlignment="1">
      <alignment horizontal="right" vertical="center" shrinkToFit="1"/>
    </xf>
    <xf numFmtId="176" fontId="35" fillId="6" borderId="41" xfId="14" applyNumberFormat="1" applyFont="1" applyFill="1" applyBorder="1" applyAlignment="1">
      <alignment horizontal="right" vertical="center" shrinkToFit="1"/>
    </xf>
    <xf numFmtId="176" fontId="35" fillId="6" borderId="12" xfId="14" applyNumberFormat="1" applyFont="1" applyFill="1" applyBorder="1" applyAlignment="1">
      <alignment horizontal="right" vertical="center" shrinkToFit="1"/>
    </xf>
    <xf numFmtId="176" fontId="35" fillId="6" borderId="48" xfId="14" applyNumberFormat="1" applyFont="1" applyFill="1" applyBorder="1" applyAlignment="1">
      <alignment horizontal="right" vertical="center" shrinkToFit="1"/>
    </xf>
    <xf numFmtId="0" fontId="35" fillId="6" borderId="26" xfId="12" applyFont="1" applyFill="1" applyBorder="1" applyAlignment="1">
      <alignment horizontal="center" vertical="center"/>
    </xf>
    <xf numFmtId="0" fontId="35" fillId="6" borderId="11" xfId="12" applyFont="1" applyFill="1" applyBorder="1" applyAlignment="1">
      <alignment horizontal="center" vertical="center" textRotation="255" wrapText="1"/>
    </xf>
    <xf numFmtId="0" fontId="35" fillId="6" borderId="7" xfId="12" applyFont="1" applyFill="1" applyBorder="1" applyAlignment="1">
      <alignment horizontal="center" vertical="center" textRotation="255" wrapText="1"/>
    </xf>
    <xf numFmtId="0" fontId="35" fillId="6" borderId="24" xfId="12" applyFont="1" applyFill="1" applyBorder="1" applyAlignment="1">
      <alignment horizontal="center" vertical="center" textRotation="255" wrapText="1"/>
    </xf>
    <xf numFmtId="0" fontId="35" fillId="6" borderId="17" xfId="12" applyFont="1" applyFill="1" applyBorder="1" applyAlignment="1">
      <alignment horizontal="left" vertical="center" wrapText="1"/>
    </xf>
    <xf numFmtId="0" fontId="35" fillId="6" borderId="18" xfId="12" applyFont="1" applyFill="1" applyBorder="1" applyAlignment="1">
      <alignment horizontal="left" vertical="center"/>
    </xf>
    <xf numFmtId="0" fontId="35" fillId="6" borderId="43" xfId="12" applyFont="1" applyFill="1" applyBorder="1" applyAlignment="1">
      <alignment horizontal="left" vertical="center"/>
    </xf>
    <xf numFmtId="187" fontId="35" fillId="6" borderId="128" xfId="14" applyNumberFormat="1" applyFont="1" applyFill="1" applyBorder="1" applyAlignment="1">
      <alignment horizontal="right" vertical="center" shrinkToFit="1"/>
    </xf>
    <xf numFmtId="177" fontId="35" fillId="6" borderId="164" xfId="14" applyNumberFormat="1" applyFont="1" applyFill="1" applyBorder="1" applyAlignment="1">
      <alignment horizontal="right" vertical="center" shrinkToFit="1"/>
    </xf>
    <xf numFmtId="177" fontId="35" fillId="6" borderId="165" xfId="14" applyNumberFormat="1" applyFont="1" applyFill="1" applyBorder="1" applyAlignment="1">
      <alignment horizontal="right" vertical="center" shrinkToFit="1"/>
    </xf>
    <xf numFmtId="0" fontId="35" fillId="6" borderId="7" xfId="12" applyFont="1" applyFill="1" applyBorder="1">
      <alignment vertical="center"/>
    </xf>
    <xf numFmtId="176" fontId="35" fillId="6" borderId="64" xfId="14" applyNumberFormat="1" applyFont="1" applyFill="1" applyBorder="1" applyAlignment="1">
      <alignment horizontal="right" vertical="center" shrinkToFit="1"/>
    </xf>
    <xf numFmtId="176" fontId="35" fillId="6" borderId="0" xfId="14" applyNumberFormat="1" applyFont="1" applyFill="1" applyAlignment="1">
      <alignment horizontal="right" vertical="center" shrinkToFit="1"/>
    </xf>
    <xf numFmtId="176" fontId="35" fillId="6" borderId="38" xfId="14" applyNumberFormat="1" applyFont="1" applyFill="1" applyBorder="1" applyAlignment="1">
      <alignment horizontal="right" vertical="center" shrinkToFit="1"/>
    </xf>
    <xf numFmtId="176" fontId="35" fillId="6" borderId="66" xfId="14" applyNumberFormat="1" applyFont="1" applyFill="1" applyBorder="1" applyAlignment="1">
      <alignment horizontal="right" vertical="center" shrinkToFit="1"/>
    </xf>
    <xf numFmtId="0" fontId="35" fillId="6" borderId="0" xfId="12" applyFont="1" applyFill="1" applyAlignment="1">
      <alignment horizontal="right" vertical="center" wrapText="1"/>
    </xf>
    <xf numFmtId="0" fontId="35" fillId="6" borderId="0" xfId="12" applyFont="1" applyFill="1" applyAlignment="1">
      <alignment horizontal="right" vertical="center"/>
    </xf>
    <xf numFmtId="0" fontId="35" fillId="6" borderId="38" xfId="12" applyFont="1" applyFill="1" applyBorder="1" applyAlignment="1">
      <alignment horizontal="right" vertical="center"/>
    </xf>
    <xf numFmtId="187" fontId="35" fillId="6" borderId="175" xfId="14" applyNumberFormat="1" applyFont="1" applyFill="1" applyBorder="1" applyAlignment="1">
      <alignment horizontal="right" vertical="center" shrinkToFit="1"/>
    </xf>
    <xf numFmtId="187" fontId="35" fillId="6" borderId="176" xfId="14" applyNumberFormat="1" applyFont="1" applyFill="1" applyBorder="1" applyAlignment="1">
      <alignment horizontal="right" vertical="center" shrinkToFit="1"/>
    </xf>
    <xf numFmtId="187" fontId="35" fillId="6" borderId="177" xfId="14" applyNumberFormat="1" applyFont="1" applyFill="1" applyBorder="1" applyAlignment="1">
      <alignment horizontal="right" vertical="center" shrinkToFit="1"/>
    </xf>
    <xf numFmtId="176" fontId="35" fillId="6" borderId="13" xfId="14" applyNumberFormat="1" applyFont="1" applyFill="1" applyBorder="1" applyAlignment="1">
      <alignment horizontal="right" vertical="center" shrinkToFit="1"/>
    </xf>
    <xf numFmtId="0" fontId="35" fillId="6" borderId="75" xfId="12" applyFont="1" applyFill="1" applyBorder="1" applyAlignment="1">
      <alignment horizontal="center" vertical="center"/>
    </xf>
    <xf numFmtId="0" fontId="35" fillId="6" borderId="70" xfId="12" applyFont="1" applyFill="1" applyBorder="1" applyAlignment="1">
      <alignment horizontal="center" vertical="center"/>
    </xf>
    <xf numFmtId="187" fontId="35" fillId="6" borderId="130" xfId="14" applyNumberFormat="1" applyFont="1" applyFill="1" applyBorder="1" applyAlignment="1">
      <alignment horizontal="right" vertical="center" shrinkToFit="1"/>
    </xf>
    <xf numFmtId="187" fontId="35" fillId="6" borderId="18" xfId="14" applyNumberFormat="1" applyFont="1" applyFill="1" applyBorder="1" applyAlignment="1">
      <alignment horizontal="right" vertical="center" shrinkToFit="1"/>
    </xf>
    <xf numFmtId="187" fontId="35" fillId="6" borderId="184" xfId="14" applyNumberFormat="1" applyFont="1" applyFill="1" applyBorder="1" applyAlignment="1">
      <alignment horizontal="right" vertical="center" shrinkToFit="1"/>
    </xf>
    <xf numFmtId="187" fontId="35" fillId="6" borderId="185" xfId="14" applyNumberFormat="1" applyFont="1" applyFill="1" applyBorder="1" applyAlignment="1">
      <alignment horizontal="right" vertical="center" shrinkToFit="1"/>
    </xf>
    <xf numFmtId="0" fontId="35" fillId="6" borderId="74" xfId="12" applyFont="1" applyFill="1" applyBorder="1">
      <alignment vertical="center"/>
    </xf>
    <xf numFmtId="188" fontId="35" fillId="6" borderId="72" xfId="14" applyNumberFormat="1" applyFont="1" applyFill="1" applyBorder="1" applyAlignment="1">
      <alignment horizontal="right" vertical="center" shrinkToFit="1"/>
    </xf>
    <xf numFmtId="188" fontId="35" fillId="6" borderId="75" xfId="14" applyNumberFormat="1" applyFont="1" applyFill="1" applyBorder="1" applyAlignment="1">
      <alignment horizontal="right" vertical="center" shrinkToFit="1"/>
    </xf>
    <xf numFmtId="188" fontId="35" fillId="6" borderId="70" xfId="14" applyNumberFormat="1" applyFont="1" applyFill="1" applyBorder="1" applyAlignment="1">
      <alignment horizontal="right" vertical="center" shrinkToFit="1"/>
    </xf>
    <xf numFmtId="188" fontId="35" fillId="6" borderId="181" xfId="14" applyNumberFormat="1" applyFont="1" applyFill="1" applyBorder="1" applyAlignment="1">
      <alignment horizontal="right" vertical="center" shrinkToFit="1"/>
    </xf>
    <xf numFmtId="188" fontId="35" fillId="6" borderId="182" xfId="14" applyNumberFormat="1" applyFont="1" applyFill="1" applyBorder="1" applyAlignment="1">
      <alignment horizontal="right" vertical="center" shrinkToFit="1"/>
    </xf>
    <xf numFmtId="188" fontId="35" fillId="6" borderId="183" xfId="14" applyNumberFormat="1" applyFont="1" applyFill="1" applyBorder="1" applyAlignment="1">
      <alignment horizontal="right" vertical="center" shrinkToFit="1"/>
    </xf>
    <xf numFmtId="0" fontId="35" fillId="6" borderId="11" xfId="12" applyFont="1" applyFill="1" applyBorder="1" applyAlignment="1">
      <alignment horizontal="left" vertical="center" wrapText="1"/>
    </xf>
    <xf numFmtId="0" fontId="35" fillId="6" borderId="12" xfId="12" applyFont="1" applyFill="1" applyBorder="1" applyAlignment="1">
      <alignment horizontal="left" vertical="center" wrapText="1"/>
    </xf>
    <xf numFmtId="0" fontId="35" fillId="6" borderId="74" xfId="12" applyFont="1" applyFill="1" applyBorder="1" applyAlignment="1">
      <alignment horizontal="left" vertical="center" wrapText="1"/>
    </xf>
    <xf numFmtId="0" fontId="35" fillId="6" borderId="75" xfId="12" applyFont="1" applyFill="1" applyBorder="1" applyAlignment="1">
      <alignment horizontal="left" vertical="center" wrapText="1"/>
    </xf>
    <xf numFmtId="0" fontId="35" fillId="6" borderId="12" xfId="12" applyFont="1" applyFill="1" applyBorder="1" applyAlignment="1">
      <alignment horizontal="center" vertical="center"/>
    </xf>
    <xf numFmtId="0" fontId="35" fillId="6" borderId="48" xfId="12" applyFont="1" applyFill="1" applyBorder="1" applyAlignment="1">
      <alignment horizontal="center" vertical="center"/>
    </xf>
    <xf numFmtId="187" fontId="35" fillId="6" borderId="39" xfId="14" applyNumberFormat="1" applyFont="1" applyFill="1" applyBorder="1" applyAlignment="1">
      <alignment horizontal="right" vertical="center" shrinkToFit="1"/>
    </xf>
    <xf numFmtId="187" fontId="35" fillId="6" borderId="31" xfId="14" applyNumberFormat="1" applyFont="1" applyFill="1" applyBorder="1" applyAlignment="1">
      <alignment horizontal="right" vertical="center" shrinkToFit="1"/>
    </xf>
    <xf numFmtId="187" fontId="35" fillId="6" borderId="156" xfId="14" applyNumberFormat="1" applyFont="1" applyFill="1" applyBorder="1" applyAlignment="1">
      <alignment horizontal="right" vertical="center" shrinkToFit="1"/>
    </xf>
    <xf numFmtId="187" fontId="35" fillId="6" borderId="157" xfId="14" applyNumberFormat="1" applyFont="1" applyFill="1" applyBorder="1" applyAlignment="1">
      <alignment horizontal="right" vertical="center" shrinkToFit="1"/>
    </xf>
    <xf numFmtId="187" fontId="35" fillId="6" borderId="160" xfId="14" applyNumberFormat="1" applyFont="1" applyFill="1" applyBorder="1" applyAlignment="1">
      <alignment horizontal="right" vertical="center" shrinkToFit="1"/>
    </xf>
    <xf numFmtId="188" fontId="35" fillId="6" borderId="64" xfId="14" applyNumberFormat="1" applyFont="1" applyFill="1" applyBorder="1" applyAlignment="1">
      <alignment horizontal="right" vertical="center" shrinkToFit="1"/>
    </xf>
    <xf numFmtId="188" fontId="35" fillId="6" borderId="0" xfId="14" applyNumberFormat="1" applyFont="1" applyFill="1" applyAlignment="1">
      <alignment horizontal="right" vertical="center" shrinkToFit="1"/>
    </xf>
    <xf numFmtId="188" fontId="35" fillId="6" borderId="38" xfId="14" applyNumberFormat="1" applyFont="1" applyFill="1" applyBorder="1" applyAlignment="1">
      <alignment horizontal="right" vertical="center" shrinkToFit="1"/>
    </xf>
    <xf numFmtId="188" fontId="35" fillId="6" borderId="66" xfId="14" applyNumberFormat="1" applyFont="1" applyFill="1" applyBorder="1" applyAlignment="1">
      <alignment horizontal="right" vertical="center" shrinkToFit="1"/>
    </xf>
    <xf numFmtId="0" fontId="37" fillId="6" borderId="24" xfId="12" applyFont="1" applyFill="1" applyBorder="1" applyAlignment="1">
      <alignment horizontal="left" vertical="center"/>
    </xf>
    <xf numFmtId="0" fontId="35" fillId="6" borderId="54" xfId="12" applyFont="1" applyFill="1" applyBorder="1" applyAlignment="1">
      <alignment horizontal="left" vertical="center"/>
    </xf>
    <xf numFmtId="0" fontId="35" fillId="6" borderId="54" xfId="12" applyFont="1" applyFill="1" applyBorder="1" applyAlignment="1">
      <alignment horizontal="right" vertical="center" wrapText="1"/>
    </xf>
    <xf numFmtId="0" fontId="35" fillId="6" borderId="54" xfId="12" applyFont="1" applyFill="1" applyBorder="1" applyAlignment="1">
      <alignment horizontal="right" vertical="center"/>
    </xf>
    <xf numFmtId="0" fontId="35" fillId="6" borderId="40" xfId="12" applyFont="1" applyFill="1" applyBorder="1" applyAlignment="1">
      <alignment horizontal="right" vertical="center"/>
    </xf>
    <xf numFmtId="187" fontId="35" fillId="6" borderId="178" xfId="14" applyNumberFormat="1" applyFont="1" applyFill="1" applyBorder="1" applyAlignment="1">
      <alignment horizontal="right" vertical="center" shrinkToFit="1"/>
    </xf>
    <xf numFmtId="187" fontId="35" fillId="6" borderId="179" xfId="14" applyNumberFormat="1" applyFont="1" applyFill="1" applyBorder="1" applyAlignment="1">
      <alignment horizontal="right" vertical="center" shrinkToFit="1"/>
    </xf>
    <xf numFmtId="187" fontId="35" fillId="6" borderId="180" xfId="14" applyNumberFormat="1" applyFont="1" applyFill="1" applyBorder="1" applyAlignment="1">
      <alignment horizontal="right" vertical="center" shrinkToFit="1"/>
    </xf>
    <xf numFmtId="178" fontId="4" fillId="0" borderId="12" xfId="16" applyNumberFormat="1" applyFont="1" applyFill="1" applyBorder="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8" fillId="0" borderId="39" xfId="16" applyNumberFormat="1" applyFont="1" applyBorder="1">
      <alignment vertical="center"/>
    </xf>
    <xf numFmtId="178" fontId="18" fillId="0" borderId="31" xfId="16" applyNumberFormat="1" applyFont="1" applyBorder="1">
      <alignment vertical="center"/>
    </xf>
    <xf numFmtId="178" fontId="18" fillId="0" borderId="42" xfId="16" applyNumberFormat="1" applyFont="1" applyBorder="1">
      <alignment vertical="center"/>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wrapText="1"/>
    </xf>
    <xf numFmtId="187" fontId="2" fillId="6" borderId="34" xfId="17" applyNumberFormat="1" applyFont="1" applyFill="1" applyBorder="1" applyAlignment="1">
      <alignment horizontal="center" vertical="center"/>
    </xf>
    <xf numFmtId="0" fontId="2" fillId="0" borderId="34" xfId="16" applyFont="1" applyBorder="1" applyAlignment="1">
      <alignment horizontal="center" vertical="center"/>
    </xf>
    <xf numFmtId="179" fontId="2" fillId="6" borderId="34" xfId="17" applyNumberFormat="1" applyFont="1" applyFill="1" applyBorder="1" applyAlignment="1">
      <alignment horizontal="center" vertical="center" wrapText="1"/>
    </xf>
    <xf numFmtId="187" fontId="2" fillId="6" borderId="0" xfId="17" applyNumberFormat="1" applyFont="1" applyFill="1" applyAlignment="1">
      <alignment horizontal="center" vertical="center"/>
    </xf>
    <xf numFmtId="178" fontId="17" fillId="0" borderId="0" xfId="16" applyNumberFormat="1" applyAlignment="1">
      <alignment horizontal="center" vertical="center"/>
    </xf>
    <xf numFmtId="187" fontId="2" fillId="0" borderId="0" xfId="16" applyNumberFormat="1" applyFon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179" fontId="2" fillId="6" borderId="0" xfId="17" applyNumberFormat="1" applyFont="1" applyFill="1" applyAlignment="1">
      <alignment horizontal="center" vertical="center" wrapText="1"/>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0" borderId="0" xfId="17" applyNumberFormat="1" applyFont="1" applyAlignment="1">
      <alignment horizontal="center" vertical="center" wrapText="1"/>
    </xf>
  </cellXfs>
  <cellStyles count="24">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7 2" xfId="2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D8D8-4706-807D-7F03B0C8EE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620732</c:v>
                </c:pt>
                <c:pt idx="1">
                  <c:v>560880</c:v>
                </c:pt>
                <c:pt idx="2">
                  <c:v>355056</c:v>
                </c:pt>
                <c:pt idx="3">
                  <c:v>387047</c:v>
                </c:pt>
                <c:pt idx="4">
                  <c:v>261009</c:v>
                </c:pt>
              </c:numCache>
            </c:numRef>
          </c:val>
          <c:smooth val="0"/>
          <c:extLst>
            <c:ext xmlns:c16="http://schemas.microsoft.com/office/drawing/2014/chart" uri="{C3380CC4-5D6E-409C-BE32-E72D297353CC}">
              <c16:uniqueId val="{00000001-D8D8-4706-807D-7F03B0C8EE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12.58</c:v>
                </c:pt>
                <c:pt idx="1">
                  <c:v>8.16</c:v>
                </c:pt>
                <c:pt idx="2">
                  <c:v>12.84</c:v>
                </c:pt>
                <c:pt idx="3">
                  <c:v>9.23</c:v>
                </c:pt>
                <c:pt idx="4">
                  <c:v>16.12</c:v>
                </c:pt>
              </c:numCache>
            </c:numRef>
          </c:val>
          <c:extLst>
            <c:ext xmlns:c16="http://schemas.microsoft.com/office/drawing/2014/chart" uri="{C3380CC4-5D6E-409C-BE32-E72D297353CC}">
              <c16:uniqueId val="{00000000-EA68-49D6-A378-AB838B9A39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29.9</c:v>
                </c:pt>
                <c:pt idx="1">
                  <c:v>24.94</c:v>
                </c:pt>
                <c:pt idx="2">
                  <c:v>18.54</c:v>
                </c:pt>
                <c:pt idx="3">
                  <c:v>23.71</c:v>
                </c:pt>
                <c:pt idx="4">
                  <c:v>34.94</c:v>
                </c:pt>
              </c:numCache>
            </c:numRef>
          </c:val>
          <c:extLst>
            <c:ext xmlns:c16="http://schemas.microsoft.com/office/drawing/2014/chart" uri="{C3380CC4-5D6E-409C-BE32-E72D297353CC}">
              <c16:uniqueId val="{00000001-EA68-49D6-A378-AB838B9A39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-4.54</c:v>
                </c:pt>
                <c:pt idx="1">
                  <c:v>-9.75</c:v>
                </c:pt>
                <c:pt idx="2">
                  <c:v>-1.95</c:v>
                </c:pt>
                <c:pt idx="3">
                  <c:v>3.32</c:v>
                </c:pt>
                <c:pt idx="4">
                  <c:v>21.94</c:v>
                </c:pt>
              </c:numCache>
            </c:numRef>
          </c:val>
          <c:smooth val="0"/>
          <c:extLst>
            <c:ext xmlns:c16="http://schemas.microsoft.com/office/drawing/2014/chart" uri="{C3380CC4-5D6E-409C-BE32-E72D297353CC}">
              <c16:uniqueId val="{00000002-EA68-49D6-A378-AB838B9A39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c:v>
                </c:pt>
                <c:pt idx="4">
                  <c:v>#N/A</c:v>
                </c:pt>
                <c:pt idx="5">
                  <c:v>0.05</c:v>
                </c:pt>
                <c:pt idx="6">
                  <c:v>#N/A</c:v>
                </c:pt>
                <c:pt idx="7">
                  <c:v>0</c:v>
                </c:pt>
                <c:pt idx="8">
                  <c:v>#N/A</c:v>
                </c:pt>
                <c:pt idx="9">
                  <c:v>0</c:v>
                </c:pt>
              </c:numCache>
            </c:numRef>
          </c:val>
          <c:extLst>
            <c:ext xmlns:c16="http://schemas.microsoft.com/office/drawing/2014/chart" uri="{C3380CC4-5D6E-409C-BE32-E72D297353CC}">
              <c16:uniqueId val="{00000000-5529-4515-ABEE-8379562794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29-4515-ABEE-83795627949A}"/>
            </c:ext>
          </c:extLst>
        </c:ser>
        <c:ser>
          <c:idx val="2"/>
          <c:order val="2"/>
          <c:tx>
            <c:strRef>
              <c:f>データシート!$A$29</c:f>
              <c:strCache>
                <c:ptCount val="1"/>
                <c:pt idx="0">
                  <c:v>連絡船事業会計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29-4515-ABEE-83795627949A}"/>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0.08</c:v>
                </c:pt>
                <c:pt idx="4">
                  <c:v>#N/A</c:v>
                </c:pt>
                <c:pt idx="5">
                  <c:v>0.06</c:v>
                </c:pt>
                <c:pt idx="6">
                  <c:v>#N/A</c:v>
                </c:pt>
                <c:pt idx="7">
                  <c:v>0.08</c:v>
                </c:pt>
                <c:pt idx="8">
                  <c:v>#N/A</c:v>
                </c:pt>
                <c:pt idx="9">
                  <c:v>0.03</c:v>
                </c:pt>
              </c:numCache>
            </c:numRef>
          </c:val>
          <c:extLst>
            <c:ext xmlns:c16="http://schemas.microsoft.com/office/drawing/2014/chart" uri="{C3380CC4-5D6E-409C-BE32-E72D297353CC}">
              <c16:uniqueId val="{00000003-5529-4515-ABEE-83795627949A}"/>
            </c:ext>
          </c:extLst>
        </c:ser>
        <c:ser>
          <c:idx val="4"/>
          <c:order val="4"/>
          <c:tx>
            <c:strRef>
              <c:f>データシート!$A$31</c:f>
              <c:strCache>
                <c:ptCount val="1"/>
                <c:pt idx="0">
                  <c:v>災害援護資金貸付事業会計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0.11</c:v>
                </c:pt>
                <c:pt idx="4">
                  <c:v>#N/A</c:v>
                </c:pt>
                <c:pt idx="5">
                  <c:v>0.12</c:v>
                </c:pt>
                <c:pt idx="6">
                  <c:v>#N/A</c:v>
                </c:pt>
                <c:pt idx="7">
                  <c:v>0.18</c:v>
                </c:pt>
                <c:pt idx="8">
                  <c:v>#N/A</c:v>
                </c:pt>
                <c:pt idx="9">
                  <c:v>0.17</c:v>
                </c:pt>
              </c:numCache>
            </c:numRef>
          </c:val>
          <c:extLst>
            <c:ext xmlns:c16="http://schemas.microsoft.com/office/drawing/2014/chart" uri="{C3380CC4-5D6E-409C-BE32-E72D297353CC}">
              <c16:uniqueId val="{00000004-5529-4515-ABEE-83795627949A}"/>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0.56999999999999995</c:v>
                </c:pt>
                <c:pt idx="2">
                  <c:v>#N/A</c:v>
                </c:pt>
                <c:pt idx="3">
                  <c:v>0.69</c:v>
                </c:pt>
                <c:pt idx="4">
                  <c:v>#N/A</c:v>
                </c:pt>
                <c:pt idx="5">
                  <c:v>0.31</c:v>
                </c:pt>
                <c:pt idx="6">
                  <c:v>#N/A</c:v>
                </c:pt>
                <c:pt idx="7">
                  <c:v>0.16</c:v>
                </c:pt>
                <c:pt idx="8">
                  <c:v>#N/A</c:v>
                </c:pt>
                <c:pt idx="9">
                  <c:v>0.2</c:v>
                </c:pt>
              </c:numCache>
            </c:numRef>
          </c:val>
          <c:extLst>
            <c:ext xmlns:c16="http://schemas.microsoft.com/office/drawing/2014/chart" uri="{C3380CC4-5D6E-409C-BE32-E72D297353CC}">
              <c16:uniqueId val="{00000005-5529-4515-ABEE-83795627949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1.02</c:v>
                </c:pt>
                <c:pt idx="8">
                  <c:v>#N/A</c:v>
                </c:pt>
                <c:pt idx="9">
                  <c:v>0.23</c:v>
                </c:pt>
              </c:numCache>
            </c:numRef>
          </c:val>
          <c:extLst>
            <c:ext xmlns:c16="http://schemas.microsoft.com/office/drawing/2014/chart" uri="{C3380CC4-5D6E-409C-BE32-E72D297353CC}">
              <c16:uniqueId val="{00000006-5529-4515-ABEE-83795627949A}"/>
            </c:ext>
          </c:extLst>
        </c:ser>
        <c:ser>
          <c:idx val="7"/>
          <c:order val="7"/>
          <c:tx>
            <c:strRef>
              <c:f>データシート!$A$34</c:f>
              <c:strCache>
                <c:ptCount val="1"/>
                <c:pt idx="0">
                  <c:v>国民健康保険事業会計（事業勘定）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0.66</c:v>
                </c:pt>
                <c:pt idx="4">
                  <c:v>#N/A</c:v>
                </c:pt>
                <c:pt idx="5">
                  <c:v>0.71</c:v>
                </c:pt>
                <c:pt idx="6">
                  <c:v>#N/A</c:v>
                </c:pt>
                <c:pt idx="7">
                  <c:v>0.59</c:v>
                </c:pt>
                <c:pt idx="8">
                  <c:v>#N/A</c:v>
                </c:pt>
                <c:pt idx="9">
                  <c:v>1</c:v>
                </c:pt>
              </c:numCache>
            </c:numRef>
          </c:val>
          <c:extLst>
            <c:ext xmlns:c16="http://schemas.microsoft.com/office/drawing/2014/chart" uri="{C3380CC4-5D6E-409C-BE32-E72D297353CC}">
              <c16:uniqueId val="{00000007-5529-4515-ABEE-83795627949A}"/>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0.39</c:v>
                </c:pt>
                <c:pt idx="2">
                  <c:v>#N/A</c:v>
                </c:pt>
                <c:pt idx="3">
                  <c:v>0.2</c:v>
                </c:pt>
                <c:pt idx="4">
                  <c:v>#N/A</c:v>
                </c:pt>
                <c:pt idx="5">
                  <c:v>7.0000000000000007E-2</c:v>
                </c:pt>
                <c:pt idx="6">
                  <c:v>#N/A</c:v>
                </c:pt>
                <c:pt idx="7">
                  <c:v>0.17</c:v>
                </c:pt>
                <c:pt idx="8">
                  <c:v>#N/A</c:v>
                </c:pt>
                <c:pt idx="9">
                  <c:v>2.16</c:v>
                </c:pt>
              </c:numCache>
            </c:numRef>
          </c:val>
          <c:extLst>
            <c:ext xmlns:c16="http://schemas.microsoft.com/office/drawing/2014/chart" uri="{C3380CC4-5D6E-409C-BE32-E72D297353CC}">
              <c16:uniqueId val="{00000008-5529-4515-ABEE-8379562794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12.44</c:v>
                </c:pt>
                <c:pt idx="2">
                  <c:v>#N/A</c:v>
                </c:pt>
                <c:pt idx="3">
                  <c:v>8.0399999999999991</c:v>
                </c:pt>
                <c:pt idx="4">
                  <c:v>#N/A</c:v>
                </c:pt>
                <c:pt idx="5">
                  <c:v>12.65</c:v>
                </c:pt>
                <c:pt idx="6">
                  <c:v>#N/A</c:v>
                </c:pt>
                <c:pt idx="7">
                  <c:v>9.0399999999999991</c:v>
                </c:pt>
                <c:pt idx="8">
                  <c:v>#N/A</c:v>
                </c:pt>
                <c:pt idx="9">
                  <c:v>15.94</c:v>
                </c:pt>
              </c:numCache>
            </c:numRef>
          </c:val>
          <c:extLst>
            <c:ext xmlns:c16="http://schemas.microsoft.com/office/drawing/2014/chart" uri="{C3380CC4-5D6E-409C-BE32-E72D297353CC}">
              <c16:uniqueId val="{00000009-5529-4515-ABEE-8379562794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303</c:v>
                </c:pt>
                <c:pt idx="5">
                  <c:v>284</c:v>
                </c:pt>
                <c:pt idx="8">
                  <c:v>261</c:v>
                </c:pt>
                <c:pt idx="11">
                  <c:v>274</c:v>
                </c:pt>
                <c:pt idx="14">
                  <c:v>290</c:v>
                </c:pt>
              </c:numCache>
            </c:numRef>
          </c:val>
          <c:extLst>
            <c:ext xmlns:c16="http://schemas.microsoft.com/office/drawing/2014/chart" uri="{C3380CC4-5D6E-409C-BE32-E72D297353CC}">
              <c16:uniqueId val="{00000000-B843-469D-9691-45A3A45109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43-469D-9691-45A3A45109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843-469D-9691-45A3A45109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23</c:v>
                </c:pt>
                <c:pt idx="6">
                  <c:v>23</c:v>
                </c:pt>
                <c:pt idx="9">
                  <c:v>21</c:v>
                </c:pt>
                <c:pt idx="12">
                  <c:v>13</c:v>
                </c:pt>
              </c:numCache>
            </c:numRef>
          </c:val>
          <c:extLst>
            <c:ext xmlns:c16="http://schemas.microsoft.com/office/drawing/2014/chart" uri="{C3380CC4-5D6E-409C-BE32-E72D297353CC}">
              <c16:uniqueId val="{00000003-B843-469D-9691-45A3A45109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c:v>
                </c:pt>
                <c:pt idx="3">
                  <c:v>70</c:v>
                </c:pt>
                <c:pt idx="6">
                  <c:v>68</c:v>
                </c:pt>
                <c:pt idx="9">
                  <c:v>69</c:v>
                </c:pt>
                <c:pt idx="12">
                  <c:v>72</c:v>
                </c:pt>
              </c:numCache>
            </c:numRef>
          </c:val>
          <c:extLst>
            <c:ext xmlns:c16="http://schemas.microsoft.com/office/drawing/2014/chart" uri="{C3380CC4-5D6E-409C-BE32-E72D297353CC}">
              <c16:uniqueId val="{00000004-B843-469D-9691-45A3A45109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43-469D-9691-45A3A45109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43-469D-9691-45A3A45109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299</c:v>
                </c:pt>
                <c:pt idx="3">
                  <c:v>271</c:v>
                </c:pt>
                <c:pt idx="6">
                  <c:v>257</c:v>
                </c:pt>
                <c:pt idx="9">
                  <c:v>281</c:v>
                </c:pt>
                <c:pt idx="12">
                  <c:v>307</c:v>
                </c:pt>
              </c:numCache>
            </c:numRef>
          </c:val>
          <c:extLst>
            <c:ext xmlns:c16="http://schemas.microsoft.com/office/drawing/2014/chart" uri="{C3380CC4-5D6E-409C-BE32-E72D297353CC}">
              <c16:uniqueId val="{00000007-B843-469D-9691-45A3A45109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c:v>
                </c:pt>
                <c:pt idx="2">
                  <c:v>#N/A</c:v>
                </c:pt>
                <c:pt idx="3">
                  <c:v>#N/A</c:v>
                </c:pt>
                <c:pt idx="4">
                  <c:v>80</c:v>
                </c:pt>
                <c:pt idx="5">
                  <c:v>#N/A</c:v>
                </c:pt>
                <c:pt idx="6">
                  <c:v>#N/A</c:v>
                </c:pt>
                <c:pt idx="7">
                  <c:v>87</c:v>
                </c:pt>
                <c:pt idx="8">
                  <c:v>#N/A</c:v>
                </c:pt>
                <c:pt idx="9">
                  <c:v>#N/A</c:v>
                </c:pt>
                <c:pt idx="10">
                  <c:v>97</c:v>
                </c:pt>
                <c:pt idx="11">
                  <c:v>#N/A</c:v>
                </c:pt>
                <c:pt idx="12">
                  <c:v>#N/A</c:v>
                </c:pt>
                <c:pt idx="13">
                  <c:v>102</c:v>
                </c:pt>
                <c:pt idx="14">
                  <c:v>#N/A</c:v>
                </c:pt>
              </c:numCache>
            </c:numRef>
          </c:val>
          <c:smooth val="0"/>
          <c:extLst>
            <c:ext xmlns:c16="http://schemas.microsoft.com/office/drawing/2014/chart" uri="{C3380CC4-5D6E-409C-BE32-E72D297353CC}">
              <c16:uniqueId val="{00000008-B843-469D-9691-45A3A45109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2562</c:v>
                </c:pt>
                <c:pt idx="5">
                  <c:v>2637</c:v>
                </c:pt>
                <c:pt idx="8">
                  <c:v>2615</c:v>
                </c:pt>
                <c:pt idx="11">
                  <c:v>2708</c:v>
                </c:pt>
                <c:pt idx="14">
                  <c:v>2829</c:v>
                </c:pt>
              </c:numCache>
            </c:numRef>
          </c:val>
          <c:extLst>
            <c:ext xmlns:c16="http://schemas.microsoft.com/office/drawing/2014/chart" uri="{C3380CC4-5D6E-409C-BE32-E72D297353CC}">
              <c16:uniqueId val="{00000000-37A8-4830-9766-070CE57C1C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c:v>
                </c:pt>
                <c:pt idx="5">
                  <c:v>58</c:v>
                </c:pt>
                <c:pt idx="8">
                  <c:v>48</c:v>
                </c:pt>
                <c:pt idx="11">
                  <c:v>39</c:v>
                </c:pt>
                <c:pt idx="14">
                  <c:v>36</c:v>
                </c:pt>
              </c:numCache>
            </c:numRef>
          </c:val>
          <c:extLst>
            <c:ext xmlns:c16="http://schemas.microsoft.com/office/drawing/2014/chart" uri="{C3380CC4-5D6E-409C-BE32-E72D297353CC}">
              <c16:uniqueId val="{00000001-37A8-4830-9766-070CE57C1C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2414</c:v>
                </c:pt>
                <c:pt idx="5">
                  <c:v>2344</c:v>
                </c:pt>
                <c:pt idx="8">
                  <c:v>2093</c:v>
                </c:pt>
                <c:pt idx="11">
                  <c:v>2213</c:v>
                </c:pt>
                <c:pt idx="14">
                  <c:v>2571</c:v>
                </c:pt>
              </c:numCache>
            </c:numRef>
          </c:val>
          <c:extLst>
            <c:ext xmlns:c16="http://schemas.microsoft.com/office/drawing/2014/chart" uri="{C3380CC4-5D6E-409C-BE32-E72D297353CC}">
              <c16:uniqueId val="{00000002-37A8-4830-9766-070CE57C1C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A8-4830-9766-070CE57C1C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A8-4830-9766-070CE57C1C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A8-4830-9766-070CE57C1C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457</c:v>
                </c:pt>
                <c:pt idx="3">
                  <c:v>296</c:v>
                </c:pt>
                <c:pt idx="6">
                  <c:v>417</c:v>
                </c:pt>
                <c:pt idx="9">
                  <c:v>400</c:v>
                </c:pt>
                <c:pt idx="12">
                  <c:v>394</c:v>
                </c:pt>
              </c:numCache>
            </c:numRef>
          </c:val>
          <c:extLst>
            <c:ext xmlns:c16="http://schemas.microsoft.com/office/drawing/2014/chart" uri="{C3380CC4-5D6E-409C-BE32-E72D297353CC}">
              <c16:uniqueId val="{00000006-37A8-4830-9766-070CE57C1C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141</c:v>
                </c:pt>
                <c:pt idx="3">
                  <c:v>121</c:v>
                </c:pt>
                <c:pt idx="6">
                  <c:v>99</c:v>
                </c:pt>
                <c:pt idx="9">
                  <c:v>79</c:v>
                </c:pt>
                <c:pt idx="12">
                  <c:v>66</c:v>
                </c:pt>
              </c:numCache>
            </c:numRef>
          </c:val>
          <c:extLst>
            <c:ext xmlns:c16="http://schemas.microsoft.com/office/drawing/2014/chart" uri="{C3380CC4-5D6E-409C-BE32-E72D297353CC}">
              <c16:uniqueId val="{00000007-37A8-4830-9766-070CE57C1C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855</c:v>
                </c:pt>
                <c:pt idx="3">
                  <c:v>857</c:v>
                </c:pt>
                <c:pt idx="6">
                  <c:v>823</c:v>
                </c:pt>
                <c:pt idx="9">
                  <c:v>927</c:v>
                </c:pt>
                <c:pt idx="12">
                  <c:v>1173</c:v>
                </c:pt>
              </c:numCache>
            </c:numRef>
          </c:val>
          <c:extLst>
            <c:ext xmlns:c16="http://schemas.microsoft.com/office/drawing/2014/chart" uri="{C3380CC4-5D6E-409C-BE32-E72D297353CC}">
              <c16:uniqueId val="{00000008-37A8-4830-9766-070CE57C1C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A8-4830-9766-070CE57C1C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2673</c:v>
                </c:pt>
                <c:pt idx="3">
                  <c:v>2786</c:v>
                </c:pt>
                <c:pt idx="6">
                  <c:v>2771</c:v>
                </c:pt>
                <c:pt idx="9">
                  <c:v>2853</c:v>
                </c:pt>
                <c:pt idx="12">
                  <c:v>2733</c:v>
                </c:pt>
              </c:numCache>
            </c:numRef>
          </c:val>
          <c:extLst>
            <c:ext xmlns:c16="http://schemas.microsoft.com/office/drawing/2014/chart" uri="{C3380CC4-5D6E-409C-BE32-E72D297353CC}">
              <c16:uniqueId val="{0000000A-37A8-4830-9766-070CE57C1C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A8-4830-9766-070CE57C1C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310</c:v>
                </c:pt>
                <c:pt idx="1">
                  <c:v>420</c:v>
                </c:pt>
                <c:pt idx="2">
                  <c:v>700</c:v>
                </c:pt>
              </c:numCache>
            </c:numRef>
          </c:val>
          <c:extLst>
            <c:ext xmlns:c16="http://schemas.microsoft.com/office/drawing/2014/chart" uri="{C3380CC4-5D6E-409C-BE32-E72D297353CC}">
              <c16:uniqueId val="{00000000-092A-4EF5-9311-BEB543D9A4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191</c:v>
                </c:pt>
                <c:pt idx="1">
                  <c:v>191</c:v>
                </c:pt>
                <c:pt idx="2">
                  <c:v>212</c:v>
                </c:pt>
              </c:numCache>
            </c:numRef>
          </c:val>
          <c:extLst>
            <c:ext xmlns:c16="http://schemas.microsoft.com/office/drawing/2014/chart" uri="{C3380CC4-5D6E-409C-BE32-E72D297353CC}">
              <c16:uniqueId val="{00000001-092A-4EF5-9311-BEB543D9A4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1648</c:v>
                </c:pt>
                <c:pt idx="1">
                  <c:v>1602</c:v>
                </c:pt>
                <c:pt idx="2">
                  <c:v>1659</c:v>
                </c:pt>
              </c:numCache>
            </c:numRef>
          </c:val>
          <c:extLst>
            <c:ext xmlns:c16="http://schemas.microsoft.com/office/drawing/2014/chart" uri="{C3380CC4-5D6E-409C-BE32-E72D297353CC}">
              <c16:uniqueId val="{00000002-092A-4EF5-9311-BEB543D9A4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{79B2CE30-0206-4EB5-A1BA-C8BAF18FD438}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2D3-453E-9380-A9B3EFC58D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{AEEDE65E-B3A0-4D31-9843-17AB5637A2EE}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D3-453E-9380-A9B3EFC58D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{CDDDFB9F-38DE-42C7-8AEB-0529CA908786}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D3-453E-9380-A9B3EFC58D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{2A84A2CD-9891-4188-BD83-BEBE0060B91A}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D3-453E-9380-A9B3EFC58D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{FEA25CE0-1555-4194-ACF0-BED81E8CA165}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D3-453E-9380-A9B3EFC58DB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{FAC5B5AE-897F-4862-947F-094AE4AEF1CE}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2D3-453E-9380-A9B3EFC58DB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{545C17F2-858E-497A-9865-D8C6598BAF41}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2D3-453E-9380-A9B3EFC58DB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{63302CA4-D7FF-4484-B288-2D2C45607590}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2D3-453E-9380-A9B3EFC58D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{F27D6372-9EEF-4B6C-9860-8C095FBF4D38}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2D3-453E-9380-A9B3EFC58D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49.9</c:v>
                </c:pt>
                <c:pt idx="16">
                  <c:v>50.6</c:v>
                </c:pt>
                <c:pt idx="24">
                  <c:v>51.5</c:v>
                </c:pt>
                <c:pt idx="32">
                  <c:v>51.8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2D3-453E-9380-A9B3EFC58D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{19876857-1DE3-4574-9C50-248BDC5E130A}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2D3-453E-9380-A9B3EFC58D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{60C6DA20-A741-4AB3-B4BA-4433B00A6178}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D3-453E-9380-A9B3EFC58D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{6310E8E7-4DFE-4D58-8835-F66B7541E7FD}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D3-453E-9380-A9B3EFC58D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{CA7AA5E9-DAB7-4778-A9C2-495598AC2880}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D3-453E-9380-A9B3EFC58D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{4E538B2C-8EDA-4CEB-8AB4-09C8A9883558}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D3-453E-9380-A9B3EFC58DB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{0F94D68F-FD12-4007-A1E8-E4394EB69D07}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2D3-453E-9380-A9B3EFC58DB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{9269AE6A-AAE1-442B-BDA7-5C4AEE8EC706}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2D3-453E-9380-A9B3EFC58DB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{6466E6FE-3B8F-43A3-B1C1-AC82D96FF5BB}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2D3-453E-9380-A9B3EFC58D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{C797DB9D-344E-4771-9FD4-33B89E019EA1}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2D3-453E-9380-A9B3EFC58D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2D3-453E-9380-A9B3EFC58DB5}"/>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{24EF7B7A-4FD3-4D22-850C-C8E63A84939B}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8DD-437B-9AA3-B38DC01389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{4CCDB5E7-246C-46AD-BD44-F620E1864323}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DD-437B-9AA3-B38DC01389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{9E67C654-A0F4-4C6F-96D6-EE2AAC3FD0F4}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DD-437B-9AA3-B38DC01389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{17D888C7-1560-472F-8AE6-FB0966CC7E03}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DD-437B-9AA3-B38DC01389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{1602DB0F-3282-413A-AB46-4AF0FB31BE18}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DD-437B-9AA3-B38DC013897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{07376864-BA10-43C4-8F57-4DD06CC2A35A}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8DD-437B-9AA3-B38DC013897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{3AF5F37A-919D-44A4-9ADD-EBFB9AD7E0A8}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8DD-437B-9AA3-B38DC013897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{0F207EC4-3BBA-44DB-A916-8C606C1C1280}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8DD-437B-9AA3-B38DC013897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{90E4E283-03DD-4EF9-BB9A-5C99FD5FA4FA}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8DD-437B-9AA3-B38DC01389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6.8</c:v>
                </c:pt>
                <c:pt idx="16">
                  <c:v>6.2</c:v>
                </c:pt>
                <c:pt idx="24">
                  <c:v>6</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8DD-437B-9AA3-B38DC01389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{222676A9-F63D-4EF7-84EA-3DB210FFA72E}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8DD-437B-9AA3-B38DC01389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{951CAA40-B11D-48BF-AC1B-2F9C120368C8}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DD-437B-9AA3-B38DC01389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{1A20483C-CFE6-4A02-B4D1-F165223CBFA2}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DD-437B-9AA3-B38DC01389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{B97D820B-4C56-49FC-97B2-97C5E7EE925D}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DD-437B-9AA3-B38DC01389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{D0CA9B79-DDF4-4611-B728-C67B956CC28A}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DD-437B-9AA3-B38DC013897F}"/>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{D3FBBD96-DEAD-4028-B4FF-68245003B474}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8DD-437B-9AA3-B38DC013897F}"/>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{1F56392F-D837-4374-8294-CF52B41D76C9}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8DD-437B-9AA3-B38DC013897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{25EF9B5F-8924-45B7-A166-B32F614165FA}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8DD-437B-9AA3-B38DC013897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{02F02A6D-DFE0-423C-8072-578D3C055726}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8DD-437B-9AA3-B38DC01389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8DD-437B-9AA3-B38DC013897F}"/>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年度に借り入れた過疎対策債（新島焼却整備事業）の元金償還開始により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元利償還金等が増加した。上記借入に伴い算入公債費等は増加したが、元利償還金等と算入公債費の差分により、実質公債費率の分子は増加した。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年度においては分子の大幅な増加はないが、令和元年度に借り入れた単独災害復旧事業債の償還が令和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年度から開始するため、元利償還金の増加が見込まれる。</a:t>
          </a:r>
          <a:endParaRPr kumimoji="1" lang="en-US" altLang="ja-JP" sz="1400">
            <a:solidFill>
              <a:sysClr val="windowText" lastClr="000000"/>
            </a:solidFill>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有利起債の活用、適切な基金充当等により健全な財政運営に努める必要がある。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満期一括償還地方債の借入実績が無いため、積立て実績無し。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将来負担比率の分子の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一般会計等に係る地方債の現在高の減と充当可能基金の増が主な要因である。令和元・</a:t>
          </a:r>
          <a:r>
            <a:rPr kumimoji="1" lang="en-US" altLang="ja-JP" sz="1400">
              <a:solidFill>
                <a:schemeClr val="dk1"/>
              </a:solidFill>
              <a:effectLst/>
              <a:latin typeface="+mn-lt"/>
              <a:ea typeface="+mn-ea"/>
              <a:cs typeface="+mn-cs"/>
            </a:rPr>
            <a:t>2</a:t>
          </a:r>
          <a:r>
            <a:rPr kumimoji="1" lang="ja-JP" altLang="en-US" sz="1400">
              <a:solidFill>
                <a:schemeClr val="dk1"/>
              </a:solidFill>
              <a:effectLst/>
              <a:latin typeface="+mn-lt"/>
              <a:ea typeface="+mn-ea"/>
              <a:cs typeface="+mn-cs"/>
            </a:rPr>
            <a:t>年度に対し今年度は単独災害復旧事業債の借入がなく、地方債の償還額が借入額を大きく上回ったため現在高の減少が発生したが、公営企業債等繰入見込額が増加したため、将来負担額は微増した。</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世界的なインフラ上昇の影響を日本も受けており、今後大きな負担費用の増加が見込まれるため、</a:t>
          </a:r>
          <a:r>
            <a:rPr kumimoji="1" lang="ja-JP" altLang="ja-JP" sz="1400">
              <a:solidFill>
                <a:schemeClr val="dk1"/>
              </a:solidFill>
              <a:effectLst/>
              <a:latin typeface="+mn-lt"/>
              <a:ea typeface="+mn-ea"/>
              <a:cs typeface="+mn-cs"/>
            </a:rPr>
            <a:t>辺地債、過疎債等の有利起債の活用を図るとともに、可能な限り基金の繰戻し積立てを行い、指標と逸脱しないよう健全な財政運営に努める必要がある。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東京都新島村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292CF97-6D04-47F5-993E-DB0E8F04AC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F1F0A68-E5AC-4F81-9B3C-4ACFDD5D08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C0A220C-0CB0-494C-83ED-2AA1E5F297BB}"/>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81EF20E-A984-465E-B704-798895C666DE}"/>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199F78D-5C22-4049-9575-923B57FFDA28}"/>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8036318-A620-451A-BA0D-A5757A52DCCD}"/>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F3FC2D2-35DC-4132-89D1-5F510FAFA7D5}"/>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16105D8-4C53-419D-948F-66D3BE16CFEA}"/>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7F300A9-F0B2-4F74-9B2D-1BBEAEE590E1}"/>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D35FE26-1B8C-4800-928F-2F83B97CFAD3}"/>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E6DDBDF-211F-4A20-BE77-C7C49643873C}"/>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9C674C7-821A-4049-9D51-D82312AB0356}"/>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AFF8549-82A6-4A4A-8BDB-CF23151B957C}"/>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A9214C5-7507-49DC-881E-B38EF525C1B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FF85D67-8438-49F5-B08B-1E5CC710ACE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4B1ACF7-2757-4584-8614-475623FEC169}"/>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F544CD8-E531-40BE-8712-9058E6321CF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34107D4-CD70-428B-81F0-E2FCA190DC1C}"/>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87B4B85-5799-4D51-9EB4-D07A0A172AA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2D817E2-B240-46ED-9C60-241D6C7A9D45}"/>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628D266-28A0-43D4-A150-B7744682F253}"/>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EB22520-F958-4F51-845F-4F0F3620D9B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
2,532
27.54
4,258,663
3,935,651
323,012
2,004,077
2,733,135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BE823E5-2A22-40AA-BB76-96F5CBF7F6A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F49B8C1-DE79-4D69-9E98-4DCFEA8271B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EAC2C23-A07C-4232-B6C6-D6182D779DC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1027CF4-7015-4CA3-BF05-1D5E0C55AD2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BFFDAD9-31C2-4312-BE2E-01B7999227FF}"/>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9FAF944-5262-47DB-815A-71FB3B5D31A6}"/>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3F994DE-8502-4913-A1D7-358EAEFCD9F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165AD6C-6607-460B-B97C-9D40FF11191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A86002C-7255-4542-BAE3-5CD539E9212C}"/>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5289910-6CEB-46AC-8F08-4795520C2DA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61629A4-F10C-41EE-9F20-72E969859986}"/>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72F65B8-8362-42CA-B7D4-F5401D6808CF}"/>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72B2A2D-1092-497E-97CB-63E67046ECD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9185005-2FD2-4F0B-8D01-B041A356C2C7}"/>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3712385-B27C-45B2-9413-AC182D469EA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FCD0AB1-7C3F-42D3-92AD-70DC25BCE388}"/>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3883856-10BB-40E9-AAAD-6E30E81A3F55}"/>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8933A27-2158-4E07-94AB-6BAB72A0FD0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42EE7CE-F1E9-4E97-A1D5-1A310EE4ECF3}"/>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5123B7A-1E3B-4551-84AD-9566275C027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C31F379-5724-40E5-AD00-D89FAA586704}"/>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9F68CB3-31EB-44D6-BE54-BBBD527C8A5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42E62B4-6B0E-466A-9240-8165D412045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BD6BC33-ACF5-4DE3-ADB7-42FF82A8F96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958AE42-7186-460A-A55D-3D61838E1EE1}"/>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4D6ACE5-CA42-4F96-93F4-982B0807DDE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70F9F98-E215-4053-BFE3-F84DC22D0AF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5E04D68-C2FC-4820-8EC9-69EC2F859ED4}"/>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0A27B93-FD77-4561-B31F-D4F51743FBF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12A2642-7ACD-4E7A-93CD-BE59D85EFF2D}"/>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72CB8E9-4705-4FF9-BFEE-B4C8B8B0734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FE2FBC5-E4DC-4B53-A726-EBD3221A8F9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81FE8D9-61FB-4231-AF41-7C62000A4791}"/>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2B4B987-598B-4036-BF33-D11123287CF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C637F42-18AF-41F2-8D83-D7DDC9C923D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有形固定資産減価償却率は類似団体内平均値を下回っているのは、当村が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島一村という類似を取りづらい行政区であり、それぞれの島に各種施設を設置していることが要因の一つとして考えらえる。今後老朽化や自然災害による施設への影響等を考慮し、適切な維持管理をすることが必要で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AD4E95C-E8A4-434F-80BF-C613265AD4BE}"/>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0F0BE28-6D53-4EC7-A5E3-57924D8A437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CA0E79DB-C6C7-44E3-90D3-944F29A63A6F}"/>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630C0EEB-1939-4199-8635-3F2DEA77C527}"/>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4492CE26-BB73-4291-A680-12E5BAA7FD56}"/>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8929A7F6-9A38-4CED-84E1-56663B9375B4}"/>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ED3F653D-35A2-4DCB-8ACC-1727A0DD4FBC}"/>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9C186690-1695-4688-9904-3F026E5290DD}"/>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326CB3C-51F0-4970-AF66-069E6AAD07A6}"/>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0E08335-611D-4733-A116-13E059B647CD}"/>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EB8A216-CBF6-4C9B-BA6F-26A1980F605F}"/>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A40051C-0A01-4911-81C3-C609CC324422}"/>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8D5EA396-C52C-4B25-BE32-B0428652217F}"/>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5C2DA641-1369-4A3F-9734-2BD996E433BA}"/>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A02BAB9-4BC3-43B8-8202-E3D77A4EEA81}"/>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742FA3C8-F0C2-48E2-93F6-1AC59486C434}"/>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72F8247C-4E00-4DF9-91CD-F9047A896F66}"/>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9DF9E56B-279C-47DB-8B94-9EDACDC9B88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3F2AE151-F609-4C3A-86A6-4C94F70757C1}"/>
            </a:ext>
          </a:extLst>
        </xdr:cNvPr>
        <xdr:cNvCxnSpPr/>
      </xdr:nvCxnSpPr>
      <xdr:spPr>
        <a:xfrm flipV="1">
          <a:off x="4760595" y="447756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729D4A4A-C079-4872-8B5B-F835665BD0FE}"/>
            </a:ext>
          </a:extLst>
        </xdr:cNvPr>
        <xdr:cNvSpPr txBox="1"/>
      </xdr:nvSpPr>
      <xdr:spPr>
        <a:xfrm>
          <a:off x="4813300" y="593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5B8A1B16-50BB-4700-AE11-A0FC7F8E99DA}"/>
            </a:ext>
          </a:extLst>
        </xdr:cNvPr>
        <xdr:cNvCxnSpPr/>
      </xdr:nvCxnSpPr>
      <xdr:spPr>
        <a:xfrm>
          <a:off x="4673600" y="59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6C3200A4-EB38-4F98-9A4E-842372542B59}"/>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B3F2F511-E0A3-4D2F-8052-BF31014DD472}"/>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9CA3DAB6-F89C-4FF8-A016-90292EEB44CE}"/>
            </a:ext>
          </a:extLst>
        </xdr:cNvPr>
        <xdr:cNvSpPr txBox="1"/>
      </xdr:nvSpPr>
      <xdr:spPr>
        <a:xfrm>
          <a:off x="4813300" y="5065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3F0E9A2D-084B-4B18-A5BD-9F07FB034407}"/>
            </a:ext>
          </a:extLst>
        </xdr:cNvPr>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73F3FC7F-9021-478F-8814-5DA24827B32F}"/>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60394A18-042C-40E6-B267-3249D588C79B}"/>
            </a:ext>
          </a:extLst>
        </xdr:cNvPr>
        <xdr:cNvSpPr/>
      </xdr:nvSpPr>
      <xdr:spPr>
        <a:xfrm>
          <a:off x="3238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0FA34AF8-D25B-47ED-AFA7-0297C9B565EC}"/>
            </a:ext>
          </a:extLst>
        </xdr:cNvPr>
        <xdr:cNvSpPr/>
      </xdr:nvSpPr>
      <xdr:spPr>
        <a:xfrm>
          <a:off x="2476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91DBC0EF-8FFE-4172-866C-8ECD03BAD614}"/>
            </a:ext>
          </a:extLst>
        </xdr:cNvPr>
        <xdr:cNvSpPr/>
      </xdr:nvSpPr>
      <xdr:spPr>
        <a:xfrm>
          <a:off x="1714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6C26E26-210B-4FC7-A0A7-87481926417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3D59B84-E9B4-4FE8-9241-938F0E2AB30F}"/>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A2E53E8-56FB-40DB-85AE-CBC518F2C5F4}"/>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104B91C-A72F-4300-8F50-A3D61A0291E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8578BDA5-B806-41FB-983F-30675357B9FE}"/>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2449</xdr:rowOff>
    </xdr:from>
    <xdr:to>
      <xdr:col>23</xdr:col>
      <xdr:colOff>136525</xdr:colOff>
      <xdr:row>28</xdr:row>
      <xdr:rowOff>104049</xdr:rowOff>
    </xdr:to>
    <xdr:sp macro="" textlink="">
      <xdr:nvSpPr>
        <xdr:cNvPr id="93" name="楕円 92">
          <a:extLst>
            <a:ext uri="{FF2B5EF4-FFF2-40B4-BE49-F238E27FC236}">
              <a16:creationId xmlns:a16="http://schemas.microsoft.com/office/drawing/2014/main" id="{79A714A7-9BE6-4B80-9906-9CF6C4DCB0C6}"/>
            </a:ext>
          </a:extLst>
        </xdr:cNvPr>
        <xdr:cNvSpPr/>
      </xdr:nvSpPr>
      <xdr:spPr>
        <a:xfrm>
          <a:off x="4711700" y="48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25326</xdr:rowOff>
    </xdr:from>
    <xdr:ext cx="405111" cy="259045"/>
    <xdr:sp macro="" textlink="">
      <xdr:nvSpPr>
        <xdr:cNvPr id="94" name="有形固定資産減価償却率該当値テキスト">
          <a:extLst>
            <a:ext uri="{FF2B5EF4-FFF2-40B4-BE49-F238E27FC236}">
              <a16:creationId xmlns:a16="http://schemas.microsoft.com/office/drawing/2014/main" id="{0EB94D6B-1E4E-4C29-94EC-DFDAAD50D050}"/>
            </a:ext>
          </a:extLst>
        </xdr:cNvPr>
        <xdr:cNvSpPr txBox="1"/>
      </xdr:nvSpPr>
      <xdr:spPr>
        <a:xfrm>
          <a:off x="4813300" y="465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164647</xdr:rowOff>
    </xdr:from>
    <xdr:to>
      <xdr:col>19</xdr:col>
      <xdr:colOff>187325</xdr:colOff>
      <xdr:row>28</xdr:row>
      <xdr:rowOff>94797</xdr:rowOff>
    </xdr:to>
    <xdr:sp macro="" textlink="">
      <xdr:nvSpPr>
        <xdr:cNvPr id="95" name="楕円 94">
          <a:extLst>
            <a:ext uri="{FF2B5EF4-FFF2-40B4-BE49-F238E27FC236}">
              <a16:creationId xmlns:a16="http://schemas.microsoft.com/office/drawing/2014/main" id="{D8B8AEC3-09A0-47A1-B68A-4174ABE511F9}"/>
            </a:ext>
          </a:extLst>
        </xdr:cNvPr>
        <xdr:cNvSpPr/>
      </xdr:nvSpPr>
      <xdr:spPr>
        <a:xfrm>
          <a:off x="4000500" y="479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43997</xdr:rowOff>
    </xdr:from>
    <xdr:to>
      <xdr:col>23</xdr:col>
      <xdr:colOff>85725</xdr:colOff>
      <xdr:row>28</xdr:row>
      <xdr:rowOff>53249</xdr:rowOff>
    </xdr:to>
    <xdr:cxnSp macro="">
      <xdr:nvCxnSpPr>
        <xdr:cNvPr id="96" name="直線コネクタ 95">
          <a:extLst>
            <a:ext uri="{FF2B5EF4-FFF2-40B4-BE49-F238E27FC236}">
              <a16:creationId xmlns:a16="http://schemas.microsoft.com/office/drawing/2014/main" id="{1D1B1605-5297-46A2-B9A7-66F080BC949F}"/>
            </a:ext>
          </a:extLst>
        </xdr:cNvPr>
        <xdr:cNvCxnSpPr/>
      </xdr:nvCxnSpPr>
      <xdr:spPr>
        <a:xfrm>
          <a:off x="4051300" y="4844597"/>
          <a:ext cx="7112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136888</xdr:rowOff>
    </xdr:from>
    <xdr:to>
      <xdr:col>15</xdr:col>
      <xdr:colOff>187325</xdr:colOff>
      <xdr:row>28</xdr:row>
      <xdr:rowOff>67038</xdr:rowOff>
    </xdr:to>
    <xdr:sp macro="" textlink="">
      <xdr:nvSpPr>
        <xdr:cNvPr id="97" name="楕円 96">
          <a:extLst>
            <a:ext uri="{FF2B5EF4-FFF2-40B4-BE49-F238E27FC236}">
              <a16:creationId xmlns:a16="http://schemas.microsoft.com/office/drawing/2014/main" id="{14897753-0E8E-48B5-9E17-4DDAC3998067}"/>
            </a:ext>
          </a:extLst>
        </xdr:cNvPr>
        <xdr:cNvSpPr/>
      </xdr:nvSpPr>
      <xdr:spPr>
        <a:xfrm>
          <a:off x="3238500" y="47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16238</xdr:rowOff>
    </xdr:from>
    <xdr:to>
      <xdr:col>19</xdr:col>
      <xdr:colOff>136525</xdr:colOff>
      <xdr:row>28</xdr:row>
      <xdr:rowOff>43997</xdr:rowOff>
    </xdr:to>
    <xdr:cxnSp macro="">
      <xdr:nvCxnSpPr>
        <xdr:cNvPr id="98" name="直線コネクタ 97">
          <a:extLst>
            <a:ext uri="{FF2B5EF4-FFF2-40B4-BE49-F238E27FC236}">
              <a16:creationId xmlns:a16="http://schemas.microsoft.com/office/drawing/2014/main" id="{3852695E-C2DE-455A-949D-827081746467}"/>
            </a:ext>
          </a:extLst>
        </xdr:cNvPr>
        <xdr:cNvCxnSpPr/>
      </xdr:nvCxnSpPr>
      <xdr:spPr>
        <a:xfrm>
          <a:off x="3289300" y="481683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115298</xdr:rowOff>
    </xdr:from>
    <xdr:to>
      <xdr:col>11</xdr:col>
      <xdr:colOff>187325</xdr:colOff>
      <xdr:row>28</xdr:row>
      <xdr:rowOff>45448</xdr:rowOff>
    </xdr:to>
    <xdr:sp macro="" textlink="">
      <xdr:nvSpPr>
        <xdr:cNvPr id="99" name="楕円 98">
          <a:extLst>
            <a:ext uri="{FF2B5EF4-FFF2-40B4-BE49-F238E27FC236}">
              <a16:creationId xmlns:a16="http://schemas.microsoft.com/office/drawing/2014/main" id="{FB07CA2B-7636-41C0-B720-62F1E2A4BC39}"/>
            </a:ext>
          </a:extLst>
        </xdr:cNvPr>
        <xdr:cNvSpPr/>
      </xdr:nvSpPr>
      <xdr:spPr>
        <a:xfrm>
          <a:off x="2476500" y="4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166098</xdr:rowOff>
    </xdr:from>
    <xdr:to>
      <xdr:col>15</xdr:col>
      <xdr:colOff>136525</xdr:colOff>
      <xdr:row>28</xdr:row>
      <xdr:rowOff>16238</xdr:rowOff>
    </xdr:to>
    <xdr:cxnSp macro="">
      <xdr:nvCxnSpPr>
        <xdr:cNvPr id="100" name="直線コネクタ 99">
          <a:extLst>
            <a:ext uri="{FF2B5EF4-FFF2-40B4-BE49-F238E27FC236}">
              <a16:creationId xmlns:a16="http://schemas.microsoft.com/office/drawing/2014/main" id="{7D882DE0-7647-4B1B-94AB-8C97DE451E5D}"/>
            </a:ext>
          </a:extLst>
        </xdr:cNvPr>
        <xdr:cNvCxnSpPr/>
      </xdr:nvCxnSpPr>
      <xdr:spPr>
        <a:xfrm>
          <a:off x="2527300" y="479524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33292</xdr:rowOff>
    </xdr:from>
    <xdr:to>
      <xdr:col>7</xdr:col>
      <xdr:colOff>187325</xdr:colOff>
      <xdr:row>28</xdr:row>
      <xdr:rowOff>134892</xdr:rowOff>
    </xdr:to>
    <xdr:sp macro="" textlink="">
      <xdr:nvSpPr>
        <xdr:cNvPr id="101" name="楕円 100">
          <a:extLst>
            <a:ext uri="{FF2B5EF4-FFF2-40B4-BE49-F238E27FC236}">
              <a16:creationId xmlns:a16="http://schemas.microsoft.com/office/drawing/2014/main" id="{7F73276B-F919-4750-9780-59E57815EE52}"/>
            </a:ext>
          </a:extLst>
        </xdr:cNvPr>
        <xdr:cNvSpPr/>
      </xdr:nvSpPr>
      <xdr:spPr>
        <a:xfrm>
          <a:off x="1714500" y="483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166098</xdr:rowOff>
    </xdr:from>
    <xdr:to>
      <xdr:col>11</xdr:col>
      <xdr:colOff>136525</xdr:colOff>
      <xdr:row>28</xdr:row>
      <xdr:rowOff>84092</xdr:rowOff>
    </xdr:to>
    <xdr:cxnSp macro="">
      <xdr:nvCxnSpPr>
        <xdr:cNvPr id="102" name="直線コネクタ 101">
          <a:extLst>
            <a:ext uri="{FF2B5EF4-FFF2-40B4-BE49-F238E27FC236}">
              <a16:creationId xmlns:a16="http://schemas.microsoft.com/office/drawing/2014/main" id="{A7C2A5CE-EA31-406C-9BCB-4E209AC5BD1F}"/>
            </a:ext>
          </a:extLst>
        </xdr:cNvPr>
        <xdr:cNvCxnSpPr/>
      </xdr:nvCxnSpPr>
      <xdr:spPr>
        <a:xfrm flipV="1">
          <a:off x="1765300" y="4795248"/>
          <a:ext cx="7620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A9F738C7-3C91-489A-8235-09F8D47842A6}"/>
            </a:ext>
          </a:extLst>
        </xdr:cNvPr>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03C1A20F-3E27-44A9-8742-D506AA3BFCFE}"/>
            </a:ext>
          </a:extLst>
        </xdr:cNvPr>
        <xdr:cNvSpPr txBox="1"/>
      </xdr:nvSpPr>
      <xdr:spPr>
        <a:xfrm>
          <a:off x="3086744" y="516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a:extLst>
            <a:ext uri="{FF2B5EF4-FFF2-40B4-BE49-F238E27FC236}">
              <a16:creationId xmlns:a16="http://schemas.microsoft.com/office/drawing/2014/main" id="{3EFFFBC5-D9AC-4C6C-85A4-0AC62AC89F00}"/>
            </a:ext>
          </a:extLst>
        </xdr:cNvPr>
        <xdr:cNvSpPr txBox="1"/>
      </xdr:nvSpPr>
      <xdr:spPr>
        <a:xfrm>
          <a:off x="2324744"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a:extLst>
            <a:ext uri="{FF2B5EF4-FFF2-40B4-BE49-F238E27FC236}">
              <a16:creationId xmlns:a16="http://schemas.microsoft.com/office/drawing/2014/main" id="{215781E2-DAFD-488E-8E16-5D410D4E660C}"/>
            </a:ext>
          </a:extLst>
        </xdr:cNvPr>
        <xdr:cNvSpPr txBox="1"/>
      </xdr:nvSpPr>
      <xdr:spPr>
        <a:xfrm>
          <a:off x="1562744" y="509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111324</xdr:rowOff>
    </xdr:from>
    <xdr:ext cx="405111" cy="259045"/>
    <xdr:sp macro="" textlink="">
      <xdr:nvSpPr>
        <xdr:cNvPr id="107" name="n_1mainValue有形固定資産減価償却率">
          <a:extLst>
            <a:ext uri="{FF2B5EF4-FFF2-40B4-BE49-F238E27FC236}">
              <a16:creationId xmlns:a16="http://schemas.microsoft.com/office/drawing/2014/main" id="{5A7EC12D-AE34-4FAF-A46D-84BEF4352147}"/>
            </a:ext>
          </a:extLst>
        </xdr:cNvPr>
        <xdr:cNvSpPr txBox="1"/>
      </xdr:nvSpPr>
      <xdr:spPr>
        <a:xfrm>
          <a:off x="3836044" y="456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83565</xdr:rowOff>
    </xdr:from>
    <xdr:ext cx="405111" cy="259045"/>
    <xdr:sp macro="" textlink="">
      <xdr:nvSpPr>
        <xdr:cNvPr id="108" name="n_2mainValue有形固定資産減価償却率">
          <a:extLst>
            <a:ext uri="{FF2B5EF4-FFF2-40B4-BE49-F238E27FC236}">
              <a16:creationId xmlns:a16="http://schemas.microsoft.com/office/drawing/2014/main" id="{E565B266-51A9-4C85-A5BD-55166E0A8E57}"/>
            </a:ext>
          </a:extLst>
        </xdr:cNvPr>
        <xdr:cNvSpPr txBox="1"/>
      </xdr:nvSpPr>
      <xdr:spPr>
        <a:xfrm>
          <a:off x="3086744" y="454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61975</xdr:rowOff>
    </xdr:from>
    <xdr:ext cx="405111" cy="259045"/>
    <xdr:sp macro="" textlink="">
      <xdr:nvSpPr>
        <xdr:cNvPr id="109" name="n_3mainValue有形固定資産減価償却率">
          <a:extLst>
            <a:ext uri="{FF2B5EF4-FFF2-40B4-BE49-F238E27FC236}">
              <a16:creationId xmlns:a16="http://schemas.microsoft.com/office/drawing/2014/main" id="{AA7522DF-A6BB-4C59-BA63-971F030D8C2A}"/>
            </a:ext>
          </a:extLst>
        </xdr:cNvPr>
        <xdr:cNvSpPr txBox="1"/>
      </xdr:nvSpPr>
      <xdr:spPr>
        <a:xfrm>
          <a:off x="2324744" y="4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151419</xdr:rowOff>
    </xdr:from>
    <xdr:ext cx="405111" cy="259045"/>
    <xdr:sp macro="" textlink="">
      <xdr:nvSpPr>
        <xdr:cNvPr id="110" name="n_4mainValue有形固定資産減価償却率">
          <a:extLst>
            <a:ext uri="{FF2B5EF4-FFF2-40B4-BE49-F238E27FC236}">
              <a16:creationId xmlns:a16="http://schemas.microsoft.com/office/drawing/2014/main" id="{E0196E89-581C-42F1-B36D-AE11DE17C4C3}"/>
            </a:ext>
          </a:extLst>
        </xdr:cNvPr>
        <xdr:cNvSpPr txBox="1"/>
      </xdr:nvSpPr>
      <xdr:spPr>
        <a:xfrm>
          <a:off x="1562744" y="4609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6CF244B0-7BDB-4855-83D5-D4CC473626B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576572DE-07BF-4B80-990D-2C5BEF67CCFC}"/>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DAD30C82-DD33-4A0B-A614-6F6B05628CD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A2BC999F-BEA6-4D1F-8EA8-85D20602B2AF}"/>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ABD4D15-783E-47BA-837E-0D7C46F273F9}"/>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C2E469A7-680E-4A5B-A204-B0928C7814E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79806680-CEF1-4BF6-B5C6-90F991AA9926}"/>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32143840-EC21-4DBA-BFE0-7CDADCE4FFB9}"/>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98B7237B-BBFC-410B-BA71-044F3B32E99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B05BB39-82D3-4A7B-AFE1-41173D8706E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7A1BBC18-D569-4C6D-AE23-B1CE9F5738A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AEEE768-BD3D-4287-8043-9865055DE9E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4FDBF3E4-D6CA-4BD7-906C-64FDDE65095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188.3%</a:t>
          </a:r>
          <a:r>
            <a:rPr kumimoji="1" lang="ja-JP" altLang="en-US" sz="1100">
              <a:latin typeface="ＭＳ Ｐゴシック" panose="020B0600070205080204" pitchFamily="50" charset="-128"/>
              <a:ea typeface="ＭＳ Ｐゴシック" panose="020B0600070205080204" pitchFamily="50" charset="-128"/>
            </a:rPr>
            <a:t>となっており、類似団体と比較すると令和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年度からのの下げ幅は小さいものの、債務償還能力は維持できていると考えられる。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79282C8-27E5-4A30-AC40-892301FFFD3C}"/>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7191047-D6B8-4E70-823B-2B0F55F8B13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A910ADE7-D5A7-4A00-B5B6-9AAF3D10BCBE}"/>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80420567-663A-457D-8D79-4BD9ECE86533}"/>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D5A59A33-02D6-4BC1-911B-2F3A70B47EDE}"/>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6F80BCF-905D-4FBD-910C-C37316A6B4D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8432C922-7532-4286-ABFE-778349CF425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3AE003DF-E1F6-41D9-AEA2-C3DA255C85EF}"/>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5BFE6C9D-2109-4AB5-9E53-CB92BC1A0D58}"/>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A45E89E6-748C-44AF-ADD1-DE4222C4A746}"/>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D10EB121-67D3-4C8F-BA66-69A5FC622A8D}"/>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3CE16D25-3DE2-4D7C-8274-C66073CFCF3A}"/>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9F934B4-C71A-4709-9464-12EAF6C12C1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B0D482EF-0613-4217-81A7-673E058669A7}"/>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BA3F598-74A6-4401-9660-263B6E4DDDA3}"/>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64B95AD7-721F-423D-9949-D4EBBB32FA24}"/>
            </a:ext>
          </a:extLst>
        </xdr:cNvPr>
        <xdr:cNvCxnSpPr/>
      </xdr:nvCxnSpPr>
      <xdr:spPr>
        <a:xfrm flipV="1">
          <a:off x="14793595" y="4541308"/>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874ADE75-2D1F-42CA-B502-171D95F16775}"/>
            </a:ext>
          </a:extLst>
        </xdr:cNvPr>
        <xdr:cNvSpPr txBox="1"/>
      </xdr:nvSpPr>
      <xdr:spPr>
        <a:xfrm>
          <a:off x="14846300" y="588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AE43DD85-C701-4EA9-985D-FBA993AB06CA}"/>
            </a:ext>
          </a:extLst>
        </xdr:cNvPr>
        <xdr:cNvCxnSpPr/>
      </xdr:nvCxnSpPr>
      <xdr:spPr>
        <a:xfrm>
          <a:off x="14706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DB6DAB49-BE47-4CF9-9ADF-D23311A70586}"/>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DC57409-112C-47CC-8CBF-7A070B720B32}"/>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7A60550F-E4C0-4B63-8970-8B180EB7CC49}"/>
            </a:ext>
          </a:extLst>
        </xdr:cNvPr>
        <xdr:cNvSpPr txBox="1"/>
      </xdr:nvSpPr>
      <xdr:spPr>
        <a:xfrm>
          <a:off x="14846300" y="4590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35395D00-1D3E-4503-80A4-D331FF33B202}"/>
            </a:ext>
          </a:extLst>
        </xdr:cNvPr>
        <xdr:cNvSpPr/>
      </xdr:nvSpPr>
      <xdr:spPr>
        <a:xfrm>
          <a:off x="14744700" y="473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010B3C73-68CB-4C5C-8932-12E5C98FBD6C}"/>
            </a:ext>
          </a:extLst>
        </xdr:cNvPr>
        <xdr:cNvSpPr/>
      </xdr:nvSpPr>
      <xdr:spPr>
        <a:xfrm>
          <a:off x="14033500" y="51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D13ABA46-C97D-40DF-AE1E-4D0D53ED0FD1}"/>
            </a:ext>
          </a:extLst>
        </xdr:cNvPr>
        <xdr:cNvSpPr/>
      </xdr:nvSpPr>
      <xdr:spPr>
        <a:xfrm>
          <a:off x="13271500" y="51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97FBA305-D834-4545-BB32-9900F8E9EF75}"/>
            </a:ext>
          </a:extLst>
        </xdr:cNvPr>
        <xdr:cNvSpPr/>
      </xdr:nvSpPr>
      <xdr:spPr>
        <a:xfrm>
          <a:off x="12509500" y="52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00BAB5C1-525D-418D-8BDA-57E22E14EADD}"/>
            </a:ext>
          </a:extLst>
        </xdr:cNvPr>
        <xdr:cNvSpPr/>
      </xdr:nvSpPr>
      <xdr:spPr>
        <a:xfrm>
          <a:off x="11747500" y="52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3F813FC-C8EC-4EE7-B709-54CE57212BB9}"/>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9807FEA-136A-45A8-9B72-0AF56DE08DF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CEFC896-E40C-4C81-8DA2-3E91351E97D8}"/>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3A2A69B-E9C5-4B79-B84A-67C9389A122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AF220338-7584-4EEE-825A-3C66199BFD4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28691</xdr:rowOff>
    </xdr:from>
    <xdr:to>
      <xdr:col>76</xdr:col>
      <xdr:colOff>73025</xdr:colOff>
      <xdr:row>28</xdr:row>
      <xdr:rowOff>130291</xdr:rowOff>
    </xdr:to>
    <xdr:sp macro="" textlink="">
      <xdr:nvSpPr>
        <xdr:cNvPr id="155" name="楕円 154">
          <a:extLst>
            <a:ext uri="{FF2B5EF4-FFF2-40B4-BE49-F238E27FC236}">
              <a16:creationId xmlns:a16="http://schemas.microsoft.com/office/drawing/2014/main" id="{C241BA62-B625-4C52-A439-363CAB5DCB22}"/>
            </a:ext>
          </a:extLst>
        </xdr:cNvPr>
        <xdr:cNvSpPr/>
      </xdr:nvSpPr>
      <xdr:spPr>
        <a:xfrm>
          <a:off x="14744700" y="482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7118</xdr:rowOff>
    </xdr:from>
    <xdr:ext cx="469744" cy="259045"/>
    <xdr:sp macro="" textlink="">
      <xdr:nvSpPr>
        <xdr:cNvPr id="156" name="債務償還比率該当値テキスト">
          <a:extLst>
            <a:ext uri="{FF2B5EF4-FFF2-40B4-BE49-F238E27FC236}">
              <a16:creationId xmlns:a16="http://schemas.microsoft.com/office/drawing/2014/main" id="{1AB3FD5A-C34A-4E4D-AFA3-E62DC99B29FE}"/>
            </a:ext>
          </a:extLst>
        </xdr:cNvPr>
        <xdr:cNvSpPr txBox="1"/>
      </xdr:nvSpPr>
      <xdr:spPr>
        <a:xfrm>
          <a:off x="14846300" y="480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84116</xdr:rowOff>
    </xdr:from>
    <xdr:to>
      <xdr:col>72</xdr:col>
      <xdr:colOff>123825</xdr:colOff>
      <xdr:row>30</xdr:row>
      <xdr:rowOff>14266</xdr:rowOff>
    </xdr:to>
    <xdr:sp macro="" textlink="">
      <xdr:nvSpPr>
        <xdr:cNvPr id="157" name="楕円 156">
          <a:extLst>
            <a:ext uri="{FF2B5EF4-FFF2-40B4-BE49-F238E27FC236}">
              <a16:creationId xmlns:a16="http://schemas.microsoft.com/office/drawing/2014/main" id="{4EB7812F-0035-4A0E-8D0A-9C4BB30B9BF1}"/>
            </a:ext>
          </a:extLst>
        </xdr:cNvPr>
        <xdr:cNvSpPr/>
      </xdr:nvSpPr>
      <xdr:spPr>
        <a:xfrm>
          <a:off x="14033500" y="50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79491</xdr:rowOff>
    </xdr:from>
    <xdr:to>
      <xdr:col>76</xdr:col>
      <xdr:colOff>22225</xdr:colOff>
      <xdr:row>29</xdr:row>
      <xdr:rowOff>134916</xdr:rowOff>
    </xdr:to>
    <xdr:cxnSp macro="">
      <xdr:nvCxnSpPr>
        <xdr:cNvPr id="158" name="直線コネクタ 157">
          <a:extLst>
            <a:ext uri="{FF2B5EF4-FFF2-40B4-BE49-F238E27FC236}">
              <a16:creationId xmlns:a16="http://schemas.microsoft.com/office/drawing/2014/main" id="{AE62797C-5C75-4811-A099-005A2464A62B}"/>
            </a:ext>
          </a:extLst>
        </xdr:cNvPr>
        <xdr:cNvCxnSpPr/>
      </xdr:nvCxnSpPr>
      <xdr:spPr>
        <a:xfrm flipV="1">
          <a:off x="14084300" y="4880091"/>
          <a:ext cx="711200" cy="22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135753</xdr:rowOff>
    </xdr:from>
    <xdr:to>
      <xdr:col>68</xdr:col>
      <xdr:colOff>123825</xdr:colOff>
      <xdr:row>30</xdr:row>
      <xdr:rowOff>65903</xdr:rowOff>
    </xdr:to>
    <xdr:sp macro="" textlink="">
      <xdr:nvSpPr>
        <xdr:cNvPr id="159" name="楕円 158">
          <a:extLst>
            <a:ext uri="{FF2B5EF4-FFF2-40B4-BE49-F238E27FC236}">
              <a16:creationId xmlns:a16="http://schemas.microsoft.com/office/drawing/2014/main" id="{B1E023E5-C2E5-4921-B43F-0C0C1AA3D424}"/>
            </a:ext>
          </a:extLst>
        </xdr:cNvPr>
        <xdr:cNvSpPr/>
      </xdr:nvSpPr>
      <xdr:spPr>
        <a:xfrm>
          <a:off x="13271500" y="51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134916</xdr:rowOff>
    </xdr:from>
    <xdr:to>
      <xdr:col>72</xdr:col>
      <xdr:colOff>73025</xdr:colOff>
      <xdr:row>30</xdr:row>
      <xdr:rowOff>15103</xdr:rowOff>
    </xdr:to>
    <xdr:cxnSp macro="">
      <xdr:nvCxnSpPr>
        <xdr:cNvPr id="160" name="直線コネクタ 159">
          <a:extLst>
            <a:ext uri="{FF2B5EF4-FFF2-40B4-BE49-F238E27FC236}">
              <a16:creationId xmlns:a16="http://schemas.microsoft.com/office/drawing/2014/main" id="{15CB13A5-C337-4ED0-A6DD-15E366B1D867}"/>
            </a:ext>
          </a:extLst>
        </xdr:cNvPr>
        <xdr:cNvCxnSpPr/>
      </xdr:nvCxnSpPr>
      <xdr:spPr>
        <a:xfrm flipV="1">
          <a:off x="13322300" y="5106966"/>
          <a:ext cx="762000" cy="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41836</xdr:rowOff>
    </xdr:from>
    <xdr:to>
      <xdr:col>64</xdr:col>
      <xdr:colOff>123825</xdr:colOff>
      <xdr:row>29</xdr:row>
      <xdr:rowOff>143436</xdr:rowOff>
    </xdr:to>
    <xdr:sp macro="" textlink="">
      <xdr:nvSpPr>
        <xdr:cNvPr id="161" name="楕円 160">
          <a:extLst>
            <a:ext uri="{FF2B5EF4-FFF2-40B4-BE49-F238E27FC236}">
              <a16:creationId xmlns:a16="http://schemas.microsoft.com/office/drawing/2014/main" id="{2AF49E42-0647-49A4-811E-D25F696C40C7}"/>
            </a:ext>
          </a:extLst>
        </xdr:cNvPr>
        <xdr:cNvSpPr/>
      </xdr:nvSpPr>
      <xdr:spPr>
        <a:xfrm>
          <a:off x="12509500" y="50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92636</xdr:rowOff>
    </xdr:from>
    <xdr:to>
      <xdr:col>68</xdr:col>
      <xdr:colOff>73025</xdr:colOff>
      <xdr:row>30</xdr:row>
      <xdr:rowOff>15103</xdr:rowOff>
    </xdr:to>
    <xdr:cxnSp macro="">
      <xdr:nvCxnSpPr>
        <xdr:cNvPr id="162" name="直線コネクタ 161">
          <a:extLst>
            <a:ext uri="{FF2B5EF4-FFF2-40B4-BE49-F238E27FC236}">
              <a16:creationId xmlns:a16="http://schemas.microsoft.com/office/drawing/2014/main" id="{681C96AB-1517-4A60-9505-B9267A03CFE2}"/>
            </a:ext>
          </a:extLst>
        </xdr:cNvPr>
        <xdr:cNvCxnSpPr/>
      </xdr:nvCxnSpPr>
      <xdr:spPr>
        <a:xfrm>
          <a:off x="12560300" y="5064686"/>
          <a:ext cx="762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27443</xdr:rowOff>
    </xdr:from>
    <xdr:to>
      <xdr:col>60</xdr:col>
      <xdr:colOff>123825</xdr:colOff>
      <xdr:row>29</xdr:row>
      <xdr:rowOff>129043</xdr:rowOff>
    </xdr:to>
    <xdr:sp macro="" textlink="">
      <xdr:nvSpPr>
        <xdr:cNvPr id="163" name="楕円 162">
          <a:extLst>
            <a:ext uri="{FF2B5EF4-FFF2-40B4-BE49-F238E27FC236}">
              <a16:creationId xmlns:a16="http://schemas.microsoft.com/office/drawing/2014/main" id="{F7B81C7C-E94C-4F30-AD26-ACFC33E5A9D6}"/>
            </a:ext>
          </a:extLst>
        </xdr:cNvPr>
        <xdr:cNvSpPr/>
      </xdr:nvSpPr>
      <xdr:spPr>
        <a:xfrm>
          <a:off x="11747500" y="499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78243</xdr:rowOff>
    </xdr:from>
    <xdr:to>
      <xdr:col>64</xdr:col>
      <xdr:colOff>73025</xdr:colOff>
      <xdr:row>29</xdr:row>
      <xdr:rowOff>92636</xdr:rowOff>
    </xdr:to>
    <xdr:cxnSp macro="">
      <xdr:nvCxnSpPr>
        <xdr:cNvPr id="164" name="直線コネクタ 163">
          <a:extLst>
            <a:ext uri="{FF2B5EF4-FFF2-40B4-BE49-F238E27FC236}">
              <a16:creationId xmlns:a16="http://schemas.microsoft.com/office/drawing/2014/main" id="{957BDD6D-F037-4B7E-996D-1ABDE22B7EDE}"/>
            </a:ext>
          </a:extLst>
        </xdr:cNvPr>
        <xdr:cNvCxnSpPr/>
      </xdr:nvCxnSpPr>
      <xdr:spPr>
        <a:xfrm>
          <a:off x="11798300" y="5050293"/>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65" name="n_1aveValue債務償還比率">
          <a:extLst>
            <a:ext uri="{FF2B5EF4-FFF2-40B4-BE49-F238E27FC236}">
              <a16:creationId xmlns:a16="http://schemas.microsoft.com/office/drawing/2014/main" id="{A15789C4-4F34-42CD-AA06-DB0EAEEF1CBA}"/>
            </a:ext>
          </a:extLst>
        </xdr:cNvPr>
        <xdr:cNvSpPr txBox="1"/>
      </xdr:nvSpPr>
      <xdr:spPr>
        <a:xfrm>
          <a:off x="13836727" y="523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6" name="n_2aveValue債務償還比率">
          <a:extLst>
            <a:ext uri="{FF2B5EF4-FFF2-40B4-BE49-F238E27FC236}">
              <a16:creationId xmlns:a16="http://schemas.microsoft.com/office/drawing/2014/main" id="{CAC885FD-FE57-4A7B-9B0B-6BB0D37BA157}"/>
            </a:ext>
          </a:extLst>
        </xdr:cNvPr>
        <xdr:cNvSpPr txBox="1"/>
      </xdr:nvSpPr>
      <xdr:spPr>
        <a:xfrm>
          <a:off x="13087427" y="524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7" name="n_3aveValue債務償還比率">
          <a:extLst>
            <a:ext uri="{FF2B5EF4-FFF2-40B4-BE49-F238E27FC236}">
              <a16:creationId xmlns:a16="http://schemas.microsoft.com/office/drawing/2014/main" id="{B429BFB2-152D-4E42-97C6-3514BCDDA7E8}"/>
            </a:ext>
          </a:extLst>
        </xdr:cNvPr>
        <xdr:cNvSpPr txBox="1"/>
      </xdr:nvSpPr>
      <xdr:spPr>
        <a:xfrm>
          <a:off x="12325427" y="531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8" name="n_4aveValue債務償還比率">
          <a:extLst>
            <a:ext uri="{FF2B5EF4-FFF2-40B4-BE49-F238E27FC236}">
              <a16:creationId xmlns:a16="http://schemas.microsoft.com/office/drawing/2014/main" id="{465FEE7A-9193-458B-A9A3-B1472DE430F8}"/>
            </a:ext>
          </a:extLst>
        </xdr:cNvPr>
        <xdr:cNvSpPr txBox="1"/>
      </xdr:nvSpPr>
      <xdr:spPr>
        <a:xfrm>
          <a:off x="11563427" y="532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30793</xdr:rowOff>
    </xdr:from>
    <xdr:ext cx="469744" cy="259045"/>
    <xdr:sp macro="" textlink="">
      <xdr:nvSpPr>
        <xdr:cNvPr id="169" name="n_1mainValue債務償還比率">
          <a:extLst>
            <a:ext uri="{FF2B5EF4-FFF2-40B4-BE49-F238E27FC236}">
              <a16:creationId xmlns:a16="http://schemas.microsoft.com/office/drawing/2014/main" id="{A19B01DD-B6F3-4CE3-A10F-333CBEDF6939}"/>
            </a:ext>
          </a:extLst>
        </xdr:cNvPr>
        <xdr:cNvSpPr txBox="1"/>
      </xdr:nvSpPr>
      <xdr:spPr>
        <a:xfrm>
          <a:off x="13836727" y="48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82430</xdr:rowOff>
    </xdr:from>
    <xdr:ext cx="469744" cy="259045"/>
    <xdr:sp macro="" textlink="">
      <xdr:nvSpPr>
        <xdr:cNvPr id="170" name="n_2mainValue債務償還比率">
          <a:extLst>
            <a:ext uri="{FF2B5EF4-FFF2-40B4-BE49-F238E27FC236}">
              <a16:creationId xmlns:a16="http://schemas.microsoft.com/office/drawing/2014/main" id="{B117C007-CEAB-4016-AAB5-4953B3A56EC5}"/>
            </a:ext>
          </a:extLst>
        </xdr:cNvPr>
        <xdr:cNvSpPr txBox="1"/>
      </xdr:nvSpPr>
      <xdr:spPr>
        <a:xfrm>
          <a:off x="13087427" y="488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159963</xdr:rowOff>
    </xdr:from>
    <xdr:ext cx="469744" cy="259045"/>
    <xdr:sp macro="" textlink="">
      <xdr:nvSpPr>
        <xdr:cNvPr id="171" name="n_3mainValue債務償還比率">
          <a:extLst>
            <a:ext uri="{FF2B5EF4-FFF2-40B4-BE49-F238E27FC236}">
              <a16:creationId xmlns:a16="http://schemas.microsoft.com/office/drawing/2014/main" id="{31D63C8F-7092-4E92-B9D5-761D23AD7F44}"/>
            </a:ext>
          </a:extLst>
        </xdr:cNvPr>
        <xdr:cNvSpPr txBox="1"/>
      </xdr:nvSpPr>
      <xdr:spPr>
        <a:xfrm>
          <a:off x="12325427" y="47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145570</xdr:rowOff>
    </xdr:from>
    <xdr:ext cx="469744" cy="259045"/>
    <xdr:sp macro="" textlink="">
      <xdr:nvSpPr>
        <xdr:cNvPr id="172" name="n_4mainValue債務償還比率">
          <a:extLst>
            <a:ext uri="{FF2B5EF4-FFF2-40B4-BE49-F238E27FC236}">
              <a16:creationId xmlns:a16="http://schemas.microsoft.com/office/drawing/2014/main" id="{6B78A00D-0501-44F8-99C9-214F911B6C18}"/>
            </a:ext>
          </a:extLst>
        </xdr:cNvPr>
        <xdr:cNvSpPr txBox="1"/>
      </xdr:nvSpPr>
      <xdr:spPr>
        <a:xfrm>
          <a:off x="11563427" y="477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5BD0E23C-130F-4F85-BD3F-A70AA69363B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4A5434A7-FDD8-4B83-B199-5C45D55D64C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9FE0F0C7-BC7C-4684-9863-734B4FB97E6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E7886A29-00BD-4DD6-B3DB-3D44E391789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9B53BA4B-F850-4EF5-884C-165B8B78DD0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CA79D335-953D-496E-B7F9-74BBBB87869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39ABDF-C905-4F51-9281-2070A60D72A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14D6CA5-254F-4949-8B50-257614C1C2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92A439-9C03-485C-B114-5D59156181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26803A8-79B3-4E46-BDAC-DBEEB066C2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14F3DC5-8775-430F-95BB-59937BDBA9A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12B4C3-561A-46D9-A04B-E074381EDB7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786317-C5D4-435F-9281-AEFBFD709F2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ACA481-4245-4106-A7EC-57862B056C1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AE117A-96F9-4BAF-AB53-0B5713C3B9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2AB279-FBB8-432F-B636-C348AA0505A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
2,532
27.54
4,258,663
3,935,651
323,012
2,004,077
2,733,135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538E13-C6EC-41D1-8D26-2566C66566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8E6E5B5-6FBF-4D38-A8FE-1C55E90B9C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33B951-D7C1-4158-8B9F-0A999E7CAAE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92C4A58-8CD8-4964-B9C7-01D5D7EE57C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80157E-9F10-41AB-81A7-979B3F51728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C0DD2B0-F497-4589-94F0-109EE4CC3E4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C0992D-4B51-4CBF-B8B4-C5FD6BBEAA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AF65790-53B6-4C09-AD7D-0D79AADE07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7363E20-AA55-434B-91E5-AE910C71D9F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576FAAC-A817-446B-ABE6-0AC6AE473C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BEC513-0BA2-47BD-A12A-FA8F343A95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F9FB4D-893E-49B6-ABB8-8855903160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A56C78-981E-44ED-BACA-0FE2B71BC1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C39A4F-A7BC-4FB1-B624-27FE457EEC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F7A118-70CF-4E3D-BE27-9383E17FA7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8160642-2221-41BF-979A-E54EE2E027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91145D-1E13-46DD-84ED-1E1799D142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B1C691-DE8E-4C8D-9508-C456186C70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FC9A52A-0155-4961-AE0C-E4C7C95071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A391CA5-FC62-47BE-AC3B-5A4875DC080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572C51D-B120-4BDC-A3C7-9143AC2388A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04CFCA5-C25E-4518-8B1A-DA4F4E7141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395CC6-74B0-4C06-B35A-59E6BB6728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F8B0E9A-DECF-415A-BD91-31A0F2868E5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7184F96-DEE5-4F91-AC60-674A5AFC67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26A3279-77BC-4EE9-80D5-31FCDE4DD5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634BC7-99ED-41FC-9A4C-2C136278E0B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B68AD7-3D8B-4B44-8981-D47F904BDB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0238BF3-5D61-4E47-9C18-442D2A45F9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386B70-27C0-4F0E-A4EC-4C6F7E90FAE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560E51D-449A-4B91-9E31-F181B28DE4B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98EB019-FE6A-45AF-B4FC-2A5E92C486B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365ACE7-C6FC-4C46-8ACD-0224BEA5EDE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FB61829-49A8-4B66-AD67-7DE64F622F8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B327B03-4F75-4DC4-A3B6-44FF46BDF0C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1201043-CCA2-4454-B6EF-FBC09493A15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42340FB-34A9-44A5-ABF5-9A8E21633CE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EDDAFD4-20B6-4B99-B06E-5544BF9682B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3CF01CD-A097-4550-9355-906B127EC4F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8D29201-1AC0-4769-9469-CD31A0CF922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77A8E05-2166-4CB3-8003-05531141225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3187F30-DAB4-4330-B2A4-EC39AB7A091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DDE3CE9-15FB-4F11-BFE3-881F6E4A8B5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2896391-C329-4A4F-BD2C-FACC4E89E9E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EBD7247-19B3-428C-A219-54704916BBE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A050458-73E8-4369-9365-9BF940D277C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A6ECDAD1-6B11-4C9B-B41D-C8840FCE5137}"/>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44C2F4B3-13B5-4353-BD0B-D1AA1DBF1923}"/>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B68E9CA1-2CBC-4131-9720-0675F54A284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57614028-736D-4051-9B84-489326661933}"/>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6F59750F-4E70-428F-8868-8E5A1A47C73A}"/>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E5621F3A-7A9F-4208-BCD5-0B46F61C2A7B}"/>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BB84CD7C-CDE1-438E-8DF8-A312F75DE587}"/>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F7922F36-1307-4D1A-9D9F-158FE1FF5C0C}"/>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CABCBF06-A4F9-4B47-B04D-3012B026CDE7}"/>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3385D1C3-AD09-42D6-928B-C7ACF61B71FA}"/>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F960A10E-15BA-4677-B0F8-38B5DECA2D94}"/>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BC474BD-37C1-4A10-8D53-134EB57A425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3C45E9C-86AB-4CB6-BED3-1085E470E42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F121469-DC21-4F1A-944F-2B2857B2370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927FA83-3323-4650-B937-1EEA360C6F0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7B541B9-4C39-4D09-A09F-294547AB645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4" name="楕円 73">
          <a:extLst>
            <a:ext uri="{FF2B5EF4-FFF2-40B4-BE49-F238E27FC236}">
              <a16:creationId xmlns:a16="http://schemas.microsoft.com/office/drawing/2014/main" id="{645460DD-792A-4C3C-B99F-2ABA6B4AD989}"/>
            </a:ext>
          </a:extLst>
        </xdr:cNvPr>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157678</xdr:rowOff>
    </xdr:from>
    <xdr:ext cx="405111" cy="259045"/>
    <xdr:sp macro="" textlink="">
      <xdr:nvSpPr>
        <xdr:cNvPr id="75" name="【道路】&#10;有形固定資産減価償却率該当値テキスト">
          <a:extLst>
            <a:ext uri="{FF2B5EF4-FFF2-40B4-BE49-F238E27FC236}">
              <a16:creationId xmlns:a16="http://schemas.microsoft.com/office/drawing/2014/main" id="{2FD04156-8EF2-4126-BA95-604D0047A7AE}"/>
            </a:ext>
          </a:extLst>
        </xdr:cNvPr>
        <xdr:cNvSpPr txBox="1"/>
      </xdr:nvSpPr>
      <xdr:spPr>
        <a:xfrm>
          <a:off x="4673600" y="63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87449</xdr:rowOff>
    </xdr:from>
    <xdr:to>
      <xdr:col>20</xdr:col>
      <xdr:colOff>38100</xdr:colOff>
      <xdr:row>38</xdr:row>
      <xdr:rowOff>17599</xdr:rowOff>
    </xdr:to>
    <xdr:sp macro="" textlink="">
      <xdr:nvSpPr>
        <xdr:cNvPr id="76" name="楕円 75">
          <a:extLst>
            <a:ext uri="{FF2B5EF4-FFF2-40B4-BE49-F238E27FC236}">
              <a16:creationId xmlns:a16="http://schemas.microsoft.com/office/drawing/2014/main" id="{89FA2F66-3C92-40DE-BFCE-E87EED9A43EF}"/>
            </a:ext>
          </a:extLst>
        </xdr:cNvPr>
        <xdr:cNvSpPr/>
      </xdr:nvSpPr>
      <xdr:spPr>
        <a:xfrm>
          <a:off x="3746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138249</xdr:rowOff>
    </xdr:from>
    <xdr:to>
      <xdr:col>24</xdr:col>
      <xdr:colOff>63500</xdr:colOff>
      <xdr:row>38</xdr:row>
      <xdr:rowOff>14151</xdr:rowOff>
    </xdr:to>
    <xdr:cxnSp macro="">
      <xdr:nvCxnSpPr>
        <xdr:cNvPr id="77" name="直線コネクタ 76">
          <a:extLst>
            <a:ext uri="{FF2B5EF4-FFF2-40B4-BE49-F238E27FC236}">
              <a16:creationId xmlns:a16="http://schemas.microsoft.com/office/drawing/2014/main" id="{F36A2BD5-262D-4BB3-978F-2E3C6512BA83}"/>
            </a:ext>
          </a:extLst>
        </xdr:cNvPr>
        <xdr:cNvCxnSpPr/>
      </xdr:nvCxnSpPr>
      <xdr:spPr>
        <a:xfrm>
          <a:off x="3797300" y="648189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8" name="楕円 77">
          <a:extLst>
            <a:ext uri="{FF2B5EF4-FFF2-40B4-BE49-F238E27FC236}">
              <a16:creationId xmlns:a16="http://schemas.microsoft.com/office/drawing/2014/main" id="{C648D2EA-7A27-44D3-A623-44FB3A2285DE}"/>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138249</xdr:rowOff>
    </xdr:to>
    <xdr:cxnSp macro="">
      <xdr:nvCxnSpPr>
        <xdr:cNvPr id="79" name="直線コネクタ 78">
          <a:extLst>
            <a:ext uri="{FF2B5EF4-FFF2-40B4-BE49-F238E27FC236}">
              <a16:creationId xmlns:a16="http://schemas.microsoft.com/office/drawing/2014/main" id="{293ACEEB-FB63-4C51-929A-A4D615F4CE2A}"/>
            </a:ext>
          </a:extLst>
        </xdr:cNvPr>
        <xdr:cNvCxnSpPr/>
      </xdr:nvCxnSpPr>
      <xdr:spPr>
        <a:xfrm>
          <a:off x="2908300" y="641985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38463</xdr:rowOff>
    </xdr:from>
    <xdr:to>
      <xdr:col>10</xdr:col>
      <xdr:colOff>165100</xdr:colOff>
      <xdr:row>37</xdr:row>
      <xdr:rowOff>140063</xdr:rowOff>
    </xdr:to>
    <xdr:sp macro="" textlink="">
      <xdr:nvSpPr>
        <xdr:cNvPr id="80" name="楕円 79">
          <a:extLst>
            <a:ext uri="{FF2B5EF4-FFF2-40B4-BE49-F238E27FC236}">
              <a16:creationId xmlns:a16="http://schemas.microsoft.com/office/drawing/2014/main" id="{8D441B9B-B498-4932-85CD-FBFBAC0A8DE0}"/>
            </a:ext>
          </a:extLst>
        </xdr:cNvPr>
        <xdr:cNvSpPr/>
      </xdr:nvSpPr>
      <xdr:spPr>
        <a:xfrm>
          <a:off x="1968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89263</xdr:rowOff>
    </xdr:to>
    <xdr:cxnSp macro="">
      <xdr:nvCxnSpPr>
        <xdr:cNvPr id="81" name="直線コネクタ 80">
          <a:extLst>
            <a:ext uri="{FF2B5EF4-FFF2-40B4-BE49-F238E27FC236}">
              <a16:creationId xmlns:a16="http://schemas.microsoft.com/office/drawing/2014/main" id="{FE9DBED6-DC82-417A-9325-46D9F25F3E53}"/>
            </a:ext>
          </a:extLst>
        </xdr:cNvPr>
        <xdr:cNvCxnSpPr/>
      </xdr:nvCxnSpPr>
      <xdr:spPr>
        <a:xfrm flipV="1">
          <a:off x="2019300" y="64198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46627</xdr:rowOff>
    </xdr:from>
    <xdr:to>
      <xdr:col>6</xdr:col>
      <xdr:colOff>38100</xdr:colOff>
      <xdr:row>37</xdr:row>
      <xdr:rowOff>148227</xdr:rowOff>
    </xdr:to>
    <xdr:sp macro="" textlink="">
      <xdr:nvSpPr>
        <xdr:cNvPr id="82" name="楕円 81">
          <a:extLst>
            <a:ext uri="{FF2B5EF4-FFF2-40B4-BE49-F238E27FC236}">
              <a16:creationId xmlns:a16="http://schemas.microsoft.com/office/drawing/2014/main" id="{B4FBAE86-DFE3-43CA-8C77-84DDF0910986}"/>
            </a:ext>
          </a:extLst>
        </xdr:cNvPr>
        <xdr:cNvSpPr/>
      </xdr:nvSpPr>
      <xdr:spPr>
        <a:xfrm>
          <a:off x="1079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89263</xdr:rowOff>
    </xdr:from>
    <xdr:to>
      <xdr:col>10</xdr:col>
      <xdr:colOff>114300</xdr:colOff>
      <xdr:row>37</xdr:row>
      <xdr:rowOff>97427</xdr:rowOff>
    </xdr:to>
    <xdr:cxnSp macro="">
      <xdr:nvCxnSpPr>
        <xdr:cNvPr id="83" name="直線コネクタ 82">
          <a:extLst>
            <a:ext uri="{FF2B5EF4-FFF2-40B4-BE49-F238E27FC236}">
              <a16:creationId xmlns:a16="http://schemas.microsoft.com/office/drawing/2014/main" id="{136094DD-19A7-4884-8410-F3A643B48525}"/>
            </a:ext>
          </a:extLst>
        </xdr:cNvPr>
        <xdr:cNvCxnSpPr/>
      </xdr:nvCxnSpPr>
      <xdr:spPr>
        <a:xfrm flipV="1">
          <a:off x="1130300" y="64329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A84FD453-86DB-4038-97AA-7E1540229D71}"/>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6CD37C27-F081-4465-93F7-EAC2F78F5CE9}"/>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a:extLst>
            <a:ext uri="{FF2B5EF4-FFF2-40B4-BE49-F238E27FC236}">
              <a16:creationId xmlns:a16="http://schemas.microsoft.com/office/drawing/2014/main" id="{EA2A3DC0-5215-4C73-9423-D1EBCDFD8A99}"/>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3A39D41F-0113-4966-B360-0793E95EB8DB}"/>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34126</xdr:rowOff>
    </xdr:from>
    <xdr:ext cx="405111" cy="259045"/>
    <xdr:sp macro="" textlink="">
      <xdr:nvSpPr>
        <xdr:cNvPr id="88" name="n_1mainValue【道路】&#10;有形固定資産減価償却率">
          <a:extLst>
            <a:ext uri="{FF2B5EF4-FFF2-40B4-BE49-F238E27FC236}">
              <a16:creationId xmlns:a16="http://schemas.microsoft.com/office/drawing/2014/main" id="{7606FCF9-2431-44CA-9AFA-53D987F9DAC6}"/>
            </a:ext>
          </a:extLst>
        </xdr:cNvPr>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9" name="n_2mainValue【道路】&#10;有形固定資産減価償却率">
          <a:extLst>
            <a:ext uri="{FF2B5EF4-FFF2-40B4-BE49-F238E27FC236}">
              <a16:creationId xmlns:a16="http://schemas.microsoft.com/office/drawing/2014/main" id="{83F59F1B-5D7F-4AC0-BEDA-5F3A96988813}"/>
            </a:ext>
          </a:extLst>
        </xdr:cNvPr>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90" name="n_3mainValue【道路】&#10;有形固定資産減価償却率">
          <a:extLst>
            <a:ext uri="{FF2B5EF4-FFF2-40B4-BE49-F238E27FC236}">
              <a16:creationId xmlns:a16="http://schemas.microsoft.com/office/drawing/2014/main" id="{B7BE9958-FD21-41D7-8DF7-2E8CA426D529}"/>
            </a:ext>
          </a:extLst>
        </xdr:cNvPr>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164754</xdr:rowOff>
    </xdr:from>
    <xdr:ext cx="405111" cy="259045"/>
    <xdr:sp macro="" textlink="">
      <xdr:nvSpPr>
        <xdr:cNvPr id="91" name="n_4mainValue【道路】&#10;有形固定資産減価償却率">
          <a:extLst>
            <a:ext uri="{FF2B5EF4-FFF2-40B4-BE49-F238E27FC236}">
              <a16:creationId xmlns:a16="http://schemas.microsoft.com/office/drawing/2014/main" id="{FD20B656-AC47-40ED-B8F2-47E9C620BBCB}"/>
            </a:ext>
          </a:extLst>
        </xdr:cNvPr>
        <xdr:cNvSpPr txBox="1"/>
      </xdr:nvSpPr>
      <xdr:spPr>
        <a:xfrm>
          <a:off x="927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3CEA25F-E26D-42C3-B38E-689702F7F7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153B9A-DD13-411D-9EA3-751DF6B5CA2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C48619B-CD12-4232-B2CB-7D7E3DB35A2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ED29DF4-D12D-4CA5-8AE0-D2C64BFF55A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C069DD7-CDD3-4B45-AD2B-DF3791BCB38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93CD0D1-A87D-4D84-90CA-097A05A9EB8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45DD18F-B830-4F57-87E1-621B8E5EC7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66E344E-B4AB-45AF-9168-55559AD4737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4A8B29E-08E0-4E8C-ABBE-3FD10CEE9DE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CF37A30-4CBE-436B-A23C-67B3F9F1C02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77C4250-A081-4FCE-9859-5AA634BBD4A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AECF090D-318A-4892-837E-BE2E7AE139B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1D12F3A-4CF9-4A25-8F97-9396869E400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182F92E3-1FDB-4607-8903-4145F5226E1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DEED8717-C234-464E-A3F8-75858FEAF7D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2AC96EBB-C8B3-44F3-A630-2735F983188A}"/>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433886F-689D-4FCD-BE61-AADA69C3453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E38FD1C1-972F-4572-85C3-E78248D5267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92AB0CD-5ADB-41AA-B953-61FD2A8B796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CC748015-A569-449F-9FB8-2FA2A4681C4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EA133340-5C26-4060-BB53-FA901312E8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AE9834FC-3527-4D6C-91D9-3C6DB43D1BA9}"/>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93A63ACC-EC82-4641-85BB-7F2AD54F6B56}"/>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B6286702-2FDA-4F6F-B3C9-3F966D63367B}"/>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F530A21E-0D35-4D5C-A7FB-7CA366BCCD4F}"/>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AC4521ED-8312-4B40-BE7B-F6481FA7E083}"/>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C811F1FA-5867-4B10-9B26-3733F5AD13AF}"/>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183D18B4-5283-4A06-842B-5A5BDFC891FB}"/>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2D452C48-275C-4489-B305-A4A9037BED50}"/>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6AC7E9D2-0A7C-4E01-A4A7-15DD81F72CDB}"/>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A140278A-EF14-4F1D-825F-845A930DE9C2}"/>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2360B57B-4F86-4A66-80A0-F738A66CC5AC}"/>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A97428E-13A3-474E-ABDC-CEA41D20B88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1CB07E0-A68A-4C06-93E5-D621396B05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8C0A2CA-6FCC-4C2D-B21B-A1C0D9BD02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A8F80A9-4912-408E-81BA-59EB807DD6D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FF9A554-F749-4BAD-AF40-2EF7235712D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119083</xdr:rowOff>
    </xdr:from>
    <xdr:to>
      <xdr:col>55</xdr:col>
      <xdr:colOff>50800</xdr:colOff>
      <xdr:row>41</xdr:row>
      <xdr:rowOff>49233</xdr:rowOff>
    </xdr:to>
    <xdr:sp macro="" textlink="">
      <xdr:nvSpPr>
        <xdr:cNvPr id="129" name="楕円 128">
          <a:extLst>
            <a:ext uri="{FF2B5EF4-FFF2-40B4-BE49-F238E27FC236}">
              <a16:creationId xmlns:a16="http://schemas.microsoft.com/office/drawing/2014/main" id="{32136059-4E1E-487D-83C2-2C28CED1EB99}"/>
            </a:ext>
          </a:extLst>
        </xdr:cNvPr>
        <xdr:cNvSpPr/>
      </xdr:nvSpPr>
      <xdr:spPr>
        <a:xfrm>
          <a:off x="10426700" y="697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97510</xdr:rowOff>
    </xdr:from>
    <xdr:ext cx="534377" cy="259045"/>
    <xdr:sp macro="" textlink="">
      <xdr:nvSpPr>
        <xdr:cNvPr id="130" name="【道路】&#10;一人当たり延長該当値テキスト">
          <a:extLst>
            <a:ext uri="{FF2B5EF4-FFF2-40B4-BE49-F238E27FC236}">
              <a16:creationId xmlns:a16="http://schemas.microsoft.com/office/drawing/2014/main" id="{729F8C4D-F846-4E75-BC05-1F4F32740352}"/>
            </a:ext>
          </a:extLst>
        </xdr:cNvPr>
        <xdr:cNvSpPr txBox="1"/>
      </xdr:nvSpPr>
      <xdr:spPr>
        <a:xfrm>
          <a:off x="10515600" y="69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123490</xdr:rowOff>
    </xdr:from>
    <xdr:to>
      <xdr:col>50</xdr:col>
      <xdr:colOff>165100</xdr:colOff>
      <xdr:row>41</xdr:row>
      <xdr:rowOff>53640</xdr:rowOff>
    </xdr:to>
    <xdr:sp macro="" textlink="">
      <xdr:nvSpPr>
        <xdr:cNvPr id="131" name="楕円 130">
          <a:extLst>
            <a:ext uri="{FF2B5EF4-FFF2-40B4-BE49-F238E27FC236}">
              <a16:creationId xmlns:a16="http://schemas.microsoft.com/office/drawing/2014/main" id="{F7698882-DC86-49DF-A3BD-6585E6AF8EB8}"/>
            </a:ext>
          </a:extLst>
        </xdr:cNvPr>
        <xdr:cNvSpPr/>
      </xdr:nvSpPr>
      <xdr:spPr>
        <a:xfrm>
          <a:off x="9588500" y="69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169883</xdr:rowOff>
    </xdr:from>
    <xdr:to>
      <xdr:col>55</xdr:col>
      <xdr:colOff>0</xdr:colOff>
      <xdr:row>41</xdr:row>
      <xdr:rowOff>2840</xdr:rowOff>
    </xdr:to>
    <xdr:cxnSp macro="">
      <xdr:nvCxnSpPr>
        <xdr:cNvPr id="132" name="直線コネクタ 131">
          <a:extLst>
            <a:ext uri="{FF2B5EF4-FFF2-40B4-BE49-F238E27FC236}">
              <a16:creationId xmlns:a16="http://schemas.microsoft.com/office/drawing/2014/main" id="{2BA5C8C4-3DB9-4391-B369-B26A263BEBFA}"/>
            </a:ext>
          </a:extLst>
        </xdr:cNvPr>
        <xdr:cNvCxnSpPr/>
      </xdr:nvCxnSpPr>
      <xdr:spPr>
        <a:xfrm flipV="1">
          <a:off x="9639300" y="7027883"/>
          <a:ext cx="8382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126160</xdr:rowOff>
    </xdr:from>
    <xdr:to>
      <xdr:col>46</xdr:col>
      <xdr:colOff>38100</xdr:colOff>
      <xdr:row>41</xdr:row>
      <xdr:rowOff>56310</xdr:rowOff>
    </xdr:to>
    <xdr:sp macro="" textlink="">
      <xdr:nvSpPr>
        <xdr:cNvPr id="133" name="楕円 132">
          <a:extLst>
            <a:ext uri="{FF2B5EF4-FFF2-40B4-BE49-F238E27FC236}">
              <a16:creationId xmlns:a16="http://schemas.microsoft.com/office/drawing/2014/main" id="{579166DF-0B6C-4E5A-85FC-3A8166B63104}"/>
            </a:ext>
          </a:extLst>
        </xdr:cNvPr>
        <xdr:cNvSpPr/>
      </xdr:nvSpPr>
      <xdr:spPr>
        <a:xfrm>
          <a:off x="8699500" y="69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2840</xdr:rowOff>
    </xdr:from>
    <xdr:to>
      <xdr:col>50</xdr:col>
      <xdr:colOff>114300</xdr:colOff>
      <xdr:row>41</xdr:row>
      <xdr:rowOff>5510</xdr:rowOff>
    </xdr:to>
    <xdr:cxnSp macro="">
      <xdr:nvCxnSpPr>
        <xdr:cNvPr id="134" name="直線コネクタ 133">
          <a:extLst>
            <a:ext uri="{FF2B5EF4-FFF2-40B4-BE49-F238E27FC236}">
              <a16:creationId xmlns:a16="http://schemas.microsoft.com/office/drawing/2014/main" id="{0DD013A2-D9E4-4098-BE05-F1375CE12FA2}"/>
            </a:ext>
          </a:extLst>
        </xdr:cNvPr>
        <xdr:cNvCxnSpPr/>
      </xdr:nvCxnSpPr>
      <xdr:spPr>
        <a:xfrm flipV="1">
          <a:off x="8750300" y="7032290"/>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135446</xdr:rowOff>
    </xdr:from>
    <xdr:to>
      <xdr:col>41</xdr:col>
      <xdr:colOff>101600</xdr:colOff>
      <xdr:row>41</xdr:row>
      <xdr:rowOff>65596</xdr:rowOff>
    </xdr:to>
    <xdr:sp macro="" textlink="">
      <xdr:nvSpPr>
        <xdr:cNvPr id="135" name="楕円 134">
          <a:extLst>
            <a:ext uri="{FF2B5EF4-FFF2-40B4-BE49-F238E27FC236}">
              <a16:creationId xmlns:a16="http://schemas.microsoft.com/office/drawing/2014/main" id="{A40072ED-35CF-4503-B7B9-B530F7DD2449}"/>
            </a:ext>
          </a:extLst>
        </xdr:cNvPr>
        <xdr:cNvSpPr/>
      </xdr:nvSpPr>
      <xdr:spPr>
        <a:xfrm>
          <a:off x="7810500" y="69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5510</xdr:rowOff>
    </xdr:from>
    <xdr:to>
      <xdr:col>45</xdr:col>
      <xdr:colOff>177800</xdr:colOff>
      <xdr:row>41</xdr:row>
      <xdr:rowOff>14796</xdr:rowOff>
    </xdr:to>
    <xdr:cxnSp macro="">
      <xdr:nvCxnSpPr>
        <xdr:cNvPr id="136" name="直線コネクタ 135">
          <a:extLst>
            <a:ext uri="{FF2B5EF4-FFF2-40B4-BE49-F238E27FC236}">
              <a16:creationId xmlns:a16="http://schemas.microsoft.com/office/drawing/2014/main" id="{8FCD9864-C9AE-45D0-AB21-FF408068BF02}"/>
            </a:ext>
          </a:extLst>
        </xdr:cNvPr>
        <xdr:cNvCxnSpPr/>
      </xdr:nvCxnSpPr>
      <xdr:spPr>
        <a:xfrm flipV="1">
          <a:off x="7861300" y="7034960"/>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135533</xdr:rowOff>
    </xdr:from>
    <xdr:to>
      <xdr:col>36</xdr:col>
      <xdr:colOff>165100</xdr:colOff>
      <xdr:row>41</xdr:row>
      <xdr:rowOff>65683</xdr:rowOff>
    </xdr:to>
    <xdr:sp macro="" textlink="">
      <xdr:nvSpPr>
        <xdr:cNvPr id="137" name="楕円 136">
          <a:extLst>
            <a:ext uri="{FF2B5EF4-FFF2-40B4-BE49-F238E27FC236}">
              <a16:creationId xmlns:a16="http://schemas.microsoft.com/office/drawing/2014/main" id="{635547E3-0F14-48E3-A546-7C8DF77CDF72}"/>
            </a:ext>
          </a:extLst>
        </xdr:cNvPr>
        <xdr:cNvSpPr/>
      </xdr:nvSpPr>
      <xdr:spPr>
        <a:xfrm>
          <a:off x="6921500" y="69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14796</xdr:rowOff>
    </xdr:from>
    <xdr:to>
      <xdr:col>41</xdr:col>
      <xdr:colOff>50800</xdr:colOff>
      <xdr:row>41</xdr:row>
      <xdr:rowOff>14883</xdr:rowOff>
    </xdr:to>
    <xdr:cxnSp macro="">
      <xdr:nvCxnSpPr>
        <xdr:cNvPr id="138" name="直線コネクタ 137">
          <a:extLst>
            <a:ext uri="{FF2B5EF4-FFF2-40B4-BE49-F238E27FC236}">
              <a16:creationId xmlns:a16="http://schemas.microsoft.com/office/drawing/2014/main" id="{34E1CCA5-39DB-4CEB-8E02-A92F9518E6D3}"/>
            </a:ext>
          </a:extLst>
        </xdr:cNvPr>
        <xdr:cNvCxnSpPr/>
      </xdr:nvCxnSpPr>
      <xdr:spPr>
        <a:xfrm flipV="1">
          <a:off x="6972300" y="7044246"/>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F5AF6608-1F17-44ED-883E-96549862033C}"/>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A04EF40E-10BD-427F-96B4-EFA88A50BD11}"/>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0A432BF4-0E0B-4E2F-AC0A-B03BFF4739DC}"/>
            </a:ext>
          </a:extLst>
        </xdr:cNvPr>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E61F9B7F-6EB5-40AA-8CE1-9D19C9EA69D3}"/>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70167</xdr:rowOff>
    </xdr:from>
    <xdr:ext cx="534377" cy="259045"/>
    <xdr:sp macro="" textlink="">
      <xdr:nvSpPr>
        <xdr:cNvPr id="143" name="n_1mainValue【道路】&#10;一人当たり延長">
          <a:extLst>
            <a:ext uri="{FF2B5EF4-FFF2-40B4-BE49-F238E27FC236}">
              <a16:creationId xmlns:a16="http://schemas.microsoft.com/office/drawing/2014/main" id="{F262663A-EFAF-4378-9A9A-9154A0A9BF92}"/>
            </a:ext>
          </a:extLst>
        </xdr:cNvPr>
        <xdr:cNvSpPr txBox="1"/>
      </xdr:nvSpPr>
      <xdr:spPr>
        <a:xfrm>
          <a:off x="9359411" y="67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72837</xdr:rowOff>
    </xdr:from>
    <xdr:ext cx="534377" cy="259045"/>
    <xdr:sp macro="" textlink="">
      <xdr:nvSpPr>
        <xdr:cNvPr id="144" name="n_2mainValue【道路】&#10;一人当たり延長">
          <a:extLst>
            <a:ext uri="{FF2B5EF4-FFF2-40B4-BE49-F238E27FC236}">
              <a16:creationId xmlns:a16="http://schemas.microsoft.com/office/drawing/2014/main" id="{509D982E-133E-450C-8C30-FEB2CED63011}"/>
            </a:ext>
          </a:extLst>
        </xdr:cNvPr>
        <xdr:cNvSpPr txBox="1"/>
      </xdr:nvSpPr>
      <xdr:spPr>
        <a:xfrm>
          <a:off x="8483111" y="675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56723</xdr:rowOff>
    </xdr:from>
    <xdr:ext cx="534377" cy="259045"/>
    <xdr:sp macro="" textlink="">
      <xdr:nvSpPr>
        <xdr:cNvPr id="145" name="n_3mainValue【道路】&#10;一人当たり延長">
          <a:extLst>
            <a:ext uri="{FF2B5EF4-FFF2-40B4-BE49-F238E27FC236}">
              <a16:creationId xmlns:a16="http://schemas.microsoft.com/office/drawing/2014/main" id="{B5F412EF-C668-425E-A2A4-EDF9E7FD9EF4}"/>
            </a:ext>
          </a:extLst>
        </xdr:cNvPr>
        <xdr:cNvSpPr txBox="1"/>
      </xdr:nvSpPr>
      <xdr:spPr>
        <a:xfrm>
          <a:off x="7594111" y="708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56810</xdr:rowOff>
    </xdr:from>
    <xdr:ext cx="534377" cy="259045"/>
    <xdr:sp macro="" textlink="">
      <xdr:nvSpPr>
        <xdr:cNvPr id="146" name="n_4mainValue【道路】&#10;一人当たり延長">
          <a:extLst>
            <a:ext uri="{FF2B5EF4-FFF2-40B4-BE49-F238E27FC236}">
              <a16:creationId xmlns:a16="http://schemas.microsoft.com/office/drawing/2014/main" id="{10CAB891-740D-43AA-AA28-DF374D06BF18}"/>
            </a:ext>
          </a:extLst>
        </xdr:cNvPr>
        <xdr:cNvSpPr txBox="1"/>
      </xdr:nvSpPr>
      <xdr:spPr>
        <a:xfrm>
          <a:off x="6705111" y="70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3360741-8BEA-47FE-8704-BA5E97AEF6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56A5485-6A3C-418D-8176-EC1CCDE5E94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20381F2-B269-4E97-A64D-FCA16D46FBF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FAF4B60-A948-4565-BB09-0B1BA6C833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42BA501-71A9-49FA-97EA-BDF4F703DD3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2A5D6C8-E1DC-469D-ADCA-91040583BBC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B8F3E7D-065D-4FEB-ACC6-16D74F8BAE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FBC533C-53B1-4F19-9ECB-C28A4A4946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2927DB1-F4F9-44B0-ACA1-527894AC99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B7C44CB-760A-4EFD-AA9C-C4781FF6530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896FE84-D775-4577-A1CD-9F9F6484CC9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A0122556-359D-4A16-A4CA-1CBF7A154FD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4521FE6F-B208-42F6-B526-4E2BB6B477E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99A9A169-8B5B-4820-9E13-5F91F1EC196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CA67838C-2C0B-491E-A7DE-CDBB2E3BF39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51C27BF3-3048-4ED5-A7FB-725B2D15684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60329D70-7224-415D-8B2C-43E934DD01A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D0641493-569F-446E-AF85-EDDDC37F4F2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A0B40FD5-20EC-431B-B91C-A5C45F34978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CB30AC40-BF5A-4EDD-B94A-CA45C399004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514025B8-C8AB-4E75-BB31-424466655A0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F7F4F073-094D-4908-BEA2-EEB0E597825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3CE95C16-8E5A-4BA3-9943-61CEBDD73B4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9A62BAA-9692-45FD-8131-A1D7914B231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48DDB46B-9E28-4D74-A656-F471027F8FE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3F7E4F83-6118-4C75-9931-A97712D2C8F1}"/>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CAC23E70-F48B-4506-9DE8-D51137C0C485}"/>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D3401A19-733F-4D96-B07D-D5346A7A01F8}"/>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5AB4B384-8144-4E77-AFE4-D1E33640CB3D}"/>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26751A27-23E5-4692-AA26-30350D3CC24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F310A29-94B5-4C4A-819A-28DDCB091A47}"/>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49817081-E8BA-4F6C-898C-A6373145862C}"/>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11A6F459-F3A0-4C89-868E-7A56FACBF959}"/>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67C52758-D9D4-4B57-A2D4-B3F7EC9BB076}"/>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435D3972-9091-4BDC-8BE1-A7FF2490AC95}"/>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D1B41887-CECA-4479-93AD-25036E4FFEB8}"/>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C8CDAFD-CA4F-4B7F-B178-4890B64594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DBDCA19-1266-4584-B1AE-8AABC0908A9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2123F06-C22B-48C0-AC46-2A159FC1DD7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C2F55F3-C4BE-4283-97D1-66498DE14C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5B33FA0-58D6-4594-9263-A0981A32ED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24312</xdr:rowOff>
    </xdr:from>
    <xdr:to>
      <xdr:col>24</xdr:col>
      <xdr:colOff>114300</xdr:colOff>
      <xdr:row>59</xdr:row>
      <xdr:rowOff>125912</xdr:rowOff>
    </xdr:to>
    <xdr:sp macro="" textlink="">
      <xdr:nvSpPr>
        <xdr:cNvPr id="188" name="楕円 187">
          <a:extLst>
            <a:ext uri="{FF2B5EF4-FFF2-40B4-BE49-F238E27FC236}">
              <a16:creationId xmlns:a16="http://schemas.microsoft.com/office/drawing/2014/main" id="{8B27E29E-0CC4-4768-B04B-1DA5C1423FF9}"/>
            </a:ext>
          </a:extLst>
        </xdr:cNvPr>
        <xdr:cNvSpPr/>
      </xdr:nvSpPr>
      <xdr:spPr>
        <a:xfrm>
          <a:off x="45847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47189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B6DF3014-57AB-4EF9-B256-D7C83EAA7879}"/>
            </a:ext>
          </a:extLst>
        </xdr:cNvPr>
        <xdr:cNvSpPr txBox="1"/>
      </xdr:nvSpPr>
      <xdr:spPr>
        <a:xfrm>
          <a:off x="4673600" y="999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24312</xdr:rowOff>
    </xdr:from>
    <xdr:to>
      <xdr:col>20</xdr:col>
      <xdr:colOff>38100</xdr:colOff>
      <xdr:row>59</xdr:row>
      <xdr:rowOff>125912</xdr:rowOff>
    </xdr:to>
    <xdr:sp macro="" textlink="">
      <xdr:nvSpPr>
        <xdr:cNvPr id="190" name="楕円 189">
          <a:extLst>
            <a:ext uri="{FF2B5EF4-FFF2-40B4-BE49-F238E27FC236}">
              <a16:creationId xmlns:a16="http://schemas.microsoft.com/office/drawing/2014/main" id="{60DE8785-0DC7-4023-8580-DC2184B486F6}"/>
            </a:ext>
          </a:extLst>
        </xdr:cNvPr>
        <xdr:cNvSpPr/>
      </xdr:nvSpPr>
      <xdr:spPr>
        <a:xfrm>
          <a:off x="3746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75112</xdr:rowOff>
    </xdr:from>
    <xdr:to>
      <xdr:col>24</xdr:col>
      <xdr:colOff>63500</xdr:colOff>
      <xdr:row>59</xdr:row>
      <xdr:rowOff>75112</xdr:rowOff>
    </xdr:to>
    <xdr:cxnSp macro="">
      <xdr:nvCxnSpPr>
        <xdr:cNvPr id="191" name="直線コネクタ 190">
          <a:extLst>
            <a:ext uri="{FF2B5EF4-FFF2-40B4-BE49-F238E27FC236}">
              <a16:creationId xmlns:a16="http://schemas.microsoft.com/office/drawing/2014/main" id="{0CA581A3-921E-415B-89C7-01BBDFBDAF1E}"/>
            </a:ext>
          </a:extLst>
        </xdr:cNvPr>
        <xdr:cNvCxnSpPr/>
      </xdr:nvCxnSpPr>
      <xdr:spPr>
        <a:xfrm>
          <a:off x="3797300" y="101906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92" name="楕円 191">
          <a:extLst>
            <a:ext uri="{FF2B5EF4-FFF2-40B4-BE49-F238E27FC236}">
              <a16:creationId xmlns:a16="http://schemas.microsoft.com/office/drawing/2014/main" id="{B241D5F3-7AFB-42D3-A74D-4305D12386FD}"/>
            </a:ext>
          </a:extLst>
        </xdr:cNvPr>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47353</xdr:rowOff>
    </xdr:from>
    <xdr:to>
      <xdr:col>19</xdr:col>
      <xdr:colOff>177800</xdr:colOff>
      <xdr:row>59</xdr:row>
      <xdr:rowOff>75112</xdr:rowOff>
    </xdr:to>
    <xdr:cxnSp macro="">
      <xdr:nvCxnSpPr>
        <xdr:cNvPr id="193" name="直線コネクタ 192">
          <a:extLst>
            <a:ext uri="{FF2B5EF4-FFF2-40B4-BE49-F238E27FC236}">
              <a16:creationId xmlns:a16="http://schemas.microsoft.com/office/drawing/2014/main" id="{8E376918-3A41-47C5-B3C2-F4BD67855FF1}"/>
            </a:ext>
          </a:extLst>
        </xdr:cNvPr>
        <xdr:cNvCxnSpPr/>
      </xdr:nvCxnSpPr>
      <xdr:spPr>
        <a:xfrm>
          <a:off x="2908300" y="101629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4" name="楕円 193">
          <a:extLst>
            <a:ext uri="{FF2B5EF4-FFF2-40B4-BE49-F238E27FC236}">
              <a16:creationId xmlns:a16="http://schemas.microsoft.com/office/drawing/2014/main" id="{31640F5D-833F-4541-8781-8E6373FB1C17}"/>
            </a:ext>
          </a:extLst>
        </xdr:cNvPr>
        <xdr:cNvSpPr/>
      </xdr:nvSpPr>
      <xdr:spPr>
        <a:xfrm>
          <a:off x="1968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169817</xdr:rowOff>
    </xdr:from>
    <xdr:to>
      <xdr:col>15</xdr:col>
      <xdr:colOff>50800</xdr:colOff>
      <xdr:row>59</xdr:row>
      <xdr:rowOff>47353</xdr:rowOff>
    </xdr:to>
    <xdr:cxnSp macro="">
      <xdr:nvCxnSpPr>
        <xdr:cNvPr id="195" name="直線コネクタ 194">
          <a:extLst>
            <a:ext uri="{FF2B5EF4-FFF2-40B4-BE49-F238E27FC236}">
              <a16:creationId xmlns:a16="http://schemas.microsoft.com/office/drawing/2014/main" id="{B7F5F4F8-4987-4D31-98F7-52B565B32B13}"/>
            </a:ext>
          </a:extLst>
        </xdr:cNvPr>
        <xdr:cNvCxnSpPr/>
      </xdr:nvCxnSpPr>
      <xdr:spPr>
        <a:xfrm>
          <a:off x="2019300" y="1011391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169635</xdr:rowOff>
    </xdr:from>
    <xdr:to>
      <xdr:col>6</xdr:col>
      <xdr:colOff>38100</xdr:colOff>
      <xdr:row>59</xdr:row>
      <xdr:rowOff>99785</xdr:rowOff>
    </xdr:to>
    <xdr:sp macro="" textlink="">
      <xdr:nvSpPr>
        <xdr:cNvPr id="196" name="楕円 195">
          <a:extLst>
            <a:ext uri="{FF2B5EF4-FFF2-40B4-BE49-F238E27FC236}">
              <a16:creationId xmlns:a16="http://schemas.microsoft.com/office/drawing/2014/main" id="{F6CE0607-A81A-4F7E-84B8-5F398BA54E41}"/>
            </a:ext>
          </a:extLst>
        </xdr:cNvPr>
        <xdr:cNvSpPr/>
      </xdr:nvSpPr>
      <xdr:spPr>
        <a:xfrm>
          <a:off x="1079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169817</xdr:rowOff>
    </xdr:from>
    <xdr:to>
      <xdr:col>10</xdr:col>
      <xdr:colOff>114300</xdr:colOff>
      <xdr:row>59</xdr:row>
      <xdr:rowOff>48985</xdr:rowOff>
    </xdr:to>
    <xdr:cxnSp macro="">
      <xdr:nvCxnSpPr>
        <xdr:cNvPr id="197" name="直線コネクタ 196">
          <a:extLst>
            <a:ext uri="{FF2B5EF4-FFF2-40B4-BE49-F238E27FC236}">
              <a16:creationId xmlns:a16="http://schemas.microsoft.com/office/drawing/2014/main" id="{265F2DBA-47E3-45FE-A7CC-A3E60A223912}"/>
            </a:ext>
          </a:extLst>
        </xdr:cNvPr>
        <xdr:cNvCxnSpPr/>
      </xdr:nvCxnSpPr>
      <xdr:spPr>
        <a:xfrm flipV="1">
          <a:off x="1130300" y="1011391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B2CBF11A-5A86-4073-B371-4C65B4272411}"/>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B582E295-8610-4F55-9229-91C9AB81EC0C}"/>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A356CB8-5FBF-4C60-AA14-270EAFD3365A}"/>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B13A2F1D-7FB3-4189-B3D9-AD156152D938}"/>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142439</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EFBBFEF0-9B66-44EF-8B15-0C0655C2AAA4}"/>
            </a:ext>
          </a:extLst>
        </xdr:cNvPr>
        <xdr:cNvSpPr txBox="1"/>
      </xdr:nvSpPr>
      <xdr:spPr>
        <a:xfrm>
          <a:off x="3582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1D1FA549-5910-4FAA-A98E-9C2BD0F1A2DB}"/>
            </a:ext>
          </a:extLst>
        </xdr:cNvPr>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AE6F277C-56B0-405B-A9C3-AEBC22DB5160}"/>
            </a:ext>
          </a:extLst>
        </xdr:cNvPr>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116312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9962BB56-EFFB-4409-84C7-B1534C1BF790}"/>
            </a:ext>
          </a:extLst>
        </xdr:cNvPr>
        <xdr:cNvSpPr txBox="1"/>
      </xdr:nvSpPr>
      <xdr:spPr>
        <a:xfrm>
          <a:off x="927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24B987A-C5AA-42EB-92E2-74365372C92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878374B-38FC-40AA-8895-5050B0C96F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2D6ED50-4488-4AE9-BD37-7B922AFB00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D8E519AB-CB01-444B-910F-70504EB8BC2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3ECFD6A-EB4F-45E3-AD62-4735E1AFC4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F8E16620-EBDA-4418-A88C-CC58B08E3B2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0DDC788-CC1D-468A-A0EA-6DA1AB08B59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90B34A47-E2A9-405E-8D94-FA37050E57B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99CC7745-74D7-45D0-AC0C-1F8451C3421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C4F52C8E-A2C2-423E-9102-820793327B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7FCB3D10-DB59-4D4B-82FE-A4B304920C0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8790813C-5CC5-4D4B-A506-6E0881585B9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78299EC2-0E87-43E9-B89C-21F46628FA3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1BFD79EA-8EBB-4B80-A91A-2E7920BE0AF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30D9BF1A-514C-4B99-B5F7-D95E798C348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DDA87E57-59D0-4569-9D1B-0FACC04269C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1D8A216A-A9CE-4008-A77F-0CB6E5EF66F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73A4F0E6-1B8F-4C06-A000-34D7C9A57F4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29B8F7F3-FC8B-4DB4-827D-E526A2849BD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F2ED1A72-4DD8-41A5-AEDF-2B378F4FC798}"/>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3817D96-BB54-4463-BFF0-7225E1ED84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B9F8FA0B-C990-49F5-9722-2D0FC5C736ED}"/>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8A3B919C-5C17-4E24-9677-F85D0305399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A363B36D-8464-41E4-B9E2-8BC191480F29}"/>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7B0EF861-035A-4579-8EB1-E8CF69015AC4}"/>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F128D3B9-DEE2-4819-9B63-7ED415E52D03}"/>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444D8963-03F6-4F9A-AE34-B5801CC9CFD1}"/>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CF02A83B-7A10-49CE-86EA-9E2D0E654BA1}"/>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9FDCB050-F137-4E38-899D-341AC6D6EF1B}"/>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FB715CE8-B426-4795-A8E5-F0FAD8A68340}"/>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2A580663-3B14-4020-AC58-42EBF986DDC7}"/>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F23B4C12-9D48-468F-9B93-C6EA93A6EFB0}"/>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27759FE3-46BF-427D-9DDC-9EEF73A423BB}"/>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546DEC0E-B25B-4A2B-90B9-53E8862F13DB}"/>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599C73B-47A6-4514-A793-7E733E8847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6460198-9234-49D2-86C3-3F62B72C39B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8DA9F5F-D230-4BEB-B5B1-BF1EB58A80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DE749F4-543D-413A-9687-26241EE789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044C8A9-02E1-49C5-9E14-349E783EC03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20225</xdr:rowOff>
    </xdr:from>
    <xdr:to>
      <xdr:col>55</xdr:col>
      <xdr:colOff>50800</xdr:colOff>
      <xdr:row>64</xdr:row>
      <xdr:rowOff>121825</xdr:rowOff>
    </xdr:to>
    <xdr:sp macro="" textlink="">
      <xdr:nvSpPr>
        <xdr:cNvPr id="245" name="楕円 244">
          <a:extLst>
            <a:ext uri="{FF2B5EF4-FFF2-40B4-BE49-F238E27FC236}">
              <a16:creationId xmlns:a16="http://schemas.microsoft.com/office/drawing/2014/main" id="{26A76F20-82D9-4536-8A59-EBAE64114510}"/>
            </a:ext>
          </a:extLst>
        </xdr:cNvPr>
        <xdr:cNvSpPr/>
      </xdr:nvSpPr>
      <xdr:spPr>
        <a:xfrm>
          <a:off x="10426700" y="109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106602</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5248996F-3432-4503-BFC1-9534E2CA1ADB}"/>
            </a:ext>
          </a:extLst>
        </xdr:cNvPr>
        <xdr:cNvSpPr txBox="1"/>
      </xdr:nvSpPr>
      <xdr:spPr>
        <a:xfrm>
          <a:off x="10515600" y="1090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20394</xdr:rowOff>
    </xdr:from>
    <xdr:to>
      <xdr:col>50</xdr:col>
      <xdr:colOff>165100</xdr:colOff>
      <xdr:row>64</xdr:row>
      <xdr:rowOff>121994</xdr:rowOff>
    </xdr:to>
    <xdr:sp macro="" textlink="">
      <xdr:nvSpPr>
        <xdr:cNvPr id="247" name="楕円 246">
          <a:extLst>
            <a:ext uri="{FF2B5EF4-FFF2-40B4-BE49-F238E27FC236}">
              <a16:creationId xmlns:a16="http://schemas.microsoft.com/office/drawing/2014/main" id="{67DA0E4D-A2B2-4AED-949E-192FE8B54910}"/>
            </a:ext>
          </a:extLst>
        </xdr:cNvPr>
        <xdr:cNvSpPr/>
      </xdr:nvSpPr>
      <xdr:spPr>
        <a:xfrm>
          <a:off x="9588500" y="109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71025</xdr:rowOff>
    </xdr:from>
    <xdr:to>
      <xdr:col>55</xdr:col>
      <xdr:colOff>0</xdr:colOff>
      <xdr:row>64</xdr:row>
      <xdr:rowOff>71194</xdr:rowOff>
    </xdr:to>
    <xdr:cxnSp macro="">
      <xdr:nvCxnSpPr>
        <xdr:cNvPr id="248" name="直線コネクタ 247">
          <a:extLst>
            <a:ext uri="{FF2B5EF4-FFF2-40B4-BE49-F238E27FC236}">
              <a16:creationId xmlns:a16="http://schemas.microsoft.com/office/drawing/2014/main" id="{7698D921-75F9-47A3-98C3-8D6E9C65ABA4}"/>
            </a:ext>
          </a:extLst>
        </xdr:cNvPr>
        <xdr:cNvCxnSpPr/>
      </xdr:nvCxnSpPr>
      <xdr:spPr>
        <a:xfrm flipV="1">
          <a:off x="9639300" y="11043825"/>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20496</xdr:rowOff>
    </xdr:from>
    <xdr:to>
      <xdr:col>46</xdr:col>
      <xdr:colOff>38100</xdr:colOff>
      <xdr:row>64</xdr:row>
      <xdr:rowOff>122096</xdr:rowOff>
    </xdr:to>
    <xdr:sp macro="" textlink="">
      <xdr:nvSpPr>
        <xdr:cNvPr id="249" name="楕円 248">
          <a:extLst>
            <a:ext uri="{FF2B5EF4-FFF2-40B4-BE49-F238E27FC236}">
              <a16:creationId xmlns:a16="http://schemas.microsoft.com/office/drawing/2014/main" id="{01210EB0-B33B-4580-B9EF-F2DB4F4A1244}"/>
            </a:ext>
          </a:extLst>
        </xdr:cNvPr>
        <xdr:cNvSpPr/>
      </xdr:nvSpPr>
      <xdr:spPr>
        <a:xfrm>
          <a:off x="8699500" y="1099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71194</xdr:rowOff>
    </xdr:from>
    <xdr:to>
      <xdr:col>50</xdr:col>
      <xdr:colOff>114300</xdr:colOff>
      <xdr:row>64</xdr:row>
      <xdr:rowOff>71296</xdr:rowOff>
    </xdr:to>
    <xdr:cxnSp macro="">
      <xdr:nvCxnSpPr>
        <xdr:cNvPr id="250" name="直線コネクタ 249">
          <a:extLst>
            <a:ext uri="{FF2B5EF4-FFF2-40B4-BE49-F238E27FC236}">
              <a16:creationId xmlns:a16="http://schemas.microsoft.com/office/drawing/2014/main" id="{493918C9-BEAE-4E73-9732-420DA46A8199}"/>
            </a:ext>
          </a:extLst>
        </xdr:cNvPr>
        <xdr:cNvCxnSpPr/>
      </xdr:nvCxnSpPr>
      <xdr:spPr>
        <a:xfrm flipV="1">
          <a:off x="8750300" y="11043994"/>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20756</xdr:rowOff>
    </xdr:from>
    <xdr:to>
      <xdr:col>41</xdr:col>
      <xdr:colOff>101600</xdr:colOff>
      <xdr:row>64</xdr:row>
      <xdr:rowOff>122356</xdr:rowOff>
    </xdr:to>
    <xdr:sp macro="" textlink="">
      <xdr:nvSpPr>
        <xdr:cNvPr id="251" name="楕円 250">
          <a:extLst>
            <a:ext uri="{FF2B5EF4-FFF2-40B4-BE49-F238E27FC236}">
              <a16:creationId xmlns:a16="http://schemas.microsoft.com/office/drawing/2014/main" id="{964B1945-7A9A-430F-AD7A-462588D7059D}"/>
            </a:ext>
          </a:extLst>
        </xdr:cNvPr>
        <xdr:cNvSpPr/>
      </xdr:nvSpPr>
      <xdr:spPr>
        <a:xfrm>
          <a:off x="7810500" y="1099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71296</xdr:rowOff>
    </xdr:from>
    <xdr:to>
      <xdr:col>45</xdr:col>
      <xdr:colOff>177800</xdr:colOff>
      <xdr:row>64</xdr:row>
      <xdr:rowOff>71556</xdr:rowOff>
    </xdr:to>
    <xdr:cxnSp macro="">
      <xdr:nvCxnSpPr>
        <xdr:cNvPr id="252" name="直線コネクタ 251">
          <a:extLst>
            <a:ext uri="{FF2B5EF4-FFF2-40B4-BE49-F238E27FC236}">
              <a16:creationId xmlns:a16="http://schemas.microsoft.com/office/drawing/2014/main" id="{2BDABFCB-77B9-4F6A-A0D7-148EA61C55F9}"/>
            </a:ext>
          </a:extLst>
        </xdr:cNvPr>
        <xdr:cNvCxnSpPr/>
      </xdr:nvCxnSpPr>
      <xdr:spPr>
        <a:xfrm flipV="1">
          <a:off x="7861300" y="11044096"/>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21265</xdr:rowOff>
    </xdr:from>
    <xdr:to>
      <xdr:col>36</xdr:col>
      <xdr:colOff>165100</xdr:colOff>
      <xdr:row>64</xdr:row>
      <xdr:rowOff>122865</xdr:rowOff>
    </xdr:to>
    <xdr:sp macro="" textlink="">
      <xdr:nvSpPr>
        <xdr:cNvPr id="253" name="楕円 252">
          <a:extLst>
            <a:ext uri="{FF2B5EF4-FFF2-40B4-BE49-F238E27FC236}">
              <a16:creationId xmlns:a16="http://schemas.microsoft.com/office/drawing/2014/main" id="{4B78A82F-A120-413A-BC5F-5E7026CE6DA7}"/>
            </a:ext>
          </a:extLst>
        </xdr:cNvPr>
        <xdr:cNvSpPr/>
      </xdr:nvSpPr>
      <xdr:spPr>
        <a:xfrm>
          <a:off x="6921500" y="1099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71556</xdr:rowOff>
    </xdr:from>
    <xdr:to>
      <xdr:col>41</xdr:col>
      <xdr:colOff>50800</xdr:colOff>
      <xdr:row>64</xdr:row>
      <xdr:rowOff>72065</xdr:rowOff>
    </xdr:to>
    <xdr:cxnSp macro="">
      <xdr:nvCxnSpPr>
        <xdr:cNvPr id="254" name="直線コネクタ 253">
          <a:extLst>
            <a:ext uri="{FF2B5EF4-FFF2-40B4-BE49-F238E27FC236}">
              <a16:creationId xmlns:a16="http://schemas.microsoft.com/office/drawing/2014/main" id="{596A14E9-FFE7-4F00-BD9E-91C55E66A204}"/>
            </a:ext>
          </a:extLst>
        </xdr:cNvPr>
        <xdr:cNvCxnSpPr/>
      </xdr:nvCxnSpPr>
      <xdr:spPr>
        <a:xfrm flipV="1">
          <a:off x="6972300" y="11044356"/>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6E979825-D774-4C57-A6F7-1B5B26057878}"/>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70F25326-B54A-4D1B-8471-98286B69D2D5}"/>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4E3E9233-EEC5-4A1E-AE60-F610937A61F7}"/>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4825CA28-D3C1-4BE5-9D50-03A93D434251}"/>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113121</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F8EF80B0-DCBE-46CF-A655-DDDD2ADAA246}"/>
            </a:ext>
          </a:extLst>
        </xdr:cNvPr>
        <xdr:cNvSpPr txBox="1"/>
      </xdr:nvSpPr>
      <xdr:spPr>
        <a:xfrm>
          <a:off x="9359411" y="110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113223</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9F003341-407E-46C9-98C6-209E3804805A}"/>
            </a:ext>
          </a:extLst>
        </xdr:cNvPr>
        <xdr:cNvSpPr txBox="1"/>
      </xdr:nvSpPr>
      <xdr:spPr>
        <a:xfrm>
          <a:off x="8483111" y="1108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113483</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9DE7DC95-EFEA-4D6C-8B33-2D0F3710A093}"/>
            </a:ext>
          </a:extLst>
        </xdr:cNvPr>
        <xdr:cNvSpPr txBox="1"/>
      </xdr:nvSpPr>
      <xdr:spPr>
        <a:xfrm>
          <a:off x="7594111" y="1108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113992</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B3008313-FD10-4741-A68E-20375DD574F7}"/>
            </a:ext>
          </a:extLst>
        </xdr:cNvPr>
        <xdr:cNvSpPr txBox="1"/>
      </xdr:nvSpPr>
      <xdr:spPr>
        <a:xfrm>
          <a:off x="6705111" y="110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7B2F656-F707-4F15-9E14-000ACFD35F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E6FC2E52-8022-4B52-93E0-E8CC6512673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86FF2D6-8C5A-49AC-B050-A0F58BC1AF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7588094-EE08-4202-80C0-F17F119ACD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951465A5-C338-44A7-A4D5-A9D475297E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A4A2DA4-C3AD-4E1B-ACDF-F2FE330189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79734F85-7147-4A6A-B64C-C2D58139981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309DAA0-C8E9-4FEE-A145-A318AF5E503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D68E46C-9BA7-4A0F-A135-269829A47D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58B2334-C266-4FD8-8734-86659304285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8DF0B8A-8902-45C1-A071-6E1157C6426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705160B1-406C-4B15-BCFB-C87CF7691EC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BFC1E4F7-5952-4E2B-8ABF-09F6AF7045B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9E6239F0-D36B-4A68-A27F-84D5D2DAF2A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FC3270B-D44C-4F6F-9FA6-E4D8984D604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A64A290B-1799-4A18-8644-3228A9ADDFB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2EF432E-5D53-4ECF-A9FF-F42A8267E31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E74D47BC-2753-47B7-A5FD-1BF978154CE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1687ACFE-9707-419A-927C-8E8079A7521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DC300E4E-D4CF-4DA2-A3A6-2F057F078D0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5D2EF0D-342B-4DA0-B3EF-2C61CE649D5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FC16A1FA-98FE-46A6-9F8C-2DEA7038DD0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E57B3811-311E-461C-A6C6-556AA2BE065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2F77CDD-1FDF-492F-942B-04561116E8D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7D01351E-C410-471E-AEB4-0359258F3C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5658FF2-BCF0-45BA-ACE1-D07E21566ED8}"/>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21AE1F8-FAB5-4669-84E0-846FCDCEDAE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E5C2F7F8-AC1A-4910-8D24-9220238692A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4A609BEF-AD9A-454E-9D0E-7AB4AC2CA8F8}"/>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92CEFEF6-1179-4E40-A54E-ECF4E274E2C3}"/>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A29C0E9-0744-4ECD-B403-50BA97A51F14}"/>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C9B7287D-3042-4346-B7A9-5688C7FC6236}"/>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DE8DAF86-F3C5-4687-9F95-CC7117C62878}"/>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BC25A80B-83EF-4ECB-964E-8A34AB972AD2}"/>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5E62FD4B-88FA-4B43-80EB-8184B7C95256}"/>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778480E2-05F5-4801-9E63-9986CC477763}"/>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E263F8A-7002-4303-9121-1A67253D0BF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E392870-2FB9-47FB-AC6F-16BABB4512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8B1D1BE-2829-4A17-AA18-0BD478531C5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4E063AD-11C0-4375-8A1D-1B6E6F006CF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0E1FDE3-9629-411A-A339-CB1399E1208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19957</xdr:rowOff>
    </xdr:from>
    <xdr:to>
      <xdr:col>24</xdr:col>
      <xdr:colOff>114300</xdr:colOff>
      <xdr:row>84</xdr:row>
      <xdr:rowOff>121557</xdr:rowOff>
    </xdr:to>
    <xdr:sp macro="" textlink="">
      <xdr:nvSpPr>
        <xdr:cNvPr id="304" name="楕円 303">
          <a:extLst>
            <a:ext uri="{FF2B5EF4-FFF2-40B4-BE49-F238E27FC236}">
              <a16:creationId xmlns:a16="http://schemas.microsoft.com/office/drawing/2014/main" id="{35E50D47-0C06-480D-9A67-41FD3AE07425}"/>
            </a:ext>
          </a:extLst>
        </xdr:cNvPr>
        <xdr:cNvSpPr/>
      </xdr:nvSpPr>
      <xdr:spPr>
        <a:xfrm>
          <a:off x="4584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169834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FC6EA83-3432-4C94-9158-85B339F7FF4C}"/>
            </a:ext>
          </a:extLst>
        </xdr:cNvPr>
        <xdr:cNvSpPr txBox="1"/>
      </xdr:nvSpPr>
      <xdr:spPr>
        <a:xfrm>
          <a:off x="4673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306" name="楕円 305">
          <a:extLst>
            <a:ext uri="{FF2B5EF4-FFF2-40B4-BE49-F238E27FC236}">
              <a16:creationId xmlns:a16="http://schemas.microsoft.com/office/drawing/2014/main" id="{FE2AF1B7-AAEF-4D7A-930F-55739EA7C4EC}"/>
            </a:ext>
          </a:extLst>
        </xdr:cNvPr>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70757</xdr:rowOff>
    </xdr:from>
    <xdr:to>
      <xdr:col>24</xdr:col>
      <xdr:colOff>63500</xdr:colOff>
      <xdr:row>84</xdr:row>
      <xdr:rowOff>95250</xdr:rowOff>
    </xdr:to>
    <xdr:cxnSp macro="">
      <xdr:nvCxnSpPr>
        <xdr:cNvPr id="307" name="直線コネクタ 306">
          <a:extLst>
            <a:ext uri="{FF2B5EF4-FFF2-40B4-BE49-F238E27FC236}">
              <a16:creationId xmlns:a16="http://schemas.microsoft.com/office/drawing/2014/main" id="{B93420AC-B888-4438-90F8-7CD4CB9011B2}"/>
            </a:ext>
          </a:extLst>
        </xdr:cNvPr>
        <xdr:cNvCxnSpPr/>
      </xdr:nvCxnSpPr>
      <xdr:spPr>
        <a:xfrm flipV="1">
          <a:off x="3797300" y="1447255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158750</xdr:rowOff>
    </xdr:from>
    <xdr:to>
      <xdr:col>15</xdr:col>
      <xdr:colOff>101600</xdr:colOff>
      <xdr:row>84</xdr:row>
      <xdr:rowOff>88900</xdr:rowOff>
    </xdr:to>
    <xdr:sp macro="" textlink="">
      <xdr:nvSpPr>
        <xdr:cNvPr id="308" name="楕円 307">
          <a:extLst>
            <a:ext uri="{FF2B5EF4-FFF2-40B4-BE49-F238E27FC236}">
              <a16:creationId xmlns:a16="http://schemas.microsoft.com/office/drawing/2014/main" id="{5681E072-9A79-40DF-86A1-00A45ED7171E}"/>
            </a:ext>
          </a:extLst>
        </xdr:cNvPr>
        <xdr:cNvSpPr/>
      </xdr:nvSpPr>
      <xdr:spPr>
        <a:xfrm>
          <a:off x="2857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95250</xdr:rowOff>
    </xdr:to>
    <xdr:cxnSp macro="">
      <xdr:nvCxnSpPr>
        <xdr:cNvPr id="309" name="直線コネクタ 308">
          <a:extLst>
            <a:ext uri="{FF2B5EF4-FFF2-40B4-BE49-F238E27FC236}">
              <a16:creationId xmlns:a16="http://schemas.microsoft.com/office/drawing/2014/main" id="{C9B11DCD-848B-4E03-87A9-6EF4A7F39FD0}"/>
            </a:ext>
          </a:extLst>
        </xdr:cNvPr>
        <xdr:cNvCxnSpPr/>
      </xdr:nvCxnSpPr>
      <xdr:spPr>
        <a:xfrm>
          <a:off x="2908300" y="14439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126093</xdr:rowOff>
    </xdr:from>
    <xdr:to>
      <xdr:col>10</xdr:col>
      <xdr:colOff>165100</xdr:colOff>
      <xdr:row>84</xdr:row>
      <xdr:rowOff>56243</xdr:rowOff>
    </xdr:to>
    <xdr:sp macro="" textlink="">
      <xdr:nvSpPr>
        <xdr:cNvPr id="310" name="楕円 309">
          <a:extLst>
            <a:ext uri="{FF2B5EF4-FFF2-40B4-BE49-F238E27FC236}">
              <a16:creationId xmlns:a16="http://schemas.microsoft.com/office/drawing/2014/main" id="{AFD5036F-B376-4D3B-B388-E0D1C68D6CB7}"/>
            </a:ext>
          </a:extLst>
        </xdr:cNvPr>
        <xdr:cNvSpPr/>
      </xdr:nvSpPr>
      <xdr:spPr>
        <a:xfrm>
          <a:off x="1968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5443</xdr:rowOff>
    </xdr:from>
    <xdr:to>
      <xdr:col>15</xdr:col>
      <xdr:colOff>50800</xdr:colOff>
      <xdr:row>84</xdr:row>
      <xdr:rowOff>38100</xdr:rowOff>
    </xdr:to>
    <xdr:cxnSp macro="">
      <xdr:nvCxnSpPr>
        <xdr:cNvPr id="311" name="直線コネクタ 310">
          <a:extLst>
            <a:ext uri="{FF2B5EF4-FFF2-40B4-BE49-F238E27FC236}">
              <a16:creationId xmlns:a16="http://schemas.microsoft.com/office/drawing/2014/main" id="{B9845E63-C8F1-410D-B379-2D8539582966}"/>
            </a:ext>
          </a:extLst>
        </xdr:cNvPr>
        <xdr:cNvCxnSpPr/>
      </xdr:nvCxnSpPr>
      <xdr:spPr>
        <a:xfrm>
          <a:off x="2019300" y="14407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85271</xdr:rowOff>
    </xdr:from>
    <xdr:to>
      <xdr:col>6</xdr:col>
      <xdr:colOff>38100</xdr:colOff>
      <xdr:row>84</xdr:row>
      <xdr:rowOff>15421</xdr:rowOff>
    </xdr:to>
    <xdr:sp macro="" textlink="">
      <xdr:nvSpPr>
        <xdr:cNvPr id="312" name="楕円 311">
          <a:extLst>
            <a:ext uri="{FF2B5EF4-FFF2-40B4-BE49-F238E27FC236}">
              <a16:creationId xmlns:a16="http://schemas.microsoft.com/office/drawing/2014/main" id="{0DE686C1-ADF8-4E1F-974B-237D2F5FE6AD}"/>
            </a:ext>
          </a:extLst>
        </xdr:cNvPr>
        <xdr:cNvSpPr/>
      </xdr:nvSpPr>
      <xdr:spPr>
        <a:xfrm>
          <a:off x="1079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136071</xdr:rowOff>
    </xdr:from>
    <xdr:to>
      <xdr:col>10</xdr:col>
      <xdr:colOff>114300</xdr:colOff>
      <xdr:row>84</xdr:row>
      <xdr:rowOff>5443</xdr:rowOff>
    </xdr:to>
    <xdr:cxnSp macro="">
      <xdr:nvCxnSpPr>
        <xdr:cNvPr id="313" name="直線コネクタ 312">
          <a:extLst>
            <a:ext uri="{FF2B5EF4-FFF2-40B4-BE49-F238E27FC236}">
              <a16:creationId xmlns:a16="http://schemas.microsoft.com/office/drawing/2014/main" id="{63799A07-D854-4F04-8788-EFB1A29D8655}"/>
            </a:ext>
          </a:extLst>
        </xdr:cNvPr>
        <xdr:cNvCxnSpPr/>
      </xdr:nvCxnSpPr>
      <xdr:spPr>
        <a:xfrm>
          <a:off x="1130300" y="1436642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995BDE50-8CB2-45C2-AD1B-E1365C86DC09}"/>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6B1E7A09-1FBB-40D7-95AC-10F727153095}"/>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FE88839B-A0EE-47EB-81C4-6067D5C7D1FF}"/>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B561D9FA-4554-487A-881A-51311E8287D3}"/>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318" name="n_1mainValue【公営住宅】&#10;有形固定資産減価償却率">
          <a:extLst>
            <a:ext uri="{FF2B5EF4-FFF2-40B4-BE49-F238E27FC236}">
              <a16:creationId xmlns:a16="http://schemas.microsoft.com/office/drawing/2014/main" id="{C59300E2-0F1E-4255-86CF-A4275BE4805E}"/>
            </a:ext>
          </a:extLst>
        </xdr:cNvPr>
        <xdr:cNvSpPr txBox="1"/>
      </xdr:nvSpPr>
      <xdr:spPr>
        <a:xfrm>
          <a:off x="3582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80027</xdr:rowOff>
    </xdr:from>
    <xdr:ext cx="405111" cy="259045"/>
    <xdr:sp macro="" textlink="">
      <xdr:nvSpPr>
        <xdr:cNvPr id="319" name="n_2mainValue【公営住宅】&#10;有形固定資産減価償却率">
          <a:extLst>
            <a:ext uri="{FF2B5EF4-FFF2-40B4-BE49-F238E27FC236}">
              <a16:creationId xmlns:a16="http://schemas.microsoft.com/office/drawing/2014/main" id="{95E95923-B239-4726-A1E8-A600588270A0}"/>
            </a:ext>
          </a:extLst>
        </xdr:cNvPr>
        <xdr:cNvSpPr txBox="1"/>
      </xdr:nvSpPr>
      <xdr:spPr>
        <a:xfrm>
          <a:off x="2705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47370</xdr:rowOff>
    </xdr:from>
    <xdr:ext cx="405111" cy="259045"/>
    <xdr:sp macro="" textlink="">
      <xdr:nvSpPr>
        <xdr:cNvPr id="320" name="n_3mainValue【公営住宅】&#10;有形固定資産減価償却率">
          <a:extLst>
            <a:ext uri="{FF2B5EF4-FFF2-40B4-BE49-F238E27FC236}">
              <a16:creationId xmlns:a16="http://schemas.microsoft.com/office/drawing/2014/main" id="{C210254E-AE5D-4C1D-8688-BB6985C83372}"/>
            </a:ext>
          </a:extLst>
        </xdr:cNvPr>
        <xdr:cNvSpPr txBox="1"/>
      </xdr:nvSpPr>
      <xdr:spPr>
        <a:xfrm>
          <a:off x="1816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6548</xdr:rowOff>
    </xdr:from>
    <xdr:ext cx="405111" cy="259045"/>
    <xdr:sp macro="" textlink="">
      <xdr:nvSpPr>
        <xdr:cNvPr id="321" name="n_4mainValue【公営住宅】&#10;有形固定資産減価償却率">
          <a:extLst>
            <a:ext uri="{FF2B5EF4-FFF2-40B4-BE49-F238E27FC236}">
              <a16:creationId xmlns:a16="http://schemas.microsoft.com/office/drawing/2014/main" id="{E708E74C-2B0E-49FA-A436-797920490D41}"/>
            </a:ext>
          </a:extLst>
        </xdr:cNvPr>
        <xdr:cNvSpPr txBox="1"/>
      </xdr:nvSpPr>
      <xdr:spPr>
        <a:xfrm>
          <a:off x="927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2FE2379-B2AB-492E-B820-ECA82F052F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4690AAB-4A38-415C-A420-0B7FB7A395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2ADD78E-A84F-40A3-B316-05EF05929F2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15A1416-66EB-4F84-94ED-3E711BC7D6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CC11881-5355-4B17-A6FA-3B1D1906F0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1052C175-9517-4CA6-A646-CC6B96E41AE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E63F618-84DA-41A1-9C2D-46540EF147F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D44C3254-2C39-4FCE-95FE-4C63B4366E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6106BFE-0675-4DB8-B9D2-29BBA9090CC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DC036B0-8732-4E9F-8017-0F829BB7DD4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A7F887F-50C1-4456-BAAD-EA84CBF8054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13C92F3C-58E0-4BE9-95E9-2CDF17EB104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43C8367B-9D14-48D7-94FD-BF31F637063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36CFC301-01E2-463E-AA88-19C37E7ADA07}"/>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E0FB8B47-25DC-4CA9-8F0A-6A7230F31A6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ADAF9705-1F4A-487F-872A-0D159543C47E}"/>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C82BBF96-BB9F-496E-91A1-714E173BBE5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B1C78DC6-8A8F-4E06-9CBF-9A7F5F64253D}"/>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C9D36415-3C22-425D-B7F8-705BEFB3AB9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9EB88FDB-8F61-4A1F-81B3-102B56A932D8}"/>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F1087D8A-B203-4E3B-89D1-E3A4BEEB50E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97EFBEED-7A1B-49DD-88F9-0419E89B0FDB}"/>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FBF244BF-E8E8-44A9-BB96-8B5EB2BD939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4AB2A470-7720-42D3-B602-E6A2B20E1F94}"/>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C1280261-431C-4463-B9B0-C707601F6C7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F18BD2FF-5E20-41BE-9A7E-43CF40CA14CE}"/>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B8747A6F-BB1D-4A6C-BAFB-EBA03B8E8B9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C485A65F-BA6E-41C1-9B34-6E171742110D}"/>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7D49C8B0-DFC4-4FBC-9B0F-7548667DF529}"/>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27EA948A-2FE0-42FF-8BEB-2EDFDC611171}"/>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D27FF46C-A52A-4B67-9426-A79C9D7EB421}"/>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18781261-CB3F-483F-9C6C-4BABAC04A26B}"/>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0B16E235-7946-4C48-8F2D-B2D2F498106E}"/>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78A3279E-7365-4CE0-ACD8-8D9EF752A0B4}"/>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71CC8BF5-A6CD-4F74-BC04-59893BE9332E}"/>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69B224F5-4547-4B65-9618-38D64D88A91F}"/>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C611032-B8A0-4252-9978-02C151596D8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5869874-DC2A-424E-A629-E396E9ED18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802D991-BDB5-4122-AD5A-3667E61919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288C570-1BA1-428A-9B80-3BCE973FA57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7121754-15AE-4E2B-9E3B-4B61AA4B6D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111437</xdr:rowOff>
    </xdr:from>
    <xdr:to>
      <xdr:col>55</xdr:col>
      <xdr:colOff>50800</xdr:colOff>
      <xdr:row>87</xdr:row>
      <xdr:rowOff>41587</xdr:rowOff>
    </xdr:to>
    <xdr:sp macro="" textlink="">
      <xdr:nvSpPr>
        <xdr:cNvPr id="363" name="楕円 362">
          <a:extLst>
            <a:ext uri="{FF2B5EF4-FFF2-40B4-BE49-F238E27FC236}">
              <a16:creationId xmlns:a16="http://schemas.microsoft.com/office/drawing/2014/main" id="{0FFE5BEA-F1AB-4C03-A68B-F111F8820FBD}"/>
            </a:ext>
          </a:extLst>
        </xdr:cNvPr>
        <xdr:cNvSpPr/>
      </xdr:nvSpPr>
      <xdr:spPr>
        <a:xfrm>
          <a:off x="10426700" y="148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70022</xdr:rowOff>
    </xdr:from>
    <xdr:ext cx="469744" cy="259045"/>
    <xdr:sp macro="" textlink="">
      <xdr:nvSpPr>
        <xdr:cNvPr id="364" name="【公営住宅】&#10;一人当たり面積該当値テキスト">
          <a:extLst>
            <a:ext uri="{FF2B5EF4-FFF2-40B4-BE49-F238E27FC236}">
              <a16:creationId xmlns:a16="http://schemas.microsoft.com/office/drawing/2014/main" id="{FA398F08-4F37-4504-BFD8-0A1E47C77EDF}"/>
            </a:ext>
          </a:extLst>
        </xdr:cNvPr>
        <xdr:cNvSpPr txBox="1"/>
      </xdr:nvSpPr>
      <xdr:spPr>
        <a:xfrm>
          <a:off x="10515600" y="148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111668</xdr:rowOff>
    </xdr:from>
    <xdr:to>
      <xdr:col>50</xdr:col>
      <xdr:colOff>165100</xdr:colOff>
      <xdr:row>87</xdr:row>
      <xdr:rowOff>41818</xdr:rowOff>
    </xdr:to>
    <xdr:sp macro="" textlink="">
      <xdr:nvSpPr>
        <xdr:cNvPr id="365" name="楕円 364">
          <a:extLst>
            <a:ext uri="{FF2B5EF4-FFF2-40B4-BE49-F238E27FC236}">
              <a16:creationId xmlns:a16="http://schemas.microsoft.com/office/drawing/2014/main" id="{77316A7C-EE76-423F-885B-656D30ED850F}"/>
            </a:ext>
          </a:extLst>
        </xdr:cNvPr>
        <xdr:cNvSpPr/>
      </xdr:nvSpPr>
      <xdr:spPr>
        <a:xfrm>
          <a:off x="9588500" y="148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162237</xdr:rowOff>
    </xdr:from>
    <xdr:to>
      <xdr:col>55</xdr:col>
      <xdr:colOff>0</xdr:colOff>
      <xdr:row>86</xdr:row>
      <xdr:rowOff>162468</xdr:rowOff>
    </xdr:to>
    <xdr:cxnSp macro="">
      <xdr:nvCxnSpPr>
        <xdr:cNvPr id="366" name="直線コネクタ 365">
          <a:extLst>
            <a:ext uri="{FF2B5EF4-FFF2-40B4-BE49-F238E27FC236}">
              <a16:creationId xmlns:a16="http://schemas.microsoft.com/office/drawing/2014/main" id="{26AC6C35-2D09-4A60-9108-6030945528BF}"/>
            </a:ext>
          </a:extLst>
        </xdr:cNvPr>
        <xdr:cNvCxnSpPr/>
      </xdr:nvCxnSpPr>
      <xdr:spPr>
        <a:xfrm flipV="1">
          <a:off x="9639300" y="14906937"/>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111796</xdr:rowOff>
    </xdr:from>
    <xdr:to>
      <xdr:col>46</xdr:col>
      <xdr:colOff>38100</xdr:colOff>
      <xdr:row>87</xdr:row>
      <xdr:rowOff>41946</xdr:rowOff>
    </xdr:to>
    <xdr:sp macro="" textlink="">
      <xdr:nvSpPr>
        <xdr:cNvPr id="367" name="楕円 366">
          <a:extLst>
            <a:ext uri="{FF2B5EF4-FFF2-40B4-BE49-F238E27FC236}">
              <a16:creationId xmlns:a16="http://schemas.microsoft.com/office/drawing/2014/main" id="{717ED404-C8F1-4447-91C8-D5512E700489}"/>
            </a:ext>
          </a:extLst>
        </xdr:cNvPr>
        <xdr:cNvSpPr/>
      </xdr:nvSpPr>
      <xdr:spPr>
        <a:xfrm>
          <a:off x="8699500" y="148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162468</xdr:rowOff>
    </xdr:from>
    <xdr:to>
      <xdr:col>50</xdr:col>
      <xdr:colOff>114300</xdr:colOff>
      <xdr:row>86</xdr:row>
      <xdr:rowOff>162596</xdr:rowOff>
    </xdr:to>
    <xdr:cxnSp macro="">
      <xdr:nvCxnSpPr>
        <xdr:cNvPr id="368" name="直線コネクタ 367">
          <a:extLst>
            <a:ext uri="{FF2B5EF4-FFF2-40B4-BE49-F238E27FC236}">
              <a16:creationId xmlns:a16="http://schemas.microsoft.com/office/drawing/2014/main" id="{767CC23F-E570-471D-8162-97EDAD908D71}"/>
            </a:ext>
          </a:extLst>
        </xdr:cNvPr>
        <xdr:cNvCxnSpPr/>
      </xdr:nvCxnSpPr>
      <xdr:spPr>
        <a:xfrm flipV="1">
          <a:off x="8750300" y="14907168"/>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111874</xdr:rowOff>
    </xdr:from>
    <xdr:to>
      <xdr:col>41</xdr:col>
      <xdr:colOff>101600</xdr:colOff>
      <xdr:row>87</xdr:row>
      <xdr:rowOff>42024</xdr:rowOff>
    </xdr:to>
    <xdr:sp macro="" textlink="">
      <xdr:nvSpPr>
        <xdr:cNvPr id="369" name="楕円 368">
          <a:extLst>
            <a:ext uri="{FF2B5EF4-FFF2-40B4-BE49-F238E27FC236}">
              <a16:creationId xmlns:a16="http://schemas.microsoft.com/office/drawing/2014/main" id="{183AD80E-E790-4809-9DAF-BC78662D2173}"/>
            </a:ext>
          </a:extLst>
        </xdr:cNvPr>
        <xdr:cNvSpPr/>
      </xdr:nvSpPr>
      <xdr:spPr>
        <a:xfrm>
          <a:off x="7810500" y="148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162596</xdr:rowOff>
    </xdr:from>
    <xdr:to>
      <xdr:col>45</xdr:col>
      <xdr:colOff>177800</xdr:colOff>
      <xdr:row>86</xdr:row>
      <xdr:rowOff>162674</xdr:rowOff>
    </xdr:to>
    <xdr:cxnSp macro="">
      <xdr:nvCxnSpPr>
        <xdr:cNvPr id="370" name="直線コネクタ 369">
          <a:extLst>
            <a:ext uri="{FF2B5EF4-FFF2-40B4-BE49-F238E27FC236}">
              <a16:creationId xmlns:a16="http://schemas.microsoft.com/office/drawing/2014/main" id="{E1C197D5-C601-4C64-BFDC-24FF05161659}"/>
            </a:ext>
          </a:extLst>
        </xdr:cNvPr>
        <xdr:cNvCxnSpPr/>
      </xdr:nvCxnSpPr>
      <xdr:spPr>
        <a:xfrm flipV="1">
          <a:off x="7861300" y="14907296"/>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111877</xdr:rowOff>
    </xdr:from>
    <xdr:to>
      <xdr:col>36</xdr:col>
      <xdr:colOff>165100</xdr:colOff>
      <xdr:row>87</xdr:row>
      <xdr:rowOff>42027</xdr:rowOff>
    </xdr:to>
    <xdr:sp macro="" textlink="">
      <xdr:nvSpPr>
        <xdr:cNvPr id="371" name="楕円 370">
          <a:extLst>
            <a:ext uri="{FF2B5EF4-FFF2-40B4-BE49-F238E27FC236}">
              <a16:creationId xmlns:a16="http://schemas.microsoft.com/office/drawing/2014/main" id="{A64C9DF5-E431-444F-A1E4-64896832EE86}"/>
            </a:ext>
          </a:extLst>
        </xdr:cNvPr>
        <xdr:cNvSpPr/>
      </xdr:nvSpPr>
      <xdr:spPr>
        <a:xfrm>
          <a:off x="6921500" y="148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162674</xdr:rowOff>
    </xdr:from>
    <xdr:to>
      <xdr:col>41</xdr:col>
      <xdr:colOff>50800</xdr:colOff>
      <xdr:row>86</xdr:row>
      <xdr:rowOff>162677</xdr:rowOff>
    </xdr:to>
    <xdr:cxnSp macro="">
      <xdr:nvCxnSpPr>
        <xdr:cNvPr id="372" name="直線コネクタ 371">
          <a:extLst>
            <a:ext uri="{FF2B5EF4-FFF2-40B4-BE49-F238E27FC236}">
              <a16:creationId xmlns:a16="http://schemas.microsoft.com/office/drawing/2014/main" id="{61DECF1F-58F4-4B4E-951E-0A9F9A8D5736}"/>
            </a:ext>
          </a:extLst>
        </xdr:cNvPr>
        <xdr:cNvCxnSpPr/>
      </xdr:nvCxnSpPr>
      <xdr:spPr>
        <a:xfrm flipV="1">
          <a:off x="6972300" y="1490737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C53AD07F-7DD3-4D17-9525-B13D8A5131B8}"/>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9BA2AF71-F1CD-4A2F-8A25-0EFFF3A626BD}"/>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9D0402F0-5C75-4C45-96F9-A6BA75A94F68}"/>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FF838E63-B794-4E0D-B131-E516AFE5C418}"/>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32945</xdr:rowOff>
    </xdr:from>
    <xdr:ext cx="469744" cy="259045"/>
    <xdr:sp macro="" textlink="">
      <xdr:nvSpPr>
        <xdr:cNvPr id="377" name="n_1mainValue【公営住宅】&#10;一人当たり面積">
          <a:extLst>
            <a:ext uri="{FF2B5EF4-FFF2-40B4-BE49-F238E27FC236}">
              <a16:creationId xmlns:a16="http://schemas.microsoft.com/office/drawing/2014/main" id="{DE1A8ABF-F40E-4E90-A2CA-AE9F7C73040C}"/>
            </a:ext>
          </a:extLst>
        </xdr:cNvPr>
        <xdr:cNvSpPr txBox="1"/>
      </xdr:nvSpPr>
      <xdr:spPr>
        <a:xfrm>
          <a:off x="9391727" y="1494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33073</xdr:rowOff>
    </xdr:from>
    <xdr:ext cx="469744" cy="259045"/>
    <xdr:sp macro="" textlink="">
      <xdr:nvSpPr>
        <xdr:cNvPr id="378" name="n_2mainValue【公営住宅】&#10;一人当たり面積">
          <a:extLst>
            <a:ext uri="{FF2B5EF4-FFF2-40B4-BE49-F238E27FC236}">
              <a16:creationId xmlns:a16="http://schemas.microsoft.com/office/drawing/2014/main" id="{7A22E3D4-6048-4CE7-803A-AB7319BDA7F8}"/>
            </a:ext>
          </a:extLst>
        </xdr:cNvPr>
        <xdr:cNvSpPr txBox="1"/>
      </xdr:nvSpPr>
      <xdr:spPr>
        <a:xfrm>
          <a:off x="8515427" y="1494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33151</xdr:rowOff>
    </xdr:from>
    <xdr:ext cx="469744" cy="259045"/>
    <xdr:sp macro="" textlink="">
      <xdr:nvSpPr>
        <xdr:cNvPr id="379" name="n_3mainValue【公営住宅】&#10;一人当たり面積">
          <a:extLst>
            <a:ext uri="{FF2B5EF4-FFF2-40B4-BE49-F238E27FC236}">
              <a16:creationId xmlns:a16="http://schemas.microsoft.com/office/drawing/2014/main" id="{A3029B44-3E32-4124-B06A-8728D6689D73}"/>
            </a:ext>
          </a:extLst>
        </xdr:cNvPr>
        <xdr:cNvSpPr txBox="1"/>
      </xdr:nvSpPr>
      <xdr:spPr>
        <a:xfrm>
          <a:off x="7626427" y="1494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33154</xdr:rowOff>
    </xdr:from>
    <xdr:ext cx="469744" cy="259045"/>
    <xdr:sp macro="" textlink="">
      <xdr:nvSpPr>
        <xdr:cNvPr id="380" name="n_4mainValue【公営住宅】&#10;一人当たり面積">
          <a:extLst>
            <a:ext uri="{FF2B5EF4-FFF2-40B4-BE49-F238E27FC236}">
              <a16:creationId xmlns:a16="http://schemas.microsoft.com/office/drawing/2014/main" id="{BDD1F6AB-6F15-41BF-82FA-46BBC44E2307}"/>
            </a:ext>
          </a:extLst>
        </xdr:cNvPr>
        <xdr:cNvSpPr txBox="1"/>
      </xdr:nvSpPr>
      <xdr:spPr>
        <a:xfrm>
          <a:off x="6737427" y="1494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A9A7D779-679C-4612-9F68-0E8005B78EF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CEB294D3-133F-4123-9E73-511A58212A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23782AFB-2563-46EF-A5C1-42AB7591EAF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832526EE-03D3-4E66-96C7-0085EB0D573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9E331CA2-8AA2-4C6C-94B4-829D9206D7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A4F991CA-0021-41DC-B053-D349CA428D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BF1CFC7-5EED-4299-8F5F-2BF5A947CF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32ED295A-5561-4161-B1A7-9E505588168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74167DCF-6D11-4BAF-A119-B1AB9BE252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BDCAC73-7237-410E-B060-42F36C7B786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EDD9FBAD-A7C0-4B3A-A834-6B47BAC6556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FC594FC4-49A0-4C3F-8494-E6606D3F4C7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B4FE1EC3-DB85-45C4-A371-EBBD8F177B9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08A6D5E-F187-4D29-BD1A-032B081DBBF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14C4B6BE-25D1-4D5D-99DE-39604A357FD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2A21FA42-6E93-40B7-86D0-EF6B80F9DA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B30E097E-3AD8-47F7-9139-F83EA40E96B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635D7BD1-CB42-43F1-9508-A68202AAEE8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94F37236-A531-44BC-915D-704E8D3212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50D3FF8E-5359-4549-99B1-F097551633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545E6341-CA26-4E03-A2CA-D316EC3470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B4E9C423-46E7-49BF-96A6-BA46BA1A42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FA4D491-3780-4E55-B379-DDB5462C562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563328D-90A3-4E42-BBF0-34FD9DBA72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5DF70517-0267-41D2-9D08-0F53C276378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C3864B8E-3CE4-4367-B0ED-148803F73B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1FBD65D6-8270-4468-8F1D-2E1D0CA001D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6F5F545E-22D2-4DD9-A33D-AA4168495D3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6189C080-7F43-4277-B9EC-27D0ECF6EA3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2CF61C9F-2F1C-4526-82C9-062E85CBF35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38DA007C-72A7-42F1-B50D-6B7ECD2FB41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8D023C6A-9767-4131-A120-CB3723976D2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5F2A342E-D45A-4F66-94B4-F4FA389E93B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5643732D-4620-41BE-B261-3F6346107FC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D0FB6A98-1692-4D87-BC46-14EE6BE91B1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DF352BC3-F5EC-4BA4-914B-4DE6A9A3F85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C9362999-0BBB-4882-AA0D-23AE5DB61B1E}"/>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B201F68E-94A2-4F39-9A39-F1B9A82A277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D00793F3-C82A-4E80-90CE-8549E88B8D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38ED7D7F-271F-4321-90A9-9BC3C281A0B7}"/>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7E8F589E-C1D0-41B0-9184-8969E786DE6C}"/>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8C18D4AE-F012-45FD-8022-18CA1E449CAE}"/>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76C36CAA-67BC-45C4-A9E8-82A36423F12E}"/>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55991DE-4506-45FD-BB01-7215E6117FF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C735D96D-7002-4AAB-88DD-61478FBBC3AB}"/>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85EA45A7-699B-43E2-96AC-23BB7E83B8E1}"/>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9A1F5687-A158-448A-97E4-7F55B62E66D7}"/>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D78630D2-700B-4F9B-87E8-FFDC9A6DF0EC}"/>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8F9A074B-AF3C-4C03-B3E0-5E074534208C}"/>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8F379CFE-E1AE-4EEB-9B0D-AEAA5D755A88}"/>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BFB7E7A-A47C-43E5-8C33-824D392413D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E3D3A5E-FE50-467D-A1FC-1F783CE6C2A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A933A90-93E0-4A82-BE03-A8E1A9E5986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C81898B-6BD7-4283-B73D-7793A69A43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748EAE2-4C0A-4D31-883A-70D1E1AF20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36" name="楕円 435">
          <a:extLst>
            <a:ext uri="{FF2B5EF4-FFF2-40B4-BE49-F238E27FC236}">
              <a16:creationId xmlns:a16="http://schemas.microsoft.com/office/drawing/2014/main" id="{5129EDD9-BC58-403E-97AC-23E40E97EC35}"/>
            </a:ext>
          </a:extLst>
        </xdr:cNvPr>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C6A8DE89-9165-4CA6-9751-179BBABC882E}"/>
            </a:ext>
          </a:extLst>
        </xdr:cNvPr>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438" name="楕円 437">
          <a:extLst>
            <a:ext uri="{FF2B5EF4-FFF2-40B4-BE49-F238E27FC236}">
              <a16:creationId xmlns:a16="http://schemas.microsoft.com/office/drawing/2014/main" id="{05EA31C9-B0A6-4B6A-9390-C0DE0795AB5B}"/>
            </a:ext>
          </a:extLst>
        </xdr:cNvPr>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121920</xdr:rowOff>
    </xdr:to>
    <xdr:cxnSp macro="">
      <xdr:nvCxnSpPr>
        <xdr:cNvPr id="439" name="直線コネクタ 438">
          <a:extLst>
            <a:ext uri="{FF2B5EF4-FFF2-40B4-BE49-F238E27FC236}">
              <a16:creationId xmlns:a16="http://schemas.microsoft.com/office/drawing/2014/main" id="{5EC06344-C8A7-4920-9787-1EF8354C332C}"/>
            </a:ext>
          </a:extLst>
        </xdr:cNvPr>
        <xdr:cNvCxnSpPr/>
      </xdr:nvCxnSpPr>
      <xdr:spPr>
        <a:xfrm>
          <a:off x="15481300" y="663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55880</xdr:rowOff>
    </xdr:from>
    <xdr:to>
      <xdr:col>76</xdr:col>
      <xdr:colOff>165100</xdr:colOff>
      <xdr:row>38</xdr:row>
      <xdr:rowOff>157480</xdr:rowOff>
    </xdr:to>
    <xdr:sp macro="" textlink="">
      <xdr:nvSpPr>
        <xdr:cNvPr id="440" name="楕円 439">
          <a:extLst>
            <a:ext uri="{FF2B5EF4-FFF2-40B4-BE49-F238E27FC236}">
              <a16:creationId xmlns:a16="http://schemas.microsoft.com/office/drawing/2014/main" id="{A28A3896-5CFE-4A1E-B05B-2509A9D4EBFE}"/>
            </a:ext>
          </a:extLst>
        </xdr:cNvPr>
        <xdr:cNvSpPr/>
      </xdr:nvSpPr>
      <xdr:spPr>
        <a:xfrm>
          <a:off x="14541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38</xdr:row>
      <xdr:rowOff>121920</xdr:rowOff>
    </xdr:to>
    <xdr:cxnSp macro="">
      <xdr:nvCxnSpPr>
        <xdr:cNvPr id="441" name="直線コネクタ 440">
          <a:extLst>
            <a:ext uri="{FF2B5EF4-FFF2-40B4-BE49-F238E27FC236}">
              <a16:creationId xmlns:a16="http://schemas.microsoft.com/office/drawing/2014/main" id="{71845E84-EDAF-42B3-AA66-4BCB4A9E4340}"/>
            </a:ext>
          </a:extLst>
        </xdr:cNvPr>
        <xdr:cNvCxnSpPr/>
      </xdr:nvCxnSpPr>
      <xdr:spPr>
        <a:xfrm>
          <a:off x="14592300" y="6621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76200</xdr:rowOff>
    </xdr:from>
    <xdr:to>
      <xdr:col>72</xdr:col>
      <xdr:colOff>38100</xdr:colOff>
      <xdr:row>39</xdr:row>
      <xdr:rowOff>6350</xdr:rowOff>
    </xdr:to>
    <xdr:sp macro="" textlink="">
      <xdr:nvSpPr>
        <xdr:cNvPr id="442" name="楕円 441">
          <a:extLst>
            <a:ext uri="{FF2B5EF4-FFF2-40B4-BE49-F238E27FC236}">
              <a16:creationId xmlns:a16="http://schemas.microsoft.com/office/drawing/2014/main" id="{000E4D58-C233-42B2-87CB-B1802382059A}"/>
            </a:ext>
          </a:extLst>
        </xdr:cNvPr>
        <xdr:cNvSpPr/>
      </xdr:nvSpPr>
      <xdr:spPr>
        <a:xfrm>
          <a:off x="13652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38</xdr:row>
      <xdr:rowOff>127000</xdr:rowOff>
    </xdr:to>
    <xdr:cxnSp macro="">
      <xdr:nvCxnSpPr>
        <xdr:cNvPr id="443" name="直線コネクタ 442">
          <a:extLst>
            <a:ext uri="{FF2B5EF4-FFF2-40B4-BE49-F238E27FC236}">
              <a16:creationId xmlns:a16="http://schemas.microsoft.com/office/drawing/2014/main" id="{9AD0E170-C5DC-494E-BE80-02ABD3BFD8DF}"/>
            </a:ext>
          </a:extLst>
        </xdr:cNvPr>
        <xdr:cNvCxnSpPr/>
      </xdr:nvCxnSpPr>
      <xdr:spPr>
        <a:xfrm flipV="1">
          <a:off x="13703300" y="662178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142240</xdr:rowOff>
    </xdr:from>
    <xdr:to>
      <xdr:col>67</xdr:col>
      <xdr:colOff>101600</xdr:colOff>
      <xdr:row>39</xdr:row>
      <xdr:rowOff>72390</xdr:rowOff>
    </xdr:to>
    <xdr:sp macro="" textlink="">
      <xdr:nvSpPr>
        <xdr:cNvPr id="444" name="楕円 443">
          <a:extLst>
            <a:ext uri="{FF2B5EF4-FFF2-40B4-BE49-F238E27FC236}">
              <a16:creationId xmlns:a16="http://schemas.microsoft.com/office/drawing/2014/main" id="{D180ED01-2458-4F56-8B77-E07C9B16B612}"/>
            </a:ext>
          </a:extLst>
        </xdr:cNvPr>
        <xdr:cNvSpPr/>
      </xdr:nvSpPr>
      <xdr:spPr>
        <a:xfrm>
          <a:off x="12763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127000</xdr:rowOff>
    </xdr:from>
    <xdr:to>
      <xdr:col>71</xdr:col>
      <xdr:colOff>177800</xdr:colOff>
      <xdr:row>39</xdr:row>
      <xdr:rowOff>21590</xdr:rowOff>
    </xdr:to>
    <xdr:cxnSp macro="">
      <xdr:nvCxnSpPr>
        <xdr:cNvPr id="445" name="直線コネクタ 444">
          <a:extLst>
            <a:ext uri="{FF2B5EF4-FFF2-40B4-BE49-F238E27FC236}">
              <a16:creationId xmlns:a16="http://schemas.microsoft.com/office/drawing/2014/main" id="{37514352-E88B-400E-ADC1-1832FE3F55E1}"/>
            </a:ext>
          </a:extLst>
        </xdr:cNvPr>
        <xdr:cNvCxnSpPr/>
      </xdr:nvCxnSpPr>
      <xdr:spPr>
        <a:xfrm flipV="1">
          <a:off x="12814300" y="664210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D990291C-209F-44E2-A633-22DB6C1EABE9}"/>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B047DC33-FF4C-488C-969C-3E20B5E5B872}"/>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AE556D8F-0DBD-4936-8123-5673521B6074}"/>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6F59D6B2-3A47-41EF-80F3-F41FEF772095}"/>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6E5636E8-27D4-4063-AE57-042741E1C7B9}"/>
            </a:ext>
          </a:extLst>
        </xdr:cNvPr>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AEA144B1-A119-4E8E-B680-7182700ADE1A}"/>
            </a:ext>
          </a:extLst>
        </xdr:cNvPr>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168927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C98118F7-6018-4335-8AA8-683297D78176}"/>
            </a:ext>
          </a:extLst>
        </xdr:cNvPr>
        <xdr:cNvSpPr txBox="1"/>
      </xdr:nvSpPr>
      <xdr:spPr>
        <a:xfrm>
          <a:off x="13500744"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63517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D273EED4-D48F-4B55-85E4-7A3B0FBD1E06}"/>
            </a:ext>
          </a:extLst>
        </xdr:cNvPr>
        <xdr:cNvSpPr txBox="1"/>
      </xdr:nvSpPr>
      <xdr:spPr>
        <a:xfrm>
          <a:off x="12611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D21A0BD6-7909-4A37-AD4E-BAE4EBE2F70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F897D724-2D0F-4461-B25F-BBA1B146A7F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805D7411-843E-4243-84AE-66B7350128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E24CD898-A44F-4E5F-BDD6-61B1456B0C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2868B1FC-119F-40D8-8F84-117F1E9E86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C34A18D3-AC73-4E90-89C9-9D05B9FC26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44140491-3DD2-4BFD-B2C4-69A9C98143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449C34B9-3810-4D5B-94ED-96571E2DED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E9993566-175C-481E-AB33-35AC3798E59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AAD6D287-C534-40C9-96B6-4C85E18C2B3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A6954D83-5458-45FD-A8E2-0CD94ECEF74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23F19349-49D3-47B7-AC2F-EC14240B0EA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6B1566DF-E706-405B-A8E7-9BB17296B57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B369D0CA-FE1F-4F90-AF27-44058F5E033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32F2C88B-C785-46B4-A0F8-D7A41178498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9943DBBB-13A3-4262-B0BB-8776CF4DC8C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4BFCAB61-90E1-4495-A9D6-8750C253D6A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F3BC9CC3-DDA2-42C3-BCA6-161D74EFA6F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12908BAA-93D1-414A-808F-8336B0661F3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639A40A8-BD05-4DBB-A693-9A14E980D5F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C6C475-8FDC-474D-8413-3C9257071FC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49602ADE-79B9-41D6-8882-37B3B55C42B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B1CC0206-E91B-4FBF-BE1F-38534718D03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15B74B4F-6A36-4949-A7D5-88501ED76E1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75C716C3-81A5-4102-B455-C3F5E940C0B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3C7675C5-4FC3-4C9A-B7B2-82BE33381BCE}"/>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EE59D2A1-B5F2-4650-9079-7F6526C52572}"/>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7701ED84-5608-431F-8D3B-04CBECBB6ECD}"/>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377CB6B0-BA26-40D5-8192-4085D7A50C06}"/>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77FC120D-4012-4BE6-964F-D1F7B0E64C7A}"/>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EB2844D9-DDFA-4FB2-8DFF-E62E0503499C}"/>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B8D2FC89-694A-4E3F-8DF5-2E0FBD617E99}"/>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E3BAC505-CCA1-4EE0-800F-618D4B4EBD5C}"/>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B555BCC9-B2C1-4D86-B807-383A49D4CCC4}"/>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D37DC710-8449-4E5D-BC2B-E02FD06B4DD9}"/>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52FDD5F2-1453-424C-88EB-B637E6B2C244}"/>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E91D3EA-B722-4520-8466-49FD61C4E5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8C2DF33-FC07-447F-A994-279403AA912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0791C1B-129E-41CE-ABB8-F90DF5B3039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28EA0BD7-0996-4D92-96B3-3ED2BD3FE5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800C2836-9FDA-4310-9760-DAE24638A2D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105954</xdr:rowOff>
    </xdr:from>
    <xdr:to>
      <xdr:col>116</xdr:col>
      <xdr:colOff>114300</xdr:colOff>
      <xdr:row>39</xdr:row>
      <xdr:rowOff>36104</xdr:rowOff>
    </xdr:to>
    <xdr:sp macro="" textlink="">
      <xdr:nvSpPr>
        <xdr:cNvPr id="495" name="楕円 494">
          <a:extLst>
            <a:ext uri="{FF2B5EF4-FFF2-40B4-BE49-F238E27FC236}">
              <a16:creationId xmlns:a16="http://schemas.microsoft.com/office/drawing/2014/main" id="{D65AC5CC-EB33-46E7-B7CD-34FD21E2EADE}"/>
            </a:ext>
          </a:extLst>
        </xdr:cNvPr>
        <xdr:cNvSpPr/>
      </xdr:nvSpPr>
      <xdr:spPr>
        <a:xfrm>
          <a:off x="22110700" y="66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128831</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4A617CA3-9103-4F21-A0AC-18B6A20435BB}"/>
            </a:ext>
          </a:extLst>
        </xdr:cNvPr>
        <xdr:cNvSpPr txBox="1"/>
      </xdr:nvSpPr>
      <xdr:spPr>
        <a:xfrm>
          <a:off x="22199600" y="64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125549</xdr:rowOff>
    </xdr:from>
    <xdr:to>
      <xdr:col>112</xdr:col>
      <xdr:colOff>38100</xdr:colOff>
      <xdr:row>39</xdr:row>
      <xdr:rowOff>55699</xdr:rowOff>
    </xdr:to>
    <xdr:sp macro="" textlink="">
      <xdr:nvSpPr>
        <xdr:cNvPr id="497" name="楕円 496">
          <a:extLst>
            <a:ext uri="{FF2B5EF4-FFF2-40B4-BE49-F238E27FC236}">
              <a16:creationId xmlns:a16="http://schemas.microsoft.com/office/drawing/2014/main" id="{8EEA97F4-6830-4E25-8C6A-9ECD1189035F}"/>
            </a:ext>
          </a:extLst>
        </xdr:cNvPr>
        <xdr:cNvSpPr/>
      </xdr:nvSpPr>
      <xdr:spPr>
        <a:xfrm>
          <a:off x="21272500" y="66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156754</xdr:rowOff>
    </xdr:from>
    <xdr:to>
      <xdr:col>116</xdr:col>
      <xdr:colOff>63500</xdr:colOff>
      <xdr:row>39</xdr:row>
      <xdr:rowOff>4899</xdr:rowOff>
    </xdr:to>
    <xdr:cxnSp macro="">
      <xdr:nvCxnSpPr>
        <xdr:cNvPr id="498" name="直線コネクタ 497">
          <a:extLst>
            <a:ext uri="{FF2B5EF4-FFF2-40B4-BE49-F238E27FC236}">
              <a16:creationId xmlns:a16="http://schemas.microsoft.com/office/drawing/2014/main" id="{DE1C7F9E-BA23-4729-A96B-37AD219CEF14}"/>
            </a:ext>
          </a:extLst>
        </xdr:cNvPr>
        <xdr:cNvCxnSpPr/>
      </xdr:nvCxnSpPr>
      <xdr:spPr>
        <a:xfrm flipV="1">
          <a:off x="21323300" y="667185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138612</xdr:rowOff>
    </xdr:from>
    <xdr:to>
      <xdr:col>107</xdr:col>
      <xdr:colOff>101600</xdr:colOff>
      <xdr:row>39</xdr:row>
      <xdr:rowOff>68762</xdr:rowOff>
    </xdr:to>
    <xdr:sp macro="" textlink="">
      <xdr:nvSpPr>
        <xdr:cNvPr id="499" name="楕円 498">
          <a:extLst>
            <a:ext uri="{FF2B5EF4-FFF2-40B4-BE49-F238E27FC236}">
              <a16:creationId xmlns:a16="http://schemas.microsoft.com/office/drawing/2014/main" id="{672DF8F0-4D2B-4C44-BDE4-54254052A677}"/>
            </a:ext>
          </a:extLst>
        </xdr:cNvPr>
        <xdr:cNvSpPr/>
      </xdr:nvSpPr>
      <xdr:spPr>
        <a:xfrm>
          <a:off x="20383500" y="66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4899</xdr:rowOff>
    </xdr:from>
    <xdr:to>
      <xdr:col>111</xdr:col>
      <xdr:colOff>177800</xdr:colOff>
      <xdr:row>39</xdr:row>
      <xdr:rowOff>17962</xdr:rowOff>
    </xdr:to>
    <xdr:cxnSp macro="">
      <xdr:nvCxnSpPr>
        <xdr:cNvPr id="500" name="直線コネクタ 499">
          <a:extLst>
            <a:ext uri="{FF2B5EF4-FFF2-40B4-BE49-F238E27FC236}">
              <a16:creationId xmlns:a16="http://schemas.microsoft.com/office/drawing/2014/main" id="{82F84151-C8FE-4D5A-BC15-E187B2275D58}"/>
            </a:ext>
          </a:extLst>
        </xdr:cNvPr>
        <xdr:cNvCxnSpPr/>
      </xdr:nvCxnSpPr>
      <xdr:spPr>
        <a:xfrm flipV="1">
          <a:off x="20434300" y="66914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145143</xdr:rowOff>
    </xdr:from>
    <xdr:to>
      <xdr:col>102</xdr:col>
      <xdr:colOff>165100</xdr:colOff>
      <xdr:row>39</xdr:row>
      <xdr:rowOff>75293</xdr:rowOff>
    </xdr:to>
    <xdr:sp macro="" textlink="">
      <xdr:nvSpPr>
        <xdr:cNvPr id="501" name="楕円 500">
          <a:extLst>
            <a:ext uri="{FF2B5EF4-FFF2-40B4-BE49-F238E27FC236}">
              <a16:creationId xmlns:a16="http://schemas.microsoft.com/office/drawing/2014/main" id="{831CD391-10D2-44AD-B0A2-F7EFADAF032E}"/>
            </a:ext>
          </a:extLst>
        </xdr:cNvPr>
        <xdr:cNvSpPr/>
      </xdr:nvSpPr>
      <xdr:spPr>
        <a:xfrm>
          <a:off x="19494500" y="666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17962</xdr:rowOff>
    </xdr:from>
    <xdr:to>
      <xdr:col>107</xdr:col>
      <xdr:colOff>50800</xdr:colOff>
      <xdr:row>39</xdr:row>
      <xdr:rowOff>24493</xdr:rowOff>
    </xdr:to>
    <xdr:cxnSp macro="">
      <xdr:nvCxnSpPr>
        <xdr:cNvPr id="502" name="直線コネクタ 501">
          <a:extLst>
            <a:ext uri="{FF2B5EF4-FFF2-40B4-BE49-F238E27FC236}">
              <a16:creationId xmlns:a16="http://schemas.microsoft.com/office/drawing/2014/main" id="{8C739FB1-B46F-4E3D-8E30-384140EBD708}"/>
            </a:ext>
          </a:extLst>
        </xdr:cNvPr>
        <xdr:cNvCxnSpPr/>
      </xdr:nvCxnSpPr>
      <xdr:spPr>
        <a:xfrm flipV="1">
          <a:off x="19545300" y="67045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146231</xdr:rowOff>
    </xdr:from>
    <xdr:to>
      <xdr:col>98</xdr:col>
      <xdr:colOff>38100</xdr:colOff>
      <xdr:row>39</xdr:row>
      <xdr:rowOff>76381</xdr:rowOff>
    </xdr:to>
    <xdr:sp macro="" textlink="">
      <xdr:nvSpPr>
        <xdr:cNvPr id="503" name="楕円 502">
          <a:extLst>
            <a:ext uri="{FF2B5EF4-FFF2-40B4-BE49-F238E27FC236}">
              <a16:creationId xmlns:a16="http://schemas.microsoft.com/office/drawing/2014/main" id="{45B51D50-07BF-4B37-AE4E-F9D41A794E8E}"/>
            </a:ext>
          </a:extLst>
        </xdr:cNvPr>
        <xdr:cNvSpPr/>
      </xdr:nvSpPr>
      <xdr:spPr>
        <a:xfrm>
          <a:off x="18605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24493</xdr:rowOff>
    </xdr:from>
    <xdr:to>
      <xdr:col>102</xdr:col>
      <xdr:colOff>114300</xdr:colOff>
      <xdr:row>39</xdr:row>
      <xdr:rowOff>25581</xdr:rowOff>
    </xdr:to>
    <xdr:cxnSp macro="">
      <xdr:nvCxnSpPr>
        <xdr:cNvPr id="504" name="直線コネクタ 503">
          <a:extLst>
            <a:ext uri="{FF2B5EF4-FFF2-40B4-BE49-F238E27FC236}">
              <a16:creationId xmlns:a16="http://schemas.microsoft.com/office/drawing/2014/main" id="{BC2F45D4-AE7A-4A6A-B09F-ADCFFCAFBA4D}"/>
            </a:ext>
          </a:extLst>
        </xdr:cNvPr>
        <xdr:cNvCxnSpPr/>
      </xdr:nvCxnSpPr>
      <xdr:spPr>
        <a:xfrm flipV="1">
          <a:off x="18656300" y="67110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2595FDC1-A6D6-4E88-8C6A-CDA057BC1F98}"/>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6348EE45-B5AB-4A55-8AA4-86AF5F5B6583}"/>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D0D875A0-2037-4096-B4B2-AC79B1EECC0B}"/>
            </a:ext>
          </a:extLst>
        </xdr:cNvPr>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131931FC-3AFB-4A06-B8F5-CEAB4929438B}"/>
            </a:ext>
          </a:extLst>
        </xdr:cNvPr>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72226</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3622C81E-2826-450B-AF3F-45271BF2FA66}"/>
            </a:ext>
          </a:extLst>
        </xdr:cNvPr>
        <xdr:cNvSpPr txBox="1"/>
      </xdr:nvSpPr>
      <xdr:spPr>
        <a:xfrm>
          <a:off x="21075727" y="64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85288</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34CC0413-8DCA-4191-A138-4BA540CEB5FE}"/>
            </a:ext>
          </a:extLst>
        </xdr:cNvPr>
        <xdr:cNvSpPr txBox="1"/>
      </xdr:nvSpPr>
      <xdr:spPr>
        <a:xfrm>
          <a:off x="20199427" y="64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91820</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6FCDD868-72BB-4A6C-863E-BB326057C116}"/>
            </a:ext>
          </a:extLst>
        </xdr:cNvPr>
        <xdr:cNvSpPr txBox="1"/>
      </xdr:nvSpPr>
      <xdr:spPr>
        <a:xfrm>
          <a:off x="19310427"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92908</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D9E63F16-5C7B-4502-A1F5-89BFF246B28F}"/>
            </a:ext>
          </a:extLst>
        </xdr:cNvPr>
        <xdr:cNvSpPr txBox="1"/>
      </xdr:nvSpPr>
      <xdr:spPr>
        <a:xfrm>
          <a:off x="184214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6B2567D9-A369-4108-B037-2186AE187B6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C4E524A2-4CB5-4075-A393-AFEBB0C909A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7851AE14-751A-42A8-8032-D23C6F10EF5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B4AC0EF3-7E38-4F99-A896-F2210E6D948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8780C5BB-1BDC-4F98-ABF9-DC3F44059F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A1892E0D-C090-48E7-B83A-30105D17D65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38DF9785-D516-4142-96C0-2F7F70DABA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534B7E40-630A-4DE3-B2A1-349704D5FB8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226D03D7-3B7C-4C0F-9DDD-FB3E8EDD4AC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C92DFB8C-827B-47A0-94C1-829B6A2B64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78022209-DAB1-4AE8-B128-4A878152A55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E76E2EEB-2171-4766-98AF-BDAB3CB5D88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CFA53C8-B487-4F55-A32F-86593FE0C4C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6B27325C-FA2C-460A-BF81-2A729B41A87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43960E26-1F03-4223-9614-6F2324D518A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6ABE2982-4E80-40C7-9C37-DA6A855BA3E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82475BF5-CAAF-42F6-ADD2-6723CE5995D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7E1207F3-0DAA-469F-BFEE-6659B4AC1BF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844F28CA-96D8-43C8-880F-96DB647D102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81500E3-EE69-4924-BAEB-DF55200D331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CB576B84-6AF6-4965-92D8-E122AEC9D27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9BD19B86-1195-47AA-9715-51DC8E54A03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6EF8AD72-E939-4F47-A372-BC66EB51C14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76A62CBD-792C-4947-B6BF-383F9E92CEF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F4BC1EC8-62EC-4F02-8CE7-A0B1CE8D3D33}"/>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13310BAD-40A7-4CE8-A4A1-90A8CB2F4D57}"/>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C8A2DE51-7092-4F3C-942D-7A966099C8EC}"/>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E6381AD-58A8-400E-8F9A-00AB807E3635}"/>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A4FBA4E6-5AD6-47E5-986E-7FB8F94D9B92}"/>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A940C06F-01FF-4BDA-802A-E5258125C9DD}"/>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D1C003AE-BFC5-4DBA-846B-5B3E3C7164B1}"/>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B083DA7B-BEE4-4548-A32B-BE0CF5EC4B41}"/>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BB17F722-1781-4A9D-BE35-73435EC7A1EC}"/>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ACB0382B-74D6-402B-A474-E1436F0F7E3E}"/>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B6AEB065-E272-4A15-B807-95C2134B6F72}"/>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D31A10F-927A-4560-8CD7-C6486190915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C6BB2D6-59C6-47E6-8F06-DC7F62557A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0441D97-F408-4C43-B4DC-40017F0E80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A6FFAF2-FD18-4EE0-83CA-2B5EE4A1F8D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EC404AC-4903-4449-88C6-296F90E0531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8255</xdr:rowOff>
    </xdr:from>
    <xdr:to>
      <xdr:col>85</xdr:col>
      <xdr:colOff>177800</xdr:colOff>
      <xdr:row>58</xdr:row>
      <xdr:rowOff>109855</xdr:rowOff>
    </xdr:to>
    <xdr:sp macro="" textlink="">
      <xdr:nvSpPr>
        <xdr:cNvPr id="553" name="楕円 552">
          <a:extLst>
            <a:ext uri="{FF2B5EF4-FFF2-40B4-BE49-F238E27FC236}">
              <a16:creationId xmlns:a16="http://schemas.microsoft.com/office/drawing/2014/main" id="{94D6B4EA-CFBD-4D31-89DA-6114C9FEDF09}"/>
            </a:ext>
          </a:extLst>
        </xdr:cNvPr>
        <xdr:cNvSpPr/>
      </xdr:nvSpPr>
      <xdr:spPr>
        <a:xfrm>
          <a:off x="162687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31132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F260A1F0-513A-4396-885C-3F7835D5B8C9}"/>
            </a:ext>
          </a:extLst>
        </xdr:cNvPr>
        <xdr:cNvSpPr txBox="1"/>
      </xdr:nvSpPr>
      <xdr:spPr>
        <a:xfrm>
          <a:off x="16357600"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xdr:rowOff>
    </xdr:from>
    <xdr:to>
      <xdr:col>81</xdr:col>
      <xdr:colOff>101600</xdr:colOff>
      <xdr:row>59</xdr:row>
      <xdr:rowOff>102235</xdr:rowOff>
    </xdr:to>
    <xdr:sp macro="" textlink="">
      <xdr:nvSpPr>
        <xdr:cNvPr id="555" name="楕円 554">
          <a:extLst>
            <a:ext uri="{FF2B5EF4-FFF2-40B4-BE49-F238E27FC236}">
              <a16:creationId xmlns:a16="http://schemas.microsoft.com/office/drawing/2014/main" id="{B85A6218-F1C9-468B-893F-1589AEE227F1}"/>
            </a:ext>
          </a:extLst>
        </xdr:cNvPr>
        <xdr:cNvSpPr/>
      </xdr:nvSpPr>
      <xdr:spPr>
        <a:xfrm>
          <a:off x="15430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59055</xdr:rowOff>
    </xdr:from>
    <xdr:to>
      <xdr:col>85</xdr:col>
      <xdr:colOff>127000</xdr:colOff>
      <xdr:row>59</xdr:row>
      <xdr:rowOff>51435</xdr:rowOff>
    </xdr:to>
    <xdr:cxnSp macro="">
      <xdr:nvCxnSpPr>
        <xdr:cNvPr id="556" name="直線コネクタ 555">
          <a:extLst>
            <a:ext uri="{FF2B5EF4-FFF2-40B4-BE49-F238E27FC236}">
              <a16:creationId xmlns:a16="http://schemas.microsoft.com/office/drawing/2014/main" id="{141D79EC-9321-47A6-B2AE-99C992413DB3}"/>
            </a:ext>
          </a:extLst>
        </xdr:cNvPr>
        <xdr:cNvCxnSpPr/>
      </xdr:nvCxnSpPr>
      <xdr:spPr>
        <a:xfrm flipV="1">
          <a:off x="15481300" y="10003155"/>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57" name="楕円 556">
          <a:extLst>
            <a:ext uri="{FF2B5EF4-FFF2-40B4-BE49-F238E27FC236}">
              <a16:creationId xmlns:a16="http://schemas.microsoft.com/office/drawing/2014/main" id="{82070FDF-8146-47A9-894B-60215F1DCAF3}"/>
            </a:ext>
          </a:extLst>
        </xdr:cNvPr>
        <xdr:cNvSpPr/>
      </xdr:nvSpPr>
      <xdr:spPr>
        <a:xfrm>
          <a:off x="14541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24765</xdr:rowOff>
    </xdr:from>
    <xdr:to>
      <xdr:col>81</xdr:col>
      <xdr:colOff>50800</xdr:colOff>
      <xdr:row>59</xdr:row>
      <xdr:rowOff>51435</xdr:rowOff>
    </xdr:to>
    <xdr:cxnSp macro="">
      <xdr:nvCxnSpPr>
        <xdr:cNvPr id="558" name="直線コネクタ 557">
          <a:extLst>
            <a:ext uri="{FF2B5EF4-FFF2-40B4-BE49-F238E27FC236}">
              <a16:creationId xmlns:a16="http://schemas.microsoft.com/office/drawing/2014/main" id="{BEE4CC55-86BA-4E00-9560-4145A6A6C22E}"/>
            </a:ext>
          </a:extLst>
        </xdr:cNvPr>
        <xdr:cNvCxnSpPr/>
      </xdr:nvCxnSpPr>
      <xdr:spPr>
        <a:xfrm>
          <a:off x="14592300" y="101403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126365</xdr:rowOff>
    </xdr:from>
    <xdr:to>
      <xdr:col>72</xdr:col>
      <xdr:colOff>38100</xdr:colOff>
      <xdr:row>59</xdr:row>
      <xdr:rowOff>56515</xdr:rowOff>
    </xdr:to>
    <xdr:sp macro="" textlink="">
      <xdr:nvSpPr>
        <xdr:cNvPr id="559" name="楕円 558">
          <a:extLst>
            <a:ext uri="{FF2B5EF4-FFF2-40B4-BE49-F238E27FC236}">
              <a16:creationId xmlns:a16="http://schemas.microsoft.com/office/drawing/2014/main" id="{3C48D106-9116-4C32-9A2B-CACA9DD4C3F3}"/>
            </a:ext>
          </a:extLst>
        </xdr:cNvPr>
        <xdr:cNvSpPr/>
      </xdr:nvSpPr>
      <xdr:spPr>
        <a:xfrm>
          <a:off x="13652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xdr:rowOff>
    </xdr:from>
    <xdr:to>
      <xdr:col>76</xdr:col>
      <xdr:colOff>114300</xdr:colOff>
      <xdr:row>59</xdr:row>
      <xdr:rowOff>24765</xdr:rowOff>
    </xdr:to>
    <xdr:cxnSp macro="">
      <xdr:nvCxnSpPr>
        <xdr:cNvPr id="560" name="直線コネクタ 559">
          <a:extLst>
            <a:ext uri="{FF2B5EF4-FFF2-40B4-BE49-F238E27FC236}">
              <a16:creationId xmlns:a16="http://schemas.microsoft.com/office/drawing/2014/main" id="{191B82F1-0850-4802-AC79-70FBE1F2DFB5}"/>
            </a:ext>
          </a:extLst>
        </xdr:cNvPr>
        <xdr:cNvCxnSpPr/>
      </xdr:nvCxnSpPr>
      <xdr:spPr>
        <a:xfrm>
          <a:off x="13703300" y="101212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95885</xdr:rowOff>
    </xdr:from>
    <xdr:to>
      <xdr:col>67</xdr:col>
      <xdr:colOff>101600</xdr:colOff>
      <xdr:row>59</xdr:row>
      <xdr:rowOff>26035</xdr:rowOff>
    </xdr:to>
    <xdr:sp macro="" textlink="">
      <xdr:nvSpPr>
        <xdr:cNvPr id="561" name="楕円 560">
          <a:extLst>
            <a:ext uri="{FF2B5EF4-FFF2-40B4-BE49-F238E27FC236}">
              <a16:creationId xmlns:a16="http://schemas.microsoft.com/office/drawing/2014/main" id="{E6B0DB6F-5731-42CE-8730-727698D18BF2}"/>
            </a:ext>
          </a:extLst>
        </xdr:cNvPr>
        <xdr:cNvSpPr/>
      </xdr:nvSpPr>
      <xdr:spPr>
        <a:xfrm>
          <a:off x="12763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146685</xdr:rowOff>
    </xdr:from>
    <xdr:to>
      <xdr:col>71</xdr:col>
      <xdr:colOff>177800</xdr:colOff>
      <xdr:row>59</xdr:row>
      <xdr:rowOff>5715</xdr:rowOff>
    </xdr:to>
    <xdr:cxnSp macro="">
      <xdr:nvCxnSpPr>
        <xdr:cNvPr id="562" name="直線コネクタ 561">
          <a:extLst>
            <a:ext uri="{FF2B5EF4-FFF2-40B4-BE49-F238E27FC236}">
              <a16:creationId xmlns:a16="http://schemas.microsoft.com/office/drawing/2014/main" id="{28C8D0F8-21D9-44E3-BD89-31EA3DF364CE}"/>
            </a:ext>
          </a:extLst>
        </xdr:cNvPr>
        <xdr:cNvCxnSpPr/>
      </xdr:nvCxnSpPr>
      <xdr:spPr>
        <a:xfrm>
          <a:off x="12814300" y="100907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a:extLst>
            <a:ext uri="{FF2B5EF4-FFF2-40B4-BE49-F238E27FC236}">
              <a16:creationId xmlns:a16="http://schemas.microsoft.com/office/drawing/2014/main" id="{51BEEAE8-F9A5-46FD-A785-C70E883E1F62}"/>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4" name="n_2aveValue【学校施設】&#10;有形固定資産減価償却率">
          <a:extLst>
            <a:ext uri="{FF2B5EF4-FFF2-40B4-BE49-F238E27FC236}">
              <a16:creationId xmlns:a16="http://schemas.microsoft.com/office/drawing/2014/main" id="{6020146A-F585-4514-8713-13BCF30D101D}"/>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a:extLst>
            <a:ext uri="{FF2B5EF4-FFF2-40B4-BE49-F238E27FC236}">
              <a16:creationId xmlns:a16="http://schemas.microsoft.com/office/drawing/2014/main" id="{D81C8125-2775-44ED-ACE5-7D717E163FA7}"/>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6" name="n_4aveValue【学校施設】&#10;有形固定資産減価償却率">
          <a:extLst>
            <a:ext uri="{FF2B5EF4-FFF2-40B4-BE49-F238E27FC236}">
              <a16:creationId xmlns:a16="http://schemas.microsoft.com/office/drawing/2014/main" id="{9FFC59B2-27D9-455F-9BE2-62A8EBEDB366}"/>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118762</xdr:rowOff>
    </xdr:from>
    <xdr:ext cx="405111" cy="259045"/>
    <xdr:sp macro="" textlink="">
      <xdr:nvSpPr>
        <xdr:cNvPr id="567" name="n_1mainValue【学校施設】&#10;有形固定資産減価償却率">
          <a:extLst>
            <a:ext uri="{FF2B5EF4-FFF2-40B4-BE49-F238E27FC236}">
              <a16:creationId xmlns:a16="http://schemas.microsoft.com/office/drawing/2014/main" id="{FA062D83-F56B-4641-91D2-080B81840B69}"/>
            </a:ext>
          </a:extLst>
        </xdr:cNvPr>
        <xdr:cNvSpPr txBox="1"/>
      </xdr:nvSpPr>
      <xdr:spPr>
        <a:xfrm>
          <a:off x="152660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68" name="n_2mainValue【学校施設】&#10;有形固定資産減価償却率">
          <a:extLst>
            <a:ext uri="{FF2B5EF4-FFF2-40B4-BE49-F238E27FC236}">
              <a16:creationId xmlns:a16="http://schemas.microsoft.com/office/drawing/2014/main" id="{C2CAE319-3899-49A7-BEEA-A8D78B806D6E}"/>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73042</xdr:rowOff>
    </xdr:from>
    <xdr:ext cx="405111" cy="259045"/>
    <xdr:sp macro="" textlink="">
      <xdr:nvSpPr>
        <xdr:cNvPr id="569" name="n_3mainValue【学校施設】&#10;有形固定資産減価償却率">
          <a:extLst>
            <a:ext uri="{FF2B5EF4-FFF2-40B4-BE49-F238E27FC236}">
              <a16:creationId xmlns:a16="http://schemas.microsoft.com/office/drawing/2014/main" id="{09FFAEC6-6160-43EE-B3C3-502CA2BFE665}"/>
            </a:ext>
          </a:extLst>
        </xdr:cNvPr>
        <xdr:cNvSpPr txBox="1"/>
      </xdr:nvSpPr>
      <xdr:spPr>
        <a:xfrm>
          <a:off x="13500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42562</xdr:rowOff>
    </xdr:from>
    <xdr:ext cx="405111" cy="259045"/>
    <xdr:sp macro="" textlink="">
      <xdr:nvSpPr>
        <xdr:cNvPr id="570" name="n_4mainValue【学校施設】&#10;有形固定資産減価償却率">
          <a:extLst>
            <a:ext uri="{FF2B5EF4-FFF2-40B4-BE49-F238E27FC236}">
              <a16:creationId xmlns:a16="http://schemas.microsoft.com/office/drawing/2014/main" id="{5C7CD5A4-5A5A-42BF-96E1-07054EFE8F88}"/>
            </a:ext>
          </a:extLst>
        </xdr:cNvPr>
        <xdr:cNvSpPr txBox="1"/>
      </xdr:nvSpPr>
      <xdr:spPr>
        <a:xfrm>
          <a:off x="12611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DC8D7102-F83D-4D4A-831E-EC12A7D5BBF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B5E70B1B-665C-41B6-A1FF-BF84A3D743E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936844DE-8F59-4DFC-8D8A-00D059F900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BA6B6F4F-FEDE-4E41-983B-410DB34033E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E506B605-3EA4-436C-80F3-5CA4B10D75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A1E7162A-E21E-4F90-8447-4339E6F0F2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DC20926F-D9C2-4F38-AD62-0E6321AFFE3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77B22A27-6180-4935-937D-73CA1FDD8E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E44B6FF9-2756-4227-853E-1288AA7DC7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BA106FE4-58A2-4ED9-A452-A1D902D9F8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E8EFE44E-7D87-4DF6-9DD4-5B5DD7675C5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D3729BD6-DE23-4C35-84F0-2643F40303D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28546E5C-E56A-40C7-BC09-90B420DCF6A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96312D37-EA0E-4AB0-AA92-B8441886D9E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86EBF270-D22A-42A4-86C0-F0332D408A3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D8FD1DB9-D5C0-4996-AF7C-3E3DBAEA8FC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2071684F-2BD4-41AE-BAB7-A8A0AE8E15B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7B98D2C3-713C-4ADB-9776-C6E94B19E97F}"/>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D2AF2F73-0549-4A17-BD8D-EABE4ABFCC9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7C917FD3-A48B-47FD-80A3-CD1437A197E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79E78C5C-5194-45D4-9BB5-865E076D809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6F96E2D8-0E4B-4056-AB06-9614ECAD862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1F02E1A0-7D53-415D-BF30-996C903BC4A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48D38C43-37AB-4509-B4CE-EE4C2A00C468}"/>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F71FECD2-C5E5-476F-8D79-24A923249A6D}"/>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F56BEA18-A9DC-4C71-B2DF-7D4C1C658426}"/>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26DB6DF9-5978-4366-9718-854816A29907}"/>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913707C8-E5C1-4582-8F29-C4845A6BE729}"/>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a:extLst>
            <a:ext uri="{FF2B5EF4-FFF2-40B4-BE49-F238E27FC236}">
              <a16:creationId xmlns:a16="http://schemas.microsoft.com/office/drawing/2014/main" id="{36253A3D-9A48-4E40-AF2C-FD3002D70CF5}"/>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137EEA48-24B9-4115-B52A-A78571CCFF7E}"/>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098B8923-7681-4245-AF84-9AB07D44FFAA}"/>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2A979442-12B7-480B-BEF7-C1408BD1C1C3}"/>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C2CA1E03-954D-4687-B73D-B8161D7ADC34}"/>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CFA9D336-B1EA-4C73-A6A9-B5FDC38F6962}"/>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6A9B1AE-ECA9-4A72-9271-71E0A3B483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BB66C99-F0E4-4559-BADC-F9790205DC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7280962-69A9-40E4-97CA-542508EDC0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6DA74AE-A8C6-490A-9461-32AF2A669F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57AAB2B-CC46-4577-9DE2-32EC18913B9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91237</xdr:rowOff>
    </xdr:from>
    <xdr:to>
      <xdr:col>116</xdr:col>
      <xdr:colOff>114300</xdr:colOff>
      <xdr:row>63</xdr:row>
      <xdr:rowOff>21387</xdr:rowOff>
    </xdr:to>
    <xdr:sp macro="" textlink="">
      <xdr:nvSpPr>
        <xdr:cNvPr id="610" name="楕円 609">
          <a:extLst>
            <a:ext uri="{FF2B5EF4-FFF2-40B4-BE49-F238E27FC236}">
              <a16:creationId xmlns:a16="http://schemas.microsoft.com/office/drawing/2014/main" id="{014BC7AE-3527-4F5B-9F13-A537CD3DCE01}"/>
            </a:ext>
          </a:extLst>
        </xdr:cNvPr>
        <xdr:cNvSpPr/>
      </xdr:nvSpPr>
      <xdr:spPr>
        <a:xfrm>
          <a:off x="22110700" y="107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69664</xdr:rowOff>
    </xdr:from>
    <xdr:ext cx="469744" cy="259045"/>
    <xdr:sp macro="" textlink="">
      <xdr:nvSpPr>
        <xdr:cNvPr id="611" name="【学校施設】&#10;一人当たり面積該当値テキスト">
          <a:extLst>
            <a:ext uri="{FF2B5EF4-FFF2-40B4-BE49-F238E27FC236}">
              <a16:creationId xmlns:a16="http://schemas.microsoft.com/office/drawing/2014/main" id="{E45FAE10-D114-46EB-A2A2-5504595751E6}"/>
            </a:ext>
          </a:extLst>
        </xdr:cNvPr>
        <xdr:cNvSpPr txBox="1"/>
      </xdr:nvSpPr>
      <xdr:spPr>
        <a:xfrm>
          <a:off x="22199600" y="1069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4902</xdr:rowOff>
    </xdr:from>
    <xdr:to>
      <xdr:col>112</xdr:col>
      <xdr:colOff>38100</xdr:colOff>
      <xdr:row>62</xdr:row>
      <xdr:rowOff>106502</xdr:rowOff>
    </xdr:to>
    <xdr:sp macro="" textlink="">
      <xdr:nvSpPr>
        <xdr:cNvPr id="612" name="楕円 611">
          <a:extLst>
            <a:ext uri="{FF2B5EF4-FFF2-40B4-BE49-F238E27FC236}">
              <a16:creationId xmlns:a16="http://schemas.microsoft.com/office/drawing/2014/main" id="{E60DE388-A5F5-4E5D-8222-16E3FA598415}"/>
            </a:ext>
          </a:extLst>
        </xdr:cNvPr>
        <xdr:cNvSpPr/>
      </xdr:nvSpPr>
      <xdr:spPr>
        <a:xfrm>
          <a:off x="21272500" y="106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55702</xdr:rowOff>
    </xdr:from>
    <xdr:to>
      <xdr:col>116</xdr:col>
      <xdr:colOff>63500</xdr:colOff>
      <xdr:row>62</xdr:row>
      <xdr:rowOff>142037</xdr:rowOff>
    </xdr:to>
    <xdr:cxnSp macro="">
      <xdr:nvCxnSpPr>
        <xdr:cNvPr id="613" name="直線コネクタ 612">
          <a:extLst>
            <a:ext uri="{FF2B5EF4-FFF2-40B4-BE49-F238E27FC236}">
              <a16:creationId xmlns:a16="http://schemas.microsoft.com/office/drawing/2014/main" id="{0B4CCE6A-E063-4FE0-A071-0CFE57C6B4D0}"/>
            </a:ext>
          </a:extLst>
        </xdr:cNvPr>
        <xdr:cNvCxnSpPr/>
      </xdr:nvCxnSpPr>
      <xdr:spPr>
        <a:xfrm>
          <a:off x="21323300" y="10685602"/>
          <a:ext cx="838200" cy="8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12370</xdr:rowOff>
    </xdr:from>
    <xdr:to>
      <xdr:col>107</xdr:col>
      <xdr:colOff>101600</xdr:colOff>
      <xdr:row>62</xdr:row>
      <xdr:rowOff>113970</xdr:rowOff>
    </xdr:to>
    <xdr:sp macro="" textlink="">
      <xdr:nvSpPr>
        <xdr:cNvPr id="614" name="楕円 613">
          <a:extLst>
            <a:ext uri="{FF2B5EF4-FFF2-40B4-BE49-F238E27FC236}">
              <a16:creationId xmlns:a16="http://schemas.microsoft.com/office/drawing/2014/main" id="{DA455986-2B48-458E-9F3E-DE39B420E56B}"/>
            </a:ext>
          </a:extLst>
        </xdr:cNvPr>
        <xdr:cNvSpPr/>
      </xdr:nvSpPr>
      <xdr:spPr>
        <a:xfrm>
          <a:off x="20383500" y="106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55702</xdr:rowOff>
    </xdr:from>
    <xdr:to>
      <xdr:col>111</xdr:col>
      <xdr:colOff>177800</xdr:colOff>
      <xdr:row>62</xdr:row>
      <xdr:rowOff>63170</xdr:rowOff>
    </xdr:to>
    <xdr:cxnSp macro="">
      <xdr:nvCxnSpPr>
        <xdr:cNvPr id="615" name="直線コネクタ 614">
          <a:extLst>
            <a:ext uri="{FF2B5EF4-FFF2-40B4-BE49-F238E27FC236}">
              <a16:creationId xmlns:a16="http://schemas.microsoft.com/office/drawing/2014/main" id="{F27753AE-4930-4518-AF64-1101134549EB}"/>
            </a:ext>
          </a:extLst>
        </xdr:cNvPr>
        <xdr:cNvCxnSpPr/>
      </xdr:nvCxnSpPr>
      <xdr:spPr>
        <a:xfrm flipV="1">
          <a:off x="20434300" y="10685602"/>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616" name="楕円 615">
          <a:extLst>
            <a:ext uri="{FF2B5EF4-FFF2-40B4-BE49-F238E27FC236}">
              <a16:creationId xmlns:a16="http://schemas.microsoft.com/office/drawing/2014/main" id="{3C918212-4526-4688-BC5A-086A0B988D28}"/>
            </a:ext>
          </a:extLst>
        </xdr:cNvPr>
        <xdr:cNvSpPr/>
      </xdr:nvSpPr>
      <xdr:spPr>
        <a:xfrm>
          <a:off x="19494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61722</xdr:rowOff>
    </xdr:from>
    <xdr:to>
      <xdr:col>107</xdr:col>
      <xdr:colOff>50800</xdr:colOff>
      <xdr:row>62</xdr:row>
      <xdr:rowOff>63170</xdr:rowOff>
    </xdr:to>
    <xdr:cxnSp macro="">
      <xdr:nvCxnSpPr>
        <xdr:cNvPr id="617" name="直線コネクタ 616">
          <a:extLst>
            <a:ext uri="{FF2B5EF4-FFF2-40B4-BE49-F238E27FC236}">
              <a16:creationId xmlns:a16="http://schemas.microsoft.com/office/drawing/2014/main" id="{8703DC94-D293-4579-81D7-36D81CFA6C6D}"/>
            </a:ext>
          </a:extLst>
        </xdr:cNvPr>
        <xdr:cNvCxnSpPr/>
      </xdr:nvCxnSpPr>
      <xdr:spPr>
        <a:xfrm>
          <a:off x="19545300" y="1069162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11226</xdr:rowOff>
    </xdr:from>
    <xdr:to>
      <xdr:col>98</xdr:col>
      <xdr:colOff>38100</xdr:colOff>
      <xdr:row>62</xdr:row>
      <xdr:rowOff>112826</xdr:rowOff>
    </xdr:to>
    <xdr:sp macro="" textlink="">
      <xdr:nvSpPr>
        <xdr:cNvPr id="618" name="楕円 617">
          <a:extLst>
            <a:ext uri="{FF2B5EF4-FFF2-40B4-BE49-F238E27FC236}">
              <a16:creationId xmlns:a16="http://schemas.microsoft.com/office/drawing/2014/main" id="{A67754A7-4C2C-4594-A3A8-4465AB6F1961}"/>
            </a:ext>
          </a:extLst>
        </xdr:cNvPr>
        <xdr:cNvSpPr/>
      </xdr:nvSpPr>
      <xdr:spPr>
        <a:xfrm>
          <a:off x="18605500" y="106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61722</xdr:rowOff>
    </xdr:from>
    <xdr:to>
      <xdr:col>102</xdr:col>
      <xdr:colOff>114300</xdr:colOff>
      <xdr:row>62</xdr:row>
      <xdr:rowOff>62026</xdr:rowOff>
    </xdr:to>
    <xdr:cxnSp macro="">
      <xdr:nvCxnSpPr>
        <xdr:cNvPr id="619" name="直線コネクタ 618">
          <a:extLst>
            <a:ext uri="{FF2B5EF4-FFF2-40B4-BE49-F238E27FC236}">
              <a16:creationId xmlns:a16="http://schemas.microsoft.com/office/drawing/2014/main" id="{F058688E-43CA-4F9A-A2BD-7D33724024CD}"/>
            </a:ext>
          </a:extLst>
        </xdr:cNvPr>
        <xdr:cNvCxnSpPr/>
      </xdr:nvCxnSpPr>
      <xdr:spPr>
        <a:xfrm flipV="1">
          <a:off x="18656300" y="1069162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a:extLst>
            <a:ext uri="{FF2B5EF4-FFF2-40B4-BE49-F238E27FC236}">
              <a16:creationId xmlns:a16="http://schemas.microsoft.com/office/drawing/2014/main" id="{F04E03EC-E29C-432B-A1B0-EF4B19E8C60A}"/>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a:extLst>
            <a:ext uri="{FF2B5EF4-FFF2-40B4-BE49-F238E27FC236}">
              <a16:creationId xmlns:a16="http://schemas.microsoft.com/office/drawing/2014/main" id="{33588FAD-4BFD-43CF-986B-068769EF8C21}"/>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a:extLst>
            <a:ext uri="{FF2B5EF4-FFF2-40B4-BE49-F238E27FC236}">
              <a16:creationId xmlns:a16="http://schemas.microsoft.com/office/drawing/2014/main" id="{F3B35667-657C-4CB9-9782-CB18E160BF18}"/>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a:extLst>
            <a:ext uri="{FF2B5EF4-FFF2-40B4-BE49-F238E27FC236}">
              <a16:creationId xmlns:a16="http://schemas.microsoft.com/office/drawing/2014/main" id="{FDDD2FAB-42DC-469F-89B9-84534CB40838}"/>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123029</xdr:rowOff>
    </xdr:from>
    <xdr:ext cx="469744" cy="259045"/>
    <xdr:sp macro="" textlink="">
      <xdr:nvSpPr>
        <xdr:cNvPr id="624" name="n_1mainValue【学校施設】&#10;一人当たり面積">
          <a:extLst>
            <a:ext uri="{FF2B5EF4-FFF2-40B4-BE49-F238E27FC236}">
              <a16:creationId xmlns:a16="http://schemas.microsoft.com/office/drawing/2014/main" id="{94FF2B60-B33A-4F2A-A353-CCD008E2E6EF}"/>
            </a:ext>
          </a:extLst>
        </xdr:cNvPr>
        <xdr:cNvSpPr txBox="1"/>
      </xdr:nvSpPr>
      <xdr:spPr>
        <a:xfrm>
          <a:off x="21075727" y="1041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130497</xdr:rowOff>
    </xdr:from>
    <xdr:ext cx="469744" cy="259045"/>
    <xdr:sp macro="" textlink="">
      <xdr:nvSpPr>
        <xdr:cNvPr id="625" name="n_2mainValue【学校施設】&#10;一人当たり面積">
          <a:extLst>
            <a:ext uri="{FF2B5EF4-FFF2-40B4-BE49-F238E27FC236}">
              <a16:creationId xmlns:a16="http://schemas.microsoft.com/office/drawing/2014/main" id="{056AE4E0-C6E9-4E95-8EBA-162D91E2D480}"/>
            </a:ext>
          </a:extLst>
        </xdr:cNvPr>
        <xdr:cNvSpPr txBox="1"/>
      </xdr:nvSpPr>
      <xdr:spPr>
        <a:xfrm>
          <a:off x="20199427" y="104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129049</xdr:rowOff>
    </xdr:from>
    <xdr:ext cx="469744" cy="259045"/>
    <xdr:sp macro="" textlink="">
      <xdr:nvSpPr>
        <xdr:cNvPr id="626" name="n_3mainValue【学校施設】&#10;一人当たり面積">
          <a:extLst>
            <a:ext uri="{FF2B5EF4-FFF2-40B4-BE49-F238E27FC236}">
              <a16:creationId xmlns:a16="http://schemas.microsoft.com/office/drawing/2014/main" id="{A8E4E600-B182-4A3B-A634-63BC5F3BDC73}"/>
            </a:ext>
          </a:extLst>
        </xdr:cNvPr>
        <xdr:cNvSpPr txBox="1"/>
      </xdr:nvSpPr>
      <xdr:spPr>
        <a:xfrm>
          <a:off x="19310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129353</xdr:rowOff>
    </xdr:from>
    <xdr:ext cx="469744" cy="259045"/>
    <xdr:sp macro="" textlink="">
      <xdr:nvSpPr>
        <xdr:cNvPr id="627" name="n_4mainValue【学校施設】&#10;一人当たり面積">
          <a:extLst>
            <a:ext uri="{FF2B5EF4-FFF2-40B4-BE49-F238E27FC236}">
              <a16:creationId xmlns:a16="http://schemas.microsoft.com/office/drawing/2014/main" id="{521728FE-ADE6-4AF2-AB45-03799EDCF4E7}"/>
            </a:ext>
          </a:extLst>
        </xdr:cNvPr>
        <xdr:cNvSpPr txBox="1"/>
      </xdr:nvSpPr>
      <xdr:spPr>
        <a:xfrm>
          <a:off x="18421427" y="1041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D3B09DFC-9EE7-4FFB-90AA-8C10844177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383C1E98-4A9D-4241-8091-947A2106DE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6CB328D-6534-405A-856D-A9C7B25710F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BF1C1626-98DD-4328-9C2A-E4FE84B9187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D553B099-CC13-4B7B-932A-FAD3EAAB19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15A4CACF-4E03-402D-B612-36994A4EFB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A60CEFC5-F056-41EA-9BF5-941A63B9E2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B35F2A9E-0AFE-4D21-9D92-FE6B2FD52E9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C727D519-DA1D-47B5-9782-04939146644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CC16B6CD-ED65-4220-8A51-91B1FDDE6D0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1E5FEB44-4877-4555-A126-142F7AC4E3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6BC32177-C33C-4ACC-BF30-EB405595879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D44B6BEA-D427-4A93-9C6B-8F9E50543A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15208030-682C-4FC3-A165-604BE652889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A57D46FB-11D6-4852-9049-EF655187C0B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799E92BB-FADA-4727-BF14-95CAFDBA64A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2D979F3B-E292-47AA-BF11-F3E059DE3D1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E95FE272-3526-4F4E-84CF-CB0013E1F36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E849E24F-52C1-4016-BF8F-62C11C714E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7CD6CB35-E95C-4ADB-BA7A-3A7EF60F2E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62B0397B-C5EE-489D-920A-9EB9DB30F9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DA2FD867-B857-4BE4-A547-40D11F73C3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7BB4A5B-86BD-49CB-AA89-2793486205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EDA3388B-94D7-41E3-9A12-FE71DE8BAC7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FB8231AE-A37F-490C-93C6-98C41CCE7E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5680F614-E84D-4679-9DDE-C93424949AF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41F9D755-12A0-487A-A046-77D49BBC4BF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18DE126D-D574-4D3F-BCC5-9F51DCB32E9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D4B387FB-B911-4446-93AB-4F198816252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64310A03-F00E-4F62-9373-2CC8D7EB48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DA078C21-866D-4AE0-9204-06933C58E4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660DB596-4C20-49B5-9E1F-43063BA0FDDD}"/>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53C43D87-20BC-4ADC-BBE0-7E993868BF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A7762549-9526-4BCD-8689-B28EBD27DF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D9FE4C4E-D8D2-4A39-A615-6117E50F62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有形固定資産減価償却率が類似団体平均値を下回っている「道路」「橋りょう・トンネル」については、改良工事を進めていることが主要因と考えられる。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と一人当たり面積については、旧新島中学校プール撤去により</a:t>
          </a:r>
          <a:r>
            <a:rPr kumimoji="1" lang="ja-JP" altLang="en-US" sz="1300">
              <a:latin typeface="ＭＳ Ｐゴシック" panose="020B0600070205080204" pitchFamily="50" charset="-128"/>
              <a:ea typeface="ＭＳ Ｐゴシック" panose="020B0600070205080204" pitchFamily="50" charset="-128"/>
            </a:rPr>
            <a:t>、一人当たりの学校施設面積は減少している。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C9B993-ED5D-4196-B86E-0AB1EDCA46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AB2DAC-3A55-438E-9E54-157932F5975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351739-6FFD-4ECA-A2F6-2F7D30FAE1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843C5F-D604-4013-828B-664A1E94E7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5C20B0-8D72-435F-9D21-624D0176AF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5155FDA-3A3D-4B94-9DF1-EA63911B1A1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983DC9-47DA-47D4-B522-0B5E066FB4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E370B3E-87E2-44E1-9150-29F17409606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20A360-B978-4597-B0BE-313329C037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AEE1C53-1717-4EF5-8009-294E8FBBB11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
2,532
27.54
4,258,663
3,935,651
323,012
2,004,077
2,733,135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EE380F-907B-4476-9914-51CB675EFC5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3A8780-9CE7-4150-B31E-4895D130506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B6D406-BE84-41C0-8BFA-B9711A5F25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20E7FF-1BD7-4620-BB7A-6D1194528B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904081-2FFE-45DA-A9C6-E12FE1413C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0D33A5F-ABEF-4D51-8FC6-1A98DD48733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6EDE56-6A15-460E-8EFB-7FD1FC547D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02F9CC-9C2B-44EB-A6FA-4A5588AEA52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595CDD-9F9D-4F06-AA26-D50ADD8B385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443F30-7A54-4D89-8821-9599683EE5D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BF123A-4917-4D6D-AF25-C4D0616982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BB0DD2F-62D9-4745-83F7-382A65E8591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6D37474-50BE-44AD-9854-CFED6D81ED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378E7C-4A25-47DD-B957-AEA21374C0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29734C3-A3DF-4B50-9634-79B9DCB73C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0A987A-1F91-4C7B-A80D-A9CA921EC09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9203267-EEB3-49B0-83E9-B27C424D19C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034570-9261-4EA0-B5B9-6E039140D9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3AAF53-11AA-4DE2-AC9A-5D4DAE4008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DABDCDB-ADD8-4D66-93BD-9EDA883F220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1DC3706-8FC7-4A0C-B0EB-AB7117CB643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ED97A8-C324-4CC3-81B3-69A114FCB8F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39FDC52-8C58-4866-A269-8C5E8E659E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C3702FA-C145-4271-9AEA-128B2864F86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4AAD5DB-E1F0-491A-A9DA-72BEB962B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053E714-7C3A-4117-A4A7-0BBA3D5CD1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733247-47F7-4FD8-866E-ABB3C29E2B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FE82D4D-5146-4027-AEE5-31D58D258A8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83B2958-770C-4B43-834A-EDB792508A1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BD7336F-CBEA-4FD1-8517-B4B96DA3FB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3834209-D977-44DC-BEE2-C41A7B2D785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29571ED-60BB-43D8-BEAA-D602553CFA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D236370-C145-4210-B9C7-5FBF52B5DA0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B99B8AF-8E28-40D0-8919-DC0CCA5FB64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4F3166B-D5DE-4E82-9524-7227C70A893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048D751-D8CC-4A84-91B9-0B5444F7BB1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F371F2E-4B17-49F6-9437-0911D8E592E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FCF67C2-8AD6-4F18-9DE8-EAD604BF1E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75F2AA2-6F01-40D8-9869-392DB16539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F9EBD2F-399E-489E-80F0-A326820DB8E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EFE6C09-E181-4FC2-BE5F-325B43F033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B599AD7-7214-44E3-A0DD-A3E1331FE1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C5C7590-4CC6-4FBD-89D3-4B5C712B5A8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BF32723-4684-4AE9-BF8E-41C6BC66560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84CA74A-8C57-419D-AF74-5821867A51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02B7F2A-C688-46B7-96FB-44B7CF2BF45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D76C627-22F8-4A18-B00A-DE9A0A4AD03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314EE01-E69B-400F-B64A-5EDBC614E5C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DFA4876-11BF-40E9-A8E3-C7F33681C72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1A24F26-C268-4ED9-8B22-0A6270D930B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0632126-6109-4024-9CB7-205DD86A128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61DE9DEE-48E5-47AF-BE34-6638CC91237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B0F9C60-9704-46CB-8957-E926825760F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DA2E7E8-9B19-4B57-A813-D65741368ED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C73DE65-524D-418F-8C8D-4B3D5DB73AE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546066BE-82AF-4B4C-9D4B-AF577854F2F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F84C4E82-22E7-43FF-85F7-AA6AAC59131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2E3772A-4681-43FB-9984-972561C881B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7A714CC6-ED40-4897-AA84-4C55ABF05A3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B0BA2E21-9D0B-4269-ABAC-6F265181E70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4A4D753-34F1-4E03-B8E4-6BA0768CEEE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AA82F55E-FC48-4CE1-9B0C-2973BB08AB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32FBFD7-C615-4903-BB32-5BB1BB16D7B8}"/>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3915AEC-8A22-4519-81C2-329B9D7F8FD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F667B76A-8DCA-4EF3-A07A-E48895EC9A8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6A0FDCA2-FEAA-4005-AF6B-3BF6D99A5851}"/>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39A25517-8CBA-46F6-85ED-CC18F9080F06}"/>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5B5A888-E5A3-434E-ABED-622E308FA7E4}"/>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E5A4C4E7-9B27-48BB-B05C-06AA2D8C79C9}"/>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9A552525-8CC6-494F-B81F-0547B274DF1A}"/>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29297CF7-072D-494B-88EA-3E23C5C9CDCE}"/>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4C389DD0-AF3F-4236-9AA7-8E3B6E4DF632}"/>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F4EF6586-369B-41A3-B9DA-6071A0F97AC1}"/>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DDC3651-9479-4136-AC5F-F219F5FE03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8A99D27-46FF-46E7-90FE-846B1B4500C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D32E8C5-FEF3-4D86-AA66-4B5B30EECC9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60B3283-50F6-44D4-BCAE-1F11324B500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FE89B9A6-F044-416D-9C0D-86836E34A95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89626</xdr:rowOff>
    </xdr:from>
    <xdr:to>
      <xdr:col>24</xdr:col>
      <xdr:colOff>114300</xdr:colOff>
      <xdr:row>64</xdr:row>
      <xdr:rowOff>19776</xdr:rowOff>
    </xdr:to>
    <xdr:sp macro="" textlink="">
      <xdr:nvSpPr>
        <xdr:cNvPr id="90" name="楕円 89">
          <a:extLst>
            <a:ext uri="{FF2B5EF4-FFF2-40B4-BE49-F238E27FC236}">
              <a16:creationId xmlns:a16="http://schemas.microsoft.com/office/drawing/2014/main" id="{135E77E1-3CAA-41E1-AE5D-6D0C488F2591}"/>
            </a:ext>
          </a:extLst>
        </xdr:cNvPr>
        <xdr:cNvSpPr/>
      </xdr:nvSpPr>
      <xdr:spPr>
        <a:xfrm>
          <a:off x="45847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68053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2AC8CB9-21AC-4C56-BC7B-E1BC164DF446}"/>
            </a:ext>
          </a:extLst>
        </xdr:cNvPr>
        <xdr:cNvSpPr txBox="1"/>
      </xdr:nvSpPr>
      <xdr:spPr>
        <a:xfrm>
          <a:off x="4673600"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86360</xdr:rowOff>
    </xdr:from>
    <xdr:to>
      <xdr:col>20</xdr:col>
      <xdr:colOff>38100</xdr:colOff>
      <xdr:row>64</xdr:row>
      <xdr:rowOff>16510</xdr:rowOff>
    </xdr:to>
    <xdr:sp macro="" textlink="">
      <xdr:nvSpPr>
        <xdr:cNvPr id="92" name="楕円 91">
          <a:extLst>
            <a:ext uri="{FF2B5EF4-FFF2-40B4-BE49-F238E27FC236}">
              <a16:creationId xmlns:a16="http://schemas.microsoft.com/office/drawing/2014/main" id="{38F4D65D-209D-4D41-A220-4CA717902892}"/>
            </a:ext>
          </a:extLst>
        </xdr:cNvPr>
        <xdr:cNvSpPr/>
      </xdr:nvSpPr>
      <xdr:spPr>
        <a:xfrm>
          <a:off x="3746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137160</xdr:rowOff>
    </xdr:from>
    <xdr:to>
      <xdr:col>24</xdr:col>
      <xdr:colOff>63500</xdr:colOff>
      <xdr:row>63</xdr:row>
      <xdr:rowOff>140426</xdr:rowOff>
    </xdr:to>
    <xdr:cxnSp macro="">
      <xdr:nvCxnSpPr>
        <xdr:cNvPr id="93" name="直線コネクタ 92">
          <a:extLst>
            <a:ext uri="{FF2B5EF4-FFF2-40B4-BE49-F238E27FC236}">
              <a16:creationId xmlns:a16="http://schemas.microsoft.com/office/drawing/2014/main" id="{381369C3-C772-46CF-8A63-CC8775D6202E}"/>
            </a:ext>
          </a:extLst>
        </xdr:cNvPr>
        <xdr:cNvCxnSpPr/>
      </xdr:nvCxnSpPr>
      <xdr:spPr>
        <a:xfrm>
          <a:off x="3797300" y="1093851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81462</xdr:rowOff>
    </xdr:from>
    <xdr:to>
      <xdr:col>15</xdr:col>
      <xdr:colOff>101600</xdr:colOff>
      <xdr:row>64</xdr:row>
      <xdr:rowOff>11612</xdr:rowOff>
    </xdr:to>
    <xdr:sp macro="" textlink="">
      <xdr:nvSpPr>
        <xdr:cNvPr id="94" name="楕円 93">
          <a:extLst>
            <a:ext uri="{FF2B5EF4-FFF2-40B4-BE49-F238E27FC236}">
              <a16:creationId xmlns:a16="http://schemas.microsoft.com/office/drawing/2014/main" id="{AF9B3D2D-3ACC-462B-9528-99B2E3C04BCC}"/>
            </a:ext>
          </a:extLst>
        </xdr:cNvPr>
        <xdr:cNvSpPr/>
      </xdr:nvSpPr>
      <xdr:spPr>
        <a:xfrm>
          <a:off x="2857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132262</xdr:rowOff>
    </xdr:from>
    <xdr:to>
      <xdr:col>19</xdr:col>
      <xdr:colOff>177800</xdr:colOff>
      <xdr:row>63</xdr:row>
      <xdr:rowOff>137160</xdr:rowOff>
    </xdr:to>
    <xdr:cxnSp macro="">
      <xdr:nvCxnSpPr>
        <xdr:cNvPr id="95" name="直線コネクタ 94">
          <a:extLst>
            <a:ext uri="{FF2B5EF4-FFF2-40B4-BE49-F238E27FC236}">
              <a16:creationId xmlns:a16="http://schemas.microsoft.com/office/drawing/2014/main" id="{DC5DBE1C-7B23-49B2-88F1-9804586FD38E}"/>
            </a:ext>
          </a:extLst>
        </xdr:cNvPr>
        <xdr:cNvCxnSpPr/>
      </xdr:nvCxnSpPr>
      <xdr:spPr>
        <a:xfrm>
          <a:off x="2908300" y="1093361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78196</xdr:rowOff>
    </xdr:from>
    <xdr:to>
      <xdr:col>10</xdr:col>
      <xdr:colOff>165100</xdr:colOff>
      <xdr:row>64</xdr:row>
      <xdr:rowOff>8346</xdr:rowOff>
    </xdr:to>
    <xdr:sp macro="" textlink="">
      <xdr:nvSpPr>
        <xdr:cNvPr id="96" name="楕円 95">
          <a:extLst>
            <a:ext uri="{FF2B5EF4-FFF2-40B4-BE49-F238E27FC236}">
              <a16:creationId xmlns:a16="http://schemas.microsoft.com/office/drawing/2014/main" id="{572906E2-F7ED-4124-97D2-BC045D1FA309}"/>
            </a:ext>
          </a:extLst>
        </xdr:cNvPr>
        <xdr:cNvSpPr/>
      </xdr:nvSpPr>
      <xdr:spPr>
        <a:xfrm>
          <a:off x="1968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128996</xdr:rowOff>
    </xdr:from>
    <xdr:to>
      <xdr:col>15</xdr:col>
      <xdr:colOff>50800</xdr:colOff>
      <xdr:row>63</xdr:row>
      <xdr:rowOff>132262</xdr:rowOff>
    </xdr:to>
    <xdr:cxnSp macro="">
      <xdr:nvCxnSpPr>
        <xdr:cNvPr id="97" name="直線コネクタ 96">
          <a:extLst>
            <a:ext uri="{FF2B5EF4-FFF2-40B4-BE49-F238E27FC236}">
              <a16:creationId xmlns:a16="http://schemas.microsoft.com/office/drawing/2014/main" id="{CA3230D4-34CD-4D46-BAC0-06BEE46A3EFF}"/>
            </a:ext>
          </a:extLst>
        </xdr:cNvPr>
        <xdr:cNvCxnSpPr/>
      </xdr:nvCxnSpPr>
      <xdr:spPr>
        <a:xfrm>
          <a:off x="2019300" y="1093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73297</xdr:rowOff>
    </xdr:from>
    <xdr:to>
      <xdr:col>6</xdr:col>
      <xdr:colOff>38100</xdr:colOff>
      <xdr:row>64</xdr:row>
      <xdr:rowOff>3447</xdr:rowOff>
    </xdr:to>
    <xdr:sp macro="" textlink="">
      <xdr:nvSpPr>
        <xdr:cNvPr id="98" name="楕円 97">
          <a:extLst>
            <a:ext uri="{FF2B5EF4-FFF2-40B4-BE49-F238E27FC236}">
              <a16:creationId xmlns:a16="http://schemas.microsoft.com/office/drawing/2014/main" id="{9BB9CDFE-290F-46B6-B0D3-F34411BC1AA8}"/>
            </a:ext>
          </a:extLst>
        </xdr:cNvPr>
        <xdr:cNvSpPr/>
      </xdr:nvSpPr>
      <xdr:spPr>
        <a:xfrm>
          <a:off x="1079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124097</xdr:rowOff>
    </xdr:from>
    <xdr:to>
      <xdr:col>10</xdr:col>
      <xdr:colOff>114300</xdr:colOff>
      <xdr:row>63</xdr:row>
      <xdr:rowOff>128996</xdr:rowOff>
    </xdr:to>
    <xdr:cxnSp macro="">
      <xdr:nvCxnSpPr>
        <xdr:cNvPr id="99" name="直線コネクタ 98">
          <a:extLst>
            <a:ext uri="{FF2B5EF4-FFF2-40B4-BE49-F238E27FC236}">
              <a16:creationId xmlns:a16="http://schemas.microsoft.com/office/drawing/2014/main" id="{D937A144-A579-4BFA-9C80-2C9D808A6101}"/>
            </a:ext>
          </a:extLst>
        </xdr:cNvPr>
        <xdr:cNvCxnSpPr/>
      </xdr:nvCxnSpPr>
      <xdr:spPr>
        <a:xfrm>
          <a:off x="1130300" y="1092544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2770AD0F-DAF6-4C2B-B410-2C90AF7BE4E1}"/>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A14AD199-C77D-4FD0-A407-F3B2F3B2D9CE}"/>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ED8E9A7B-27B5-4F30-B2EF-9E76B02C814F}"/>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8CC849F3-94C1-450F-9490-BED3852EAF00}"/>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7637</xdr:rowOff>
    </xdr:from>
    <xdr:ext cx="405111" cy="259045"/>
    <xdr:sp macro="" textlink="">
      <xdr:nvSpPr>
        <xdr:cNvPr id="104" name="n_1mainValue【体育館・プール】&#10;有形固定資産減価償却率">
          <a:extLst>
            <a:ext uri="{FF2B5EF4-FFF2-40B4-BE49-F238E27FC236}">
              <a16:creationId xmlns:a16="http://schemas.microsoft.com/office/drawing/2014/main" id="{C431B853-7DC0-4847-9DAF-CBC968B8A806}"/>
            </a:ext>
          </a:extLst>
        </xdr:cNvPr>
        <xdr:cNvSpPr txBox="1"/>
      </xdr:nvSpPr>
      <xdr:spPr>
        <a:xfrm>
          <a:off x="35820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2739</xdr:rowOff>
    </xdr:from>
    <xdr:ext cx="405111" cy="259045"/>
    <xdr:sp macro="" textlink="">
      <xdr:nvSpPr>
        <xdr:cNvPr id="105" name="n_2mainValue【体育館・プール】&#10;有形固定資産減価償却率">
          <a:extLst>
            <a:ext uri="{FF2B5EF4-FFF2-40B4-BE49-F238E27FC236}">
              <a16:creationId xmlns:a16="http://schemas.microsoft.com/office/drawing/2014/main" id="{BC5BD8DB-9D6B-42FA-B7D2-0D6CB18574D6}"/>
            </a:ext>
          </a:extLst>
        </xdr:cNvPr>
        <xdr:cNvSpPr txBox="1"/>
      </xdr:nvSpPr>
      <xdr:spPr>
        <a:xfrm>
          <a:off x="2705744" y="1097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170923</xdr:rowOff>
    </xdr:from>
    <xdr:ext cx="405111" cy="259045"/>
    <xdr:sp macro="" textlink="">
      <xdr:nvSpPr>
        <xdr:cNvPr id="106" name="n_3mainValue【体育館・プール】&#10;有形固定資産減価償却率">
          <a:extLst>
            <a:ext uri="{FF2B5EF4-FFF2-40B4-BE49-F238E27FC236}">
              <a16:creationId xmlns:a16="http://schemas.microsoft.com/office/drawing/2014/main" id="{A8519EF7-CD2D-44A3-9C09-D2D74092A8BB}"/>
            </a:ext>
          </a:extLst>
        </xdr:cNvPr>
        <xdr:cNvSpPr txBox="1"/>
      </xdr:nvSpPr>
      <xdr:spPr>
        <a:xfrm>
          <a:off x="18167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166024</xdr:rowOff>
    </xdr:from>
    <xdr:ext cx="405111" cy="259045"/>
    <xdr:sp macro="" textlink="">
      <xdr:nvSpPr>
        <xdr:cNvPr id="107" name="n_4mainValue【体育館・プール】&#10;有形固定資産減価償却率">
          <a:extLst>
            <a:ext uri="{FF2B5EF4-FFF2-40B4-BE49-F238E27FC236}">
              <a16:creationId xmlns:a16="http://schemas.microsoft.com/office/drawing/2014/main" id="{D6A91CC9-6476-460A-8837-6EFC7CA7EB6C}"/>
            </a:ext>
          </a:extLst>
        </xdr:cNvPr>
        <xdr:cNvSpPr txBox="1"/>
      </xdr:nvSpPr>
      <xdr:spPr>
        <a:xfrm>
          <a:off x="9277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A5A32C59-6D58-4565-A4BF-82C3B187B7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90E4922B-9754-4185-86FC-BF8F726BF2B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BF4998C0-0768-477F-ABC6-D35C1CC5A44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1B5C6239-D1A8-48AC-8A1E-07EB7030C4D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25B84199-3B89-408E-8872-3C4D754F85B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868EB845-FB1C-4F54-862F-DAA7F7CDCF8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9664862-348C-4FD6-BFE8-3AEC7D2FE06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5FB2C7B-50E8-4830-B608-7899D5131C6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CDFAE66E-8EE0-426D-82A1-AC5F566DE9C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E865E6C5-401F-4AB6-8024-2E4E3C0DCE1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6CFF21B8-608A-48F1-AD83-FDB62B79CF8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DA637C25-6F17-4B80-B6E3-ABCB5B9B0958}"/>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610059E1-82DC-4C23-88A1-7FA912C1800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2466EB9C-66B1-4F97-9772-07032FD6BCD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AF407527-FCB8-43D3-A5A5-EDA843FAB39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ABF0EF33-7E1E-49D9-BE60-F281A411DEE5}"/>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EC1E479C-2D9F-4822-8F71-557F074E429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390C935-0644-4A9C-B2E4-7F9EDBD2EAA3}"/>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CF1363BD-33F8-412A-9FDA-955A988CDD5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3E17C88B-A678-4C97-95E4-8A4FD403F52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197C6B0F-7CCA-4695-9798-19E1C8DEB37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77B14D94-3CE6-432B-9BF5-CBE184DBED7B}"/>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49ADB941-62BC-472E-A3C6-234F6194409D}"/>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5D621F97-740F-4280-BF63-46FB54C4CB5E}"/>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254E61EA-FF24-4AF1-9CAA-7B18F5837665}"/>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671DC4DE-7698-4D28-B0B7-58E05B29A8D1}"/>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26E6FFD9-A2FA-4E9F-888D-B46D2284FCE6}"/>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0F6D41BB-52BE-4FB2-9B41-B7ED7FD2FA07}"/>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AC979CE5-299C-4F96-8E46-CD4E9BF4B449}"/>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88763207-8829-4445-AB3C-98EBB93353ED}"/>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1ADA4917-AA3E-4F97-AEC0-0FA4F464F2E3}"/>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0A8E79FC-9AED-4DE0-8E6F-2A6337703C96}"/>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066B69B-6831-4914-9EC7-A4A73E7F05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E8B6437-8D65-4C22-9629-F60DE0CF818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2A409E4A-8A23-4111-93CB-FFDB3C740A1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F09DC89-6AE0-4DF8-AE77-8835C637825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916C6BA-A147-4818-BDC9-4E3F5C32957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116444</xdr:rowOff>
    </xdr:from>
    <xdr:to>
      <xdr:col>55</xdr:col>
      <xdr:colOff>50800</xdr:colOff>
      <xdr:row>64</xdr:row>
      <xdr:rowOff>46594</xdr:rowOff>
    </xdr:to>
    <xdr:sp macro="" textlink="">
      <xdr:nvSpPr>
        <xdr:cNvPr id="145" name="楕円 144">
          <a:extLst>
            <a:ext uri="{FF2B5EF4-FFF2-40B4-BE49-F238E27FC236}">
              <a16:creationId xmlns:a16="http://schemas.microsoft.com/office/drawing/2014/main" id="{865C32A7-FEFE-4AD7-8407-2F2FD664A01D}"/>
            </a:ext>
          </a:extLst>
        </xdr:cNvPr>
        <xdr:cNvSpPr/>
      </xdr:nvSpPr>
      <xdr:spPr>
        <a:xfrm>
          <a:off x="10426700" y="109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31371</xdr:rowOff>
    </xdr:from>
    <xdr:ext cx="469744" cy="259045"/>
    <xdr:sp macro="" textlink="">
      <xdr:nvSpPr>
        <xdr:cNvPr id="146" name="【体育館・プール】&#10;一人当たり面積該当値テキスト">
          <a:extLst>
            <a:ext uri="{FF2B5EF4-FFF2-40B4-BE49-F238E27FC236}">
              <a16:creationId xmlns:a16="http://schemas.microsoft.com/office/drawing/2014/main" id="{F9534DE3-56C4-4F1C-AF50-0A3045087434}"/>
            </a:ext>
          </a:extLst>
        </xdr:cNvPr>
        <xdr:cNvSpPr txBox="1"/>
      </xdr:nvSpPr>
      <xdr:spPr>
        <a:xfrm>
          <a:off x="10515600" y="1083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116536</xdr:rowOff>
    </xdr:from>
    <xdr:to>
      <xdr:col>50</xdr:col>
      <xdr:colOff>165100</xdr:colOff>
      <xdr:row>64</xdr:row>
      <xdr:rowOff>46686</xdr:rowOff>
    </xdr:to>
    <xdr:sp macro="" textlink="">
      <xdr:nvSpPr>
        <xdr:cNvPr id="147" name="楕円 146">
          <a:extLst>
            <a:ext uri="{FF2B5EF4-FFF2-40B4-BE49-F238E27FC236}">
              <a16:creationId xmlns:a16="http://schemas.microsoft.com/office/drawing/2014/main" id="{7C4AAF21-2E3B-42BF-96AF-30E7A68375F0}"/>
            </a:ext>
          </a:extLst>
        </xdr:cNvPr>
        <xdr:cNvSpPr/>
      </xdr:nvSpPr>
      <xdr:spPr>
        <a:xfrm>
          <a:off x="9588500" y="1091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167244</xdr:rowOff>
    </xdr:from>
    <xdr:to>
      <xdr:col>55</xdr:col>
      <xdr:colOff>0</xdr:colOff>
      <xdr:row>63</xdr:row>
      <xdr:rowOff>167336</xdr:rowOff>
    </xdr:to>
    <xdr:cxnSp macro="">
      <xdr:nvCxnSpPr>
        <xdr:cNvPr id="148" name="直線コネクタ 147">
          <a:extLst>
            <a:ext uri="{FF2B5EF4-FFF2-40B4-BE49-F238E27FC236}">
              <a16:creationId xmlns:a16="http://schemas.microsoft.com/office/drawing/2014/main" id="{B0A93FE4-9970-4D3D-9ADD-71D1B33CE815}"/>
            </a:ext>
          </a:extLst>
        </xdr:cNvPr>
        <xdr:cNvCxnSpPr/>
      </xdr:nvCxnSpPr>
      <xdr:spPr>
        <a:xfrm flipV="1">
          <a:off x="9639300" y="10968594"/>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116627</xdr:rowOff>
    </xdr:from>
    <xdr:to>
      <xdr:col>46</xdr:col>
      <xdr:colOff>38100</xdr:colOff>
      <xdr:row>64</xdr:row>
      <xdr:rowOff>46777</xdr:rowOff>
    </xdr:to>
    <xdr:sp macro="" textlink="">
      <xdr:nvSpPr>
        <xdr:cNvPr id="149" name="楕円 148">
          <a:extLst>
            <a:ext uri="{FF2B5EF4-FFF2-40B4-BE49-F238E27FC236}">
              <a16:creationId xmlns:a16="http://schemas.microsoft.com/office/drawing/2014/main" id="{B652520B-3C64-43DB-91AD-2D527432EABA}"/>
            </a:ext>
          </a:extLst>
        </xdr:cNvPr>
        <xdr:cNvSpPr/>
      </xdr:nvSpPr>
      <xdr:spPr>
        <a:xfrm>
          <a:off x="8699500" y="109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167336</xdr:rowOff>
    </xdr:from>
    <xdr:to>
      <xdr:col>50</xdr:col>
      <xdr:colOff>114300</xdr:colOff>
      <xdr:row>63</xdr:row>
      <xdr:rowOff>167427</xdr:rowOff>
    </xdr:to>
    <xdr:cxnSp macro="">
      <xdr:nvCxnSpPr>
        <xdr:cNvPr id="150" name="直線コネクタ 149">
          <a:extLst>
            <a:ext uri="{FF2B5EF4-FFF2-40B4-BE49-F238E27FC236}">
              <a16:creationId xmlns:a16="http://schemas.microsoft.com/office/drawing/2014/main" id="{EFD2CA4E-CCEF-46DC-AB52-39D25DDAF2BB}"/>
            </a:ext>
          </a:extLst>
        </xdr:cNvPr>
        <xdr:cNvCxnSpPr/>
      </xdr:nvCxnSpPr>
      <xdr:spPr>
        <a:xfrm flipV="1">
          <a:off x="8750300" y="1096868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116718</xdr:rowOff>
    </xdr:from>
    <xdr:to>
      <xdr:col>41</xdr:col>
      <xdr:colOff>101600</xdr:colOff>
      <xdr:row>64</xdr:row>
      <xdr:rowOff>46868</xdr:rowOff>
    </xdr:to>
    <xdr:sp macro="" textlink="">
      <xdr:nvSpPr>
        <xdr:cNvPr id="151" name="楕円 150">
          <a:extLst>
            <a:ext uri="{FF2B5EF4-FFF2-40B4-BE49-F238E27FC236}">
              <a16:creationId xmlns:a16="http://schemas.microsoft.com/office/drawing/2014/main" id="{4A378F37-CDF9-4D0E-A732-DE8FABEFAAFC}"/>
            </a:ext>
          </a:extLst>
        </xdr:cNvPr>
        <xdr:cNvSpPr/>
      </xdr:nvSpPr>
      <xdr:spPr>
        <a:xfrm>
          <a:off x="7810500" y="109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167427</xdr:rowOff>
    </xdr:from>
    <xdr:to>
      <xdr:col>45</xdr:col>
      <xdr:colOff>177800</xdr:colOff>
      <xdr:row>63</xdr:row>
      <xdr:rowOff>167518</xdr:rowOff>
    </xdr:to>
    <xdr:cxnSp macro="">
      <xdr:nvCxnSpPr>
        <xdr:cNvPr id="152" name="直線コネクタ 151">
          <a:extLst>
            <a:ext uri="{FF2B5EF4-FFF2-40B4-BE49-F238E27FC236}">
              <a16:creationId xmlns:a16="http://schemas.microsoft.com/office/drawing/2014/main" id="{A67D0A46-1743-42B6-B035-FB6B100109FF}"/>
            </a:ext>
          </a:extLst>
        </xdr:cNvPr>
        <xdr:cNvCxnSpPr/>
      </xdr:nvCxnSpPr>
      <xdr:spPr>
        <a:xfrm flipV="1">
          <a:off x="7861300" y="1096877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116718</xdr:rowOff>
    </xdr:from>
    <xdr:to>
      <xdr:col>36</xdr:col>
      <xdr:colOff>165100</xdr:colOff>
      <xdr:row>64</xdr:row>
      <xdr:rowOff>46868</xdr:rowOff>
    </xdr:to>
    <xdr:sp macro="" textlink="">
      <xdr:nvSpPr>
        <xdr:cNvPr id="153" name="楕円 152">
          <a:extLst>
            <a:ext uri="{FF2B5EF4-FFF2-40B4-BE49-F238E27FC236}">
              <a16:creationId xmlns:a16="http://schemas.microsoft.com/office/drawing/2014/main" id="{38137893-7629-4075-B765-0F80A4EC5F67}"/>
            </a:ext>
          </a:extLst>
        </xdr:cNvPr>
        <xdr:cNvSpPr/>
      </xdr:nvSpPr>
      <xdr:spPr>
        <a:xfrm>
          <a:off x="6921500" y="109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167518</xdr:rowOff>
    </xdr:from>
    <xdr:to>
      <xdr:col>41</xdr:col>
      <xdr:colOff>50800</xdr:colOff>
      <xdr:row>63</xdr:row>
      <xdr:rowOff>167518</xdr:rowOff>
    </xdr:to>
    <xdr:cxnSp macro="">
      <xdr:nvCxnSpPr>
        <xdr:cNvPr id="154" name="直線コネクタ 153">
          <a:extLst>
            <a:ext uri="{FF2B5EF4-FFF2-40B4-BE49-F238E27FC236}">
              <a16:creationId xmlns:a16="http://schemas.microsoft.com/office/drawing/2014/main" id="{B4878213-D0D8-42E4-B6D1-82ED52AFD576}"/>
            </a:ext>
          </a:extLst>
        </xdr:cNvPr>
        <xdr:cNvCxnSpPr/>
      </xdr:nvCxnSpPr>
      <xdr:spPr>
        <a:xfrm>
          <a:off x="6972300" y="10968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55" name="n_1aveValue【体育館・プール】&#10;一人当たり面積">
          <a:extLst>
            <a:ext uri="{FF2B5EF4-FFF2-40B4-BE49-F238E27FC236}">
              <a16:creationId xmlns:a16="http://schemas.microsoft.com/office/drawing/2014/main" id="{249A8790-FA05-46C5-B0D3-267DBE59BA0A}"/>
            </a:ext>
          </a:extLst>
        </xdr:cNvPr>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56" name="n_2aveValue【体育館・プール】&#10;一人当たり面積">
          <a:extLst>
            <a:ext uri="{FF2B5EF4-FFF2-40B4-BE49-F238E27FC236}">
              <a16:creationId xmlns:a16="http://schemas.microsoft.com/office/drawing/2014/main" id="{DEF8B6E3-C677-4CE6-9064-94AB23B592F9}"/>
            </a:ext>
          </a:extLst>
        </xdr:cNvPr>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57" name="n_3aveValue【体育館・プール】&#10;一人当たり面積">
          <a:extLst>
            <a:ext uri="{FF2B5EF4-FFF2-40B4-BE49-F238E27FC236}">
              <a16:creationId xmlns:a16="http://schemas.microsoft.com/office/drawing/2014/main" id="{A4D1C654-8CC8-40BB-A523-A73836F89636}"/>
            </a:ext>
          </a:extLst>
        </xdr:cNvPr>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8" name="n_4aveValue【体育館・プール】&#10;一人当たり面積">
          <a:extLst>
            <a:ext uri="{FF2B5EF4-FFF2-40B4-BE49-F238E27FC236}">
              <a16:creationId xmlns:a16="http://schemas.microsoft.com/office/drawing/2014/main" id="{F3C45CF7-F15A-4D8B-9533-0F2B7B3879B9}"/>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37813</xdr:rowOff>
    </xdr:from>
    <xdr:ext cx="469744" cy="259045"/>
    <xdr:sp macro="" textlink="">
      <xdr:nvSpPr>
        <xdr:cNvPr id="159" name="n_1mainValue【体育館・プール】&#10;一人当たり面積">
          <a:extLst>
            <a:ext uri="{FF2B5EF4-FFF2-40B4-BE49-F238E27FC236}">
              <a16:creationId xmlns:a16="http://schemas.microsoft.com/office/drawing/2014/main" id="{E68EFC58-E2BA-43B9-89EA-022F6F431741}"/>
            </a:ext>
          </a:extLst>
        </xdr:cNvPr>
        <xdr:cNvSpPr txBox="1"/>
      </xdr:nvSpPr>
      <xdr:spPr>
        <a:xfrm>
          <a:off x="9391727" y="1101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37904</xdr:rowOff>
    </xdr:from>
    <xdr:ext cx="469744" cy="259045"/>
    <xdr:sp macro="" textlink="">
      <xdr:nvSpPr>
        <xdr:cNvPr id="160" name="n_2mainValue【体育館・プール】&#10;一人当たり面積">
          <a:extLst>
            <a:ext uri="{FF2B5EF4-FFF2-40B4-BE49-F238E27FC236}">
              <a16:creationId xmlns:a16="http://schemas.microsoft.com/office/drawing/2014/main" id="{BB911390-770F-4DFE-8F85-05557A53529F}"/>
            </a:ext>
          </a:extLst>
        </xdr:cNvPr>
        <xdr:cNvSpPr txBox="1"/>
      </xdr:nvSpPr>
      <xdr:spPr>
        <a:xfrm>
          <a:off x="8515427" y="1101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37995</xdr:rowOff>
    </xdr:from>
    <xdr:ext cx="469744" cy="259045"/>
    <xdr:sp macro="" textlink="">
      <xdr:nvSpPr>
        <xdr:cNvPr id="161" name="n_3mainValue【体育館・プール】&#10;一人当たり面積">
          <a:extLst>
            <a:ext uri="{FF2B5EF4-FFF2-40B4-BE49-F238E27FC236}">
              <a16:creationId xmlns:a16="http://schemas.microsoft.com/office/drawing/2014/main" id="{24E60D0A-2B0E-4B5A-88DD-5644A6F3BB88}"/>
            </a:ext>
          </a:extLst>
        </xdr:cNvPr>
        <xdr:cNvSpPr txBox="1"/>
      </xdr:nvSpPr>
      <xdr:spPr>
        <a:xfrm>
          <a:off x="7626427" y="1101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37995</xdr:rowOff>
    </xdr:from>
    <xdr:ext cx="469744" cy="259045"/>
    <xdr:sp macro="" textlink="">
      <xdr:nvSpPr>
        <xdr:cNvPr id="162" name="n_4mainValue【体育館・プール】&#10;一人当たり面積">
          <a:extLst>
            <a:ext uri="{FF2B5EF4-FFF2-40B4-BE49-F238E27FC236}">
              <a16:creationId xmlns:a16="http://schemas.microsoft.com/office/drawing/2014/main" id="{8448CC1A-9614-4DDB-BD19-8FF6C1B9EBE9}"/>
            </a:ext>
          </a:extLst>
        </xdr:cNvPr>
        <xdr:cNvSpPr txBox="1"/>
      </xdr:nvSpPr>
      <xdr:spPr>
        <a:xfrm>
          <a:off x="6737427" y="1101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BD4C7D6F-B0D3-4936-BC8B-D3A31736DC2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A1DEBBE-504D-4F23-B693-8AEF67C2E5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78ADF6A5-C4B2-4076-BB25-7FA4573C8E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1A89D882-077C-4C1F-AA7B-52E8C8AE843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E3C9C803-FD5F-4C3D-9E1C-07799E1CD8C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800AC889-2F2A-4C64-B9C1-C2588759AD8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CC5A707D-022F-4DBE-BC91-053D3DB587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5A6216DE-A049-496F-8891-E8E332099A6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F7556817-39AC-4734-A11A-F0E82F762DA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10D15890-711B-4178-A046-074F0654446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CFA841A5-E5D5-42B8-88C6-6B1DAD84987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EE15FE83-7D46-4AE8-BBB3-CB7EAC230E0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83BD9B03-B23A-465C-98EC-D6C7E920CBA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62DADAB8-40CF-4509-A2C1-AC2B2A6994D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ABC7040A-0EDA-48CD-A93F-6EE1BF7FB32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2D262BC3-D0D6-4D73-A2F6-E049BCF76F3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E3875908-25F6-42A7-A257-938DE5242D3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8421246E-E07D-4110-ADE7-B4024C669F7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CBA77C3D-C2BA-424B-AE7A-06BA13E7D5F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4B0D30C0-0EA8-4EC0-A5B5-8C29D99AD04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333D08D7-F514-45BD-B09F-6AF9570798B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161DCDE6-CA08-4DED-9E0C-A991147700E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2928A1CD-9ACC-4AA0-AFB7-C8473C332CE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61E56269-C548-4A9B-9A03-F696D9A5FF7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C7E70D4-E7DB-4A8C-814B-202433B3F53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709F5D36-9CDA-47D7-B283-67B9024ABBF9}"/>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5C62F4F4-4301-4A11-8394-D6F0A0A0988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3F2F047F-456A-4B6C-84C1-AE223E1230C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CEE62FBD-2D85-4C99-AC91-721E212CB918}"/>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A04022E5-DC0B-430A-81C7-9A05DA4F5A9A}"/>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D6DC474F-1B8F-4911-880C-1A1AB8A1406A}"/>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F197B05A-6A2C-4DDE-BC46-C66BB1C25BE1}"/>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84576950-CC17-429D-BBCD-A15F36A90E52}"/>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a:extLst>
            <a:ext uri="{FF2B5EF4-FFF2-40B4-BE49-F238E27FC236}">
              <a16:creationId xmlns:a16="http://schemas.microsoft.com/office/drawing/2014/main" id="{E2B642F6-1828-4121-85A3-6BE7ADA5CD03}"/>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a:extLst>
            <a:ext uri="{FF2B5EF4-FFF2-40B4-BE49-F238E27FC236}">
              <a16:creationId xmlns:a16="http://schemas.microsoft.com/office/drawing/2014/main" id="{EE626C18-3F56-48F4-83F8-E37CA5A8FE23}"/>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a:extLst>
            <a:ext uri="{FF2B5EF4-FFF2-40B4-BE49-F238E27FC236}">
              <a16:creationId xmlns:a16="http://schemas.microsoft.com/office/drawing/2014/main" id="{B2B5F830-522E-442A-8B69-4279310816F5}"/>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DAB71727-0618-4FC3-BAE1-5FA46F6C207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BC3DF75-8659-4B18-9296-5720C5C7E2C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8A4B012-1657-455C-BC43-CCDFD63BAE4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9BC15989-B5C9-4A92-B598-857513F5BCF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2939D035-9F2D-4524-9C6F-B13B73CEE58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29755</xdr:rowOff>
    </xdr:from>
    <xdr:to>
      <xdr:col>24</xdr:col>
      <xdr:colOff>114300</xdr:colOff>
      <xdr:row>80</xdr:row>
      <xdr:rowOff>131355</xdr:rowOff>
    </xdr:to>
    <xdr:sp macro="" textlink="">
      <xdr:nvSpPr>
        <xdr:cNvPr id="204" name="楕円 203">
          <a:extLst>
            <a:ext uri="{FF2B5EF4-FFF2-40B4-BE49-F238E27FC236}">
              <a16:creationId xmlns:a16="http://schemas.microsoft.com/office/drawing/2014/main" id="{18D9FEF9-EA51-4D7F-B200-800898800F62}"/>
            </a:ext>
          </a:extLst>
        </xdr:cNvPr>
        <xdr:cNvSpPr/>
      </xdr:nvSpPr>
      <xdr:spPr>
        <a:xfrm>
          <a:off x="45847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52632</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8E038F72-E21F-4E17-9EE9-169434F31685}"/>
            </a:ext>
          </a:extLst>
        </xdr:cNvPr>
        <xdr:cNvSpPr txBox="1"/>
      </xdr:nvSpPr>
      <xdr:spPr>
        <a:xfrm>
          <a:off x="4673600" y="1359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168548</xdr:rowOff>
    </xdr:from>
    <xdr:to>
      <xdr:col>20</xdr:col>
      <xdr:colOff>38100</xdr:colOff>
      <xdr:row>80</xdr:row>
      <xdr:rowOff>98698</xdr:rowOff>
    </xdr:to>
    <xdr:sp macro="" textlink="">
      <xdr:nvSpPr>
        <xdr:cNvPr id="206" name="楕円 205">
          <a:extLst>
            <a:ext uri="{FF2B5EF4-FFF2-40B4-BE49-F238E27FC236}">
              <a16:creationId xmlns:a16="http://schemas.microsoft.com/office/drawing/2014/main" id="{E7235CD7-5D0B-44BE-8ECF-23E22E9FA0E4}"/>
            </a:ext>
          </a:extLst>
        </xdr:cNvPr>
        <xdr:cNvSpPr/>
      </xdr:nvSpPr>
      <xdr:spPr>
        <a:xfrm>
          <a:off x="3746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47898</xdr:rowOff>
    </xdr:from>
    <xdr:to>
      <xdr:col>24</xdr:col>
      <xdr:colOff>63500</xdr:colOff>
      <xdr:row>80</xdr:row>
      <xdr:rowOff>80555</xdr:rowOff>
    </xdr:to>
    <xdr:cxnSp macro="">
      <xdr:nvCxnSpPr>
        <xdr:cNvPr id="207" name="直線コネクタ 206">
          <a:extLst>
            <a:ext uri="{FF2B5EF4-FFF2-40B4-BE49-F238E27FC236}">
              <a16:creationId xmlns:a16="http://schemas.microsoft.com/office/drawing/2014/main" id="{A9E66793-2477-4DAB-9DF6-9F3258A170D3}"/>
            </a:ext>
          </a:extLst>
        </xdr:cNvPr>
        <xdr:cNvCxnSpPr/>
      </xdr:nvCxnSpPr>
      <xdr:spPr>
        <a:xfrm>
          <a:off x="3797300" y="137638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168548</xdr:rowOff>
    </xdr:from>
    <xdr:to>
      <xdr:col>15</xdr:col>
      <xdr:colOff>101600</xdr:colOff>
      <xdr:row>80</xdr:row>
      <xdr:rowOff>98698</xdr:rowOff>
    </xdr:to>
    <xdr:sp macro="" textlink="">
      <xdr:nvSpPr>
        <xdr:cNvPr id="208" name="楕円 207">
          <a:extLst>
            <a:ext uri="{FF2B5EF4-FFF2-40B4-BE49-F238E27FC236}">
              <a16:creationId xmlns:a16="http://schemas.microsoft.com/office/drawing/2014/main" id="{6203FACC-4646-4382-A4A1-AF2A0A939BA8}"/>
            </a:ext>
          </a:extLst>
        </xdr:cNvPr>
        <xdr:cNvSpPr/>
      </xdr:nvSpPr>
      <xdr:spPr>
        <a:xfrm>
          <a:off x="2857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47898</xdr:rowOff>
    </xdr:from>
    <xdr:to>
      <xdr:col>19</xdr:col>
      <xdr:colOff>177800</xdr:colOff>
      <xdr:row>80</xdr:row>
      <xdr:rowOff>47898</xdr:rowOff>
    </xdr:to>
    <xdr:cxnSp macro="">
      <xdr:nvCxnSpPr>
        <xdr:cNvPr id="209" name="直線コネクタ 208">
          <a:extLst>
            <a:ext uri="{FF2B5EF4-FFF2-40B4-BE49-F238E27FC236}">
              <a16:creationId xmlns:a16="http://schemas.microsoft.com/office/drawing/2014/main" id="{B5ABC15F-5D73-4766-A4B6-1BC3EC9AA98B}"/>
            </a:ext>
          </a:extLst>
        </xdr:cNvPr>
        <xdr:cNvCxnSpPr/>
      </xdr:nvCxnSpPr>
      <xdr:spPr>
        <a:xfrm>
          <a:off x="2908300" y="13763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37919</xdr:rowOff>
    </xdr:from>
    <xdr:to>
      <xdr:col>10</xdr:col>
      <xdr:colOff>165100</xdr:colOff>
      <xdr:row>84</xdr:row>
      <xdr:rowOff>139519</xdr:rowOff>
    </xdr:to>
    <xdr:sp macro="" textlink="">
      <xdr:nvSpPr>
        <xdr:cNvPr id="210" name="楕円 209">
          <a:extLst>
            <a:ext uri="{FF2B5EF4-FFF2-40B4-BE49-F238E27FC236}">
              <a16:creationId xmlns:a16="http://schemas.microsoft.com/office/drawing/2014/main" id="{AA5DA1BE-1F88-49F0-B45E-8B38FB8E00B5}"/>
            </a:ext>
          </a:extLst>
        </xdr:cNvPr>
        <xdr:cNvSpPr/>
      </xdr:nvSpPr>
      <xdr:spPr>
        <a:xfrm>
          <a:off x="1968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47898</xdr:rowOff>
    </xdr:from>
    <xdr:to>
      <xdr:col>15</xdr:col>
      <xdr:colOff>50800</xdr:colOff>
      <xdr:row>84</xdr:row>
      <xdr:rowOff>88719</xdr:rowOff>
    </xdr:to>
    <xdr:cxnSp macro="">
      <xdr:nvCxnSpPr>
        <xdr:cNvPr id="211" name="直線コネクタ 210">
          <a:extLst>
            <a:ext uri="{FF2B5EF4-FFF2-40B4-BE49-F238E27FC236}">
              <a16:creationId xmlns:a16="http://schemas.microsoft.com/office/drawing/2014/main" id="{3A173C1A-B307-4185-AEAC-4013BCDC3552}"/>
            </a:ext>
          </a:extLst>
        </xdr:cNvPr>
        <xdr:cNvCxnSpPr/>
      </xdr:nvCxnSpPr>
      <xdr:spPr>
        <a:xfrm flipV="1">
          <a:off x="2019300" y="13763898"/>
          <a:ext cx="889000" cy="7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5262</xdr:rowOff>
    </xdr:from>
    <xdr:to>
      <xdr:col>6</xdr:col>
      <xdr:colOff>38100</xdr:colOff>
      <xdr:row>84</xdr:row>
      <xdr:rowOff>106862</xdr:rowOff>
    </xdr:to>
    <xdr:sp macro="" textlink="">
      <xdr:nvSpPr>
        <xdr:cNvPr id="212" name="楕円 211">
          <a:extLst>
            <a:ext uri="{FF2B5EF4-FFF2-40B4-BE49-F238E27FC236}">
              <a16:creationId xmlns:a16="http://schemas.microsoft.com/office/drawing/2014/main" id="{1B29F763-97C5-447E-945E-2730C72F3590}"/>
            </a:ext>
          </a:extLst>
        </xdr:cNvPr>
        <xdr:cNvSpPr/>
      </xdr:nvSpPr>
      <xdr:spPr>
        <a:xfrm>
          <a:off x="1079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56062</xdr:rowOff>
    </xdr:from>
    <xdr:to>
      <xdr:col>10</xdr:col>
      <xdr:colOff>114300</xdr:colOff>
      <xdr:row>84</xdr:row>
      <xdr:rowOff>88719</xdr:rowOff>
    </xdr:to>
    <xdr:cxnSp macro="">
      <xdr:nvCxnSpPr>
        <xdr:cNvPr id="213" name="直線コネクタ 212">
          <a:extLst>
            <a:ext uri="{FF2B5EF4-FFF2-40B4-BE49-F238E27FC236}">
              <a16:creationId xmlns:a16="http://schemas.microsoft.com/office/drawing/2014/main" id="{612768A7-4B7A-4DBF-9E6D-EE05C99FAF32}"/>
            </a:ext>
          </a:extLst>
        </xdr:cNvPr>
        <xdr:cNvCxnSpPr/>
      </xdr:nvCxnSpPr>
      <xdr:spPr>
        <a:xfrm>
          <a:off x="1130300" y="144578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214" name="n_1aveValue【福祉施設】&#10;有形固定資産減価償却率">
          <a:extLst>
            <a:ext uri="{FF2B5EF4-FFF2-40B4-BE49-F238E27FC236}">
              <a16:creationId xmlns:a16="http://schemas.microsoft.com/office/drawing/2014/main" id="{3C0F4A23-9A45-44DD-9ECB-8EB3AE376036}"/>
            </a:ext>
          </a:extLst>
        </xdr:cNvPr>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3283</xdr:rowOff>
    </xdr:from>
    <xdr:ext cx="405111" cy="259045"/>
    <xdr:sp macro="" textlink="">
      <xdr:nvSpPr>
        <xdr:cNvPr id="215" name="n_2aveValue【福祉施設】&#10;有形固定資産減価償却率">
          <a:extLst>
            <a:ext uri="{FF2B5EF4-FFF2-40B4-BE49-F238E27FC236}">
              <a16:creationId xmlns:a16="http://schemas.microsoft.com/office/drawing/2014/main" id="{C53A5B27-5C8E-4611-A816-63E3883B46B3}"/>
            </a:ext>
          </a:extLst>
        </xdr:cNvPr>
        <xdr:cNvSpPr txBox="1"/>
      </xdr:nvSpPr>
      <xdr:spPr>
        <a:xfrm>
          <a:off x="2705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a:extLst>
            <a:ext uri="{FF2B5EF4-FFF2-40B4-BE49-F238E27FC236}">
              <a16:creationId xmlns:a16="http://schemas.microsoft.com/office/drawing/2014/main" id="{ECDDE819-B22A-473C-BF00-13E71372C085}"/>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a:extLst>
            <a:ext uri="{FF2B5EF4-FFF2-40B4-BE49-F238E27FC236}">
              <a16:creationId xmlns:a16="http://schemas.microsoft.com/office/drawing/2014/main" id="{5A050B0C-2AF5-4962-8C63-1780B2546C01}"/>
            </a:ext>
          </a:extLst>
        </xdr:cNvPr>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115225</xdr:rowOff>
    </xdr:from>
    <xdr:ext cx="405111" cy="259045"/>
    <xdr:sp macro="" textlink="">
      <xdr:nvSpPr>
        <xdr:cNvPr id="218" name="n_1mainValue【福祉施設】&#10;有形固定資産減価償却率">
          <a:extLst>
            <a:ext uri="{FF2B5EF4-FFF2-40B4-BE49-F238E27FC236}">
              <a16:creationId xmlns:a16="http://schemas.microsoft.com/office/drawing/2014/main" id="{FEF9D4E9-C367-420A-ADB3-98CD2254394A}"/>
            </a:ext>
          </a:extLst>
        </xdr:cNvPr>
        <xdr:cNvSpPr txBox="1"/>
      </xdr:nvSpPr>
      <xdr:spPr>
        <a:xfrm>
          <a:off x="35820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115225</xdr:rowOff>
    </xdr:from>
    <xdr:ext cx="405111" cy="259045"/>
    <xdr:sp macro="" textlink="">
      <xdr:nvSpPr>
        <xdr:cNvPr id="219" name="n_2mainValue【福祉施設】&#10;有形固定資産減価償却率">
          <a:extLst>
            <a:ext uri="{FF2B5EF4-FFF2-40B4-BE49-F238E27FC236}">
              <a16:creationId xmlns:a16="http://schemas.microsoft.com/office/drawing/2014/main" id="{EFC530DF-F082-4949-85E5-7F0C06216624}"/>
            </a:ext>
          </a:extLst>
        </xdr:cNvPr>
        <xdr:cNvSpPr txBox="1"/>
      </xdr:nvSpPr>
      <xdr:spPr>
        <a:xfrm>
          <a:off x="2705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130646</xdr:rowOff>
    </xdr:from>
    <xdr:ext cx="405111" cy="259045"/>
    <xdr:sp macro="" textlink="">
      <xdr:nvSpPr>
        <xdr:cNvPr id="220" name="n_3mainValue【福祉施設】&#10;有形固定資産減価償却率">
          <a:extLst>
            <a:ext uri="{FF2B5EF4-FFF2-40B4-BE49-F238E27FC236}">
              <a16:creationId xmlns:a16="http://schemas.microsoft.com/office/drawing/2014/main" id="{F4A80CDE-7220-452C-BDE6-F8C4AB7B6DEE}"/>
            </a:ext>
          </a:extLst>
        </xdr:cNvPr>
        <xdr:cNvSpPr txBox="1"/>
      </xdr:nvSpPr>
      <xdr:spPr>
        <a:xfrm>
          <a:off x="1816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97989</xdr:rowOff>
    </xdr:from>
    <xdr:ext cx="405111" cy="259045"/>
    <xdr:sp macro="" textlink="">
      <xdr:nvSpPr>
        <xdr:cNvPr id="221" name="n_4mainValue【福祉施設】&#10;有形固定資産減価償却率">
          <a:extLst>
            <a:ext uri="{FF2B5EF4-FFF2-40B4-BE49-F238E27FC236}">
              <a16:creationId xmlns:a16="http://schemas.microsoft.com/office/drawing/2014/main" id="{08F6276B-D45B-414F-8735-90FB7F2A4E1E}"/>
            </a:ext>
          </a:extLst>
        </xdr:cNvPr>
        <xdr:cNvSpPr txBox="1"/>
      </xdr:nvSpPr>
      <xdr:spPr>
        <a:xfrm>
          <a:off x="927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C50F70DE-DE3C-4377-8292-80E889B996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11B817B2-AC88-4C9C-8216-1B6E3783D6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F37CD2DF-27BC-42CE-941C-6531CE2354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688B39D9-201C-46E1-A9FF-8998AEA5A13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163C407F-5605-4F83-9B3D-960EE69790A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1EA1A546-7A87-4BFA-A14A-A07E96B0CB3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91CAFF7F-3C5F-4293-BB93-6B41A9B4A3E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59DC05E9-2660-4794-B7A7-E3F94431801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26D109AA-2D4F-4726-8B50-10F0E4FC01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1E7A6DAC-46E3-41E3-B358-D25C0FC5C0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BBBD9FEE-6FF1-4180-BF18-67736D5E06A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9545BFB3-E55A-4AF8-915B-0FAD3579E3B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768989C6-9213-4664-9794-F8984084178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818526A4-8438-4909-9668-7FF49C6816F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E45A7136-E005-4F14-976D-4ECD7D98658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F9C64E07-D5B4-47A6-BE7D-F0B107E85B6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8DE733D7-E6E4-4EA0-A660-3525C8DFBB9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EAD6619D-D333-4F00-8902-FEB3FCD79C2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3AFDAE68-E569-40B3-B56D-C690CFF789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DDB44226-A2C6-43DB-876C-2D8EBCABB84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CB8364E6-43AB-4242-8817-1FC734F8CCD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9A8A1C61-10B4-474F-88F1-125418B9BA66}"/>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ABA69955-62B0-42A1-9EAD-EACDEF08A51A}"/>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670EDD00-5103-448D-945B-E519E640CE5F}"/>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CB84CF4C-4A56-4DE4-BB68-4FC044886192}"/>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CDB4D35D-260C-4BA3-B26B-E5E7A90B07A5}"/>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a:extLst>
            <a:ext uri="{FF2B5EF4-FFF2-40B4-BE49-F238E27FC236}">
              <a16:creationId xmlns:a16="http://schemas.microsoft.com/office/drawing/2014/main" id="{542A6C41-7C4E-447E-A939-6E2F0F166E82}"/>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4CF92B79-CDC0-40D8-AA42-1FE866083735}"/>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a:extLst>
            <a:ext uri="{FF2B5EF4-FFF2-40B4-BE49-F238E27FC236}">
              <a16:creationId xmlns:a16="http://schemas.microsoft.com/office/drawing/2014/main" id="{52D318F9-DAE6-47C5-A12D-89068A5B68FE}"/>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a:extLst>
            <a:ext uri="{FF2B5EF4-FFF2-40B4-BE49-F238E27FC236}">
              <a16:creationId xmlns:a16="http://schemas.microsoft.com/office/drawing/2014/main" id="{345DD473-B085-4685-ABF4-31976D24B2C1}"/>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a:extLst>
            <a:ext uri="{FF2B5EF4-FFF2-40B4-BE49-F238E27FC236}">
              <a16:creationId xmlns:a16="http://schemas.microsoft.com/office/drawing/2014/main" id="{0985EFB3-2D97-465F-ADDC-724B0E3C811F}"/>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a:extLst>
            <a:ext uri="{FF2B5EF4-FFF2-40B4-BE49-F238E27FC236}">
              <a16:creationId xmlns:a16="http://schemas.microsoft.com/office/drawing/2014/main" id="{0C48AE26-EB59-4FA2-A7B9-D7947987F548}"/>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7AEBE2F-21D6-4D2C-B102-62EF3210488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20E80E25-6E57-4161-997B-0269F220C30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0273821-0028-4122-BA20-402115539C1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9F7E85D-74D8-474D-B1AA-3B34A419A8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FD9950D-A8BD-4736-A756-7A8D735462B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20676</xdr:rowOff>
    </xdr:from>
    <xdr:to>
      <xdr:col>55</xdr:col>
      <xdr:colOff>50800</xdr:colOff>
      <xdr:row>85</xdr:row>
      <xdr:rowOff>122276</xdr:rowOff>
    </xdr:to>
    <xdr:sp macro="" textlink="">
      <xdr:nvSpPr>
        <xdr:cNvPr id="259" name="楕円 258">
          <a:extLst>
            <a:ext uri="{FF2B5EF4-FFF2-40B4-BE49-F238E27FC236}">
              <a16:creationId xmlns:a16="http://schemas.microsoft.com/office/drawing/2014/main" id="{0BD4830E-BE52-4984-82D3-2C32FF8B6387}"/>
            </a:ext>
          </a:extLst>
        </xdr:cNvPr>
        <xdr:cNvSpPr/>
      </xdr:nvSpPr>
      <xdr:spPr>
        <a:xfrm>
          <a:off x="10426700" y="145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170553</xdr:rowOff>
    </xdr:from>
    <xdr:ext cx="469744" cy="259045"/>
    <xdr:sp macro="" textlink="">
      <xdr:nvSpPr>
        <xdr:cNvPr id="260" name="【福祉施設】&#10;一人当たり面積該当値テキスト">
          <a:extLst>
            <a:ext uri="{FF2B5EF4-FFF2-40B4-BE49-F238E27FC236}">
              <a16:creationId xmlns:a16="http://schemas.microsoft.com/office/drawing/2014/main" id="{C2A7ED57-3806-49BC-9AED-0E91D28FD0F0}"/>
            </a:ext>
          </a:extLst>
        </xdr:cNvPr>
        <xdr:cNvSpPr txBox="1"/>
      </xdr:nvSpPr>
      <xdr:spPr>
        <a:xfrm>
          <a:off x="10515600" y="145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25019</xdr:rowOff>
    </xdr:from>
    <xdr:to>
      <xdr:col>50</xdr:col>
      <xdr:colOff>165100</xdr:colOff>
      <xdr:row>85</xdr:row>
      <xdr:rowOff>126619</xdr:rowOff>
    </xdr:to>
    <xdr:sp macro="" textlink="">
      <xdr:nvSpPr>
        <xdr:cNvPr id="261" name="楕円 260">
          <a:extLst>
            <a:ext uri="{FF2B5EF4-FFF2-40B4-BE49-F238E27FC236}">
              <a16:creationId xmlns:a16="http://schemas.microsoft.com/office/drawing/2014/main" id="{0904E3E2-2540-4916-AEF1-0A5F35FEC298}"/>
            </a:ext>
          </a:extLst>
        </xdr:cNvPr>
        <xdr:cNvSpPr/>
      </xdr:nvSpPr>
      <xdr:spPr>
        <a:xfrm>
          <a:off x="9588500" y="145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71476</xdr:rowOff>
    </xdr:from>
    <xdr:to>
      <xdr:col>55</xdr:col>
      <xdr:colOff>0</xdr:colOff>
      <xdr:row>85</xdr:row>
      <xdr:rowOff>75819</xdr:rowOff>
    </xdr:to>
    <xdr:cxnSp macro="">
      <xdr:nvCxnSpPr>
        <xdr:cNvPr id="262" name="直線コネクタ 261">
          <a:extLst>
            <a:ext uri="{FF2B5EF4-FFF2-40B4-BE49-F238E27FC236}">
              <a16:creationId xmlns:a16="http://schemas.microsoft.com/office/drawing/2014/main" id="{5B9D39E3-C26A-4004-8063-B2D287FB0680}"/>
            </a:ext>
          </a:extLst>
        </xdr:cNvPr>
        <xdr:cNvCxnSpPr/>
      </xdr:nvCxnSpPr>
      <xdr:spPr>
        <a:xfrm flipV="1">
          <a:off x="9639300" y="14644726"/>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67996</xdr:rowOff>
    </xdr:from>
    <xdr:to>
      <xdr:col>46</xdr:col>
      <xdr:colOff>38100</xdr:colOff>
      <xdr:row>85</xdr:row>
      <xdr:rowOff>169596</xdr:rowOff>
    </xdr:to>
    <xdr:sp macro="" textlink="">
      <xdr:nvSpPr>
        <xdr:cNvPr id="263" name="楕円 262">
          <a:extLst>
            <a:ext uri="{FF2B5EF4-FFF2-40B4-BE49-F238E27FC236}">
              <a16:creationId xmlns:a16="http://schemas.microsoft.com/office/drawing/2014/main" id="{151A1073-0E5E-4105-89A0-C302C898E964}"/>
            </a:ext>
          </a:extLst>
        </xdr:cNvPr>
        <xdr:cNvSpPr/>
      </xdr:nvSpPr>
      <xdr:spPr>
        <a:xfrm>
          <a:off x="8699500" y="146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75819</xdr:rowOff>
    </xdr:from>
    <xdr:to>
      <xdr:col>50</xdr:col>
      <xdr:colOff>114300</xdr:colOff>
      <xdr:row>85</xdr:row>
      <xdr:rowOff>118796</xdr:rowOff>
    </xdr:to>
    <xdr:cxnSp macro="">
      <xdr:nvCxnSpPr>
        <xdr:cNvPr id="264" name="直線コネクタ 263">
          <a:extLst>
            <a:ext uri="{FF2B5EF4-FFF2-40B4-BE49-F238E27FC236}">
              <a16:creationId xmlns:a16="http://schemas.microsoft.com/office/drawing/2014/main" id="{89893291-D5BE-4390-94C6-C5B6273A5C7F}"/>
            </a:ext>
          </a:extLst>
        </xdr:cNvPr>
        <xdr:cNvCxnSpPr/>
      </xdr:nvCxnSpPr>
      <xdr:spPr>
        <a:xfrm flipV="1">
          <a:off x="8750300" y="1464906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51766</xdr:rowOff>
    </xdr:from>
    <xdr:to>
      <xdr:col>41</xdr:col>
      <xdr:colOff>101600</xdr:colOff>
      <xdr:row>85</xdr:row>
      <xdr:rowOff>153366</xdr:rowOff>
    </xdr:to>
    <xdr:sp macro="" textlink="">
      <xdr:nvSpPr>
        <xdr:cNvPr id="265" name="楕円 264">
          <a:extLst>
            <a:ext uri="{FF2B5EF4-FFF2-40B4-BE49-F238E27FC236}">
              <a16:creationId xmlns:a16="http://schemas.microsoft.com/office/drawing/2014/main" id="{F22B1CBF-85BC-42F5-B55A-D4FE5621F800}"/>
            </a:ext>
          </a:extLst>
        </xdr:cNvPr>
        <xdr:cNvSpPr/>
      </xdr:nvSpPr>
      <xdr:spPr>
        <a:xfrm>
          <a:off x="7810500" y="1462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102566</xdr:rowOff>
    </xdr:from>
    <xdr:to>
      <xdr:col>45</xdr:col>
      <xdr:colOff>177800</xdr:colOff>
      <xdr:row>85</xdr:row>
      <xdr:rowOff>118796</xdr:rowOff>
    </xdr:to>
    <xdr:cxnSp macro="">
      <xdr:nvCxnSpPr>
        <xdr:cNvPr id="266" name="直線コネクタ 265">
          <a:extLst>
            <a:ext uri="{FF2B5EF4-FFF2-40B4-BE49-F238E27FC236}">
              <a16:creationId xmlns:a16="http://schemas.microsoft.com/office/drawing/2014/main" id="{465C928E-621E-4FDA-B985-16CB392D4396}"/>
            </a:ext>
          </a:extLst>
        </xdr:cNvPr>
        <xdr:cNvCxnSpPr/>
      </xdr:nvCxnSpPr>
      <xdr:spPr>
        <a:xfrm>
          <a:off x="7861300" y="14675816"/>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51766</xdr:rowOff>
    </xdr:from>
    <xdr:to>
      <xdr:col>36</xdr:col>
      <xdr:colOff>165100</xdr:colOff>
      <xdr:row>85</xdr:row>
      <xdr:rowOff>153366</xdr:rowOff>
    </xdr:to>
    <xdr:sp macro="" textlink="">
      <xdr:nvSpPr>
        <xdr:cNvPr id="267" name="楕円 266">
          <a:extLst>
            <a:ext uri="{FF2B5EF4-FFF2-40B4-BE49-F238E27FC236}">
              <a16:creationId xmlns:a16="http://schemas.microsoft.com/office/drawing/2014/main" id="{2B0CAC1D-F2A8-4851-9F5A-8C34A350BD8E}"/>
            </a:ext>
          </a:extLst>
        </xdr:cNvPr>
        <xdr:cNvSpPr/>
      </xdr:nvSpPr>
      <xdr:spPr>
        <a:xfrm>
          <a:off x="6921500" y="1462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102566</xdr:rowOff>
    </xdr:from>
    <xdr:to>
      <xdr:col>41</xdr:col>
      <xdr:colOff>50800</xdr:colOff>
      <xdr:row>85</xdr:row>
      <xdr:rowOff>102566</xdr:rowOff>
    </xdr:to>
    <xdr:cxnSp macro="">
      <xdr:nvCxnSpPr>
        <xdr:cNvPr id="268" name="直線コネクタ 267">
          <a:extLst>
            <a:ext uri="{FF2B5EF4-FFF2-40B4-BE49-F238E27FC236}">
              <a16:creationId xmlns:a16="http://schemas.microsoft.com/office/drawing/2014/main" id="{A4AAB84E-B4F5-4711-914E-4CA58E72CD3E}"/>
            </a:ext>
          </a:extLst>
        </xdr:cNvPr>
        <xdr:cNvCxnSpPr/>
      </xdr:nvCxnSpPr>
      <xdr:spPr>
        <a:xfrm>
          <a:off x="6972300" y="14675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69" name="n_1aveValue【福祉施設】&#10;一人当たり面積">
          <a:extLst>
            <a:ext uri="{FF2B5EF4-FFF2-40B4-BE49-F238E27FC236}">
              <a16:creationId xmlns:a16="http://schemas.microsoft.com/office/drawing/2014/main" id="{9E61FD78-F83D-441B-B9D4-84A4EA42D8F3}"/>
            </a:ext>
          </a:extLst>
        </xdr:cNvPr>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270" name="n_2aveValue【福祉施設】&#10;一人当たり面積">
          <a:extLst>
            <a:ext uri="{FF2B5EF4-FFF2-40B4-BE49-F238E27FC236}">
              <a16:creationId xmlns:a16="http://schemas.microsoft.com/office/drawing/2014/main" id="{4008E1F8-4001-49F9-93C8-8AD023993C39}"/>
            </a:ext>
          </a:extLst>
        </xdr:cNvPr>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71" name="n_3aveValue【福祉施設】&#10;一人当たり面積">
          <a:extLst>
            <a:ext uri="{FF2B5EF4-FFF2-40B4-BE49-F238E27FC236}">
              <a16:creationId xmlns:a16="http://schemas.microsoft.com/office/drawing/2014/main" id="{C8B8BA6B-5E92-4CD9-B90B-9E251648B1EE}"/>
            </a:ext>
          </a:extLst>
        </xdr:cNvPr>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72" name="n_4aveValue【福祉施設】&#10;一人当たり面積">
          <a:extLst>
            <a:ext uri="{FF2B5EF4-FFF2-40B4-BE49-F238E27FC236}">
              <a16:creationId xmlns:a16="http://schemas.microsoft.com/office/drawing/2014/main" id="{A2E3683A-70A7-4516-A97A-4A05E3C2AFC2}"/>
            </a:ext>
          </a:extLst>
        </xdr:cNvPr>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117746</xdr:rowOff>
    </xdr:from>
    <xdr:ext cx="469744" cy="259045"/>
    <xdr:sp macro="" textlink="">
      <xdr:nvSpPr>
        <xdr:cNvPr id="273" name="n_1mainValue【福祉施設】&#10;一人当たり面積">
          <a:extLst>
            <a:ext uri="{FF2B5EF4-FFF2-40B4-BE49-F238E27FC236}">
              <a16:creationId xmlns:a16="http://schemas.microsoft.com/office/drawing/2014/main" id="{978F35B6-D00B-4949-980B-76E4EE12221D}"/>
            </a:ext>
          </a:extLst>
        </xdr:cNvPr>
        <xdr:cNvSpPr txBox="1"/>
      </xdr:nvSpPr>
      <xdr:spPr>
        <a:xfrm>
          <a:off x="9391727" y="1469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160723</xdr:rowOff>
    </xdr:from>
    <xdr:ext cx="469744" cy="259045"/>
    <xdr:sp macro="" textlink="">
      <xdr:nvSpPr>
        <xdr:cNvPr id="274" name="n_2mainValue【福祉施設】&#10;一人当たり面積">
          <a:extLst>
            <a:ext uri="{FF2B5EF4-FFF2-40B4-BE49-F238E27FC236}">
              <a16:creationId xmlns:a16="http://schemas.microsoft.com/office/drawing/2014/main" id="{8E369C4D-015A-4491-8D27-932046B2644B}"/>
            </a:ext>
          </a:extLst>
        </xdr:cNvPr>
        <xdr:cNvSpPr txBox="1"/>
      </xdr:nvSpPr>
      <xdr:spPr>
        <a:xfrm>
          <a:off x="8515427" y="1473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144493</xdr:rowOff>
    </xdr:from>
    <xdr:ext cx="469744" cy="259045"/>
    <xdr:sp macro="" textlink="">
      <xdr:nvSpPr>
        <xdr:cNvPr id="275" name="n_3mainValue【福祉施設】&#10;一人当たり面積">
          <a:extLst>
            <a:ext uri="{FF2B5EF4-FFF2-40B4-BE49-F238E27FC236}">
              <a16:creationId xmlns:a16="http://schemas.microsoft.com/office/drawing/2014/main" id="{258DB699-216C-4AEB-AC86-4AF140FECDC9}"/>
            </a:ext>
          </a:extLst>
        </xdr:cNvPr>
        <xdr:cNvSpPr txBox="1"/>
      </xdr:nvSpPr>
      <xdr:spPr>
        <a:xfrm>
          <a:off x="7626427" y="1471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144493</xdr:rowOff>
    </xdr:from>
    <xdr:ext cx="469744" cy="259045"/>
    <xdr:sp macro="" textlink="">
      <xdr:nvSpPr>
        <xdr:cNvPr id="276" name="n_4mainValue【福祉施設】&#10;一人当たり面積">
          <a:extLst>
            <a:ext uri="{FF2B5EF4-FFF2-40B4-BE49-F238E27FC236}">
              <a16:creationId xmlns:a16="http://schemas.microsoft.com/office/drawing/2014/main" id="{F9FBCCBC-A108-4324-94E8-EFABB9599C18}"/>
            </a:ext>
          </a:extLst>
        </xdr:cNvPr>
        <xdr:cNvSpPr txBox="1"/>
      </xdr:nvSpPr>
      <xdr:spPr>
        <a:xfrm>
          <a:off x="6737427" y="1471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CFC95C36-CC20-4C1F-8AD7-5BD80C87A1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7896B56F-48CB-479C-AF92-F8E63C5D7F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43963790-7EC4-4E0B-88BD-3773F51DD80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76A2D404-DA5C-458B-BBA9-F14C3B200D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49FD3BE-19D7-4616-BADD-96E3FA4877A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4441E31-AF45-4F67-AECE-DB30059D42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909EDC27-0316-4D29-8AAD-3200AC61586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B9791ED2-77CF-4833-B367-69628A9647C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F6760C7C-D583-4D50-9B67-47DBD82B621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7E516DB9-9D2D-4E0A-AAF4-0C305832F47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5EAA6BFB-5C85-481A-8DFF-4BEC58A429A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7A4EB89C-1086-4C13-A775-A598917E9C1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44AA9000-1DE2-4698-8955-48D9058CD5A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9A11C9B3-62D9-488F-AA6D-98029BAF9B6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801A455A-78EE-450D-BF03-D59F26EAEE3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F4D415D5-FF90-4AC4-BF46-7096CBA238F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C324627F-42A7-47E7-9B24-50E63BFF864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C007BA05-2E2F-4653-A41C-0EF561526AA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F06EA6B6-1999-4381-9FA3-71FFCA645B3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DE5D1326-4689-4BAE-9FBD-A78DFEEF374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29674CD2-5B88-4147-8C6E-863EEB008E4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B0F30D1C-B17B-4C27-8C49-96513BFFF5B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D992C9D7-5D61-4820-B0AF-642F2265F2C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3B7E900A-1D1D-41AC-8099-1AE9715DAC0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C3AB9DC5-7E9B-429A-9CF0-2AC3E133306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a:extLst>
            <a:ext uri="{FF2B5EF4-FFF2-40B4-BE49-F238E27FC236}">
              <a16:creationId xmlns:a16="http://schemas.microsoft.com/office/drawing/2014/main" id="{32899765-9F9C-4B4D-A928-D9C7D9BFDB3E}"/>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CEC67D74-CA3A-4CDC-AFD0-5BF91B941F2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a:extLst>
            <a:ext uri="{FF2B5EF4-FFF2-40B4-BE49-F238E27FC236}">
              <a16:creationId xmlns:a16="http://schemas.microsoft.com/office/drawing/2014/main" id="{FC21969E-9BD4-42CD-A3C3-0BB8A6CE4E1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4954CA7E-92BA-4CBD-9E3C-4FDFD3DBCA61}"/>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a:extLst>
            <a:ext uri="{FF2B5EF4-FFF2-40B4-BE49-F238E27FC236}">
              <a16:creationId xmlns:a16="http://schemas.microsoft.com/office/drawing/2014/main" id="{B2DDB3B1-CA6E-46F8-8C1B-DEA1F7A7BBAD}"/>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28C6FF6B-D529-4E73-9F69-6EA42AB11267}"/>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a:extLst>
            <a:ext uri="{FF2B5EF4-FFF2-40B4-BE49-F238E27FC236}">
              <a16:creationId xmlns:a16="http://schemas.microsoft.com/office/drawing/2014/main" id="{0C40134D-E2BD-4959-BA51-1F27B311BB82}"/>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09" name="フローチャート: 判断 308">
          <a:extLst>
            <a:ext uri="{FF2B5EF4-FFF2-40B4-BE49-F238E27FC236}">
              <a16:creationId xmlns:a16="http://schemas.microsoft.com/office/drawing/2014/main" id="{05C82B0E-39F6-4809-B79D-88F5BAC6C75C}"/>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10" name="フローチャート: 判断 309">
          <a:extLst>
            <a:ext uri="{FF2B5EF4-FFF2-40B4-BE49-F238E27FC236}">
              <a16:creationId xmlns:a16="http://schemas.microsoft.com/office/drawing/2014/main" id="{98C2C08D-B8FE-4400-8194-502172AA2A24}"/>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11" name="フローチャート: 判断 310">
          <a:extLst>
            <a:ext uri="{FF2B5EF4-FFF2-40B4-BE49-F238E27FC236}">
              <a16:creationId xmlns:a16="http://schemas.microsoft.com/office/drawing/2014/main" id="{4AC8BE4E-634D-48CD-875F-8299FEB01C13}"/>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12" name="フローチャート: 判断 311">
          <a:extLst>
            <a:ext uri="{FF2B5EF4-FFF2-40B4-BE49-F238E27FC236}">
              <a16:creationId xmlns:a16="http://schemas.microsoft.com/office/drawing/2014/main" id="{26C143A7-7A24-4CD4-8EBD-D9FAD4E68189}"/>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7DA65E1E-089D-4A57-B3CF-5FA52ECB133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600C3D86-7E2C-44A2-A701-70FD33D283F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E117F612-E571-49D5-AEE5-848F4E5ED07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41055AB6-7FEC-4EF8-81BE-D0A41999E1F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46D5BCB5-0135-4C66-A89D-A685B0AD49A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49893</xdr:rowOff>
    </xdr:from>
    <xdr:to>
      <xdr:col>24</xdr:col>
      <xdr:colOff>114300</xdr:colOff>
      <xdr:row>105</xdr:row>
      <xdr:rowOff>151493</xdr:rowOff>
    </xdr:to>
    <xdr:sp macro="" textlink="">
      <xdr:nvSpPr>
        <xdr:cNvPr id="318" name="楕円 317">
          <a:extLst>
            <a:ext uri="{FF2B5EF4-FFF2-40B4-BE49-F238E27FC236}">
              <a16:creationId xmlns:a16="http://schemas.microsoft.com/office/drawing/2014/main" id="{FD1ECB44-8391-4DC5-9AC4-119ECEC16A8B}"/>
            </a:ext>
          </a:extLst>
        </xdr:cNvPr>
        <xdr:cNvSpPr/>
      </xdr:nvSpPr>
      <xdr:spPr>
        <a:xfrm>
          <a:off x="4584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28320</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DA21BA81-899B-4A3F-A241-60CC58070530}"/>
            </a:ext>
          </a:extLst>
        </xdr:cNvPr>
        <xdr:cNvSpPr txBox="1"/>
      </xdr:nvSpPr>
      <xdr:spPr>
        <a:xfrm>
          <a:off x="4673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54792</xdr:rowOff>
    </xdr:from>
    <xdr:to>
      <xdr:col>20</xdr:col>
      <xdr:colOff>38100</xdr:colOff>
      <xdr:row>105</xdr:row>
      <xdr:rowOff>156392</xdr:rowOff>
    </xdr:to>
    <xdr:sp macro="" textlink="">
      <xdr:nvSpPr>
        <xdr:cNvPr id="320" name="楕円 319">
          <a:extLst>
            <a:ext uri="{FF2B5EF4-FFF2-40B4-BE49-F238E27FC236}">
              <a16:creationId xmlns:a16="http://schemas.microsoft.com/office/drawing/2014/main" id="{5BCBCC16-BD33-4421-A6B7-95217551A0FA}"/>
            </a:ext>
          </a:extLst>
        </xdr:cNvPr>
        <xdr:cNvSpPr/>
      </xdr:nvSpPr>
      <xdr:spPr>
        <a:xfrm>
          <a:off x="3746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105</xdr:row>
      <xdr:rowOff>105592</xdr:rowOff>
    </xdr:to>
    <xdr:cxnSp macro="">
      <xdr:nvCxnSpPr>
        <xdr:cNvPr id="321" name="直線コネクタ 320">
          <a:extLst>
            <a:ext uri="{FF2B5EF4-FFF2-40B4-BE49-F238E27FC236}">
              <a16:creationId xmlns:a16="http://schemas.microsoft.com/office/drawing/2014/main" id="{6AC9BC22-CA57-421D-B5C9-517DABDEB64D}"/>
            </a:ext>
          </a:extLst>
        </xdr:cNvPr>
        <xdr:cNvCxnSpPr/>
      </xdr:nvCxnSpPr>
      <xdr:spPr>
        <a:xfrm flipV="1">
          <a:off x="3797300" y="1810294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17236</xdr:rowOff>
    </xdr:from>
    <xdr:to>
      <xdr:col>15</xdr:col>
      <xdr:colOff>101600</xdr:colOff>
      <xdr:row>105</xdr:row>
      <xdr:rowOff>118836</xdr:rowOff>
    </xdr:to>
    <xdr:sp macro="" textlink="">
      <xdr:nvSpPr>
        <xdr:cNvPr id="322" name="楕円 321">
          <a:extLst>
            <a:ext uri="{FF2B5EF4-FFF2-40B4-BE49-F238E27FC236}">
              <a16:creationId xmlns:a16="http://schemas.microsoft.com/office/drawing/2014/main" id="{23929AF8-6DFF-4E6B-95E1-9D9D341B8669}"/>
            </a:ext>
          </a:extLst>
        </xdr:cNvPr>
        <xdr:cNvSpPr/>
      </xdr:nvSpPr>
      <xdr:spPr>
        <a:xfrm>
          <a:off x="2857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68036</xdr:rowOff>
    </xdr:from>
    <xdr:to>
      <xdr:col>19</xdr:col>
      <xdr:colOff>177800</xdr:colOff>
      <xdr:row>105</xdr:row>
      <xdr:rowOff>105592</xdr:rowOff>
    </xdr:to>
    <xdr:cxnSp macro="">
      <xdr:nvCxnSpPr>
        <xdr:cNvPr id="323" name="直線コネクタ 322">
          <a:extLst>
            <a:ext uri="{FF2B5EF4-FFF2-40B4-BE49-F238E27FC236}">
              <a16:creationId xmlns:a16="http://schemas.microsoft.com/office/drawing/2014/main" id="{9074B179-10DE-4FAA-82F5-53A840383F6B}"/>
            </a:ext>
          </a:extLst>
        </xdr:cNvPr>
        <xdr:cNvCxnSpPr/>
      </xdr:nvCxnSpPr>
      <xdr:spPr>
        <a:xfrm>
          <a:off x="2908300" y="180702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324" name="楕円 323">
          <a:extLst>
            <a:ext uri="{FF2B5EF4-FFF2-40B4-BE49-F238E27FC236}">
              <a16:creationId xmlns:a16="http://schemas.microsoft.com/office/drawing/2014/main" id="{B59EFCE0-5153-44EC-9D4F-8BFE284D5469}"/>
            </a:ext>
          </a:extLst>
        </xdr:cNvPr>
        <xdr:cNvSpPr/>
      </xdr:nvSpPr>
      <xdr:spPr>
        <a:xfrm>
          <a:off x="1968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68036</xdr:rowOff>
    </xdr:from>
    <xdr:to>
      <xdr:col>15</xdr:col>
      <xdr:colOff>50800</xdr:colOff>
      <xdr:row>105</xdr:row>
      <xdr:rowOff>68036</xdr:rowOff>
    </xdr:to>
    <xdr:cxnSp macro="">
      <xdr:nvCxnSpPr>
        <xdr:cNvPr id="325" name="直線コネクタ 324">
          <a:extLst>
            <a:ext uri="{FF2B5EF4-FFF2-40B4-BE49-F238E27FC236}">
              <a16:creationId xmlns:a16="http://schemas.microsoft.com/office/drawing/2014/main" id="{3B8E7406-D804-4FE2-9681-D06B49B0486D}"/>
            </a:ext>
          </a:extLst>
        </xdr:cNvPr>
        <xdr:cNvCxnSpPr/>
      </xdr:nvCxnSpPr>
      <xdr:spPr>
        <a:xfrm>
          <a:off x="2019300" y="1807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160927</xdr:rowOff>
    </xdr:from>
    <xdr:to>
      <xdr:col>6</xdr:col>
      <xdr:colOff>38100</xdr:colOff>
      <xdr:row>105</xdr:row>
      <xdr:rowOff>91077</xdr:rowOff>
    </xdr:to>
    <xdr:sp macro="" textlink="">
      <xdr:nvSpPr>
        <xdr:cNvPr id="326" name="楕円 325">
          <a:extLst>
            <a:ext uri="{FF2B5EF4-FFF2-40B4-BE49-F238E27FC236}">
              <a16:creationId xmlns:a16="http://schemas.microsoft.com/office/drawing/2014/main" id="{D005616D-655E-4F5B-88FA-DD5A36EC9A18}"/>
            </a:ext>
          </a:extLst>
        </xdr:cNvPr>
        <xdr:cNvSpPr/>
      </xdr:nvSpPr>
      <xdr:spPr>
        <a:xfrm>
          <a:off x="1079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40277</xdr:rowOff>
    </xdr:from>
    <xdr:to>
      <xdr:col>10</xdr:col>
      <xdr:colOff>114300</xdr:colOff>
      <xdr:row>105</xdr:row>
      <xdr:rowOff>68036</xdr:rowOff>
    </xdr:to>
    <xdr:cxnSp macro="">
      <xdr:nvCxnSpPr>
        <xdr:cNvPr id="327" name="直線コネクタ 326">
          <a:extLst>
            <a:ext uri="{FF2B5EF4-FFF2-40B4-BE49-F238E27FC236}">
              <a16:creationId xmlns:a16="http://schemas.microsoft.com/office/drawing/2014/main" id="{82DE3BC5-66A6-473B-BF44-E9F162286C12}"/>
            </a:ext>
          </a:extLst>
        </xdr:cNvPr>
        <xdr:cNvCxnSpPr/>
      </xdr:nvCxnSpPr>
      <xdr:spPr>
        <a:xfrm>
          <a:off x="1130300" y="1804252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328" name="n_1aveValue【市民会館】&#10;有形固定資産減価償却率">
          <a:extLst>
            <a:ext uri="{FF2B5EF4-FFF2-40B4-BE49-F238E27FC236}">
              <a16:creationId xmlns:a16="http://schemas.microsoft.com/office/drawing/2014/main" id="{2C171166-ECC9-42C5-A09D-1E123CDCA397}"/>
            </a:ext>
          </a:extLst>
        </xdr:cNvPr>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329" name="n_2aveValue【市民会館】&#10;有形固定資産減価償却率">
          <a:extLst>
            <a:ext uri="{FF2B5EF4-FFF2-40B4-BE49-F238E27FC236}">
              <a16:creationId xmlns:a16="http://schemas.microsoft.com/office/drawing/2014/main" id="{FB277F82-9C28-45B1-A484-A513C7AC9D10}"/>
            </a:ext>
          </a:extLst>
        </xdr:cNvPr>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330" name="n_3aveValue【市民会館】&#10;有形固定資産減価償却率">
          <a:extLst>
            <a:ext uri="{FF2B5EF4-FFF2-40B4-BE49-F238E27FC236}">
              <a16:creationId xmlns:a16="http://schemas.microsoft.com/office/drawing/2014/main" id="{838CD4EC-C040-4B56-9045-82A17ED04C78}"/>
            </a:ext>
          </a:extLst>
        </xdr:cNvPr>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331" name="n_4aveValue【市民会館】&#10;有形固定資産減価償却率">
          <a:extLst>
            <a:ext uri="{FF2B5EF4-FFF2-40B4-BE49-F238E27FC236}">
              <a16:creationId xmlns:a16="http://schemas.microsoft.com/office/drawing/2014/main" id="{E9DEBE1F-5998-495B-9D4E-9A2A73102FF2}"/>
            </a:ext>
          </a:extLst>
        </xdr:cNvPr>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147519</xdr:rowOff>
    </xdr:from>
    <xdr:ext cx="405111" cy="259045"/>
    <xdr:sp macro="" textlink="">
      <xdr:nvSpPr>
        <xdr:cNvPr id="332" name="n_1mainValue【市民会館】&#10;有形固定資産減価償却率">
          <a:extLst>
            <a:ext uri="{FF2B5EF4-FFF2-40B4-BE49-F238E27FC236}">
              <a16:creationId xmlns:a16="http://schemas.microsoft.com/office/drawing/2014/main" id="{13174B0C-EBDC-412B-86BC-3829D8E0D0AA}"/>
            </a:ext>
          </a:extLst>
        </xdr:cNvPr>
        <xdr:cNvSpPr txBox="1"/>
      </xdr:nvSpPr>
      <xdr:spPr>
        <a:xfrm>
          <a:off x="35820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109963</xdr:rowOff>
    </xdr:from>
    <xdr:ext cx="405111" cy="259045"/>
    <xdr:sp macro="" textlink="">
      <xdr:nvSpPr>
        <xdr:cNvPr id="333" name="n_2mainValue【市民会館】&#10;有形固定資産減価償却率">
          <a:extLst>
            <a:ext uri="{FF2B5EF4-FFF2-40B4-BE49-F238E27FC236}">
              <a16:creationId xmlns:a16="http://schemas.microsoft.com/office/drawing/2014/main" id="{7F1F43ED-5D71-4A8B-8340-CAD88C9FF4D8}"/>
            </a:ext>
          </a:extLst>
        </xdr:cNvPr>
        <xdr:cNvSpPr txBox="1"/>
      </xdr:nvSpPr>
      <xdr:spPr>
        <a:xfrm>
          <a:off x="2705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334" name="n_3mainValue【市民会館】&#10;有形固定資産減価償却率">
          <a:extLst>
            <a:ext uri="{FF2B5EF4-FFF2-40B4-BE49-F238E27FC236}">
              <a16:creationId xmlns:a16="http://schemas.microsoft.com/office/drawing/2014/main" id="{189C1F64-E675-4C7A-8869-E87AC1006653}"/>
            </a:ext>
          </a:extLst>
        </xdr:cNvPr>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82204</xdr:rowOff>
    </xdr:from>
    <xdr:ext cx="405111" cy="259045"/>
    <xdr:sp macro="" textlink="">
      <xdr:nvSpPr>
        <xdr:cNvPr id="335" name="n_4mainValue【市民会館】&#10;有形固定資産減価償却率">
          <a:extLst>
            <a:ext uri="{FF2B5EF4-FFF2-40B4-BE49-F238E27FC236}">
              <a16:creationId xmlns:a16="http://schemas.microsoft.com/office/drawing/2014/main" id="{EEC35792-994B-4D4F-908C-6E241E2EDFB2}"/>
            </a:ext>
          </a:extLst>
        </xdr:cNvPr>
        <xdr:cNvSpPr txBox="1"/>
      </xdr:nvSpPr>
      <xdr:spPr>
        <a:xfrm>
          <a:off x="927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FFAF095E-F37F-4021-B8F1-E0985A7E86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69B2CA77-458C-4851-BDFB-C4298AA4061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7C6608DE-6BDA-4FFE-B350-E18503ECF6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DB4CC43F-5578-45F9-BFD1-0F94F93B7CD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849DF80C-1D60-41DD-81E3-29B8B426AE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2691C1E3-F52D-4379-A90E-40689E81B2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8E44DA89-3899-4002-B5B8-49CE32EB6A7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7DEA625A-8512-4BCE-88A2-87D614C2ECC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604143F2-3236-466E-84B0-E5CFCF1A8D2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2B6B5143-4FA6-485E-9B62-A0370C5C9B0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263B70CB-DF7A-4D02-B7D5-D623D98F405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EBB0FC91-CBE2-4E55-AAC3-48803C8D0ED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53D7BA61-A700-4A00-9DF7-F70D142010E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50D43409-0050-4CE8-8CE1-7C499ACD588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625566D0-1233-499B-A004-123C2C91B20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4E77A5B9-2D0E-474F-A7CC-8AA62DCD1D9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C6E5DB51-CEE0-4E39-B8DF-C062A5C6AFC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56A03106-8FD4-4BB2-8508-55F983456FB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1B25CD13-64CB-41A0-8990-A6F6C833E34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2A47F00A-363D-428E-92A6-8546135E5EF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640B20EC-FA6C-48AF-9BCF-B11A2786F79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758951A2-92C6-4D43-8992-2171339A677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FD1F9862-8391-419A-92C3-73988CAB886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a:extLst>
            <a:ext uri="{FF2B5EF4-FFF2-40B4-BE49-F238E27FC236}">
              <a16:creationId xmlns:a16="http://schemas.microsoft.com/office/drawing/2014/main" id="{C8669C3C-2CA6-4E5F-AFBC-3FD8B7660742}"/>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a:extLst>
            <a:ext uri="{FF2B5EF4-FFF2-40B4-BE49-F238E27FC236}">
              <a16:creationId xmlns:a16="http://schemas.microsoft.com/office/drawing/2014/main" id="{90188CF7-F5CD-4116-8A09-4831802BB4CF}"/>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a:extLst>
            <a:ext uri="{FF2B5EF4-FFF2-40B4-BE49-F238E27FC236}">
              <a16:creationId xmlns:a16="http://schemas.microsoft.com/office/drawing/2014/main" id="{E0DF0614-3462-42E7-AEB1-7FF3F11CEC2A}"/>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a:extLst>
            <a:ext uri="{FF2B5EF4-FFF2-40B4-BE49-F238E27FC236}">
              <a16:creationId xmlns:a16="http://schemas.microsoft.com/office/drawing/2014/main" id="{344010EB-161B-4D72-BD52-C0BFDD658A57}"/>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a:extLst>
            <a:ext uri="{FF2B5EF4-FFF2-40B4-BE49-F238E27FC236}">
              <a16:creationId xmlns:a16="http://schemas.microsoft.com/office/drawing/2014/main" id="{A9A08519-53D1-4A75-A3A1-29980E4EC70F}"/>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364" name="【市民会館】&#10;一人当たり面積平均値テキスト">
          <a:extLst>
            <a:ext uri="{FF2B5EF4-FFF2-40B4-BE49-F238E27FC236}">
              <a16:creationId xmlns:a16="http://schemas.microsoft.com/office/drawing/2014/main" id="{A81433F3-0CA1-47CF-9BF4-0B7B9E8624DE}"/>
            </a:ext>
          </a:extLst>
        </xdr:cNvPr>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a:extLst>
            <a:ext uri="{FF2B5EF4-FFF2-40B4-BE49-F238E27FC236}">
              <a16:creationId xmlns:a16="http://schemas.microsoft.com/office/drawing/2014/main" id="{DEBA2A1B-582A-4997-B81F-469291964DB6}"/>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6" name="フローチャート: 判断 365">
          <a:extLst>
            <a:ext uri="{FF2B5EF4-FFF2-40B4-BE49-F238E27FC236}">
              <a16:creationId xmlns:a16="http://schemas.microsoft.com/office/drawing/2014/main" id="{571EDEDB-D8C8-4B5F-99D2-94AE9FD1BEC7}"/>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7" name="フローチャート: 判断 366">
          <a:extLst>
            <a:ext uri="{FF2B5EF4-FFF2-40B4-BE49-F238E27FC236}">
              <a16:creationId xmlns:a16="http://schemas.microsoft.com/office/drawing/2014/main" id="{02E83B9D-D160-40E6-B9DF-A7E6DFF25A82}"/>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68" name="フローチャート: 判断 367">
          <a:extLst>
            <a:ext uri="{FF2B5EF4-FFF2-40B4-BE49-F238E27FC236}">
              <a16:creationId xmlns:a16="http://schemas.microsoft.com/office/drawing/2014/main" id="{B3F0EEA2-5D1C-4C2A-B9B0-00A16EA0E149}"/>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69" name="フローチャート: 判断 368">
          <a:extLst>
            <a:ext uri="{FF2B5EF4-FFF2-40B4-BE49-F238E27FC236}">
              <a16:creationId xmlns:a16="http://schemas.microsoft.com/office/drawing/2014/main" id="{16F201DE-F467-4B1F-8347-225D20C4B442}"/>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5A9827E9-DCF3-40B9-9504-4EE2EDEEACE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E35134BD-07EE-4F05-AB18-EC1D1A3A109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71027406-A885-46C3-A6BF-A1FCCD9C27E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45575F5D-0461-4631-A8E4-0922D5CD4BA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B73A7478-3F10-43B8-A77F-1ED861AA947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75312</xdr:rowOff>
    </xdr:from>
    <xdr:to>
      <xdr:col>55</xdr:col>
      <xdr:colOff>50800</xdr:colOff>
      <xdr:row>105</xdr:row>
      <xdr:rowOff>5462</xdr:rowOff>
    </xdr:to>
    <xdr:sp macro="" textlink="">
      <xdr:nvSpPr>
        <xdr:cNvPr id="375" name="楕円 374">
          <a:extLst>
            <a:ext uri="{FF2B5EF4-FFF2-40B4-BE49-F238E27FC236}">
              <a16:creationId xmlns:a16="http://schemas.microsoft.com/office/drawing/2014/main" id="{D22550C3-6B46-4434-BD32-CDF5D4E51260}"/>
            </a:ext>
          </a:extLst>
        </xdr:cNvPr>
        <xdr:cNvSpPr/>
      </xdr:nvSpPr>
      <xdr:spPr>
        <a:xfrm>
          <a:off x="10426700" y="179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98189</xdr:rowOff>
    </xdr:from>
    <xdr:ext cx="469744" cy="259045"/>
    <xdr:sp macro="" textlink="">
      <xdr:nvSpPr>
        <xdr:cNvPr id="376" name="【市民会館】&#10;一人当たり面積該当値テキスト">
          <a:extLst>
            <a:ext uri="{FF2B5EF4-FFF2-40B4-BE49-F238E27FC236}">
              <a16:creationId xmlns:a16="http://schemas.microsoft.com/office/drawing/2014/main" id="{B067EB77-0183-4F4E-AD2F-02E167B722D3}"/>
            </a:ext>
          </a:extLst>
        </xdr:cNvPr>
        <xdr:cNvSpPr txBox="1"/>
      </xdr:nvSpPr>
      <xdr:spPr>
        <a:xfrm>
          <a:off x="10515600" y="177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112268</xdr:rowOff>
    </xdr:from>
    <xdr:to>
      <xdr:col>50</xdr:col>
      <xdr:colOff>165100</xdr:colOff>
      <xdr:row>105</xdr:row>
      <xdr:rowOff>42418</xdr:rowOff>
    </xdr:to>
    <xdr:sp macro="" textlink="">
      <xdr:nvSpPr>
        <xdr:cNvPr id="377" name="楕円 376">
          <a:extLst>
            <a:ext uri="{FF2B5EF4-FFF2-40B4-BE49-F238E27FC236}">
              <a16:creationId xmlns:a16="http://schemas.microsoft.com/office/drawing/2014/main" id="{DCFBC15B-47FF-4095-B489-442781E84685}"/>
            </a:ext>
          </a:extLst>
        </xdr:cNvPr>
        <xdr:cNvSpPr/>
      </xdr:nvSpPr>
      <xdr:spPr>
        <a:xfrm>
          <a:off x="9588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126112</xdr:rowOff>
    </xdr:from>
    <xdr:to>
      <xdr:col>55</xdr:col>
      <xdr:colOff>0</xdr:colOff>
      <xdr:row>104</xdr:row>
      <xdr:rowOff>163068</xdr:rowOff>
    </xdr:to>
    <xdr:cxnSp macro="">
      <xdr:nvCxnSpPr>
        <xdr:cNvPr id="378" name="直線コネクタ 377">
          <a:extLst>
            <a:ext uri="{FF2B5EF4-FFF2-40B4-BE49-F238E27FC236}">
              <a16:creationId xmlns:a16="http://schemas.microsoft.com/office/drawing/2014/main" id="{A385F6E3-C97F-422F-B3F8-CCF082A807E5}"/>
            </a:ext>
          </a:extLst>
        </xdr:cNvPr>
        <xdr:cNvCxnSpPr/>
      </xdr:nvCxnSpPr>
      <xdr:spPr>
        <a:xfrm flipV="1">
          <a:off x="9639300" y="17956912"/>
          <a:ext cx="8382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115315</xdr:rowOff>
    </xdr:from>
    <xdr:to>
      <xdr:col>46</xdr:col>
      <xdr:colOff>38100</xdr:colOff>
      <xdr:row>105</xdr:row>
      <xdr:rowOff>45465</xdr:rowOff>
    </xdr:to>
    <xdr:sp macro="" textlink="">
      <xdr:nvSpPr>
        <xdr:cNvPr id="379" name="楕円 378">
          <a:extLst>
            <a:ext uri="{FF2B5EF4-FFF2-40B4-BE49-F238E27FC236}">
              <a16:creationId xmlns:a16="http://schemas.microsoft.com/office/drawing/2014/main" id="{9E344DCE-4CE8-4034-A6DA-FE373EF43C1C}"/>
            </a:ext>
          </a:extLst>
        </xdr:cNvPr>
        <xdr:cNvSpPr/>
      </xdr:nvSpPr>
      <xdr:spPr>
        <a:xfrm>
          <a:off x="8699500" y="179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163068</xdr:rowOff>
    </xdr:from>
    <xdr:to>
      <xdr:col>50</xdr:col>
      <xdr:colOff>114300</xdr:colOff>
      <xdr:row>104</xdr:row>
      <xdr:rowOff>166115</xdr:rowOff>
    </xdr:to>
    <xdr:cxnSp macro="">
      <xdr:nvCxnSpPr>
        <xdr:cNvPr id="380" name="直線コネクタ 379">
          <a:extLst>
            <a:ext uri="{FF2B5EF4-FFF2-40B4-BE49-F238E27FC236}">
              <a16:creationId xmlns:a16="http://schemas.microsoft.com/office/drawing/2014/main" id="{3807423A-0844-4774-8873-1889BAB76B42}"/>
            </a:ext>
          </a:extLst>
        </xdr:cNvPr>
        <xdr:cNvCxnSpPr/>
      </xdr:nvCxnSpPr>
      <xdr:spPr>
        <a:xfrm flipV="1">
          <a:off x="8750300" y="1799386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123698</xdr:rowOff>
    </xdr:from>
    <xdr:to>
      <xdr:col>41</xdr:col>
      <xdr:colOff>101600</xdr:colOff>
      <xdr:row>105</xdr:row>
      <xdr:rowOff>53848</xdr:rowOff>
    </xdr:to>
    <xdr:sp macro="" textlink="">
      <xdr:nvSpPr>
        <xdr:cNvPr id="381" name="楕円 380">
          <a:extLst>
            <a:ext uri="{FF2B5EF4-FFF2-40B4-BE49-F238E27FC236}">
              <a16:creationId xmlns:a16="http://schemas.microsoft.com/office/drawing/2014/main" id="{049FE26A-576F-482F-8FA4-C4B9F68B0AD4}"/>
            </a:ext>
          </a:extLst>
        </xdr:cNvPr>
        <xdr:cNvSpPr/>
      </xdr:nvSpPr>
      <xdr:spPr>
        <a:xfrm>
          <a:off x="7810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166115</xdr:rowOff>
    </xdr:from>
    <xdr:to>
      <xdr:col>45</xdr:col>
      <xdr:colOff>177800</xdr:colOff>
      <xdr:row>105</xdr:row>
      <xdr:rowOff>3048</xdr:rowOff>
    </xdr:to>
    <xdr:cxnSp macro="">
      <xdr:nvCxnSpPr>
        <xdr:cNvPr id="382" name="直線コネクタ 381">
          <a:extLst>
            <a:ext uri="{FF2B5EF4-FFF2-40B4-BE49-F238E27FC236}">
              <a16:creationId xmlns:a16="http://schemas.microsoft.com/office/drawing/2014/main" id="{C9C48FAF-C2EC-40E3-8CCE-88743B8C06CE}"/>
            </a:ext>
          </a:extLst>
        </xdr:cNvPr>
        <xdr:cNvCxnSpPr/>
      </xdr:nvCxnSpPr>
      <xdr:spPr>
        <a:xfrm flipV="1">
          <a:off x="7861300" y="17996915"/>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383" name="楕円 382">
          <a:extLst>
            <a:ext uri="{FF2B5EF4-FFF2-40B4-BE49-F238E27FC236}">
              <a16:creationId xmlns:a16="http://schemas.microsoft.com/office/drawing/2014/main" id="{FDEFAA33-C423-45A8-B005-C443E59B1C81}"/>
            </a:ext>
          </a:extLst>
        </xdr:cNvPr>
        <xdr:cNvSpPr/>
      </xdr:nvSpPr>
      <xdr:spPr>
        <a:xfrm>
          <a:off x="6921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3048</xdr:rowOff>
    </xdr:from>
    <xdr:to>
      <xdr:col>41</xdr:col>
      <xdr:colOff>50800</xdr:colOff>
      <xdr:row>105</xdr:row>
      <xdr:rowOff>3811</xdr:rowOff>
    </xdr:to>
    <xdr:cxnSp macro="">
      <xdr:nvCxnSpPr>
        <xdr:cNvPr id="384" name="直線コネクタ 383">
          <a:extLst>
            <a:ext uri="{FF2B5EF4-FFF2-40B4-BE49-F238E27FC236}">
              <a16:creationId xmlns:a16="http://schemas.microsoft.com/office/drawing/2014/main" id="{B7C0B0C3-36D1-4D96-B5C0-5C26AE5A22C5}"/>
            </a:ext>
          </a:extLst>
        </xdr:cNvPr>
        <xdr:cNvCxnSpPr/>
      </xdr:nvCxnSpPr>
      <xdr:spPr>
        <a:xfrm flipV="1">
          <a:off x="6972300" y="1800529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385" name="n_1aveValue【市民会館】&#10;一人当たり面積">
          <a:extLst>
            <a:ext uri="{FF2B5EF4-FFF2-40B4-BE49-F238E27FC236}">
              <a16:creationId xmlns:a16="http://schemas.microsoft.com/office/drawing/2014/main" id="{E61F0E79-6F60-4E7E-97B6-38D0B83E59C8}"/>
            </a:ext>
          </a:extLst>
        </xdr:cNvPr>
        <xdr:cNvSpPr txBox="1"/>
      </xdr:nvSpPr>
      <xdr:spPr>
        <a:xfrm>
          <a:off x="9391727" y="183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386" name="n_2aveValue【市民会館】&#10;一人当たり面積">
          <a:extLst>
            <a:ext uri="{FF2B5EF4-FFF2-40B4-BE49-F238E27FC236}">
              <a16:creationId xmlns:a16="http://schemas.microsoft.com/office/drawing/2014/main" id="{B3D8E944-D744-4ECD-B777-E7D8C2F0DECA}"/>
            </a:ext>
          </a:extLst>
        </xdr:cNvPr>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387" name="n_3aveValue【市民会館】&#10;一人当たり面積">
          <a:extLst>
            <a:ext uri="{FF2B5EF4-FFF2-40B4-BE49-F238E27FC236}">
              <a16:creationId xmlns:a16="http://schemas.microsoft.com/office/drawing/2014/main" id="{FE7A6074-B19A-44CB-8D42-6D2B76177721}"/>
            </a:ext>
          </a:extLst>
        </xdr:cNvPr>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388" name="n_4aveValue【市民会館】&#10;一人当たり面積">
          <a:extLst>
            <a:ext uri="{FF2B5EF4-FFF2-40B4-BE49-F238E27FC236}">
              <a16:creationId xmlns:a16="http://schemas.microsoft.com/office/drawing/2014/main" id="{A030A867-EB6D-42D0-810D-33A365469602}"/>
            </a:ext>
          </a:extLst>
        </xdr:cNvPr>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58945</xdr:rowOff>
    </xdr:from>
    <xdr:ext cx="469744" cy="259045"/>
    <xdr:sp macro="" textlink="">
      <xdr:nvSpPr>
        <xdr:cNvPr id="389" name="n_1mainValue【市民会館】&#10;一人当たり面積">
          <a:extLst>
            <a:ext uri="{FF2B5EF4-FFF2-40B4-BE49-F238E27FC236}">
              <a16:creationId xmlns:a16="http://schemas.microsoft.com/office/drawing/2014/main" id="{88AA6988-303E-4E67-A92A-2197F819534B}"/>
            </a:ext>
          </a:extLst>
        </xdr:cNvPr>
        <xdr:cNvSpPr txBox="1"/>
      </xdr:nvSpPr>
      <xdr:spPr>
        <a:xfrm>
          <a:off x="93917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61992</xdr:rowOff>
    </xdr:from>
    <xdr:ext cx="469744" cy="259045"/>
    <xdr:sp macro="" textlink="">
      <xdr:nvSpPr>
        <xdr:cNvPr id="390" name="n_2mainValue【市民会館】&#10;一人当たり面積">
          <a:extLst>
            <a:ext uri="{FF2B5EF4-FFF2-40B4-BE49-F238E27FC236}">
              <a16:creationId xmlns:a16="http://schemas.microsoft.com/office/drawing/2014/main" id="{AB7CC432-231C-49FC-8383-7D83C8E366EA}"/>
            </a:ext>
          </a:extLst>
        </xdr:cNvPr>
        <xdr:cNvSpPr txBox="1"/>
      </xdr:nvSpPr>
      <xdr:spPr>
        <a:xfrm>
          <a:off x="8515427" y="177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70375</xdr:rowOff>
    </xdr:from>
    <xdr:ext cx="469744" cy="259045"/>
    <xdr:sp macro="" textlink="">
      <xdr:nvSpPr>
        <xdr:cNvPr id="391" name="n_3mainValue【市民会館】&#10;一人当たり面積">
          <a:extLst>
            <a:ext uri="{FF2B5EF4-FFF2-40B4-BE49-F238E27FC236}">
              <a16:creationId xmlns:a16="http://schemas.microsoft.com/office/drawing/2014/main" id="{A6332FC3-4009-4001-8D9C-67537189BF1E}"/>
            </a:ext>
          </a:extLst>
        </xdr:cNvPr>
        <xdr:cNvSpPr txBox="1"/>
      </xdr:nvSpPr>
      <xdr:spPr>
        <a:xfrm>
          <a:off x="7626427" y="177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392" name="n_4mainValue【市民会館】&#10;一人当たり面積">
          <a:extLst>
            <a:ext uri="{FF2B5EF4-FFF2-40B4-BE49-F238E27FC236}">
              <a16:creationId xmlns:a16="http://schemas.microsoft.com/office/drawing/2014/main" id="{DB110152-EE10-443E-B4BB-7D1E511E1E49}"/>
            </a:ext>
          </a:extLst>
        </xdr:cNvPr>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A7A25635-B6ED-4413-B4DE-D0FF91F5493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1C848F21-CEE1-4B87-80B7-3F9426AA80A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A8BD89A-FC3D-4F2A-97CC-14D3099634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C048FAD6-5BF6-4BE8-88DC-0B91BCB1657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D52F86B8-5947-4292-8812-D56C414AEEC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B5A2B900-0B76-427C-B110-441A727D9D5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9CD51AFC-89DA-49BB-BEDF-CB1384E769C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20227732-676D-4F9E-825E-949C1154F6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56F59FC2-EFA0-4FCD-AC84-992B4C56E6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572E469B-E7DD-40B7-9401-A624BCA227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DA420122-6E4E-49D9-A7BF-99B4DF7A84E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6B2FE458-46DF-4FBF-9204-85465F31BA1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592E6EDF-3AC9-4C8F-B228-5D0649D69C4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8D97B2BC-A6CE-4A86-8268-00D9B3CBAC1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4402B811-F2E9-4383-81A4-F3176D123FA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2AA3135-B69E-4E27-8C5B-00DC2E72BCE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3B5139E3-9AB8-4A1C-ACDE-C09F364745F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CBD2F007-AC17-4171-B17B-E627AC628E3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459A2529-AB55-4722-B23E-A999EF939D4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7771528A-DD07-4248-98FE-7A2BF79D7B4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89BA1C6B-EE5A-415E-982B-CB367AD4428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C39AC857-F62B-4F59-BB73-E8107B62C27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3C3F4876-12A8-4AAF-BB5F-75B05F55F6F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A662C4BD-708B-4EA6-B337-48935E417E9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1CC4E37-C461-4D76-AF08-E1FEA5D87A6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AA0C8476-6EF5-4DBF-92B8-F93CE5DF9693}"/>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37FC0E17-A190-4D34-AFDE-8CD4E03C6416}"/>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85ECBABC-2605-499A-A03B-849B7F15B973}"/>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2C65664B-5BD9-49A2-BF51-20E65EBC5E84}"/>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B31E79AE-7FE9-426B-9D04-46089B8557AC}"/>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3BDD15B0-506C-4A30-9B23-11043712F8E2}"/>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28F5BE8E-B2DA-408A-9ADC-169C33FABDFD}"/>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425" name="フローチャート: 判断 424">
          <a:extLst>
            <a:ext uri="{FF2B5EF4-FFF2-40B4-BE49-F238E27FC236}">
              <a16:creationId xmlns:a16="http://schemas.microsoft.com/office/drawing/2014/main" id="{386D7CCC-9E64-415D-82EC-BF2096BE06D0}"/>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6" name="フローチャート: 判断 425">
          <a:extLst>
            <a:ext uri="{FF2B5EF4-FFF2-40B4-BE49-F238E27FC236}">
              <a16:creationId xmlns:a16="http://schemas.microsoft.com/office/drawing/2014/main" id="{794106AB-5523-4D5A-A146-DE0DDF9CF9E3}"/>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427" name="フローチャート: 判断 426">
          <a:extLst>
            <a:ext uri="{FF2B5EF4-FFF2-40B4-BE49-F238E27FC236}">
              <a16:creationId xmlns:a16="http://schemas.microsoft.com/office/drawing/2014/main" id="{FE2EA216-FEC7-4C32-8503-FCC3E174CE3E}"/>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428" name="フローチャート: 判断 427">
          <a:extLst>
            <a:ext uri="{FF2B5EF4-FFF2-40B4-BE49-F238E27FC236}">
              <a16:creationId xmlns:a16="http://schemas.microsoft.com/office/drawing/2014/main" id="{E9C96C1A-0A5D-4B97-852B-13378DDEC19A}"/>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DF09D7D-365F-43FE-AA75-D10E3ACB6D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37D6007-9CC2-49B8-8539-65CDE4E5FA6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AB0608E-7B5C-4E52-86F0-763CD30990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253F9FB-D0B8-42D1-99D9-279FC4EDA81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BA19BC6-B7ED-4425-A0FA-4FEDAC5675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434" name="楕円 433">
          <a:extLst>
            <a:ext uri="{FF2B5EF4-FFF2-40B4-BE49-F238E27FC236}">
              <a16:creationId xmlns:a16="http://schemas.microsoft.com/office/drawing/2014/main" id="{57BB7720-9DFD-40E5-AFE8-095696D4EB92}"/>
            </a:ext>
          </a:extLst>
        </xdr:cNvPr>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59707</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EB02E334-9EB2-4807-B0B1-60CB1339A1D5}"/>
            </a:ext>
          </a:extLst>
        </xdr:cNvPr>
        <xdr:cNvSpPr txBox="1"/>
      </xdr:nvSpPr>
      <xdr:spPr>
        <a:xfrm>
          <a:off x="16357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160927</xdr:rowOff>
    </xdr:from>
    <xdr:to>
      <xdr:col>81</xdr:col>
      <xdr:colOff>101600</xdr:colOff>
      <xdr:row>36</xdr:row>
      <xdr:rowOff>91077</xdr:rowOff>
    </xdr:to>
    <xdr:sp macro="" textlink="">
      <xdr:nvSpPr>
        <xdr:cNvPr id="436" name="楕円 435">
          <a:extLst>
            <a:ext uri="{FF2B5EF4-FFF2-40B4-BE49-F238E27FC236}">
              <a16:creationId xmlns:a16="http://schemas.microsoft.com/office/drawing/2014/main" id="{73E64A8A-A194-41D5-A2AB-7ADC9FCAE8CB}"/>
            </a:ext>
          </a:extLst>
        </xdr:cNvPr>
        <xdr:cNvSpPr/>
      </xdr:nvSpPr>
      <xdr:spPr>
        <a:xfrm>
          <a:off x="15430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40277</xdr:rowOff>
    </xdr:from>
    <xdr:to>
      <xdr:col>85</xdr:col>
      <xdr:colOff>127000</xdr:colOff>
      <xdr:row>36</xdr:row>
      <xdr:rowOff>87630</xdr:rowOff>
    </xdr:to>
    <xdr:cxnSp macro="">
      <xdr:nvCxnSpPr>
        <xdr:cNvPr id="437" name="直線コネクタ 436">
          <a:extLst>
            <a:ext uri="{FF2B5EF4-FFF2-40B4-BE49-F238E27FC236}">
              <a16:creationId xmlns:a16="http://schemas.microsoft.com/office/drawing/2014/main" id="{1F734C16-0BFF-45A9-AEF7-F6091BC1B20E}"/>
            </a:ext>
          </a:extLst>
        </xdr:cNvPr>
        <xdr:cNvCxnSpPr/>
      </xdr:nvCxnSpPr>
      <xdr:spPr>
        <a:xfrm>
          <a:off x="15481300" y="621247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108676</xdr:rowOff>
    </xdr:from>
    <xdr:to>
      <xdr:col>76</xdr:col>
      <xdr:colOff>165100</xdr:colOff>
      <xdr:row>36</xdr:row>
      <xdr:rowOff>38826</xdr:rowOff>
    </xdr:to>
    <xdr:sp macro="" textlink="">
      <xdr:nvSpPr>
        <xdr:cNvPr id="438" name="楕円 437">
          <a:extLst>
            <a:ext uri="{FF2B5EF4-FFF2-40B4-BE49-F238E27FC236}">
              <a16:creationId xmlns:a16="http://schemas.microsoft.com/office/drawing/2014/main" id="{98E843F8-8CF4-47F4-813B-6D45EB333703}"/>
            </a:ext>
          </a:extLst>
        </xdr:cNvPr>
        <xdr:cNvSpPr/>
      </xdr:nvSpPr>
      <xdr:spPr>
        <a:xfrm>
          <a:off x="14541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159476</xdr:rowOff>
    </xdr:from>
    <xdr:to>
      <xdr:col>81</xdr:col>
      <xdr:colOff>50800</xdr:colOff>
      <xdr:row>36</xdr:row>
      <xdr:rowOff>40277</xdr:rowOff>
    </xdr:to>
    <xdr:cxnSp macro="">
      <xdr:nvCxnSpPr>
        <xdr:cNvPr id="439" name="直線コネクタ 438">
          <a:extLst>
            <a:ext uri="{FF2B5EF4-FFF2-40B4-BE49-F238E27FC236}">
              <a16:creationId xmlns:a16="http://schemas.microsoft.com/office/drawing/2014/main" id="{847F174B-8D17-48FB-8CAE-5450EE603EE3}"/>
            </a:ext>
          </a:extLst>
        </xdr:cNvPr>
        <xdr:cNvCxnSpPr/>
      </xdr:nvCxnSpPr>
      <xdr:spPr>
        <a:xfrm>
          <a:off x="14592300" y="61602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67854</xdr:rowOff>
    </xdr:from>
    <xdr:to>
      <xdr:col>72</xdr:col>
      <xdr:colOff>38100</xdr:colOff>
      <xdr:row>35</xdr:row>
      <xdr:rowOff>169454</xdr:rowOff>
    </xdr:to>
    <xdr:sp macro="" textlink="">
      <xdr:nvSpPr>
        <xdr:cNvPr id="440" name="楕円 439">
          <a:extLst>
            <a:ext uri="{FF2B5EF4-FFF2-40B4-BE49-F238E27FC236}">
              <a16:creationId xmlns:a16="http://schemas.microsoft.com/office/drawing/2014/main" id="{FA224B8D-6275-46DD-BC42-77530377C340}"/>
            </a:ext>
          </a:extLst>
        </xdr:cNvPr>
        <xdr:cNvSpPr/>
      </xdr:nvSpPr>
      <xdr:spPr>
        <a:xfrm>
          <a:off x="13652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118654</xdr:rowOff>
    </xdr:from>
    <xdr:to>
      <xdr:col>76</xdr:col>
      <xdr:colOff>114300</xdr:colOff>
      <xdr:row>35</xdr:row>
      <xdr:rowOff>159476</xdr:rowOff>
    </xdr:to>
    <xdr:cxnSp macro="">
      <xdr:nvCxnSpPr>
        <xdr:cNvPr id="441" name="直線コネクタ 440">
          <a:extLst>
            <a:ext uri="{FF2B5EF4-FFF2-40B4-BE49-F238E27FC236}">
              <a16:creationId xmlns:a16="http://schemas.microsoft.com/office/drawing/2014/main" id="{C1AABE5F-4F75-45A0-8A94-55549D2D55D3}"/>
            </a:ext>
          </a:extLst>
        </xdr:cNvPr>
        <xdr:cNvCxnSpPr/>
      </xdr:nvCxnSpPr>
      <xdr:spPr>
        <a:xfrm>
          <a:off x="13703300" y="611940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22134</xdr:rowOff>
    </xdr:from>
    <xdr:to>
      <xdr:col>67</xdr:col>
      <xdr:colOff>101600</xdr:colOff>
      <xdr:row>38</xdr:row>
      <xdr:rowOff>123734</xdr:rowOff>
    </xdr:to>
    <xdr:sp macro="" textlink="">
      <xdr:nvSpPr>
        <xdr:cNvPr id="442" name="楕円 441">
          <a:extLst>
            <a:ext uri="{FF2B5EF4-FFF2-40B4-BE49-F238E27FC236}">
              <a16:creationId xmlns:a16="http://schemas.microsoft.com/office/drawing/2014/main" id="{8C3213A3-E9F5-47D6-9AB1-C178A5C08E61}"/>
            </a:ext>
          </a:extLst>
        </xdr:cNvPr>
        <xdr:cNvSpPr/>
      </xdr:nvSpPr>
      <xdr:spPr>
        <a:xfrm>
          <a:off x="12763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118654</xdr:rowOff>
    </xdr:from>
    <xdr:to>
      <xdr:col>71</xdr:col>
      <xdr:colOff>177800</xdr:colOff>
      <xdr:row>38</xdr:row>
      <xdr:rowOff>72934</xdr:rowOff>
    </xdr:to>
    <xdr:cxnSp macro="">
      <xdr:nvCxnSpPr>
        <xdr:cNvPr id="443" name="直線コネクタ 442">
          <a:extLst>
            <a:ext uri="{FF2B5EF4-FFF2-40B4-BE49-F238E27FC236}">
              <a16:creationId xmlns:a16="http://schemas.microsoft.com/office/drawing/2014/main" id="{3D2AE100-8FBA-400E-AD32-BE254E96E154}"/>
            </a:ext>
          </a:extLst>
        </xdr:cNvPr>
        <xdr:cNvCxnSpPr/>
      </xdr:nvCxnSpPr>
      <xdr:spPr>
        <a:xfrm flipV="1">
          <a:off x="12814300" y="6119404"/>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2F02E35C-E835-4673-83FF-126790B69717}"/>
            </a:ext>
          </a:extLst>
        </xdr:cNvPr>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46965570-557D-4812-A8BE-45DCACF23DA3}"/>
            </a:ext>
          </a:extLst>
        </xdr:cNvPr>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100F8E1C-8BFF-4F55-AD9A-B5CFC921578D}"/>
            </a:ext>
          </a:extLst>
        </xdr:cNvPr>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615E7DF1-DB0A-482D-8509-4BB72E73D575}"/>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107604</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9F86329A-EC6B-4334-BE24-49B7604E6988}"/>
            </a:ext>
          </a:extLst>
        </xdr:cNvPr>
        <xdr:cNvSpPr txBox="1"/>
      </xdr:nvSpPr>
      <xdr:spPr>
        <a:xfrm>
          <a:off x="152660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55353</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F3CC1EB3-7989-4856-956C-DE7A609DD39A}"/>
            </a:ext>
          </a:extLst>
        </xdr:cNvPr>
        <xdr:cNvSpPr txBox="1"/>
      </xdr:nvSpPr>
      <xdr:spPr>
        <a:xfrm>
          <a:off x="14389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14531</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530F74AB-9108-47BE-9F86-1A5467108B67}"/>
            </a:ext>
          </a:extLst>
        </xdr:cNvPr>
        <xdr:cNvSpPr txBox="1"/>
      </xdr:nvSpPr>
      <xdr:spPr>
        <a:xfrm>
          <a:off x="13500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140261</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89214826-DC38-4E5F-850F-2CDC7E7E5F09}"/>
            </a:ext>
          </a:extLst>
        </xdr:cNvPr>
        <xdr:cNvSpPr txBox="1"/>
      </xdr:nvSpPr>
      <xdr:spPr>
        <a:xfrm>
          <a:off x="12611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7BB5830D-9AB9-45FB-A867-BA44DEAF96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E1320529-FB6D-49BA-A8BB-EE5757481F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8A67CA36-7E19-47D1-AD0B-3237190A47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DA2AAE4-949F-4EAF-8415-FD40F40963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AB82B410-11D0-4A65-A5B0-300C2CBDFCA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746E3BA2-B13B-411E-934C-88801DC3C9C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9D42E4B3-030B-4AB7-B0DE-3A127FAF250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DC246A-EFAD-43E2-94AE-33FC502F98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BB610164-AE6C-4F84-9DDB-5942CB6CC3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14518039-309C-4C3B-990D-424DF9A97ED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8C8B61A6-0BE2-4ECA-80B6-AF25726DFBD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D5B91D23-CF2B-4BB4-B7CC-12708A7F14D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B5C1C35D-BD0D-46BB-B127-32EBC7A0FED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B6E46CCF-8EFF-47B9-8E2E-9592B246FA2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D3487661-4FC5-4423-91E3-2DB258D7E62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22CE75B7-3EA9-49E8-934A-CC54633C53C6}"/>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F1C3903D-D251-4CFB-B2F0-F3B15C05B45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7869797D-F2C8-4E5A-AF4B-3817EAAF341D}"/>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AEEE5FAA-F721-4385-A7D6-151C229F617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D66A7114-BF87-4AB1-9DC8-61DBBCABA85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A5E3381-3D8B-4423-BF51-4BE1CD27842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7C2B74AA-33C1-4590-88ED-E53BDE919084}"/>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2EA72347-3ACE-4FF6-BA6B-45B79F8E1DEC}"/>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FB9D6975-44A4-46D7-A7E1-88843B50AF33}"/>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94B2C396-88ED-45C5-B8AA-56A4EBD7CC87}"/>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C9CC1350-B102-40A7-BE4F-2DBEBAD44115}"/>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4E55C539-8C4E-4F7D-8A90-F7DEC2CD790E}"/>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3C3B5B12-4380-42C7-9B89-A86B2CEFDBE2}"/>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80" name="フローチャート: 判断 479">
          <a:extLst>
            <a:ext uri="{FF2B5EF4-FFF2-40B4-BE49-F238E27FC236}">
              <a16:creationId xmlns:a16="http://schemas.microsoft.com/office/drawing/2014/main" id="{E168FBBD-202F-4E8F-AECC-A4758D44820B}"/>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81" name="フローチャート: 判断 480">
          <a:extLst>
            <a:ext uri="{FF2B5EF4-FFF2-40B4-BE49-F238E27FC236}">
              <a16:creationId xmlns:a16="http://schemas.microsoft.com/office/drawing/2014/main" id="{A1001DD4-10A5-475A-90D0-744DA8B14466}"/>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2" name="フローチャート: 判断 481">
          <a:extLst>
            <a:ext uri="{FF2B5EF4-FFF2-40B4-BE49-F238E27FC236}">
              <a16:creationId xmlns:a16="http://schemas.microsoft.com/office/drawing/2014/main" id="{D37B7950-2738-4E9B-9FCA-09412B125D25}"/>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3" name="フローチャート: 判断 482">
          <a:extLst>
            <a:ext uri="{FF2B5EF4-FFF2-40B4-BE49-F238E27FC236}">
              <a16:creationId xmlns:a16="http://schemas.microsoft.com/office/drawing/2014/main" id="{568EE11A-B43C-4754-BAE8-50588219F7A0}"/>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2D0D9F7-CB73-4647-AD0A-09FBC6C1452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CBCC7FB-6380-497B-902A-754F7691DB9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E83FDC9-9BE2-403F-9F1F-BF97300734E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62487D2-AA8E-482C-B43E-2B34A4B5F02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F6E58A1-641E-4BFC-AA17-ABA463B4BE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78753</xdr:rowOff>
    </xdr:from>
    <xdr:to>
      <xdr:col>116</xdr:col>
      <xdr:colOff>114300</xdr:colOff>
      <xdr:row>39</xdr:row>
      <xdr:rowOff>8903</xdr:rowOff>
    </xdr:to>
    <xdr:sp macro="" textlink="">
      <xdr:nvSpPr>
        <xdr:cNvPr id="489" name="楕円 488">
          <a:extLst>
            <a:ext uri="{FF2B5EF4-FFF2-40B4-BE49-F238E27FC236}">
              <a16:creationId xmlns:a16="http://schemas.microsoft.com/office/drawing/2014/main" id="{09274B96-0965-486F-9D1D-141D5E02FA87}"/>
            </a:ext>
          </a:extLst>
        </xdr:cNvPr>
        <xdr:cNvSpPr/>
      </xdr:nvSpPr>
      <xdr:spPr>
        <a:xfrm>
          <a:off x="22110700" y="65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101630</xdr:rowOff>
    </xdr:from>
    <xdr:ext cx="690189" cy="259045"/>
    <xdr:sp macro="" textlink="">
      <xdr:nvSpPr>
        <xdr:cNvPr id="490" name="【一般廃棄物処理施設】&#10;一人当たり有形固定資産（償却資産）額該当値テキスト">
          <a:extLst>
            <a:ext uri="{FF2B5EF4-FFF2-40B4-BE49-F238E27FC236}">
              <a16:creationId xmlns:a16="http://schemas.microsoft.com/office/drawing/2014/main" id="{8113FA3F-6348-4FAA-B0E3-5F6AF882CD10}"/>
            </a:ext>
          </a:extLst>
        </xdr:cNvPr>
        <xdr:cNvSpPr txBox="1"/>
      </xdr:nvSpPr>
      <xdr:spPr>
        <a:xfrm>
          <a:off x="22199600" y="6445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95676</xdr:rowOff>
    </xdr:from>
    <xdr:to>
      <xdr:col>112</xdr:col>
      <xdr:colOff>38100</xdr:colOff>
      <xdr:row>39</xdr:row>
      <xdr:rowOff>25826</xdr:rowOff>
    </xdr:to>
    <xdr:sp macro="" textlink="">
      <xdr:nvSpPr>
        <xdr:cNvPr id="491" name="楕円 490">
          <a:extLst>
            <a:ext uri="{FF2B5EF4-FFF2-40B4-BE49-F238E27FC236}">
              <a16:creationId xmlns:a16="http://schemas.microsoft.com/office/drawing/2014/main" id="{7FCAC132-09BF-457D-8F70-0D80D1CCC6FE}"/>
            </a:ext>
          </a:extLst>
        </xdr:cNvPr>
        <xdr:cNvSpPr/>
      </xdr:nvSpPr>
      <xdr:spPr>
        <a:xfrm>
          <a:off x="21272500" y="66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129553</xdr:rowOff>
    </xdr:from>
    <xdr:to>
      <xdr:col>116</xdr:col>
      <xdr:colOff>63500</xdr:colOff>
      <xdr:row>38</xdr:row>
      <xdr:rowOff>146476</xdr:rowOff>
    </xdr:to>
    <xdr:cxnSp macro="">
      <xdr:nvCxnSpPr>
        <xdr:cNvPr id="492" name="直線コネクタ 491">
          <a:extLst>
            <a:ext uri="{FF2B5EF4-FFF2-40B4-BE49-F238E27FC236}">
              <a16:creationId xmlns:a16="http://schemas.microsoft.com/office/drawing/2014/main" id="{07D7CD1F-48A7-4D56-A1C6-FB02821B3FB3}"/>
            </a:ext>
          </a:extLst>
        </xdr:cNvPr>
        <xdr:cNvCxnSpPr/>
      </xdr:nvCxnSpPr>
      <xdr:spPr>
        <a:xfrm flipV="1">
          <a:off x="21323300" y="6644653"/>
          <a:ext cx="8382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107625</xdr:rowOff>
    </xdr:from>
    <xdr:to>
      <xdr:col>107</xdr:col>
      <xdr:colOff>101600</xdr:colOff>
      <xdr:row>39</xdr:row>
      <xdr:rowOff>37775</xdr:rowOff>
    </xdr:to>
    <xdr:sp macro="" textlink="">
      <xdr:nvSpPr>
        <xdr:cNvPr id="493" name="楕円 492">
          <a:extLst>
            <a:ext uri="{FF2B5EF4-FFF2-40B4-BE49-F238E27FC236}">
              <a16:creationId xmlns:a16="http://schemas.microsoft.com/office/drawing/2014/main" id="{ECB7EB36-7C2C-4BDB-94ED-A421B7A47F6D}"/>
            </a:ext>
          </a:extLst>
        </xdr:cNvPr>
        <xdr:cNvSpPr/>
      </xdr:nvSpPr>
      <xdr:spPr>
        <a:xfrm>
          <a:off x="20383500" y="66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146476</xdr:rowOff>
    </xdr:from>
    <xdr:to>
      <xdr:col>111</xdr:col>
      <xdr:colOff>177800</xdr:colOff>
      <xdr:row>38</xdr:row>
      <xdr:rowOff>158425</xdr:rowOff>
    </xdr:to>
    <xdr:cxnSp macro="">
      <xdr:nvCxnSpPr>
        <xdr:cNvPr id="494" name="直線コネクタ 493">
          <a:extLst>
            <a:ext uri="{FF2B5EF4-FFF2-40B4-BE49-F238E27FC236}">
              <a16:creationId xmlns:a16="http://schemas.microsoft.com/office/drawing/2014/main" id="{A71EEE0F-6D71-4F9B-B6EB-998292B9819D}"/>
            </a:ext>
          </a:extLst>
        </xdr:cNvPr>
        <xdr:cNvCxnSpPr/>
      </xdr:nvCxnSpPr>
      <xdr:spPr>
        <a:xfrm flipV="1">
          <a:off x="20434300" y="6661576"/>
          <a:ext cx="889000" cy="1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114689</xdr:rowOff>
    </xdr:from>
    <xdr:to>
      <xdr:col>102</xdr:col>
      <xdr:colOff>165100</xdr:colOff>
      <xdr:row>39</xdr:row>
      <xdr:rowOff>44839</xdr:rowOff>
    </xdr:to>
    <xdr:sp macro="" textlink="">
      <xdr:nvSpPr>
        <xdr:cNvPr id="495" name="楕円 494">
          <a:extLst>
            <a:ext uri="{FF2B5EF4-FFF2-40B4-BE49-F238E27FC236}">
              <a16:creationId xmlns:a16="http://schemas.microsoft.com/office/drawing/2014/main" id="{1B0A47F1-63B5-4375-A08E-338A4DD21981}"/>
            </a:ext>
          </a:extLst>
        </xdr:cNvPr>
        <xdr:cNvSpPr/>
      </xdr:nvSpPr>
      <xdr:spPr>
        <a:xfrm>
          <a:off x="19494500" y="662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158425</xdr:rowOff>
    </xdr:from>
    <xdr:to>
      <xdr:col>107</xdr:col>
      <xdr:colOff>50800</xdr:colOff>
      <xdr:row>38</xdr:row>
      <xdr:rowOff>165489</xdr:rowOff>
    </xdr:to>
    <xdr:cxnSp macro="">
      <xdr:nvCxnSpPr>
        <xdr:cNvPr id="496" name="直線コネクタ 495">
          <a:extLst>
            <a:ext uri="{FF2B5EF4-FFF2-40B4-BE49-F238E27FC236}">
              <a16:creationId xmlns:a16="http://schemas.microsoft.com/office/drawing/2014/main" id="{C52CAF91-BB61-4D89-AD99-8994C1A0A5FF}"/>
            </a:ext>
          </a:extLst>
        </xdr:cNvPr>
        <xdr:cNvCxnSpPr/>
      </xdr:nvCxnSpPr>
      <xdr:spPr>
        <a:xfrm flipV="1">
          <a:off x="19545300" y="6673525"/>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27754</xdr:rowOff>
    </xdr:from>
    <xdr:to>
      <xdr:col>98</xdr:col>
      <xdr:colOff>38100</xdr:colOff>
      <xdr:row>40</xdr:row>
      <xdr:rowOff>129354</xdr:rowOff>
    </xdr:to>
    <xdr:sp macro="" textlink="">
      <xdr:nvSpPr>
        <xdr:cNvPr id="497" name="楕円 496">
          <a:extLst>
            <a:ext uri="{FF2B5EF4-FFF2-40B4-BE49-F238E27FC236}">
              <a16:creationId xmlns:a16="http://schemas.microsoft.com/office/drawing/2014/main" id="{B1961D54-F648-455A-8947-6B6E6EF116C3}"/>
            </a:ext>
          </a:extLst>
        </xdr:cNvPr>
        <xdr:cNvSpPr/>
      </xdr:nvSpPr>
      <xdr:spPr>
        <a:xfrm>
          <a:off x="18605500" y="688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165489</xdr:rowOff>
    </xdr:from>
    <xdr:to>
      <xdr:col>102</xdr:col>
      <xdr:colOff>114300</xdr:colOff>
      <xdr:row>40</xdr:row>
      <xdr:rowOff>78554</xdr:rowOff>
    </xdr:to>
    <xdr:cxnSp macro="">
      <xdr:nvCxnSpPr>
        <xdr:cNvPr id="498" name="直線コネクタ 497">
          <a:extLst>
            <a:ext uri="{FF2B5EF4-FFF2-40B4-BE49-F238E27FC236}">
              <a16:creationId xmlns:a16="http://schemas.microsoft.com/office/drawing/2014/main" id="{78CF6F87-0F3C-4A44-A81D-D121188F63EC}"/>
            </a:ext>
          </a:extLst>
        </xdr:cNvPr>
        <xdr:cNvCxnSpPr/>
      </xdr:nvCxnSpPr>
      <xdr:spPr>
        <a:xfrm flipV="1">
          <a:off x="18656300" y="6680589"/>
          <a:ext cx="889000" cy="25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77BB2F52-F369-4F38-A875-9CF69D4799C6}"/>
            </a:ext>
          </a:extLst>
        </xdr:cNvPr>
        <xdr:cNvSpPr txBox="1"/>
      </xdr:nvSpPr>
      <xdr:spPr>
        <a:xfrm>
          <a:off x="21011095" y="7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326A8E7D-C9D8-42DB-9F27-3B5EAF279713}"/>
            </a:ext>
          </a:extLst>
        </xdr:cNvPr>
        <xdr:cNvSpPr txBox="1"/>
      </xdr:nvSpPr>
      <xdr:spPr>
        <a:xfrm>
          <a:off x="20134795" y="70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C440685B-EA23-4D1E-953B-ADFF19685545}"/>
            </a:ext>
          </a:extLst>
        </xdr:cNvPr>
        <xdr:cNvSpPr txBox="1"/>
      </xdr:nvSpPr>
      <xdr:spPr>
        <a:xfrm>
          <a:off x="19245795" y="708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13A812D7-F56A-4317-B567-A5CDA792EE3C}"/>
            </a:ext>
          </a:extLst>
        </xdr:cNvPr>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37</xdr:row>
      <xdr:rowOff>42354</xdr:rowOff>
    </xdr:from>
    <xdr:ext cx="690189" cy="259045"/>
    <xdr:sp macro="" textlink="">
      <xdr:nvSpPr>
        <xdr:cNvPr id="503" name="n_1mainValue【一般廃棄物処理施設】&#10;一人当たり有形固定資産（償却資産）額">
          <a:extLst>
            <a:ext uri="{FF2B5EF4-FFF2-40B4-BE49-F238E27FC236}">
              <a16:creationId xmlns:a16="http://schemas.microsoft.com/office/drawing/2014/main" id="{8DD007EC-D63E-4D5E-B15A-2C949C2BA6E9}"/>
            </a:ext>
          </a:extLst>
        </xdr:cNvPr>
        <xdr:cNvSpPr txBox="1"/>
      </xdr:nvSpPr>
      <xdr:spPr>
        <a:xfrm>
          <a:off x="20965505" y="63860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37</xdr:row>
      <xdr:rowOff>54303</xdr:rowOff>
    </xdr:from>
    <xdr:ext cx="690189" cy="259045"/>
    <xdr:sp macro="" textlink="">
      <xdr:nvSpPr>
        <xdr:cNvPr id="504" name="n_2mainValue【一般廃棄物処理施設】&#10;一人当たり有形固定資産（償却資産）額">
          <a:extLst>
            <a:ext uri="{FF2B5EF4-FFF2-40B4-BE49-F238E27FC236}">
              <a16:creationId xmlns:a16="http://schemas.microsoft.com/office/drawing/2014/main" id="{3ACD92ED-274F-477F-A0D0-6F1D7DB42D30}"/>
            </a:ext>
          </a:extLst>
        </xdr:cNvPr>
        <xdr:cNvSpPr txBox="1"/>
      </xdr:nvSpPr>
      <xdr:spPr>
        <a:xfrm>
          <a:off x="20089205" y="63979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37</xdr:row>
      <xdr:rowOff>61367</xdr:rowOff>
    </xdr:from>
    <xdr:ext cx="690189" cy="259045"/>
    <xdr:sp macro="" textlink="">
      <xdr:nvSpPr>
        <xdr:cNvPr id="505" name="n_3mainValue【一般廃棄物処理施設】&#10;一人当たり有形固定資産（償却資産）額">
          <a:extLst>
            <a:ext uri="{FF2B5EF4-FFF2-40B4-BE49-F238E27FC236}">
              <a16:creationId xmlns:a16="http://schemas.microsoft.com/office/drawing/2014/main" id="{2937185C-309A-4473-9EA7-3CDFF2DF7618}"/>
            </a:ext>
          </a:extLst>
        </xdr:cNvPr>
        <xdr:cNvSpPr txBox="1"/>
      </xdr:nvSpPr>
      <xdr:spPr>
        <a:xfrm>
          <a:off x="19200205" y="64050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145881</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C3D1E7C0-0832-4AC4-A8AE-95949081AFD9}"/>
            </a:ext>
          </a:extLst>
        </xdr:cNvPr>
        <xdr:cNvSpPr txBox="1"/>
      </xdr:nvSpPr>
      <xdr:spPr>
        <a:xfrm>
          <a:off x="18356795" y="666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ECE916A4-8F73-4D79-A447-AF29E2873C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1EBB320-A55D-46B7-A212-3939D4110F2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CF0D1A6C-0381-43E9-B41A-AB36C1234C2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A72AD58C-3679-4BE0-B16E-2D2394E357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12CE5658-2A46-4ADB-9482-0F11BDAA0A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4170D7C6-72FF-42A0-AF5E-C8EBB7ABC5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FA3B0980-2A2F-4872-9FF5-D5C1AAC6CC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9BD47BD1-F67E-4764-80F9-EB98E42C412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62F3B1A2-2FF5-498F-A3AF-89C1777093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2A123D05-089B-4836-9311-DB5F409EDB2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9145ABCE-F4E9-4DB6-9675-C80FD718749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8D403368-B22A-457B-B617-99E147564FC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560E00FF-D721-4300-9F6A-61BF5C5A0BF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F46E3E7B-AEB3-4AEF-9ABC-3FAD49BD91F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3BD97FE3-B0E4-4C6E-8FCE-FE3C623D3D6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2C7EB304-1D8C-4779-B326-BB6EE654CDD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9292A8D4-95B3-4178-8130-A5E3440692B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8879D535-1D57-46EA-944B-68A7F019260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A8318EDB-9F84-4A9B-AAE4-EA81094A51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674C3A27-9383-4798-A4A4-88D92252303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39969F6F-46D9-4189-8479-D9F07FCA683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A4239546-6F7D-41A4-BE82-996E26436F7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FC5C1D96-C346-4510-A3ED-3D322515CEA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D160F8D7-067A-43F6-84F1-BCCF534515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531" name="直線コネクタ 530">
          <a:extLst>
            <a:ext uri="{FF2B5EF4-FFF2-40B4-BE49-F238E27FC236}">
              <a16:creationId xmlns:a16="http://schemas.microsoft.com/office/drawing/2014/main" id="{588FACE1-0497-44FE-9863-3AB7BBAB36BA}"/>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59E4225E-578F-43DE-9A16-178DBEF42354}"/>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3" name="直線コネクタ 532">
          <a:extLst>
            <a:ext uri="{FF2B5EF4-FFF2-40B4-BE49-F238E27FC236}">
              <a16:creationId xmlns:a16="http://schemas.microsoft.com/office/drawing/2014/main" id="{AAFB5CD8-A5D6-48B2-802A-D11133BBEFBD}"/>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保健センター・保健所】&#10;有形固定資産減価償却率最大値テキスト">
          <a:extLst>
            <a:ext uri="{FF2B5EF4-FFF2-40B4-BE49-F238E27FC236}">
              <a16:creationId xmlns:a16="http://schemas.microsoft.com/office/drawing/2014/main" id="{A01E5A09-4A66-44BE-A835-61591FE8D4C6}"/>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0310D46A-9A4E-488D-900A-5444BB7CDF9A}"/>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04E55A83-7C29-4D46-9091-71BE1C632414}"/>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7" name="フローチャート: 判断 536">
          <a:extLst>
            <a:ext uri="{FF2B5EF4-FFF2-40B4-BE49-F238E27FC236}">
              <a16:creationId xmlns:a16="http://schemas.microsoft.com/office/drawing/2014/main" id="{812C1302-C25F-4CD1-935F-50CF4F8CD577}"/>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538" name="フローチャート: 判断 537">
          <a:extLst>
            <a:ext uri="{FF2B5EF4-FFF2-40B4-BE49-F238E27FC236}">
              <a16:creationId xmlns:a16="http://schemas.microsoft.com/office/drawing/2014/main" id="{8D0E6C2B-C27E-4455-BE7D-4C96D8E27893}"/>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539" name="フローチャート: 判断 538">
          <a:extLst>
            <a:ext uri="{FF2B5EF4-FFF2-40B4-BE49-F238E27FC236}">
              <a16:creationId xmlns:a16="http://schemas.microsoft.com/office/drawing/2014/main" id="{D205C3E9-87D3-4779-B4CD-FF0051C97F42}"/>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40" name="フローチャート: 判断 539">
          <a:extLst>
            <a:ext uri="{FF2B5EF4-FFF2-40B4-BE49-F238E27FC236}">
              <a16:creationId xmlns:a16="http://schemas.microsoft.com/office/drawing/2014/main" id="{BB06B33C-0DC9-4B56-A1BD-4041EFE8F1F9}"/>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541" name="フローチャート: 判断 540">
          <a:extLst>
            <a:ext uri="{FF2B5EF4-FFF2-40B4-BE49-F238E27FC236}">
              <a16:creationId xmlns:a16="http://schemas.microsoft.com/office/drawing/2014/main" id="{5C4F5C69-B407-4F5A-BDE5-BC721C13C705}"/>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CEF362D-2BBE-4C94-83B3-2FF53D90FE4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5B8023C-E703-488F-835B-5CCFE19A689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D4B8FD7-4860-4C07-8A23-AF62F6C6138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81407AA-E4E6-4093-BA99-A2159BCC936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AE5C9FB-90F0-4A52-BC1B-237D3C593DF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73025</xdr:rowOff>
    </xdr:from>
    <xdr:to>
      <xdr:col>85</xdr:col>
      <xdr:colOff>177800</xdr:colOff>
      <xdr:row>58</xdr:row>
      <xdr:rowOff>3175</xdr:rowOff>
    </xdr:to>
    <xdr:sp macro="" textlink="">
      <xdr:nvSpPr>
        <xdr:cNvPr id="547" name="楕円 546">
          <a:extLst>
            <a:ext uri="{FF2B5EF4-FFF2-40B4-BE49-F238E27FC236}">
              <a16:creationId xmlns:a16="http://schemas.microsoft.com/office/drawing/2014/main" id="{8167C320-C70C-4FBD-A08A-98DBD61E1DAB}"/>
            </a:ext>
          </a:extLst>
        </xdr:cNvPr>
        <xdr:cNvSpPr/>
      </xdr:nvSpPr>
      <xdr:spPr>
        <a:xfrm>
          <a:off x="16268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95902</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825AF70F-B75A-4359-B9FF-B7963B66A839}"/>
            </a:ext>
          </a:extLst>
        </xdr:cNvPr>
        <xdr:cNvSpPr txBox="1"/>
      </xdr:nvSpPr>
      <xdr:spPr>
        <a:xfrm>
          <a:off x="16357600"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31115</xdr:rowOff>
    </xdr:from>
    <xdr:to>
      <xdr:col>81</xdr:col>
      <xdr:colOff>101600</xdr:colOff>
      <xdr:row>57</xdr:row>
      <xdr:rowOff>132715</xdr:rowOff>
    </xdr:to>
    <xdr:sp macro="" textlink="">
      <xdr:nvSpPr>
        <xdr:cNvPr id="549" name="楕円 548">
          <a:extLst>
            <a:ext uri="{FF2B5EF4-FFF2-40B4-BE49-F238E27FC236}">
              <a16:creationId xmlns:a16="http://schemas.microsoft.com/office/drawing/2014/main" id="{DB0EFD90-5374-46C1-AFE2-0DCC8E1BE4B0}"/>
            </a:ext>
          </a:extLst>
        </xdr:cNvPr>
        <xdr:cNvSpPr/>
      </xdr:nvSpPr>
      <xdr:spPr>
        <a:xfrm>
          <a:off x="15430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81915</xdr:rowOff>
    </xdr:from>
    <xdr:to>
      <xdr:col>85</xdr:col>
      <xdr:colOff>127000</xdr:colOff>
      <xdr:row>57</xdr:row>
      <xdr:rowOff>123825</xdr:rowOff>
    </xdr:to>
    <xdr:cxnSp macro="">
      <xdr:nvCxnSpPr>
        <xdr:cNvPr id="550" name="直線コネクタ 549">
          <a:extLst>
            <a:ext uri="{FF2B5EF4-FFF2-40B4-BE49-F238E27FC236}">
              <a16:creationId xmlns:a16="http://schemas.microsoft.com/office/drawing/2014/main" id="{6B492EB3-7D79-411E-8FAA-FC898F1D5D09}"/>
            </a:ext>
          </a:extLst>
        </xdr:cNvPr>
        <xdr:cNvCxnSpPr/>
      </xdr:nvCxnSpPr>
      <xdr:spPr>
        <a:xfrm>
          <a:off x="15481300" y="98545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162560</xdr:rowOff>
    </xdr:from>
    <xdr:to>
      <xdr:col>76</xdr:col>
      <xdr:colOff>165100</xdr:colOff>
      <xdr:row>57</xdr:row>
      <xdr:rowOff>92710</xdr:rowOff>
    </xdr:to>
    <xdr:sp macro="" textlink="">
      <xdr:nvSpPr>
        <xdr:cNvPr id="551" name="楕円 550">
          <a:extLst>
            <a:ext uri="{FF2B5EF4-FFF2-40B4-BE49-F238E27FC236}">
              <a16:creationId xmlns:a16="http://schemas.microsoft.com/office/drawing/2014/main" id="{185F303D-0FF1-40F1-8381-FD20649CEE9B}"/>
            </a:ext>
          </a:extLst>
        </xdr:cNvPr>
        <xdr:cNvSpPr/>
      </xdr:nvSpPr>
      <xdr:spPr>
        <a:xfrm>
          <a:off x="14541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41910</xdr:rowOff>
    </xdr:from>
    <xdr:to>
      <xdr:col>81</xdr:col>
      <xdr:colOff>50800</xdr:colOff>
      <xdr:row>57</xdr:row>
      <xdr:rowOff>81915</xdr:rowOff>
    </xdr:to>
    <xdr:cxnSp macro="">
      <xdr:nvCxnSpPr>
        <xdr:cNvPr id="552" name="直線コネクタ 551">
          <a:extLst>
            <a:ext uri="{FF2B5EF4-FFF2-40B4-BE49-F238E27FC236}">
              <a16:creationId xmlns:a16="http://schemas.microsoft.com/office/drawing/2014/main" id="{D01D217C-37AF-4418-ACC3-F0AB07FE0CCE}"/>
            </a:ext>
          </a:extLst>
        </xdr:cNvPr>
        <xdr:cNvCxnSpPr/>
      </xdr:nvCxnSpPr>
      <xdr:spPr>
        <a:xfrm>
          <a:off x="14592300" y="98145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139700</xdr:rowOff>
    </xdr:from>
    <xdr:to>
      <xdr:col>72</xdr:col>
      <xdr:colOff>38100</xdr:colOff>
      <xdr:row>57</xdr:row>
      <xdr:rowOff>69850</xdr:rowOff>
    </xdr:to>
    <xdr:sp macro="" textlink="">
      <xdr:nvSpPr>
        <xdr:cNvPr id="553" name="楕円 552">
          <a:extLst>
            <a:ext uri="{FF2B5EF4-FFF2-40B4-BE49-F238E27FC236}">
              <a16:creationId xmlns:a16="http://schemas.microsoft.com/office/drawing/2014/main" id="{B5E383DF-93E9-45CE-A4D8-E5DFD9602602}"/>
            </a:ext>
          </a:extLst>
        </xdr:cNvPr>
        <xdr:cNvSpPr/>
      </xdr:nvSpPr>
      <xdr:spPr>
        <a:xfrm>
          <a:off x="13652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19050</xdr:rowOff>
    </xdr:from>
    <xdr:to>
      <xdr:col>76</xdr:col>
      <xdr:colOff>114300</xdr:colOff>
      <xdr:row>57</xdr:row>
      <xdr:rowOff>41910</xdr:rowOff>
    </xdr:to>
    <xdr:cxnSp macro="">
      <xdr:nvCxnSpPr>
        <xdr:cNvPr id="554" name="直線コネクタ 553">
          <a:extLst>
            <a:ext uri="{FF2B5EF4-FFF2-40B4-BE49-F238E27FC236}">
              <a16:creationId xmlns:a16="http://schemas.microsoft.com/office/drawing/2014/main" id="{C4576834-BD6D-47C4-A5B0-FB7D22A2CB8E}"/>
            </a:ext>
          </a:extLst>
        </xdr:cNvPr>
        <xdr:cNvCxnSpPr/>
      </xdr:nvCxnSpPr>
      <xdr:spPr>
        <a:xfrm>
          <a:off x="13703300" y="9791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101600</xdr:rowOff>
    </xdr:from>
    <xdr:to>
      <xdr:col>67</xdr:col>
      <xdr:colOff>101600</xdr:colOff>
      <xdr:row>57</xdr:row>
      <xdr:rowOff>31750</xdr:rowOff>
    </xdr:to>
    <xdr:sp macro="" textlink="">
      <xdr:nvSpPr>
        <xdr:cNvPr id="555" name="楕円 554">
          <a:extLst>
            <a:ext uri="{FF2B5EF4-FFF2-40B4-BE49-F238E27FC236}">
              <a16:creationId xmlns:a16="http://schemas.microsoft.com/office/drawing/2014/main" id="{6DE00F76-37A3-4122-A7D0-058EC01DEF07}"/>
            </a:ext>
          </a:extLst>
        </xdr:cNvPr>
        <xdr:cNvSpPr/>
      </xdr:nvSpPr>
      <xdr:spPr>
        <a:xfrm>
          <a:off x="12763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152400</xdr:rowOff>
    </xdr:from>
    <xdr:to>
      <xdr:col>71</xdr:col>
      <xdr:colOff>177800</xdr:colOff>
      <xdr:row>57</xdr:row>
      <xdr:rowOff>19050</xdr:rowOff>
    </xdr:to>
    <xdr:cxnSp macro="">
      <xdr:nvCxnSpPr>
        <xdr:cNvPr id="556" name="直線コネクタ 555">
          <a:extLst>
            <a:ext uri="{FF2B5EF4-FFF2-40B4-BE49-F238E27FC236}">
              <a16:creationId xmlns:a16="http://schemas.microsoft.com/office/drawing/2014/main" id="{583C9776-781F-4715-A7D6-B6FE24A42795}"/>
            </a:ext>
          </a:extLst>
        </xdr:cNvPr>
        <xdr:cNvCxnSpPr/>
      </xdr:nvCxnSpPr>
      <xdr:spPr>
        <a:xfrm>
          <a:off x="128143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47642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594FF73A-4B4C-4782-8748-508BBF389A1C}"/>
            </a:ext>
          </a:extLst>
        </xdr:cNvPr>
        <xdr:cNvSpPr txBox="1"/>
      </xdr:nvSpPr>
      <xdr:spPr>
        <a:xfrm>
          <a:off x="152660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15257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AE524D7E-4BBD-4CCF-90F7-8E80CAF3CE26}"/>
            </a:ext>
          </a:extLst>
        </xdr:cNvPr>
        <xdr:cNvSpPr txBox="1"/>
      </xdr:nvSpPr>
      <xdr:spPr>
        <a:xfrm>
          <a:off x="14389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66692</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4860E58F-2570-44ED-A1B6-05914E8E0B09}"/>
            </a:ext>
          </a:extLst>
        </xdr:cNvPr>
        <xdr:cNvSpPr txBox="1"/>
      </xdr:nvSpPr>
      <xdr:spPr>
        <a:xfrm>
          <a:off x="13500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3827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F0D6520D-216D-4FC8-81B6-1E3A632A3183}"/>
            </a:ext>
          </a:extLst>
        </xdr:cNvPr>
        <xdr:cNvSpPr txBox="1"/>
      </xdr:nvSpPr>
      <xdr:spPr>
        <a:xfrm>
          <a:off x="12611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149242</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D728D630-80D6-46C7-9837-DD835A56E5B7}"/>
            </a:ext>
          </a:extLst>
        </xdr:cNvPr>
        <xdr:cNvSpPr txBox="1"/>
      </xdr:nvSpPr>
      <xdr:spPr>
        <a:xfrm>
          <a:off x="152660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109237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CEB9B8DA-914F-4F34-8226-7CD86D94FFB7}"/>
            </a:ext>
          </a:extLst>
        </xdr:cNvPr>
        <xdr:cNvSpPr txBox="1"/>
      </xdr:nvSpPr>
      <xdr:spPr>
        <a:xfrm>
          <a:off x="14389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86377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78A1A140-79EF-40CD-A6C4-C8476D59C515}"/>
            </a:ext>
          </a:extLst>
        </xdr:cNvPr>
        <xdr:cNvSpPr txBox="1"/>
      </xdr:nvSpPr>
      <xdr:spPr>
        <a:xfrm>
          <a:off x="13500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2D364DAF-2B5A-4B45-AEA5-5A1046CAC1F7}"/>
            </a:ext>
          </a:extLst>
        </xdr:cNvPr>
        <xdr:cNvSpPr txBox="1"/>
      </xdr:nvSpPr>
      <xdr:spPr>
        <a:xfrm>
          <a:off x="12611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ABFFFA12-97CB-430B-94E5-5804F80F1FE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294AD7C6-0C63-4367-A3BF-EF082E9F18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D8ECFD2D-1268-423D-9BEF-073A92A037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CAD82707-812C-480E-8D5B-A49E449022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5C14F3A4-131F-4B4C-A022-1F2B2B591D2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CC1FE838-B59F-442A-A728-076B2B4D63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C0B9141E-58DC-4673-BFDF-E25876B8FE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7E772945-9885-4E97-B69B-BAC645B1797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9BED8AF8-BCA3-42EB-AC81-7179CE600D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C7E6B84C-E451-43A4-89C7-4C616914DA3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6D7EFB54-2195-468A-8159-B4B91B4B772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A974103F-E0E3-4CFD-8563-9EC6A54F60F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CB26E6FC-47A2-4216-BE60-9ADFF7810FA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DE54AE7E-3BFC-4B06-86FF-EBD0B9C79AC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9171138B-8B01-4EFC-8E30-9ED0AD3B65B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D3C6201B-5AC9-4101-B95C-36D1874A857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B89A90FF-DE29-489F-A96C-DB7296D6726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42F325D5-383F-4446-A6D1-ED1F6B141A0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8579F76C-1755-4209-9921-7C8AC9374F2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F382D74A-2E9B-4B1C-8903-9F286187453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221FC301-D86D-4FAE-B788-774C643C7D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86" name="直線コネクタ 585">
          <a:extLst>
            <a:ext uri="{FF2B5EF4-FFF2-40B4-BE49-F238E27FC236}">
              <a16:creationId xmlns:a16="http://schemas.microsoft.com/office/drawing/2014/main" id="{A95BDBE6-FBD8-4F0B-B7B8-57654B400CF7}"/>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A668DCAE-C7E9-4370-A008-D0C3AFFB0983}"/>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88" name="直線コネクタ 587">
          <a:extLst>
            <a:ext uri="{FF2B5EF4-FFF2-40B4-BE49-F238E27FC236}">
              <a16:creationId xmlns:a16="http://schemas.microsoft.com/office/drawing/2014/main" id="{01EBF8C5-8894-4151-B09A-D03D4A7CEC1D}"/>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F0839280-1FC9-449C-93C4-0D58160FB811}"/>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90" name="直線コネクタ 589">
          <a:extLst>
            <a:ext uri="{FF2B5EF4-FFF2-40B4-BE49-F238E27FC236}">
              <a16:creationId xmlns:a16="http://schemas.microsoft.com/office/drawing/2014/main" id="{16EE66C4-506F-4373-9B21-F3471F029D5E}"/>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67DB78FA-DB28-4DA2-A1DE-A52A52CAA1E9}"/>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92" name="フローチャート: 判断 591">
          <a:extLst>
            <a:ext uri="{FF2B5EF4-FFF2-40B4-BE49-F238E27FC236}">
              <a16:creationId xmlns:a16="http://schemas.microsoft.com/office/drawing/2014/main" id="{2059795F-FB69-482F-AB79-B99A993A78A9}"/>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593" name="フローチャート: 判断 592">
          <a:extLst>
            <a:ext uri="{FF2B5EF4-FFF2-40B4-BE49-F238E27FC236}">
              <a16:creationId xmlns:a16="http://schemas.microsoft.com/office/drawing/2014/main" id="{024EAAA5-C7CF-4643-8A74-FBBA13DB5BCB}"/>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94" name="フローチャート: 判断 593">
          <a:extLst>
            <a:ext uri="{FF2B5EF4-FFF2-40B4-BE49-F238E27FC236}">
              <a16:creationId xmlns:a16="http://schemas.microsoft.com/office/drawing/2014/main" id="{204A8410-70EF-46C5-97FF-0DF0B24DE059}"/>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595" name="フローチャート: 判断 594">
          <a:extLst>
            <a:ext uri="{FF2B5EF4-FFF2-40B4-BE49-F238E27FC236}">
              <a16:creationId xmlns:a16="http://schemas.microsoft.com/office/drawing/2014/main" id="{6F3A242B-9705-4AAB-8434-07863BCED906}"/>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596" name="フローチャート: 判断 595">
          <a:extLst>
            <a:ext uri="{FF2B5EF4-FFF2-40B4-BE49-F238E27FC236}">
              <a16:creationId xmlns:a16="http://schemas.microsoft.com/office/drawing/2014/main" id="{FD8AB231-03A1-4808-9BE9-155EA0AACAE8}"/>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35E4CA54-1666-4128-A844-EEB40524FE7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611E21D-2BA8-4EA2-B206-811594D68EE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A1B7B77F-7AD0-4BFB-A217-0CF84A1F56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7E4127C-6D9C-44B7-A0E4-9082C928751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A358AC8-239F-4373-9735-B5DBE804F56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50927</xdr:rowOff>
    </xdr:from>
    <xdr:to>
      <xdr:col>116</xdr:col>
      <xdr:colOff>114300</xdr:colOff>
      <xdr:row>63</xdr:row>
      <xdr:rowOff>152527</xdr:rowOff>
    </xdr:to>
    <xdr:sp macro="" textlink="">
      <xdr:nvSpPr>
        <xdr:cNvPr id="602" name="楕円 601">
          <a:extLst>
            <a:ext uri="{FF2B5EF4-FFF2-40B4-BE49-F238E27FC236}">
              <a16:creationId xmlns:a16="http://schemas.microsoft.com/office/drawing/2014/main" id="{1BC3CD0F-49FE-4689-902A-A31BB98EEBE8}"/>
            </a:ext>
          </a:extLst>
        </xdr:cNvPr>
        <xdr:cNvSpPr/>
      </xdr:nvSpPr>
      <xdr:spPr>
        <a:xfrm>
          <a:off x="22110700" y="108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19296</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4C742D8F-957B-44FC-BC12-D0E8316D31FD}"/>
            </a:ext>
          </a:extLst>
        </xdr:cNvPr>
        <xdr:cNvSpPr txBox="1"/>
      </xdr:nvSpPr>
      <xdr:spPr>
        <a:xfrm>
          <a:off x="22199600" y="108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49326</xdr:rowOff>
    </xdr:from>
    <xdr:to>
      <xdr:col>112</xdr:col>
      <xdr:colOff>38100</xdr:colOff>
      <xdr:row>63</xdr:row>
      <xdr:rowOff>150926</xdr:rowOff>
    </xdr:to>
    <xdr:sp macro="" textlink="">
      <xdr:nvSpPr>
        <xdr:cNvPr id="604" name="楕円 603">
          <a:extLst>
            <a:ext uri="{FF2B5EF4-FFF2-40B4-BE49-F238E27FC236}">
              <a16:creationId xmlns:a16="http://schemas.microsoft.com/office/drawing/2014/main" id="{8C8979D9-8EA3-4EAF-AFE6-5C57E11E3BAE}"/>
            </a:ext>
          </a:extLst>
        </xdr:cNvPr>
        <xdr:cNvSpPr/>
      </xdr:nvSpPr>
      <xdr:spPr>
        <a:xfrm>
          <a:off x="21272500" y="108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100126</xdr:rowOff>
    </xdr:from>
    <xdr:to>
      <xdr:col>116</xdr:col>
      <xdr:colOff>63500</xdr:colOff>
      <xdr:row>63</xdr:row>
      <xdr:rowOff>101727</xdr:rowOff>
    </xdr:to>
    <xdr:cxnSp macro="">
      <xdr:nvCxnSpPr>
        <xdr:cNvPr id="605" name="直線コネクタ 604">
          <a:extLst>
            <a:ext uri="{FF2B5EF4-FFF2-40B4-BE49-F238E27FC236}">
              <a16:creationId xmlns:a16="http://schemas.microsoft.com/office/drawing/2014/main" id="{D8E44EC8-14E8-4996-9AB4-DDE2364F5CF8}"/>
            </a:ext>
          </a:extLst>
        </xdr:cNvPr>
        <xdr:cNvCxnSpPr/>
      </xdr:nvCxnSpPr>
      <xdr:spPr>
        <a:xfrm>
          <a:off x="21323300" y="10901476"/>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54584</xdr:rowOff>
    </xdr:from>
    <xdr:to>
      <xdr:col>107</xdr:col>
      <xdr:colOff>101600</xdr:colOff>
      <xdr:row>63</xdr:row>
      <xdr:rowOff>156184</xdr:rowOff>
    </xdr:to>
    <xdr:sp macro="" textlink="">
      <xdr:nvSpPr>
        <xdr:cNvPr id="606" name="楕円 605">
          <a:extLst>
            <a:ext uri="{FF2B5EF4-FFF2-40B4-BE49-F238E27FC236}">
              <a16:creationId xmlns:a16="http://schemas.microsoft.com/office/drawing/2014/main" id="{3123F244-918A-4265-9CE7-5A41021A4D35}"/>
            </a:ext>
          </a:extLst>
        </xdr:cNvPr>
        <xdr:cNvSpPr/>
      </xdr:nvSpPr>
      <xdr:spPr>
        <a:xfrm>
          <a:off x="20383500" y="1085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100126</xdr:rowOff>
    </xdr:from>
    <xdr:to>
      <xdr:col>111</xdr:col>
      <xdr:colOff>177800</xdr:colOff>
      <xdr:row>63</xdr:row>
      <xdr:rowOff>105384</xdr:rowOff>
    </xdr:to>
    <xdr:cxnSp macro="">
      <xdr:nvCxnSpPr>
        <xdr:cNvPr id="607" name="直線コネクタ 606">
          <a:extLst>
            <a:ext uri="{FF2B5EF4-FFF2-40B4-BE49-F238E27FC236}">
              <a16:creationId xmlns:a16="http://schemas.microsoft.com/office/drawing/2014/main" id="{D5F4F666-0453-4F1D-A93D-041A08D1A1E3}"/>
            </a:ext>
          </a:extLst>
        </xdr:cNvPr>
        <xdr:cNvCxnSpPr/>
      </xdr:nvCxnSpPr>
      <xdr:spPr>
        <a:xfrm flipV="1">
          <a:off x="20434300" y="1090147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55270</xdr:rowOff>
    </xdr:from>
    <xdr:to>
      <xdr:col>102</xdr:col>
      <xdr:colOff>165100</xdr:colOff>
      <xdr:row>63</xdr:row>
      <xdr:rowOff>156870</xdr:rowOff>
    </xdr:to>
    <xdr:sp macro="" textlink="">
      <xdr:nvSpPr>
        <xdr:cNvPr id="608" name="楕円 607">
          <a:extLst>
            <a:ext uri="{FF2B5EF4-FFF2-40B4-BE49-F238E27FC236}">
              <a16:creationId xmlns:a16="http://schemas.microsoft.com/office/drawing/2014/main" id="{913EB326-27D1-4D3F-81EF-55AEF95B62DF}"/>
            </a:ext>
          </a:extLst>
        </xdr:cNvPr>
        <xdr:cNvSpPr/>
      </xdr:nvSpPr>
      <xdr:spPr>
        <a:xfrm>
          <a:off x="19494500" y="10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105384</xdr:rowOff>
    </xdr:from>
    <xdr:to>
      <xdr:col>107</xdr:col>
      <xdr:colOff>50800</xdr:colOff>
      <xdr:row>63</xdr:row>
      <xdr:rowOff>106070</xdr:rowOff>
    </xdr:to>
    <xdr:cxnSp macro="">
      <xdr:nvCxnSpPr>
        <xdr:cNvPr id="609" name="直線コネクタ 608">
          <a:extLst>
            <a:ext uri="{FF2B5EF4-FFF2-40B4-BE49-F238E27FC236}">
              <a16:creationId xmlns:a16="http://schemas.microsoft.com/office/drawing/2014/main" id="{C4C6688F-4E8E-46AC-B6DB-11AA530F6081}"/>
            </a:ext>
          </a:extLst>
        </xdr:cNvPr>
        <xdr:cNvCxnSpPr/>
      </xdr:nvCxnSpPr>
      <xdr:spPr>
        <a:xfrm flipV="1">
          <a:off x="19545300" y="1090673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55270</xdr:rowOff>
    </xdr:from>
    <xdr:to>
      <xdr:col>98</xdr:col>
      <xdr:colOff>38100</xdr:colOff>
      <xdr:row>63</xdr:row>
      <xdr:rowOff>156870</xdr:rowOff>
    </xdr:to>
    <xdr:sp macro="" textlink="">
      <xdr:nvSpPr>
        <xdr:cNvPr id="610" name="楕円 609">
          <a:extLst>
            <a:ext uri="{FF2B5EF4-FFF2-40B4-BE49-F238E27FC236}">
              <a16:creationId xmlns:a16="http://schemas.microsoft.com/office/drawing/2014/main" id="{0D0BE908-5DBD-448A-A695-9D0A94CB1C76}"/>
            </a:ext>
          </a:extLst>
        </xdr:cNvPr>
        <xdr:cNvSpPr/>
      </xdr:nvSpPr>
      <xdr:spPr>
        <a:xfrm>
          <a:off x="18605500" y="10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106070</xdr:rowOff>
    </xdr:from>
    <xdr:to>
      <xdr:col>102</xdr:col>
      <xdr:colOff>114300</xdr:colOff>
      <xdr:row>63</xdr:row>
      <xdr:rowOff>106070</xdr:rowOff>
    </xdr:to>
    <xdr:cxnSp macro="">
      <xdr:nvCxnSpPr>
        <xdr:cNvPr id="611" name="直線コネクタ 610">
          <a:extLst>
            <a:ext uri="{FF2B5EF4-FFF2-40B4-BE49-F238E27FC236}">
              <a16:creationId xmlns:a16="http://schemas.microsoft.com/office/drawing/2014/main" id="{6B54A369-6EC5-4CA9-BB5C-DD47B76B7FA4}"/>
            </a:ext>
          </a:extLst>
        </xdr:cNvPr>
        <xdr:cNvCxnSpPr/>
      </xdr:nvCxnSpPr>
      <xdr:spPr>
        <a:xfrm>
          <a:off x="18656300" y="1090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612" name="n_1aveValue【保健センター・保健所】&#10;一人当たり面積">
          <a:extLst>
            <a:ext uri="{FF2B5EF4-FFF2-40B4-BE49-F238E27FC236}">
              <a16:creationId xmlns:a16="http://schemas.microsoft.com/office/drawing/2014/main" id="{F142927C-03A4-4B25-A5E3-79D7D24F2029}"/>
            </a:ext>
          </a:extLst>
        </xdr:cNvPr>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613" name="n_2aveValue【保健センター・保健所】&#10;一人当たり面積">
          <a:extLst>
            <a:ext uri="{FF2B5EF4-FFF2-40B4-BE49-F238E27FC236}">
              <a16:creationId xmlns:a16="http://schemas.microsoft.com/office/drawing/2014/main" id="{F9BFA451-9A98-4697-8DA4-793C233BD63E}"/>
            </a:ext>
          </a:extLst>
        </xdr:cNvPr>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614" name="n_3aveValue【保健センター・保健所】&#10;一人当たり面積">
          <a:extLst>
            <a:ext uri="{FF2B5EF4-FFF2-40B4-BE49-F238E27FC236}">
              <a16:creationId xmlns:a16="http://schemas.microsoft.com/office/drawing/2014/main" id="{C923EDCB-11A0-4E2A-9DB0-2E0720CB52AB}"/>
            </a:ext>
          </a:extLst>
        </xdr:cNvPr>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615" name="n_4aveValue【保健センター・保健所】&#10;一人当たり面積">
          <a:extLst>
            <a:ext uri="{FF2B5EF4-FFF2-40B4-BE49-F238E27FC236}">
              <a16:creationId xmlns:a16="http://schemas.microsoft.com/office/drawing/2014/main" id="{8238EAE0-FF42-4C24-B203-A03E58A387CD}"/>
            </a:ext>
          </a:extLst>
        </xdr:cNvPr>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142053</xdr:rowOff>
    </xdr:from>
    <xdr:ext cx="469744" cy="259045"/>
    <xdr:sp macro="" textlink="">
      <xdr:nvSpPr>
        <xdr:cNvPr id="616" name="n_1mainValue【保健センター・保健所】&#10;一人当たり面積">
          <a:extLst>
            <a:ext uri="{FF2B5EF4-FFF2-40B4-BE49-F238E27FC236}">
              <a16:creationId xmlns:a16="http://schemas.microsoft.com/office/drawing/2014/main" id="{A8563726-518E-45EC-AAE2-651D8912A500}"/>
            </a:ext>
          </a:extLst>
        </xdr:cNvPr>
        <xdr:cNvSpPr txBox="1"/>
      </xdr:nvSpPr>
      <xdr:spPr>
        <a:xfrm>
          <a:off x="21075727" y="1094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147311</xdr:rowOff>
    </xdr:from>
    <xdr:ext cx="469744" cy="259045"/>
    <xdr:sp macro="" textlink="">
      <xdr:nvSpPr>
        <xdr:cNvPr id="617" name="n_2mainValue【保健センター・保健所】&#10;一人当たり面積">
          <a:extLst>
            <a:ext uri="{FF2B5EF4-FFF2-40B4-BE49-F238E27FC236}">
              <a16:creationId xmlns:a16="http://schemas.microsoft.com/office/drawing/2014/main" id="{81EAB9B3-BBBF-46B3-B269-8EC47E2313E4}"/>
            </a:ext>
          </a:extLst>
        </xdr:cNvPr>
        <xdr:cNvSpPr txBox="1"/>
      </xdr:nvSpPr>
      <xdr:spPr>
        <a:xfrm>
          <a:off x="20199427" y="1094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147997</xdr:rowOff>
    </xdr:from>
    <xdr:ext cx="469744" cy="259045"/>
    <xdr:sp macro="" textlink="">
      <xdr:nvSpPr>
        <xdr:cNvPr id="618" name="n_3mainValue【保健センター・保健所】&#10;一人当たり面積">
          <a:extLst>
            <a:ext uri="{FF2B5EF4-FFF2-40B4-BE49-F238E27FC236}">
              <a16:creationId xmlns:a16="http://schemas.microsoft.com/office/drawing/2014/main" id="{F7639A09-F10E-49D8-848D-54A21B23CDC8}"/>
            </a:ext>
          </a:extLst>
        </xdr:cNvPr>
        <xdr:cNvSpPr txBox="1"/>
      </xdr:nvSpPr>
      <xdr:spPr>
        <a:xfrm>
          <a:off x="19310427" y="1094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147997</xdr:rowOff>
    </xdr:from>
    <xdr:ext cx="469744" cy="259045"/>
    <xdr:sp macro="" textlink="">
      <xdr:nvSpPr>
        <xdr:cNvPr id="619" name="n_4mainValue【保健センター・保健所】&#10;一人当たり面積">
          <a:extLst>
            <a:ext uri="{FF2B5EF4-FFF2-40B4-BE49-F238E27FC236}">
              <a16:creationId xmlns:a16="http://schemas.microsoft.com/office/drawing/2014/main" id="{34975816-9D1E-4B4C-B6AB-0352184F00F7}"/>
            </a:ext>
          </a:extLst>
        </xdr:cNvPr>
        <xdr:cNvSpPr txBox="1"/>
      </xdr:nvSpPr>
      <xdr:spPr>
        <a:xfrm>
          <a:off x="18421427" y="1094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3E472ABA-0A76-456B-ACF4-BCDCEFCEEC5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38A101A9-8BB5-45E8-A229-F87B122DEB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FFC347C4-7236-4F0C-9568-B658CB2C481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D750AAE3-FA70-44CF-8CC6-C242988E88B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36627FE3-073C-4D19-8276-456A3FD096E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FBA9AF2E-F072-46F4-A45B-5D0D0EE8DC7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62A4267C-8C38-46C2-BD02-CCD60EBD6B8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68F84765-C039-4AF3-A035-259534AA52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81290F43-3CA7-4FEA-8C33-456A13481DA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DD0616DC-7929-420F-A6FD-46A1CE8573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91C0F279-DE74-4459-B3C1-07457CCB232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BC7E51E6-BF6B-4490-9424-E8E29837A1B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45FB35F6-AA28-42CE-8C22-045C0F2A109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E62783B5-493B-4927-9F0F-194DB4E40E5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99F998B0-26D6-416A-B378-17AC43EA3DF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8BDFC11D-7AEF-4464-A435-1967B5D7E32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6667EA84-2472-4CF2-935F-2999878B287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7111406B-85AC-4037-8201-C2E8C31716C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97DE10A7-B2DE-44B8-A2E8-893D0F73DC1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AD4C1F8C-FAD7-4421-82F2-C9FE1023FAD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a:extLst>
            <a:ext uri="{FF2B5EF4-FFF2-40B4-BE49-F238E27FC236}">
              <a16:creationId xmlns:a16="http://schemas.microsoft.com/office/drawing/2014/main" id="{57F975C9-A323-433A-95D3-80F03062609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2551443C-2DCB-4E04-A6AE-7F47D8775EC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6DCAA144-BBE8-4F78-984B-CE7B4BDC19E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a:extLst>
            <a:ext uri="{FF2B5EF4-FFF2-40B4-BE49-F238E27FC236}">
              <a16:creationId xmlns:a16="http://schemas.microsoft.com/office/drawing/2014/main" id="{A9160DDC-0AF0-4CCE-8686-36F93FA9E5F9}"/>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BD16B07C-07AC-44F5-A7D5-9044EB75A23F}"/>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a:extLst>
            <a:ext uri="{FF2B5EF4-FFF2-40B4-BE49-F238E27FC236}">
              <a16:creationId xmlns:a16="http://schemas.microsoft.com/office/drawing/2014/main" id="{E7E30F21-5CEB-44FE-B9AD-7F5D4DA1972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25C728C8-DA1A-4513-8CD1-775504A96FF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a:extLst>
            <a:ext uri="{FF2B5EF4-FFF2-40B4-BE49-F238E27FC236}">
              <a16:creationId xmlns:a16="http://schemas.microsoft.com/office/drawing/2014/main" id="{22599819-FFC1-478A-99EB-9C0A0773EFF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FDF1FD9F-FE43-41B4-92E5-B1447E895F29}"/>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49" name="フローチャート: 判断 648">
          <a:extLst>
            <a:ext uri="{FF2B5EF4-FFF2-40B4-BE49-F238E27FC236}">
              <a16:creationId xmlns:a16="http://schemas.microsoft.com/office/drawing/2014/main" id="{4F86F58F-35D4-4B0F-BAF3-740968E689A9}"/>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50" name="フローチャート: 判断 649">
          <a:extLst>
            <a:ext uri="{FF2B5EF4-FFF2-40B4-BE49-F238E27FC236}">
              <a16:creationId xmlns:a16="http://schemas.microsoft.com/office/drawing/2014/main" id="{96119F6F-15A9-4E28-B1CB-79A5FEA6E93B}"/>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651" name="フローチャート: 判断 650">
          <a:extLst>
            <a:ext uri="{FF2B5EF4-FFF2-40B4-BE49-F238E27FC236}">
              <a16:creationId xmlns:a16="http://schemas.microsoft.com/office/drawing/2014/main" id="{DF8F0E7F-723A-4E5F-9B7C-427FC9ED687E}"/>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652" name="フローチャート: 判断 651">
          <a:extLst>
            <a:ext uri="{FF2B5EF4-FFF2-40B4-BE49-F238E27FC236}">
              <a16:creationId xmlns:a16="http://schemas.microsoft.com/office/drawing/2014/main" id="{827F4E1C-45A2-4177-B5DB-4ED817956A91}"/>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653" name="フローチャート: 判断 652">
          <a:extLst>
            <a:ext uri="{FF2B5EF4-FFF2-40B4-BE49-F238E27FC236}">
              <a16:creationId xmlns:a16="http://schemas.microsoft.com/office/drawing/2014/main" id="{4EDE2CD2-DBCD-4CA1-A1C3-6810C0DE3DE9}"/>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71C99820-8C8B-46B0-AE2A-E9C4925B2E3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561B7173-5CD2-46CB-B3D7-72ABC1EBAEC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D6D677B-558F-48EC-A6EA-1FC90E43D21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86E4CB04-A384-4F67-BF14-05ECFA27146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51A6DD3-A467-41A8-B311-ACC1624CC9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133350</xdr:rowOff>
    </xdr:from>
    <xdr:to>
      <xdr:col>85</xdr:col>
      <xdr:colOff>177800</xdr:colOff>
      <xdr:row>85</xdr:row>
      <xdr:rowOff>63500</xdr:rowOff>
    </xdr:to>
    <xdr:sp macro="" textlink="">
      <xdr:nvSpPr>
        <xdr:cNvPr id="659" name="楕円 658">
          <a:extLst>
            <a:ext uri="{FF2B5EF4-FFF2-40B4-BE49-F238E27FC236}">
              <a16:creationId xmlns:a16="http://schemas.microsoft.com/office/drawing/2014/main" id="{5F140198-D4CF-4D57-A284-526E9193799F}"/>
            </a:ext>
          </a:extLst>
        </xdr:cNvPr>
        <xdr:cNvSpPr/>
      </xdr:nvSpPr>
      <xdr:spPr>
        <a:xfrm>
          <a:off x="162687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48277</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FBD72961-B236-4B81-B188-76B117CCE996}"/>
            </a:ext>
          </a:extLst>
        </xdr:cNvPr>
        <xdr:cNvSpPr txBox="1"/>
      </xdr:nvSpPr>
      <xdr:spPr>
        <a:xfrm>
          <a:off x="16357600" y="1445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97789</xdr:rowOff>
    </xdr:from>
    <xdr:to>
      <xdr:col>81</xdr:col>
      <xdr:colOff>101600</xdr:colOff>
      <xdr:row>85</xdr:row>
      <xdr:rowOff>27939</xdr:rowOff>
    </xdr:to>
    <xdr:sp macro="" textlink="">
      <xdr:nvSpPr>
        <xdr:cNvPr id="661" name="楕円 660">
          <a:extLst>
            <a:ext uri="{FF2B5EF4-FFF2-40B4-BE49-F238E27FC236}">
              <a16:creationId xmlns:a16="http://schemas.microsoft.com/office/drawing/2014/main" id="{80B58198-10C3-4E3D-B9D2-875967739ACF}"/>
            </a:ext>
          </a:extLst>
        </xdr:cNvPr>
        <xdr:cNvSpPr/>
      </xdr:nvSpPr>
      <xdr:spPr>
        <a:xfrm>
          <a:off x="15430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148589</xdr:rowOff>
    </xdr:from>
    <xdr:to>
      <xdr:col>85</xdr:col>
      <xdr:colOff>127000</xdr:colOff>
      <xdr:row>85</xdr:row>
      <xdr:rowOff>12700</xdr:rowOff>
    </xdr:to>
    <xdr:cxnSp macro="">
      <xdr:nvCxnSpPr>
        <xdr:cNvPr id="662" name="直線コネクタ 661">
          <a:extLst>
            <a:ext uri="{FF2B5EF4-FFF2-40B4-BE49-F238E27FC236}">
              <a16:creationId xmlns:a16="http://schemas.microsoft.com/office/drawing/2014/main" id="{001158F9-26B9-4F9A-AE82-3EBD9F2F33D0}"/>
            </a:ext>
          </a:extLst>
        </xdr:cNvPr>
        <xdr:cNvCxnSpPr/>
      </xdr:nvCxnSpPr>
      <xdr:spPr>
        <a:xfrm>
          <a:off x="15481300" y="14550389"/>
          <a:ext cx="8382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60961</xdr:rowOff>
    </xdr:from>
    <xdr:to>
      <xdr:col>76</xdr:col>
      <xdr:colOff>165100</xdr:colOff>
      <xdr:row>84</xdr:row>
      <xdr:rowOff>162561</xdr:rowOff>
    </xdr:to>
    <xdr:sp macro="" textlink="">
      <xdr:nvSpPr>
        <xdr:cNvPr id="663" name="楕円 662">
          <a:extLst>
            <a:ext uri="{FF2B5EF4-FFF2-40B4-BE49-F238E27FC236}">
              <a16:creationId xmlns:a16="http://schemas.microsoft.com/office/drawing/2014/main" id="{815FDF2D-8C6D-4F84-B822-B36275D28001}"/>
            </a:ext>
          </a:extLst>
        </xdr:cNvPr>
        <xdr:cNvSpPr/>
      </xdr:nvSpPr>
      <xdr:spPr>
        <a:xfrm>
          <a:off x="14541500" y="144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111761</xdr:rowOff>
    </xdr:from>
    <xdr:to>
      <xdr:col>81</xdr:col>
      <xdr:colOff>50800</xdr:colOff>
      <xdr:row>84</xdr:row>
      <xdr:rowOff>148589</xdr:rowOff>
    </xdr:to>
    <xdr:cxnSp macro="">
      <xdr:nvCxnSpPr>
        <xdr:cNvPr id="664" name="直線コネクタ 663">
          <a:extLst>
            <a:ext uri="{FF2B5EF4-FFF2-40B4-BE49-F238E27FC236}">
              <a16:creationId xmlns:a16="http://schemas.microsoft.com/office/drawing/2014/main" id="{D90BA2F7-B3DA-458E-9545-493ADD1DA85F}"/>
            </a:ext>
          </a:extLst>
        </xdr:cNvPr>
        <xdr:cNvCxnSpPr/>
      </xdr:nvCxnSpPr>
      <xdr:spPr>
        <a:xfrm>
          <a:off x="14592300" y="1451356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24130</xdr:rowOff>
    </xdr:from>
    <xdr:to>
      <xdr:col>72</xdr:col>
      <xdr:colOff>38100</xdr:colOff>
      <xdr:row>84</xdr:row>
      <xdr:rowOff>125730</xdr:rowOff>
    </xdr:to>
    <xdr:sp macro="" textlink="">
      <xdr:nvSpPr>
        <xdr:cNvPr id="665" name="楕円 664">
          <a:extLst>
            <a:ext uri="{FF2B5EF4-FFF2-40B4-BE49-F238E27FC236}">
              <a16:creationId xmlns:a16="http://schemas.microsoft.com/office/drawing/2014/main" id="{92D70B75-0D7B-4F49-892D-B6DBB96F70EC}"/>
            </a:ext>
          </a:extLst>
        </xdr:cNvPr>
        <xdr:cNvSpPr/>
      </xdr:nvSpPr>
      <xdr:spPr>
        <a:xfrm>
          <a:off x="13652500" y="144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74930</xdr:rowOff>
    </xdr:from>
    <xdr:to>
      <xdr:col>76</xdr:col>
      <xdr:colOff>114300</xdr:colOff>
      <xdr:row>84</xdr:row>
      <xdr:rowOff>111761</xdr:rowOff>
    </xdr:to>
    <xdr:cxnSp macro="">
      <xdr:nvCxnSpPr>
        <xdr:cNvPr id="666" name="直線コネクタ 665">
          <a:extLst>
            <a:ext uri="{FF2B5EF4-FFF2-40B4-BE49-F238E27FC236}">
              <a16:creationId xmlns:a16="http://schemas.microsoft.com/office/drawing/2014/main" id="{FDE45FCA-035F-4740-92B2-FB66EFBFC888}"/>
            </a:ext>
          </a:extLst>
        </xdr:cNvPr>
        <xdr:cNvCxnSpPr/>
      </xdr:nvCxnSpPr>
      <xdr:spPr>
        <a:xfrm>
          <a:off x="13703300" y="14476730"/>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157480</xdr:rowOff>
    </xdr:from>
    <xdr:to>
      <xdr:col>67</xdr:col>
      <xdr:colOff>101600</xdr:colOff>
      <xdr:row>84</xdr:row>
      <xdr:rowOff>87630</xdr:rowOff>
    </xdr:to>
    <xdr:sp macro="" textlink="">
      <xdr:nvSpPr>
        <xdr:cNvPr id="667" name="楕円 666">
          <a:extLst>
            <a:ext uri="{FF2B5EF4-FFF2-40B4-BE49-F238E27FC236}">
              <a16:creationId xmlns:a16="http://schemas.microsoft.com/office/drawing/2014/main" id="{F4E5942E-F4E4-4FD7-BCB0-2B417798D3BE}"/>
            </a:ext>
          </a:extLst>
        </xdr:cNvPr>
        <xdr:cNvSpPr/>
      </xdr:nvSpPr>
      <xdr:spPr>
        <a:xfrm>
          <a:off x="12763500" y="143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36830</xdr:rowOff>
    </xdr:from>
    <xdr:to>
      <xdr:col>71</xdr:col>
      <xdr:colOff>177800</xdr:colOff>
      <xdr:row>84</xdr:row>
      <xdr:rowOff>74930</xdr:rowOff>
    </xdr:to>
    <xdr:cxnSp macro="">
      <xdr:nvCxnSpPr>
        <xdr:cNvPr id="668" name="直線コネクタ 667">
          <a:extLst>
            <a:ext uri="{FF2B5EF4-FFF2-40B4-BE49-F238E27FC236}">
              <a16:creationId xmlns:a16="http://schemas.microsoft.com/office/drawing/2014/main" id="{AC2FE672-DCA6-4957-B043-1BBA572200F7}"/>
            </a:ext>
          </a:extLst>
        </xdr:cNvPr>
        <xdr:cNvCxnSpPr/>
      </xdr:nvCxnSpPr>
      <xdr:spPr>
        <a:xfrm>
          <a:off x="12814300" y="14438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669" name="n_1aveValue【消防施設】&#10;有形固定資産減価償却率">
          <a:extLst>
            <a:ext uri="{FF2B5EF4-FFF2-40B4-BE49-F238E27FC236}">
              <a16:creationId xmlns:a16="http://schemas.microsoft.com/office/drawing/2014/main" id="{7532BA60-EF93-4852-B4F7-0D3303A95893}"/>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670" name="n_2aveValue【消防施設】&#10;有形固定資産減価償却率">
          <a:extLst>
            <a:ext uri="{FF2B5EF4-FFF2-40B4-BE49-F238E27FC236}">
              <a16:creationId xmlns:a16="http://schemas.microsoft.com/office/drawing/2014/main" id="{D97C5355-8F7C-4C1C-B35C-AFD746416197}"/>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671" name="n_3aveValue【消防施設】&#10;有形固定資産減価償却率">
          <a:extLst>
            <a:ext uri="{FF2B5EF4-FFF2-40B4-BE49-F238E27FC236}">
              <a16:creationId xmlns:a16="http://schemas.microsoft.com/office/drawing/2014/main" id="{F9454791-9A7E-4E22-8808-235B9C930A11}"/>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672" name="n_4aveValue【消防施設】&#10;有形固定資産減価償却率">
          <a:extLst>
            <a:ext uri="{FF2B5EF4-FFF2-40B4-BE49-F238E27FC236}">
              <a16:creationId xmlns:a16="http://schemas.microsoft.com/office/drawing/2014/main" id="{98CB7B7A-849E-43A3-AE60-BA0A87CCD401}"/>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19066</xdr:rowOff>
    </xdr:from>
    <xdr:ext cx="405111" cy="259045"/>
    <xdr:sp macro="" textlink="">
      <xdr:nvSpPr>
        <xdr:cNvPr id="673" name="n_1mainValue【消防施設】&#10;有形固定資産減価償却率">
          <a:extLst>
            <a:ext uri="{FF2B5EF4-FFF2-40B4-BE49-F238E27FC236}">
              <a16:creationId xmlns:a16="http://schemas.microsoft.com/office/drawing/2014/main" id="{24796EB1-9C2B-46B5-B217-0CF009D4F4DC}"/>
            </a:ext>
          </a:extLst>
        </xdr:cNvPr>
        <xdr:cNvSpPr txBox="1"/>
      </xdr:nvSpPr>
      <xdr:spPr>
        <a:xfrm>
          <a:off x="152660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153688</xdr:rowOff>
    </xdr:from>
    <xdr:ext cx="405111" cy="259045"/>
    <xdr:sp macro="" textlink="">
      <xdr:nvSpPr>
        <xdr:cNvPr id="674" name="n_2mainValue【消防施設】&#10;有形固定資産減価償却率">
          <a:extLst>
            <a:ext uri="{FF2B5EF4-FFF2-40B4-BE49-F238E27FC236}">
              <a16:creationId xmlns:a16="http://schemas.microsoft.com/office/drawing/2014/main" id="{6EFEDD26-77BB-4F00-A8A6-848BBC696395}"/>
            </a:ext>
          </a:extLst>
        </xdr:cNvPr>
        <xdr:cNvSpPr txBox="1"/>
      </xdr:nvSpPr>
      <xdr:spPr>
        <a:xfrm>
          <a:off x="14389744"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116857</xdr:rowOff>
    </xdr:from>
    <xdr:ext cx="405111" cy="259045"/>
    <xdr:sp macro="" textlink="">
      <xdr:nvSpPr>
        <xdr:cNvPr id="675" name="n_3mainValue【消防施設】&#10;有形固定資産減価償却率">
          <a:extLst>
            <a:ext uri="{FF2B5EF4-FFF2-40B4-BE49-F238E27FC236}">
              <a16:creationId xmlns:a16="http://schemas.microsoft.com/office/drawing/2014/main" id="{2AD1C8AC-46E3-4FF5-B16A-7BC8738CBB07}"/>
            </a:ext>
          </a:extLst>
        </xdr:cNvPr>
        <xdr:cNvSpPr txBox="1"/>
      </xdr:nvSpPr>
      <xdr:spPr>
        <a:xfrm>
          <a:off x="13500744" y="1451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78757</xdr:rowOff>
    </xdr:from>
    <xdr:ext cx="405111" cy="259045"/>
    <xdr:sp macro="" textlink="">
      <xdr:nvSpPr>
        <xdr:cNvPr id="676" name="n_4mainValue【消防施設】&#10;有形固定資産減価償却率">
          <a:extLst>
            <a:ext uri="{FF2B5EF4-FFF2-40B4-BE49-F238E27FC236}">
              <a16:creationId xmlns:a16="http://schemas.microsoft.com/office/drawing/2014/main" id="{A204A448-98A2-4D39-B566-03C728C9CCAD}"/>
            </a:ext>
          </a:extLst>
        </xdr:cNvPr>
        <xdr:cNvSpPr txBox="1"/>
      </xdr:nvSpPr>
      <xdr:spPr>
        <a:xfrm>
          <a:off x="12611744" y="1448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795E4FDC-31A1-4C38-8A85-69168FA2CE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88B5E108-B709-4413-A664-BD7B3931A48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4CE13430-2E17-4846-8E08-D959C916809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507272BA-5F65-445F-BA8C-D6B38F95E7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73E9E599-7647-4B2B-B609-4B292AA421D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BE8C8F8D-5845-4A13-BF93-03A427CEA00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F8513C67-B0F8-48E2-A359-F3BFF6C7CBB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7D4B3CCF-143E-43E1-BA6F-7D7C0CB0CFE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F01877E3-3090-491B-BA87-BA58EC6E033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9214D82C-ECF9-40E7-B07D-6511216519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31A7A23A-786B-4C87-8381-EB7476440CB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6DE8C1EB-FC7F-48A6-A548-8470378C418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EA8BCAA1-4DFD-4F25-A21E-2C4C45B16A8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90B717ED-38FF-40D2-90A6-486448A5460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9425D6BC-8CB4-470E-96EF-7E0553886AA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CB049F9C-3224-4425-AF68-A249E351F2F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5806E9F9-8883-4EA2-9790-8E37A83D312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9C1E7242-3BCE-4859-9B17-FD6E1A7BA13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26994C0B-4717-45F7-8B19-F017BD09709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4F4735B7-BFC2-47BA-8C0E-F57DC725E2A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D1DAEBA2-A11A-4A10-817D-AF425E7FB64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7AF1212D-FF10-4166-8810-9AEE3E74DA3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0BEED226-5CE6-4F5F-808C-5FA625B42E8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0" name="直線コネクタ 699">
          <a:extLst>
            <a:ext uri="{FF2B5EF4-FFF2-40B4-BE49-F238E27FC236}">
              <a16:creationId xmlns:a16="http://schemas.microsoft.com/office/drawing/2014/main" id="{CC2E847F-A810-4EB8-9CB7-51AEBAA65E2F}"/>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1" name="【消防施設】&#10;一人当たり面積最小値テキスト">
          <a:extLst>
            <a:ext uri="{FF2B5EF4-FFF2-40B4-BE49-F238E27FC236}">
              <a16:creationId xmlns:a16="http://schemas.microsoft.com/office/drawing/2014/main" id="{B621F1FE-7112-4F3E-8A62-F83F861EFA1F}"/>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2" name="直線コネクタ 701">
          <a:extLst>
            <a:ext uri="{FF2B5EF4-FFF2-40B4-BE49-F238E27FC236}">
              <a16:creationId xmlns:a16="http://schemas.microsoft.com/office/drawing/2014/main" id="{BF487E1F-B052-42D0-BFA3-F29939DC7432}"/>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3" name="【消防施設】&#10;一人当たり面積最大値テキスト">
          <a:extLst>
            <a:ext uri="{FF2B5EF4-FFF2-40B4-BE49-F238E27FC236}">
              <a16:creationId xmlns:a16="http://schemas.microsoft.com/office/drawing/2014/main" id="{793F51DA-0DF7-4049-AFCC-E4837722E6AE}"/>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4" name="直線コネクタ 703">
          <a:extLst>
            <a:ext uri="{FF2B5EF4-FFF2-40B4-BE49-F238E27FC236}">
              <a16:creationId xmlns:a16="http://schemas.microsoft.com/office/drawing/2014/main" id="{E9042590-ACD9-46CC-A257-F46CFA78FDAD}"/>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705" name="【消防施設】&#10;一人当たり面積平均値テキスト">
          <a:extLst>
            <a:ext uri="{FF2B5EF4-FFF2-40B4-BE49-F238E27FC236}">
              <a16:creationId xmlns:a16="http://schemas.microsoft.com/office/drawing/2014/main" id="{8A79E53E-8239-436F-8071-50B66F2AEA04}"/>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6" name="フローチャート: 判断 705">
          <a:extLst>
            <a:ext uri="{FF2B5EF4-FFF2-40B4-BE49-F238E27FC236}">
              <a16:creationId xmlns:a16="http://schemas.microsoft.com/office/drawing/2014/main" id="{2CEB4572-60F3-4060-88F8-8300B5D347E1}"/>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07" name="フローチャート: 判断 706">
          <a:extLst>
            <a:ext uri="{FF2B5EF4-FFF2-40B4-BE49-F238E27FC236}">
              <a16:creationId xmlns:a16="http://schemas.microsoft.com/office/drawing/2014/main" id="{D08356CA-2C80-499D-A938-55D4DA3CAD1D}"/>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08" name="フローチャート: 判断 707">
          <a:extLst>
            <a:ext uri="{FF2B5EF4-FFF2-40B4-BE49-F238E27FC236}">
              <a16:creationId xmlns:a16="http://schemas.microsoft.com/office/drawing/2014/main" id="{5511397B-110F-43E2-BE57-898DFF56CB7D}"/>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09" name="フローチャート: 判断 708">
          <a:extLst>
            <a:ext uri="{FF2B5EF4-FFF2-40B4-BE49-F238E27FC236}">
              <a16:creationId xmlns:a16="http://schemas.microsoft.com/office/drawing/2014/main" id="{748F3B9F-FE88-4482-AB6C-89C2B50FE153}"/>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10" name="フローチャート: 判断 709">
          <a:extLst>
            <a:ext uri="{FF2B5EF4-FFF2-40B4-BE49-F238E27FC236}">
              <a16:creationId xmlns:a16="http://schemas.microsoft.com/office/drawing/2014/main" id="{BCA7903C-559F-4EEA-AC5E-1FF85F000F82}"/>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400D55D2-4111-421B-ADFF-827D4715A92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F58999B3-5741-4739-9FF2-4C01800FA46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11837C6-9B03-4F1A-9C58-D781CFF5833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E0F2BD85-A310-4ED1-ADED-78A3EE5BAD6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5099511F-60DB-45B9-B73F-94DD0D493C2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716" name="楕円 715">
          <a:extLst>
            <a:ext uri="{FF2B5EF4-FFF2-40B4-BE49-F238E27FC236}">
              <a16:creationId xmlns:a16="http://schemas.microsoft.com/office/drawing/2014/main" id="{715D750A-76A6-46DD-8A1F-F273D88A7BE9}"/>
            </a:ext>
          </a:extLst>
        </xdr:cNvPr>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99458</xdr:rowOff>
    </xdr:from>
    <xdr:ext cx="469744" cy="259045"/>
    <xdr:sp macro="" textlink="">
      <xdr:nvSpPr>
        <xdr:cNvPr id="717" name="【消防施設】&#10;一人当たり面積該当値テキスト">
          <a:extLst>
            <a:ext uri="{FF2B5EF4-FFF2-40B4-BE49-F238E27FC236}">
              <a16:creationId xmlns:a16="http://schemas.microsoft.com/office/drawing/2014/main" id="{3292341F-4360-49D9-A490-23B23E3BE71D}"/>
            </a:ext>
          </a:extLst>
        </xdr:cNvPr>
        <xdr:cNvSpPr txBox="1"/>
      </xdr:nvSpPr>
      <xdr:spPr>
        <a:xfrm>
          <a:off x="22199600"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135510</xdr:rowOff>
    </xdr:from>
    <xdr:to>
      <xdr:col>112</xdr:col>
      <xdr:colOff>38100</xdr:colOff>
      <xdr:row>86</xdr:row>
      <xdr:rowOff>65660</xdr:rowOff>
    </xdr:to>
    <xdr:sp macro="" textlink="">
      <xdr:nvSpPr>
        <xdr:cNvPr id="718" name="楕円 717">
          <a:extLst>
            <a:ext uri="{FF2B5EF4-FFF2-40B4-BE49-F238E27FC236}">
              <a16:creationId xmlns:a16="http://schemas.microsoft.com/office/drawing/2014/main" id="{4690738F-CB63-4086-96F6-B1885F79DA87}"/>
            </a:ext>
          </a:extLst>
        </xdr:cNvPr>
        <xdr:cNvSpPr/>
      </xdr:nvSpPr>
      <xdr:spPr>
        <a:xfrm>
          <a:off x="21272500" y="147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14860</xdr:rowOff>
    </xdr:to>
    <xdr:cxnSp macro="">
      <xdr:nvCxnSpPr>
        <xdr:cNvPr id="719" name="直線コネクタ 718">
          <a:extLst>
            <a:ext uri="{FF2B5EF4-FFF2-40B4-BE49-F238E27FC236}">
              <a16:creationId xmlns:a16="http://schemas.microsoft.com/office/drawing/2014/main" id="{6E3830E9-AE7D-402C-A057-BB54622B4F8B}"/>
            </a:ext>
          </a:extLst>
        </xdr:cNvPr>
        <xdr:cNvCxnSpPr/>
      </xdr:nvCxnSpPr>
      <xdr:spPr>
        <a:xfrm flipV="1">
          <a:off x="21323300" y="14756130"/>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137413</xdr:rowOff>
    </xdr:from>
    <xdr:to>
      <xdr:col>107</xdr:col>
      <xdr:colOff>101600</xdr:colOff>
      <xdr:row>86</xdr:row>
      <xdr:rowOff>67563</xdr:rowOff>
    </xdr:to>
    <xdr:sp macro="" textlink="">
      <xdr:nvSpPr>
        <xdr:cNvPr id="720" name="楕円 719">
          <a:extLst>
            <a:ext uri="{FF2B5EF4-FFF2-40B4-BE49-F238E27FC236}">
              <a16:creationId xmlns:a16="http://schemas.microsoft.com/office/drawing/2014/main" id="{90835B01-9D32-47B8-814A-9A984190D32A}"/>
            </a:ext>
          </a:extLst>
        </xdr:cNvPr>
        <xdr:cNvSpPr/>
      </xdr:nvSpPr>
      <xdr:spPr>
        <a:xfrm>
          <a:off x="20383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14860</xdr:rowOff>
    </xdr:from>
    <xdr:to>
      <xdr:col>111</xdr:col>
      <xdr:colOff>177800</xdr:colOff>
      <xdr:row>86</xdr:row>
      <xdr:rowOff>16763</xdr:rowOff>
    </xdr:to>
    <xdr:cxnSp macro="">
      <xdr:nvCxnSpPr>
        <xdr:cNvPr id="721" name="直線コネクタ 720">
          <a:extLst>
            <a:ext uri="{FF2B5EF4-FFF2-40B4-BE49-F238E27FC236}">
              <a16:creationId xmlns:a16="http://schemas.microsoft.com/office/drawing/2014/main" id="{641F9191-754F-4445-90A3-A759FA8D78B8}"/>
            </a:ext>
          </a:extLst>
        </xdr:cNvPr>
        <xdr:cNvCxnSpPr/>
      </xdr:nvCxnSpPr>
      <xdr:spPr>
        <a:xfrm flipV="1">
          <a:off x="20434300" y="14759560"/>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138557</xdr:rowOff>
    </xdr:from>
    <xdr:to>
      <xdr:col>102</xdr:col>
      <xdr:colOff>165100</xdr:colOff>
      <xdr:row>86</xdr:row>
      <xdr:rowOff>68707</xdr:rowOff>
    </xdr:to>
    <xdr:sp macro="" textlink="">
      <xdr:nvSpPr>
        <xdr:cNvPr id="722" name="楕円 721">
          <a:extLst>
            <a:ext uri="{FF2B5EF4-FFF2-40B4-BE49-F238E27FC236}">
              <a16:creationId xmlns:a16="http://schemas.microsoft.com/office/drawing/2014/main" id="{D5AD2877-F93F-40E0-983D-1D18CE9C162B}"/>
            </a:ext>
          </a:extLst>
        </xdr:cNvPr>
        <xdr:cNvSpPr/>
      </xdr:nvSpPr>
      <xdr:spPr>
        <a:xfrm>
          <a:off x="19494500" y="147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16763</xdr:rowOff>
    </xdr:from>
    <xdr:to>
      <xdr:col>107</xdr:col>
      <xdr:colOff>50800</xdr:colOff>
      <xdr:row>86</xdr:row>
      <xdr:rowOff>17907</xdr:rowOff>
    </xdr:to>
    <xdr:cxnSp macro="">
      <xdr:nvCxnSpPr>
        <xdr:cNvPr id="723" name="直線コネクタ 722">
          <a:extLst>
            <a:ext uri="{FF2B5EF4-FFF2-40B4-BE49-F238E27FC236}">
              <a16:creationId xmlns:a16="http://schemas.microsoft.com/office/drawing/2014/main" id="{A81EC300-E012-4235-9B81-820A5D30601B}"/>
            </a:ext>
          </a:extLst>
        </xdr:cNvPr>
        <xdr:cNvCxnSpPr/>
      </xdr:nvCxnSpPr>
      <xdr:spPr>
        <a:xfrm flipV="1">
          <a:off x="19545300" y="1476146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138557</xdr:rowOff>
    </xdr:from>
    <xdr:to>
      <xdr:col>98</xdr:col>
      <xdr:colOff>38100</xdr:colOff>
      <xdr:row>86</xdr:row>
      <xdr:rowOff>68707</xdr:rowOff>
    </xdr:to>
    <xdr:sp macro="" textlink="">
      <xdr:nvSpPr>
        <xdr:cNvPr id="724" name="楕円 723">
          <a:extLst>
            <a:ext uri="{FF2B5EF4-FFF2-40B4-BE49-F238E27FC236}">
              <a16:creationId xmlns:a16="http://schemas.microsoft.com/office/drawing/2014/main" id="{1DA9251D-0FD1-4C45-9E12-540F0EC1D66F}"/>
            </a:ext>
          </a:extLst>
        </xdr:cNvPr>
        <xdr:cNvSpPr/>
      </xdr:nvSpPr>
      <xdr:spPr>
        <a:xfrm>
          <a:off x="18605500" y="147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17907</xdr:rowOff>
    </xdr:from>
    <xdr:to>
      <xdr:col>102</xdr:col>
      <xdr:colOff>114300</xdr:colOff>
      <xdr:row>86</xdr:row>
      <xdr:rowOff>17907</xdr:rowOff>
    </xdr:to>
    <xdr:cxnSp macro="">
      <xdr:nvCxnSpPr>
        <xdr:cNvPr id="725" name="直線コネクタ 724">
          <a:extLst>
            <a:ext uri="{FF2B5EF4-FFF2-40B4-BE49-F238E27FC236}">
              <a16:creationId xmlns:a16="http://schemas.microsoft.com/office/drawing/2014/main" id="{B2B4AE34-497D-453A-B44F-95DC1057FD25}"/>
            </a:ext>
          </a:extLst>
        </xdr:cNvPr>
        <xdr:cNvCxnSpPr/>
      </xdr:nvCxnSpPr>
      <xdr:spPr>
        <a:xfrm>
          <a:off x="18656300" y="14762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726" name="n_1aveValue【消防施設】&#10;一人当たり面積">
          <a:extLst>
            <a:ext uri="{FF2B5EF4-FFF2-40B4-BE49-F238E27FC236}">
              <a16:creationId xmlns:a16="http://schemas.microsoft.com/office/drawing/2014/main" id="{5A850DC0-3DDF-4DDC-9A70-902632DD34A1}"/>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727" name="n_2aveValue【消防施設】&#10;一人当たり面積">
          <a:extLst>
            <a:ext uri="{FF2B5EF4-FFF2-40B4-BE49-F238E27FC236}">
              <a16:creationId xmlns:a16="http://schemas.microsoft.com/office/drawing/2014/main" id="{0B56320F-A7B1-4F8C-A142-478F7FC058B2}"/>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728" name="n_3aveValue【消防施設】&#10;一人当たり面積">
          <a:extLst>
            <a:ext uri="{FF2B5EF4-FFF2-40B4-BE49-F238E27FC236}">
              <a16:creationId xmlns:a16="http://schemas.microsoft.com/office/drawing/2014/main" id="{929E7A25-0D2A-48FC-A0CF-1A859627AB0C}"/>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729" name="n_4aveValue【消防施設】&#10;一人当たり面積">
          <a:extLst>
            <a:ext uri="{FF2B5EF4-FFF2-40B4-BE49-F238E27FC236}">
              <a16:creationId xmlns:a16="http://schemas.microsoft.com/office/drawing/2014/main" id="{B3A6EC68-B71F-4A54-9177-9828F64A25A9}"/>
            </a:ext>
          </a:extLst>
        </xdr:cNvPr>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56787</xdr:rowOff>
    </xdr:from>
    <xdr:ext cx="469744" cy="259045"/>
    <xdr:sp macro="" textlink="">
      <xdr:nvSpPr>
        <xdr:cNvPr id="730" name="n_1mainValue【消防施設】&#10;一人当たり面積">
          <a:extLst>
            <a:ext uri="{FF2B5EF4-FFF2-40B4-BE49-F238E27FC236}">
              <a16:creationId xmlns:a16="http://schemas.microsoft.com/office/drawing/2014/main" id="{D3F14D3E-872B-48E0-9052-328B94148C70}"/>
            </a:ext>
          </a:extLst>
        </xdr:cNvPr>
        <xdr:cNvSpPr txBox="1"/>
      </xdr:nvSpPr>
      <xdr:spPr>
        <a:xfrm>
          <a:off x="21075727" y="1480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58690</xdr:rowOff>
    </xdr:from>
    <xdr:ext cx="469744" cy="259045"/>
    <xdr:sp macro="" textlink="">
      <xdr:nvSpPr>
        <xdr:cNvPr id="731" name="n_2mainValue【消防施設】&#10;一人当たり面積">
          <a:extLst>
            <a:ext uri="{FF2B5EF4-FFF2-40B4-BE49-F238E27FC236}">
              <a16:creationId xmlns:a16="http://schemas.microsoft.com/office/drawing/2014/main" id="{6E88550F-8342-4E25-97C6-8DCC13F04B10}"/>
            </a:ext>
          </a:extLst>
        </xdr:cNvPr>
        <xdr:cNvSpPr txBox="1"/>
      </xdr:nvSpPr>
      <xdr:spPr>
        <a:xfrm>
          <a:off x="20199427" y="1480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59834</xdr:rowOff>
    </xdr:from>
    <xdr:ext cx="469744" cy="259045"/>
    <xdr:sp macro="" textlink="">
      <xdr:nvSpPr>
        <xdr:cNvPr id="732" name="n_3mainValue【消防施設】&#10;一人当たり面積">
          <a:extLst>
            <a:ext uri="{FF2B5EF4-FFF2-40B4-BE49-F238E27FC236}">
              <a16:creationId xmlns:a16="http://schemas.microsoft.com/office/drawing/2014/main" id="{0AC6A028-DCF1-4BCF-868D-28F13D12390F}"/>
            </a:ext>
          </a:extLst>
        </xdr:cNvPr>
        <xdr:cNvSpPr txBox="1"/>
      </xdr:nvSpPr>
      <xdr:spPr>
        <a:xfrm>
          <a:off x="19310427" y="1480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59834</xdr:rowOff>
    </xdr:from>
    <xdr:ext cx="469744" cy="259045"/>
    <xdr:sp macro="" textlink="">
      <xdr:nvSpPr>
        <xdr:cNvPr id="733" name="n_4mainValue【消防施設】&#10;一人当たり面積">
          <a:extLst>
            <a:ext uri="{FF2B5EF4-FFF2-40B4-BE49-F238E27FC236}">
              <a16:creationId xmlns:a16="http://schemas.microsoft.com/office/drawing/2014/main" id="{C3771A41-FB69-4639-8809-6910D60B1459}"/>
            </a:ext>
          </a:extLst>
        </xdr:cNvPr>
        <xdr:cNvSpPr txBox="1"/>
      </xdr:nvSpPr>
      <xdr:spPr>
        <a:xfrm>
          <a:off x="18421427" y="1480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2C248505-6EE4-47F7-B6C6-B9ED3FC07D7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1DDD8B7B-8D25-4C0B-8E1D-27B30DE3726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56425B39-F7B5-4A75-A818-A0FA8245FE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98401669-1E0C-45E6-BDD0-7C346DB001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5B8056D1-4BA4-4EE0-83FF-C2575F6EC2C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E6A660FE-374E-42C4-B896-CE43C32B20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5FD2240D-6CC8-4EA3-996C-D6CB8C7897A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AB771E0-FB18-45C2-9EC8-22C6BC694C1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F702A643-705F-461B-954A-B6F2761BA67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2C63F4B2-0154-4DE5-A940-E08DC05D65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3A1CDB4C-FB89-4421-97B2-A121E4AAD7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460F8E1A-783E-40A6-BB82-D7C0383E6B0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7ADFF05B-D8E0-44CD-AA07-0030B1C27A9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51CB40FE-63DB-4F7A-A186-79B55816C78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D3850F61-00EF-4F1B-A058-A00D371324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72D4AAE3-25AC-4E7E-940A-C21E7EF4408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13A11834-35C4-46D9-AE7D-5DF1C485C57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016684EE-4884-4D82-B9EB-FA0359C5C65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F48F8987-AB6B-4B82-B52F-410AC78F3EE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18B0912D-44D6-4C8D-B4D8-42748788339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F25CFD67-B642-45BD-B7A3-C60D83C9992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25837C-557A-4280-8BA1-1F2B97ADB1E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9269971D-E884-40AF-9033-7C8BB266BEC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609A4E39-4B8C-41EF-AA6F-1568B86FB8A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7D3AFCEB-99C3-4E9C-90A2-4F3DEDAA3E9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315BCBA6-EE0A-4BBC-A1A4-AA8E27B34534}"/>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5E843D51-89C1-44EB-A236-27A1CDEE4DB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15EA0E30-1A9C-4E73-93F2-05F499B13DD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2" name="【庁舎】&#10;有形固定資産減価償却率最大値テキスト">
          <a:extLst>
            <a:ext uri="{FF2B5EF4-FFF2-40B4-BE49-F238E27FC236}">
              <a16:creationId xmlns:a16="http://schemas.microsoft.com/office/drawing/2014/main" id="{A8D1362C-0D2F-44F0-B441-2FB6B3037694}"/>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3" name="直線コネクタ 762">
          <a:extLst>
            <a:ext uri="{FF2B5EF4-FFF2-40B4-BE49-F238E27FC236}">
              <a16:creationId xmlns:a16="http://schemas.microsoft.com/office/drawing/2014/main" id="{402A11B7-17D3-4074-BABD-E38760915553}"/>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764" name="【庁舎】&#10;有形固定資産減価償却率平均値テキスト">
          <a:extLst>
            <a:ext uri="{FF2B5EF4-FFF2-40B4-BE49-F238E27FC236}">
              <a16:creationId xmlns:a16="http://schemas.microsoft.com/office/drawing/2014/main" id="{EF131EF9-80CD-4A8A-9A2C-E706BCFD6027}"/>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5" name="フローチャート: 判断 764">
          <a:extLst>
            <a:ext uri="{FF2B5EF4-FFF2-40B4-BE49-F238E27FC236}">
              <a16:creationId xmlns:a16="http://schemas.microsoft.com/office/drawing/2014/main" id="{FE11B73C-AFD0-48BB-97DC-31A5D29F82FC}"/>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66" name="フローチャート: 判断 765">
          <a:extLst>
            <a:ext uri="{FF2B5EF4-FFF2-40B4-BE49-F238E27FC236}">
              <a16:creationId xmlns:a16="http://schemas.microsoft.com/office/drawing/2014/main" id="{689EE14C-D493-460B-86BB-2A28953A8626}"/>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67" name="フローチャート: 判断 766">
          <a:extLst>
            <a:ext uri="{FF2B5EF4-FFF2-40B4-BE49-F238E27FC236}">
              <a16:creationId xmlns:a16="http://schemas.microsoft.com/office/drawing/2014/main" id="{8FAF6822-F4A9-43DC-A6F4-788DE744ADBA}"/>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68" name="フローチャート: 判断 767">
          <a:extLst>
            <a:ext uri="{FF2B5EF4-FFF2-40B4-BE49-F238E27FC236}">
              <a16:creationId xmlns:a16="http://schemas.microsoft.com/office/drawing/2014/main" id="{6D818AE6-7D57-4802-9A78-F257546321E1}"/>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69" name="フローチャート: 判断 768">
          <a:extLst>
            <a:ext uri="{FF2B5EF4-FFF2-40B4-BE49-F238E27FC236}">
              <a16:creationId xmlns:a16="http://schemas.microsoft.com/office/drawing/2014/main" id="{D9033E54-F9DE-4E62-B22F-A81FE768C5A3}"/>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C0196435-DF70-4630-BBD3-735EFCB8202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98CDBDB-B0BC-4493-BBEB-AE0AD54CE2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507A898E-35B2-41F6-8CBD-2BB1853D8DA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B78BDE6-8CBB-472C-9159-6FEFE260A7E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10F6ECD-6455-4D9E-B594-5BDAA4FA2E0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75" name="楕円 774">
          <a:extLst>
            <a:ext uri="{FF2B5EF4-FFF2-40B4-BE49-F238E27FC236}">
              <a16:creationId xmlns:a16="http://schemas.microsoft.com/office/drawing/2014/main" id="{6B2E0C9B-89EE-4446-BB00-7944B474B3DE}"/>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76" name="【庁舎】&#10;有形固定資産減価償却率該当値テキスト">
          <a:extLst>
            <a:ext uri="{FF2B5EF4-FFF2-40B4-BE49-F238E27FC236}">
              <a16:creationId xmlns:a16="http://schemas.microsoft.com/office/drawing/2014/main" id="{7E5A314A-C1D6-4D54-A9EC-A1DFC7DA5578}"/>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77" name="楕円 776">
          <a:extLst>
            <a:ext uri="{FF2B5EF4-FFF2-40B4-BE49-F238E27FC236}">
              <a16:creationId xmlns:a16="http://schemas.microsoft.com/office/drawing/2014/main" id="{A365C425-B2D0-44B2-BF1A-E8F8340F3D9A}"/>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78" name="直線コネクタ 777">
          <a:extLst>
            <a:ext uri="{FF2B5EF4-FFF2-40B4-BE49-F238E27FC236}">
              <a16:creationId xmlns:a16="http://schemas.microsoft.com/office/drawing/2014/main" id="{0F901839-8F85-49F8-8CA0-02D6BD051B93}"/>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154395</xdr:rowOff>
    </xdr:from>
    <xdr:to>
      <xdr:col>76</xdr:col>
      <xdr:colOff>165100</xdr:colOff>
      <xdr:row>109</xdr:row>
      <xdr:rowOff>84545</xdr:rowOff>
    </xdr:to>
    <xdr:sp macro="" textlink="">
      <xdr:nvSpPr>
        <xdr:cNvPr id="779" name="楕円 778">
          <a:extLst>
            <a:ext uri="{FF2B5EF4-FFF2-40B4-BE49-F238E27FC236}">
              <a16:creationId xmlns:a16="http://schemas.microsoft.com/office/drawing/2014/main" id="{16D2910D-F5C1-488E-AF6A-4285DA99039D}"/>
            </a:ext>
          </a:extLst>
        </xdr:cNvPr>
        <xdr:cNvSpPr/>
      </xdr:nvSpPr>
      <xdr:spPr>
        <a:xfrm>
          <a:off x="14541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33745</xdr:rowOff>
    </xdr:from>
    <xdr:to>
      <xdr:col>81</xdr:col>
      <xdr:colOff>50800</xdr:colOff>
      <xdr:row>109</xdr:row>
      <xdr:rowOff>35379</xdr:rowOff>
    </xdr:to>
    <xdr:cxnSp macro="">
      <xdr:nvCxnSpPr>
        <xdr:cNvPr id="780" name="直線コネクタ 779">
          <a:extLst>
            <a:ext uri="{FF2B5EF4-FFF2-40B4-BE49-F238E27FC236}">
              <a16:creationId xmlns:a16="http://schemas.microsoft.com/office/drawing/2014/main" id="{C10CE553-1B78-4143-8178-79B0B13F2792}"/>
            </a:ext>
          </a:extLst>
        </xdr:cNvPr>
        <xdr:cNvCxnSpPr/>
      </xdr:nvCxnSpPr>
      <xdr:spPr>
        <a:xfrm>
          <a:off x="14592300" y="1872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154395</xdr:rowOff>
    </xdr:from>
    <xdr:to>
      <xdr:col>72</xdr:col>
      <xdr:colOff>38100</xdr:colOff>
      <xdr:row>109</xdr:row>
      <xdr:rowOff>84545</xdr:rowOff>
    </xdr:to>
    <xdr:sp macro="" textlink="">
      <xdr:nvSpPr>
        <xdr:cNvPr id="781" name="楕円 780">
          <a:extLst>
            <a:ext uri="{FF2B5EF4-FFF2-40B4-BE49-F238E27FC236}">
              <a16:creationId xmlns:a16="http://schemas.microsoft.com/office/drawing/2014/main" id="{C67B8B4E-BF4D-48E8-BB4F-440C5814FE93}"/>
            </a:ext>
          </a:extLst>
        </xdr:cNvPr>
        <xdr:cNvSpPr/>
      </xdr:nvSpPr>
      <xdr:spPr>
        <a:xfrm>
          <a:off x="13652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33745</xdr:rowOff>
    </xdr:from>
    <xdr:to>
      <xdr:col>76</xdr:col>
      <xdr:colOff>114300</xdr:colOff>
      <xdr:row>109</xdr:row>
      <xdr:rowOff>33745</xdr:rowOff>
    </xdr:to>
    <xdr:cxnSp macro="">
      <xdr:nvCxnSpPr>
        <xdr:cNvPr id="782" name="直線コネクタ 781">
          <a:extLst>
            <a:ext uri="{FF2B5EF4-FFF2-40B4-BE49-F238E27FC236}">
              <a16:creationId xmlns:a16="http://schemas.microsoft.com/office/drawing/2014/main" id="{866F08C4-F1C8-4AB2-A8E0-0C9AAFD8D5AC}"/>
            </a:ext>
          </a:extLst>
        </xdr:cNvPr>
        <xdr:cNvCxnSpPr/>
      </xdr:nvCxnSpPr>
      <xdr:spPr>
        <a:xfrm>
          <a:off x="13703300" y="18721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152763</xdr:rowOff>
    </xdr:from>
    <xdr:to>
      <xdr:col>67</xdr:col>
      <xdr:colOff>101600</xdr:colOff>
      <xdr:row>109</xdr:row>
      <xdr:rowOff>82913</xdr:rowOff>
    </xdr:to>
    <xdr:sp macro="" textlink="">
      <xdr:nvSpPr>
        <xdr:cNvPr id="783" name="楕円 782">
          <a:extLst>
            <a:ext uri="{FF2B5EF4-FFF2-40B4-BE49-F238E27FC236}">
              <a16:creationId xmlns:a16="http://schemas.microsoft.com/office/drawing/2014/main" id="{9453E02A-464A-430D-99EA-2696E56064A5}"/>
            </a:ext>
          </a:extLst>
        </xdr:cNvPr>
        <xdr:cNvSpPr/>
      </xdr:nvSpPr>
      <xdr:spPr>
        <a:xfrm>
          <a:off x="12763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32113</xdr:rowOff>
    </xdr:from>
    <xdr:to>
      <xdr:col>71</xdr:col>
      <xdr:colOff>177800</xdr:colOff>
      <xdr:row>109</xdr:row>
      <xdr:rowOff>33745</xdr:rowOff>
    </xdr:to>
    <xdr:cxnSp macro="">
      <xdr:nvCxnSpPr>
        <xdr:cNvPr id="784" name="直線コネクタ 783">
          <a:extLst>
            <a:ext uri="{FF2B5EF4-FFF2-40B4-BE49-F238E27FC236}">
              <a16:creationId xmlns:a16="http://schemas.microsoft.com/office/drawing/2014/main" id="{6986E757-A7D0-48C3-B697-3B33458BB868}"/>
            </a:ext>
          </a:extLst>
        </xdr:cNvPr>
        <xdr:cNvCxnSpPr/>
      </xdr:nvCxnSpPr>
      <xdr:spPr>
        <a:xfrm>
          <a:off x="12814300" y="187201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785" name="n_1aveValue【庁舎】&#10;有形固定資産減価償却率">
          <a:extLst>
            <a:ext uri="{FF2B5EF4-FFF2-40B4-BE49-F238E27FC236}">
              <a16:creationId xmlns:a16="http://schemas.microsoft.com/office/drawing/2014/main" id="{1388B27C-EC7D-43AF-80AD-AA2C1073F923}"/>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786" name="n_2aveValue【庁舎】&#10;有形固定資産減価償却率">
          <a:extLst>
            <a:ext uri="{FF2B5EF4-FFF2-40B4-BE49-F238E27FC236}">
              <a16:creationId xmlns:a16="http://schemas.microsoft.com/office/drawing/2014/main" id="{CD25A6DF-98AD-4040-893C-1B84A411218F}"/>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787" name="n_3aveValue【庁舎】&#10;有形固定資産減価償却率">
          <a:extLst>
            <a:ext uri="{FF2B5EF4-FFF2-40B4-BE49-F238E27FC236}">
              <a16:creationId xmlns:a16="http://schemas.microsoft.com/office/drawing/2014/main" id="{CF7B69CD-98CD-4BC9-B966-F82A2314D61C}"/>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788" name="n_4aveValue【庁舎】&#10;有形固定資産減価償却率">
          <a:extLst>
            <a:ext uri="{FF2B5EF4-FFF2-40B4-BE49-F238E27FC236}">
              <a16:creationId xmlns:a16="http://schemas.microsoft.com/office/drawing/2014/main" id="{61667E48-99A6-424A-BB12-E8C48C20BFB9}"/>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89" name="n_1mainValue【庁舎】&#10;有形固定資産減価償却率">
          <a:extLst>
            <a:ext uri="{FF2B5EF4-FFF2-40B4-BE49-F238E27FC236}">
              <a16:creationId xmlns:a16="http://schemas.microsoft.com/office/drawing/2014/main" id="{4FE430CB-70E6-4379-AC19-46DB0251E025}"/>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75672</xdr:rowOff>
    </xdr:from>
    <xdr:ext cx="405111" cy="259045"/>
    <xdr:sp macro="" textlink="">
      <xdr:nvSpPr>
        <xdr:cNvPr id="790" name="n_2mainValue【庁舎】&#10;有形固定資産減価償却率">
          <a:extLst>
            <a:ext uri="{FF2B5EF4-FFF2-40B4-BE49-F238E27FC236}">
              <a16:creationId xmlns:a16="http://schemas.microsoft.com/office/drawing/2014/main" id="{AF5B0621-0629-430A-A096-9C466EF8B984}"/>
            </a:ext>
          </a:extLst>
        </xdr:cNvPr>
        <xdr:cNvSpPr txBox="1"/>
      </xdr:nvSpPr>
      <xdr:spPr>
        <a:xfrm>
          <a:off x="14389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75672</xdr:rowOff>
    </xdr:from>
    <xdr:ext cx="405111" cy="259045"/>
    <xdr:sp macro="" textlink="">
      <xdr:nvSpPr>
        <xdr:cNvPr id="791" name="n_3mainValue【庁舎】&#10;有形固定資産減価償却率">
          <a:extLst>
            <a:ext uri="{FF2B5EF4-FFF2-40B4-BE49-F238E27FC236}">
              <a16:creationId xmlns:a16="http://schemas.microsoft.com/office/drawing/2014/main" id="{52141FC0-8109-40F9-91C1-0EB43F133D8F}"/>
            </a:ext>
          </a:extLst>
        </xdr:cNvPr>
        <xdr:cNvSpPr txBox="1"/>
      </xdr:nvSpPr>
      <xdr:spPr>
        <a:xfrm>
          <a:off x="13500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74040</xdr:rowOff>
    </xdr:from>
    <xdr:ext cx="405111" cy="259045"/>
    <xdr:sp macro="" textlink="">
      <xdr:nvSpPr>
        <xdr:cNvPr id="792" name="n_4mainValue【庁舎】&#10;有形固定資産減価償却率">
          <a:extLst>
            <a:ext uri="{FF2B5EF4-FFF2-40B4-BE49-F238E27FC236}">
              <a16:creationId xmlns:a16="http://schemas.microsoft.com/office/drawing/2014/main" id="{A19DEAC2-513F-4118-B2AA-C5CA20DF9FA9}"/>
            </a:ext>
          </a:extLst>
        </xdr:cNvPr>
        <xdr:cNvSpPr txBox="1"/>
      </xdr:nvSpPr>
      <xdr:spPr>
        <a:xfrm>
          <a:off x="12611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D0D93B31-0CD8-40AA-B733-1623B8A6280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745E706-6080-474D-ADD6-679EEBBDD5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D2E3F27A-AEFB-47C0-B801-27A3CAD5115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3A6F6446-8773-4451-A0AC-4E5769C031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47EFD4D5-864A-4FCE-A8C2-204C1EAC9E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D6F20EB8-1B81-421A-9750-93BBA8CF6E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EF7B65F6-7356-470D-8418-BA7AF71FED4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C668DC84-3712-47A0-B45F-E2B6DCF74D9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31A58DAD-6D7B-4772-82CF-51A26B3B70C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919EB5B1-23ED-42C5-BCB9-384B492909D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87CE55FC-7697-4B89-9CCC-34DE146135C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8AA34748-BDFB-401D-8145-A50622BE04E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FB9009AD-B882-4A63-AF05-1142907BC9D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6E85F760-E93F-4B46-B68A-07497AC3E29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5D536650-2699-44A6-A1B8-2E1EDD8239B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D1EF2853-CC51-43CE-9050-9867927E464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3AAB7B52-13AD-496F-919C-5781E7816FD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734A4773-1189-4EE4-96D7-AB79DB84B4B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38A70954-45B9-42B3-8F41-247297B6842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2" name="テキスト ボックス 811">
          <a:extLst>
            <a:ext uri="{FF2B5EF4-FFF2-40B4-BE49-F238E27FC236}">
              <a16:creationId xmlns:a16="http://schemas.microsoft.com/office/drawing/2014/main" id="{9BBB55F6-DFFD-4921-ABE1-90305928A61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9ABA77A8-F5B7-4082-9215-D424712F9F8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4" name="テキスト ボックス 813">
          <a:extLst>
            <a:ext uri="{FF2B5EF4-FFF2-40B4-BE49-F238E27FC236}">
              <a16:creationId xmlns:a16="http://schemas.microsoft.com/office/drawing/2014/main" id="{08220415-25F7-4A94-9BB4-506DF4F1EDF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554BA943-F16B-4DA8-A2BA-49DBA444058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6" name="直線コネクタ 815">
          <a:extLst>
            <a:ext uri="{FF2B5EF4-FFF2-40B4-BE49-F238E27FC236}">
              <a16:creationId xmlns:a16="http://schemas.microsoft.com/office/drawing/2014/main" id="{9F61DD35-5396-427B-8AFD-C47A25D8D279}"/>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17" name="【庁舎】&#10;一人当たり面積最小値テキスト">
          <a:extLst>
            <a:ext uri="{FF2B5EF4-FFF2-40B4-BE49-F238E27FC236}">
              <a16:creationId xmlns:a16="http://schemas.microsoft.com/office/drawing/2014/main" id="{372A2888-5F3D-4B0C-91F5-FF0C544C0B24}"/>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18" name="直線コネクタ 817">
          <a:extLst>
            <a:ext uri="{FF2B5EF4-FFF2-40B4-BE49-F238E27FC236}">
              <a16:creationId xmlns:a16="http://schemas.microsoft.com/office/drawing/2014/main" id="{0C896FD2-A649-421D-BCA2-0CF7DDA4D1A5}"/>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19" name="【庁舎】&#10;一人当たり面積最大値テキスト">
          <a:extLst>
            <a:ext uri="{FF2B5EF4-FFF2-40B4-BE49-F238E27FC236}">
              <a16:creationId xmlns:a16="http://schemas.microsoft.com/office/drawing/2014/main" id="{64E17670-9D6B-4313-ABEA-C82AFA0F1D7D}"/>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0" name="直線コネクタ 819">
          <a:extLst>
            <a:ext uri="{FF2B5EF4-FFF2-40B4-BE49-F238E27FC236}">
              <a16:creationId xmlns:a16="http://schemas.microsoft.com/office/drawing/2014/main" id="{4B9DF41D-F370-483E-A125-278622E570B2}"/>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821" name="【庁舎】&#10;一人当たり面積平均値テキスト">
          <a:extLst>
            <a:ext uri="{FF2B5EF4-FFF2-40B4-BE49-F238E27FC236}">
              <a16:creationId xmlns:a16="http://schemas.microsoft.com/office/drawing/2014/main" id="{349E5B35-A537-4B96-BF18-0A704A2B92A8}"/>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2" name="フローチャート: 判断 821">
          <a:extLst>
            <a:ext uri="{FF2B5EF4-FFF2-40B4-BE49-F238E27FC236}">
              <a16:creationId xmlns:a16="http://schemas.microsoft.com/office/drawing/2014/main" id="{E2B550B0-6144-4754-894F-326623C3B370}"/>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823" name="フローチャート: 判断 822">
          <a:extLst>
            <a:ext uri="{FF2B5EF4-FFF2-40B4-BE49-F238E27FC236}">
              <a16:creationId xmlns:a16="http://schemas.microsoft.com/office/drawing/2014/main" id="{91F4587B-4FF2-4774-A596-653DC669EE2F}"/>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24" name="フローチャート: 判断 823">
          <a:extLst>
            <a:ext uri="{FF2B5EF4-FFF2-40B4-BE49-F238E27FC236}">
              <a16:creationId xmlns:a16="http://schemas.microsoft.com/office/drawing/2014/main" id="{7C36DAB6-DEAA-4556-B5E3-CACB93241B0D}"/>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825" name="フローチャート: 判断 824">
          <a:extLst>
            <a:ext uri="{FF2B5EF4-FFF2-40B4-BE49-F238E27FC236}">
              <a16:creationId xmlns:a16="http://schemas.microsoft.com/office/drawing/2014/main" id="{F531BA0E-A76F-45BB-959E-6554F0A19F96}"/>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26" name="フローチャート: 判断 825">
          <a:extLst>
            <a:ext uri="{FF2B5EF4-FFF2-40B4-BE49-F238E27FC236}">
              <a16:creationId xmlns:a16="http://schemas.microsoft.com/office/drawing/2014/main" id="{713EC165-FE4B-44F0-983E-C90DD46ADABA}"/>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62EB6D16-C2DD-4DC7-8A2F-D97F6F85670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2FF70FE-AB56-480D-B976-E21CA3E31D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935F61A4-0E46-4349-9F0F-A5D1A5C893A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566C66F-F602-473E-98D1-CE8FDD498C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A9BCA1B-75B6-485C-B769-2AAE7B2D724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43435</xdr:rowOff>
    </xdr:from>
    <xdr:to>
      <xdr:col>116</xdr:col>
      <xdr:colOff>114300</xdr:colOff>
      <xdr:row>108</xdr:row>
      <xdr:rowOff>145035</xdr:rowOff>
    </xdr:to>
    <xdr:sp macro="" textlink="">
      <xdr:nvSpPr>
        <xdr:cNvPr id="832" name="楕円 831">
          <a:extLst>
            <a:ext uri="{FF2B5EF4-FFF2-40B4-BE49-F238E27FC236}">
              <a16:creationId xmlns:a16="http://schemas.microsoft.com/office/drawing/2014/main" id="{E02A116F-756F-45E2-9D0D-25255C9B8D48}"/>
            </a:ext>
          </a:extLst>
        </xdr:cNvPr>
        <xdr:cNvSpPr/>
      </xdr:nvSpPr>
      <xdr:spPr>
        <a:xfrm>
          <a:off x="22110700" y="185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129812</xdr:rowOff>
    </xdr:from>
    <xdr:ext cx="469744" cy="259045"/>
    <xdr:sp macro="" textlink="">
      <xdr:nvSpPr>
        <xdr:cNvPr id="833" name="【庁舎】&#10;一人当たり面積該当値テキスト">
          <a:extLst>
            <a:ext uri="{FF2B5EF4-FFF2-40B4-BE49-F238E27FC236}">
              <a16:creationId xmlns:a16="http://schemas.microsoft.com/office/drawing/2014/main" id="{A34E85E0-A192-4AEF-A34D-F88AFED9A577}"/>
            </a:ext>
          </a:extLst>
        </xdr:cNvPr>
        <xdr:cNvSpPr txBox="1"/>
      </xdr:nvSpPr>
      <xdr:spPr>
        <a:xfrm>
          <a:off x="22199600" y="184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45338</xdr:rowOff>
    </xdr:from>
    <xdr:to>
      <xdr:col>112</xdr:col>
      <xdr:colOff>38100</xdr:colOff>
      <xdr:row>108</xdr:row>
      <xdr:rowOff>146938</xdr:rowOff>
    </xdr:to>
    <xdr:sp macro="" textlink="">
      <xdr:nvSpPr>
        <xdr:cNvPr id="834" name="楕円 833">
          <a:extLst>
            <a:ext uri="{FF2B5EF4-FFF2-40B4-BE49-F238E27FC236}">
              <a16:creationId xmlns:a16="http://schemas.microsoft.com/office/drawing/2014/main" id="{7C00EB97-BAF1-4553-B75F-FE8A43502175}"/>
            </a:ext>
          </a:extLst>
        </xdr:cNvPr>
        <xdr:cNvSpPr/>
      </xdr:nvSpPr>
      <xdr:spPr>
        <a:xfrm>
          <a:off x="21272500" y="185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94235</xdr:rowOff>
    </xdr:from>
    <xdr:to>
      <xdr:col>116</xdr:col>
      <xdr:colOff>63500</xdr:colOff>
      <xdr:row>108</xdr:row>
      <xdr:rowOff>96138</xdr:rowOff>
    </xdr:to>
    <xdr:cxnSp macro="">
      <xdr:nvCxnSpPr>
        <xdr:cNvPr id="835" name="直線コネクタ 834">
          <a:extLst>
            <a:ext uri="{FF2B5EF4-FFF2-40B4-BE49-F238E27FC236}">
              <a16:creationId xmlns:a16="http://schemas.microsoft.com/office/drawing/2014/main" id="{F29BA249-CFA1-412F-8A3C-2D0B056616E3}"/>
            </a:ext>
          </a:extLst>
        </xdr:cNvPr>
        <xdr:cNvCxnSpPr/>
      </xdr:nvCxnSpPr>
      <xdr:spPr>
        <a:xfrm flipV="1">
          <a:off x="21323300" y="18610835"/>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46482</xdr:rowOff>
    </xdr:from>
    <xdr:to>
      <xdr:col>107</xdr:col>
      <xdr:colOff>101600</xdr:colOff>
      <xdr:row>108</xdr:row>
      <xdr:rowOff>148082</xdr:rowOff>
    </xdr:to>
    <xdr:sp macro="" textlink="">
      <xdr:nvSpPr>
        <xdr:cNvPr id="836" name="楕円 835">
          <a:extLst>
            <a:ext uri="{FF2B5EF4-FFF2-40B4-BE49-F238E27FC236}">
              <a16:creationId xmlns:a16="http://schemas.microsoft.com/office/drawing/2014/main" id="{3CB08422-844C-44A5-878E-15B42D5F5132}"/>
            </a:ext>
          </a:extLst>
        </xdr:cNvPr>
        <xdr:cNvSpPr/>
      </xdr:nvSpPr>
      <xdr:spPr>
        <a:xfrm>
          <a:off x="20383500" y="185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96138</xdr:rowOff>
    </xdr:from>
    <xdr:to>
      <xdr:col>111</xdr:col>
      <xdr:colOff>177800</xdr:colOff>
      <xdr:row>108</xdr:row>
      <xdr:rowOff>97282</xdr:rowOff>
    </xdr:to>
    <xdr:cxnSp macro="">
      <xdr:nvCxnSpPr>
        <xdr:cNvPr id="837" name="直線コネクタ 836">
          <a:extLst>
            <a:ext uri="{FF2B5EF4-FFF2-40B4-BE49-F238E27FC236}">
              <a16:creationId xmlns:a16="http://schemas.microsoft.com/office/drawing/2014/main" id="{084A8257-30E1-4E96-8A3A-7110A229BE40}"/>
            </a:ext>
          </a:extLst>
        </xdr:cNvPr>
        <xdr:cNvCxnSpPr/>
      </xdr:nvCxnSpPr>
      <xdr:spPr>
        <a:xfrm flipV="1">
          <a:off x="20434300" y="1861273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47117</xdr:rowOff>
    </xdr:from>
    <xdr:to>
      <xdr:col>102</xdr:col>
      <xdr:colOff>165100</xdr:colOff>
      <xdr:row>108</xdr:row>
      <xdr:rowOff>148717</xdr:rowOff>
    </xdr:to>
    <xdr:sp macro="" textlink="">
      <xdr:nvSpPr>
        <xdr:cNvPr id="838" name="楕円 837">
          <a:extLst>
            <a:ext uri="{FF2B5EF4-FFF2-40B4-BE49-F238E27FC236}">
              <a16:creationId xmlns:a16="http://schemas.microsoft.com/office/drawing/2014/main" id="{999C3922-990D-417C-9215-89909B862C0D}"/>
            </a:ext>
          </a:extLst>
        </xdr:cNvPr>
        <xdr:cNvSpPr/>
      </xdr:nvSpPr>
      <xdr:spPr>
        <a:xfrm>
          <a:off x="19494500" y="185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97282</xdr:rowOff>
    </xdr:from>
    <xdr:to>
      <xdr:col>107</xdr:col>
      <xdr:colOff>50800</xdr:colOff>
      <xdr:row>108</xdr:row>
      <xdr:rowOff>97917</xdr:rowOff>
    </xdr:to>
    <xdr:cxnSp macro="">
      <xdr:nvCxnSpPr>
        <xdr:cNvPr id="839" name="直線コネクタ 838">
          <a:extLst>
            <a:ext uri="{FF2B5EF4-FFF2-40B4-BE49-F238E27FC236}">
              <a16:creationId xmlns:a16="http://schemas.microsoft.com/office/drawing/2014/main" id="{F06F6819-043D-4DD5-AD48-9532991836B1}"/>
            </a:ext>
          </a:extLst>
        </xdr:cNvPr>
        <xdr:cNvCxnSpPr/>
      </xdr:nvCxnSpPr>
      <xdr:spPr>
        <a:xfrm flipV="1">
          <a:off x="19545300" y="1861388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47244</xdr:rowOff>
    </xdr:from>
    <xdr:to>
      <xdr:col>98</xdr:col>
      <xdr:colOff>38100</xdr:colOff>
      <xdr:row>108</xdr:row>
      <xdr:rowOff>148844</xdr:rowOff>
    </xdr:to>
    <xdr:sp macro="" textlink="">
      <xdr:nvSpPr>
        <xdr:cNvPr id="840" name="楕円 839">
          <a:extLst>
            <a:ext uri="{FF2B5EF4-FFF2-40B4-BE49-F238E27FC236}">
              <a16:creationId xmlns:a16="http://schemas.microsoft.com/office/drawing/2014/main" id="{1D3D6CB9-E674-48E1-B250-918FF024B763}"/>
            </a:ext>
          </a:extLst>
        </xdr:cNvPr>
        <xdr:cNvSpPr/>
      </xdr:nvSpPr>
      <xdr:spPr>
        <a:xfrm>
          <a:off x="18605500" y="185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97917</xdr:rowOff>
    </xdr:from>
    <xdr:to>
      <xdr:col>102</xdr:col>
      <xdr:colOff>114300</xdr:colOff>
      <xdr:row>108</xdr:row>
      <xdr:rowOff>98044</xdr:rowOff>
    </xdr:to>
    <xdr:cxnSp macro="">
      <xdr:nvCxnSpPr>
        <xdr:cNvPr id="841" name="直線コネクタ 840">
          <a:extLst>
            <a:ext uri="{FF2B5EF4-FFF2-40B4-BE49-F238E27FC236}">
              <a16:creationId xmlns:a16="http://schemas.microsoft.com/office/drawing/2014/main" id="{30D4BD69-3D7A-4783-A24A-EAFAFFFFB152}"/>
            </a:ext>
          </a:extLst>
        </xdr:cNvPr>
        <xdr:cNvCxnSpPr/>
      </xdr:nvCxnSpPr>
      <xdr:spPr>
        <a:xfrm flipV="1">
          <a:off x="18656300" y="18614517"/>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842" name="n_1aveValue【庁舎】&#10;一人当たり面積">
          <a:extLst>
            <a:ext uri="{FF2B5EF4-FFF2-40B4-BE49-F238E27FC236}">
              <a16:creationId xmlns:a16="http://schemas.microsoft.com/office/drawing/2014/main" id="{78C56FD5-5C96-4267-B01C-0BF30F766B17}"/>
            </a:ext>
          </a:extLst>
        </xdr:cNvPr>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843" name="n_2aveValue【庁舎】&#10;一人当たり面積">
          <a:extLst>
            <a:ext uri="{FF2B5EF4-FFF2-40B4-BE49-F238E27FC236}">
              <a16:creationId xmlns:a16="http://schemas.microsoft.com/office/drawing/2014/main" id="{100DBD8F-E5F2-4C11-B19B-1C26ABAE90E9}"/>
            </a:ext>
          </a:extLst>
        </xdr:cNvPr>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844" name="n_3aveValue【庁舎】&#10;一人当たり面積">
          <a:extLst>
            <a:ext uri="{FF2B5EF4-FFF2-40B4-BE49-F238E27FC236}">
              <a16:creationId xmlns:a16="http://schemas.microsoft.com/office/drawing/2014/main" id="{91370E2B-C401-456B-8745-BAD7B649C824}"/>
            </a:ext>
          </a:extLst>
        </xdr:cNvPr>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845" name="n_4aveValue【庁舎】&#10;一人当たり面積">
          <a:extLst>
            <a:ext uri="{FF2B5EF4-FFF2-40B4-BE49-F238E27FC236}">
              <a16:creationId xmlns:a16="http://schemas.microsoft.com/office/drawing/2014/main" id="{A328BBC2-1BFF-4E53-BAD5-8A37DDD53403}"/>
            </a:ext>
          </a:extLst>
        </xdr:cNvPr>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138065</xdr:rowOff>
    </xdr:from>
    <xdr:ext cx="469744" cy="259045"/>
    <xdr:sp macro="" textlink="">
      <xdr:nvSpPr>
        <xdr:cNvPr id="846" name="n_1mainValue【庁舎】&#10;一人当たり面積">
          <a:extLst>
            <a:ext uri="{FF2B5EF4-FFF2-40B4-BE49-F238E27FC236}">
              <a16:creationId xmlns:a16="http://schemas.microsoft.com/office/drawing/2014/main" id="{90F1C86A-61F9-4986-8D76-1C4C384DCC1B}"/>
            </a:ext>
          </a:extLst>
        </xdr:cNvPr>
        <xdr:cNvSpPr txBox="1"/>
      </xdr:nvSpPr>
      <xdr:spPr>
        <a:xfrm>
          <a:off x="21075727" y="186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139209</xdr:rowOff>
    </xdr:from>
    <xdr:ext cx="469744" cy="259045"/>
    <xdr:sp macro="" textlink="">
      <xdr:nvSpPr>
        <xdr:cNvPr id="847" name="n_2mainValue【庁舎】&#10;一人当たり面積">
          <a:extLst>
            <a:ext uri="{FF2B5EF4-FFF2-40B4-BE49-F238E27FC236}">
              <a16:creationId xmlns:a16="http://schemas.microsoft.com/office/drawing/2014/main" id="{3D528F79-F378-4D2C-87C5-30486919FD91}"/>
            </a:ext>
          </a:extLst>
        </xdr:cNvPr>
        <xdr:cNvSpPr txBox="1"/>
      </xdr:nvSpPr>
      <xdr:spPr>
        <a:xfrm>
          <a:off x="20199427" y="1865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139844</xdr:rowOff>
    </xdr:from>
    <xdr:ext cx="469744" cy="259045"/>
    <xdr:sp macro="" textlink="">
      <xdr:nvSpPr>
        <xdr:cNvPr id="848" name="n_3mainValue【庁舎】&#10;一人当たり面積">
          <a:extLst>
            <a:ext uri="{FF2B5EF4-FFF2-40B4-BE49-F238E27FC236}">
              <a16:creationId xmlns:a16="http://schemas.microsoft.com/office/drawing/2014/main" id="{6DDDD535-6889-47F6-B009-5B2A51B3B303}"/>
            </a:ext>
          </a:extLst>
        </xdr:cNvPr>
        <xdr:cNvSpPr txBox="1"/>
      </xdr:nvSpPr>
      <xdr:spPr>
        <a:xfrm>
          <a:off x="19310427" y="1865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139971</xdr:rowOff>
    </xdr:from>
    <xdr:ext cx="469744" cy="259045"/>
    <xdr:sp macro="" textlink="">
      <xdr:nvSpPr>
        <xdr:cNvPr id="849" name="n_4mainValue【庁舎】&#10;一人当たり面積">
          <a:extLst>
            <a:ext uri="{FF2B5EF4-FFF2-40B4-BE49-F238E27FC236}">
              <a16:creationId xmlns:a16="http://schemas.microsoft.com/office/drawing/2014/main" id="{05FC9008-87D0-4B79-926C-1FCBC3640BF1}"/>
            </a:ext>
          </a:extLst>
        </xdr:cNvPr>
        <xdr:cNvSpPr txBox="1"/>
      </xdr:nvSpPr>
      <xdr:spPr>
        <a:xfrm>
          <a:off x="18421427" y="1865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45180709-284D-46E0-AE02-7B4729A87D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FE6E60BC-2983-414A-9B6A-67A3845A7D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F9904992-6536-4B30-A94B-41BD764E2EB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「福祉施設」「一般廃棄物処理施設」「保健センター・保健所」については、償却経過年数が浅いため、類似団体内平均値を下回っている。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市民会館の一人当たりの面積は比較的高い水準にあり、人口の減傾向から、今後もこれ以上の水準が見込まれる。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
2,532
27.54
4,258,663
3,935,651
323,012
2,004,077
2,733,135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111172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111172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99219</xdr:rowOff>
    </xdr:from>
    <xdr:to>
      <xdr:col>23</xdr:col>
      <xdr:colOff>133350</xdr:colOff>
      <xdr:row>65</xdr:row>
      <xdr:rowOff>85090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00569"/>
          <a:ext cx="838200" cy="3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130334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22934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130334</xdr:rowOff>
    </xdr:from>
    <xdr:to>
      <xdr:col>15</xdr:col>
      <xdr:colOff>82550</xdr:colOff>
      <xdr:row>65</xdr:row>
      <xdr:rowOff>157480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274584"/>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28257</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3017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48419</xdr:rowOff>
    </xdr:from>
    <xdr:to>
      <xdr:col>23</xdr:col>
      <xdr:colOff>184150</xdr:colOff>
      <xdr:row>63</xdr:row>
      <xdr:rowOff>150019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64946</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69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146067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94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79534</xdr:rowOff>
    </xdr:from>
    <xdr:to>
      <xdr:col>15</xdr:col>
      <xdr:colOff>133350</xdr:colOff>
      <xdr:row>66</xdr:row>
      <xdr:rowOff>9684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2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19861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9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47007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148907</xdr:rowOff>
    </xdr:from>
    <xdr:to>
      <xdr:col>7</xdr:col>
      <xdr:colOff>31750</xdr:colOff>
      <xdr:row>66</xdr:row>
      <xdr:rowOff>79057</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63834</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152197</xdr:rowOff>
    </xdr:from>
    <xdr:to>
      <xdr:col>23</xdr:col>
      <xdr:colOff>133350</xdr:colOff>
      <xdr:row>82</xdr:row>
      <xdr:rowOff>163647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211097"/>
          <a:ext cx="8382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155392</xdr:rowOff>
    </xdr:from>
    <xdr:to>
      <xdr:col>19</xdr:col>
      <xdr:colOff>133350</xdr:colOff>
      <xdr:row>82</xdr:row>
      <xdr:rowOff>163647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14292"/>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123723</xdr:rowOff>
    </xdr:from>
    <xdr:to>
      <xdr:col>15</xdr:col>
      <xdr:colOff>82550</xdr:colOff>
      <xdr:row>82</xdr:row>
      <xdr:rowOff>155392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82623"/>
          <a:ext cx="889000" cy="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114150</xdr:rowOff>
    </xdr:from>
    <xdr:to>
      <xdr:col>11</xdr:col>
      <xdr:colOff>31750</xdr:colOff>
      <xdr:row>82</xdr:row>
      <xdr:rowOff>123723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73050"/>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101397</xdr:rowOff>
    </xdr:from>
    <xdr:to>
      <xdr:col>23</xdr:col>
      <xdr:colOff>184150</xdr:colOff>
      <xdr:row>83</xdr:row>
      <xdr:rowOff>31547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73474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3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112847</xdr:rowOff>
    </xdr:from>
    <xdr:to>
      <xdr:col>19</xdr:col>
      <xdr:colOff>184150</xdr:colOff>
      <xdr:row>83</xdr:row>
      <xdr:rowOff>42997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7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27774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58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104592</xdr:rowOff>
    </xdr:from>
    <xdr:to>
      <xdr:col>15</xdr:col>
      <xdr:colOff>133350</xdr:colOff>
      <xdr:row>83</xdr:row>
      <xdr:rowOff>34742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19519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4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72923</xdr:rowOff>
    </xdr:from>
    <xdr:to>
      <xdr:col>11</xdr:col>
      <xdr:colOff>82550</xdr:colOff>
      <xdr:row>83</xdr:row>
      <xdr:rowOff>3073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159300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63350</xdr:rowOff>
    </xdr:from>
    <xdr:to>
      <xdr:col>7</xdr:col>
      <xdr:colOff>31750</xdr:colOff>
      <xdr:row>82</xdr:row>
      <xdr:rowOff>164950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149727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7620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136843</xdr:rowOff>
    </xdr:from>
    <xdr:to>
      <xdr:col>77</xdr:col>
      <xdr:colOff>44450</xdr:colOff>
      <xdr:row>85</xdr:row>
      <xdr:rowOff>7620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386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136843</xdr:rowOff>
    </xdr:from>
    <xdr:to>
      <xdr:col>72</xdr:col>
      <xdr:colOff>203200</xdr:colOff>
      <xdr:row>84</xdr:row>
      <xdr:rowOff>136843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3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136843</xdr:rowOff>
    </xdr:from>
    <xdr:to>
      <xdr:col>68</xdr:col>
      <xdr:colOff>152400</xdr:colOff>
      <xdr:row>85</xdr:row>
      <xdr:rowOff>25718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3864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86043</xdr:rowOff>
    </xdr:from>
    <xdr:to>
      <xdr:col>73</xdr:col>
      <xdr:colOff>44450</xdr:colOff>
      <xdr:row>85</xdr:row>
      <xdr:rowOff>16193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26370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86043</xdr:rowOff>
    </xdr:from>
    <xdr:to>
      <xdr:col>68</xdr:col>
      <xdr:colOff>203200</xdr:colOff>
      <xdr:row>85</xdr:row>
      <xdr:rowOff>16193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26370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146368</xdr:rowOff>
    </xdr:from>
    <xdr:to>
      <xdr:col>64</xdr:col>
      <xdr:colOff>152400</xdr:colOff>
      <xdr:row>85</xdr:row>
      <xdr:rowOff>76518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86695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47692</xdr:rowOff>
    </xdr:from>
    <xdr:to>
      <xdr:col>81</xdr:col>
      <xdr:colOff>44450</xdr:colOff>
      <xdr:row>60</xdr:row>
      <xdr:rowOff>61251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34692"/>
          <a:ext cx="8382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43785</xdr:rowOff>
    </xdr:from>
    <xdr:to>
      <xdr:col>77</xdr:col>
      <xdr:colOff>44450</xdr:colOff>
      <xdr:row>60</xdr:row>
      <xdr:rowOff>47692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30785"/>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30341</xdr:rowOff>
    </xdr:from>
    <xdr:to>
      <xdr:col>72</xdr:col>
      <xdr:colOff>203200</xdr:colOff>
      <xdr:row>60</xdr:row>
      <xdr:rowOff>43785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17341"/>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30111</xdr:rowOff>
    </xdr:from>
    <xdr:to>
      <xdr:col>68</xdr:col>
      <xdr:colOff>152400</xdr:colOff>
      <xdr:row>60</xdr:row>
      <xdr:rowOff>30341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1711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10451</xdr:rowOff>
    </xdr:from>
    <xdr:to>
      <xdr:col>81</xdr:col>
      <xdr:colOff>95250</xdr:colOff>
      <xdr:row>60</xdr:row>
      <xdr:rowOff>112051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153978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6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168342</xdr:rowOff>
    </xdr:from>
    <xdr:to>
      <xdr:col>77</xdr:col>
      <xdr:colOff>95250</xdr:colOff>
      <xdr:row>60</xdr:row>
      <xdr:rowOff>98492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83269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7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164435</xdr:rowOff>
    </xdr:from>
    <xdr:to>
      <xdr:col>73</xdr:col>
      <xdr:colOff>44450</xdr:colOff>
      <xdr:row>60</xdr:row>
      <xdr:rowOff>94585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79362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150991</xdr:rowOff>
    </xdr:from>
    <xdr:to>
      <xdr:col>68</xdr:col>
      <xdr:colOff>203200</xdr:colOff>
      <xdr:row>60</xdr:row>
      <xdr:rowOff>81141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65918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150761</xdr:rowOff>
    </xdr:from>
    <xdr:to>
      <xdr:col>64</xdr:col>
      <xdr:colOff>152400</xdr:colOff>
      <xdr:row>60</xdr:row>
      <xdr:rowOff>80911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65688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5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ほぼ横ばいで推移している。主な要因としては災害復旧費および辺地対策事業債償還費の元金償還増による元利償還金の増、公営企業地方債償還の増、臨財債発行可能額の減が増加要因であり、基準財政需要額の増（地域振興費や地域デジタル社会推進費等）による普通交付税額の増、標準税収入額等の増、一組地方債充当補助金・負担金の減、特定財源の減が減少の要因となってい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44027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654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6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100330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140546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2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将来負担比率は前年度より大きく減じたが、これは充当可能基金と基準財政需要額算入見込額が増加したこと、地方債の現在高の減少による分子のマイナス増加が要因となっている。しかし公営企業債に係る繰出増が前年より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増加し、年間における住民の減少が約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に達するなど過疎化及び将来の税収増の見込み減少が著しいのに対し、標準財政規模は昨年よりも増加している。費用の増加が正当なものであるか精査し、将来負担を減らす財政運営を努める。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
2,532
27.54
4,258,663
3,935,651
323,012
2,004,077
2,733,135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430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125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96520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40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73660</xdr:rowOff>
    </xdr:from>
    <xdr:to>
      <xdr:col>11</xdr:col>
      <xdr:colOff>9525</xdr:colOff>
      <xdr:row>37</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7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45720</xdr:rowOff>
    </xdr:from>
    <xdr:to>
      <xdr:col>11</xdr:col>
      <xdr:colOff>60325</xdr:colOff>
      <xdr:row>37</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22860</xdr:rowOff>
    </xdr:from>
    <xdr:to>
      <xdr:col>6</xdr:col>
      <xdr:colOff>171450</xdr:colOff>
      <xdr:row>37</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16</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9646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18</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930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18</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262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67564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262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90441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9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53</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1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3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167005</xdr:rowOff>
    </xdr:from>
    <xdr:to>
      <xdr:col>82</xdr:col>
      <xdr:colOff>107950</xdr:colOff>
      <xdr:row>58</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3965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167005</xdr:rowOff>
    </xdr:from>
    <xdr:to>
      <xdr:col>78</xdr:col>
      <xdr:colOff>69850</xdr:colOff>
      <xdr:row>58</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3965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167005</xdr:rowOff>
    </xdr:from>
    <xdr:to>
      <xdr:col>73</xdr:col>
      <xdr:colOff>180975</xdr:colOff>
      <xdr:row>59</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3965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128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116205</xdr:rowOff>
    </xdr:from>
    <xdr:to>
      <xdr:col>82</xdr:col>
      <xdr:colOff>158750</xdr:colOff>
      <xdr:row>58</xdr:row>
      <xdr:rowOff>46355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88282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116205</xdr:rowOff>
    </xdr:from>
    <xdr:to>
      <xdr:col>74</xdr:col>
      <xdr:colOff>31750</xdr:colOff>
      <xdr:row>58</xdr:row>
      <xdr:rowOff>46355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31132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30480</xdr:rowOff>
    </xdr:from>
    <xdr:to>
      <xdr:col>65</xdr:col>
      <xdr:colOff>53975</xdr:colOff>
      <xdr:row>59</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116857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9288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9563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33274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88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128795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65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43180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5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46989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50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100330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77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42092</xdr:rowOff>
    </xdr:from>
    <xdr:to>
      <xdr:col>82</xdr:col>
      <xdr:colOff>107950</xdr:colOff>
      <xdr:row>78</xdr:row>
      <xdr:rowOff>48623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72292"/>
          <a:ext cx="8382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48623</xdr:rowOff>
    </xdr:from>
    <xdr:to>
      <xdr:col>78</xdr:col>
      <xdr:colOff>69850</xdr:colOff>
      <xdr:row>78</xdr:row>
      <xdr:rowOff>117202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2172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117202</xdr:rowOff>
    </xdr:from>
    <xdr:to>
      <xdr:col>73</xdr:col>
      <xdr:colOff>180975</xdr:colOff>
      <xdr:row>78</xdr:row>
      <xdr:rowOff>123734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903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123734</xdr:rowOff>
    </xdr:from>
    <xdr:to>
      <xdr:col>69</xdr:col>
      <xdr:colOff>92075</xdr:colOff>
      <xdr:row>78</xdr:row>
      <xdr:rowOff>123734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96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7818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6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169273</xdr:rowOff>
    </xdr:from>
    <xdr:to>
      <xdr:col>78</xdr:col>
      <xdr:colOff>120650</xdr:colOff>
      <xdr:row>78</xdr:row>
      <xdr:rowOff>99423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84200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66402</xdr:rowOff>
    </xdr:from>
    <xdr:to>
      <xdr:col>74</xdr:col>
      <xdr:colOff>31750</xdr:colOff>
      <xdr:row>78</xdr:row>
      <xdr:rowOff>168002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152779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72934</xdr:rowOff>
    </xdr:from>
    <xdr:to>
      <xdr:col>69</xdr:col>
      <xdr:colOff>142875</xdr:colOff>
      <xdr:row>79</xdr:row>
      <xdr:rowOff>3084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159311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72934</xdr:rowOff>
    </xdr:from>
    <xdr:to>
      <xdr:col>65</xdr:col>
      <xdr:colOff>53975</xdr:colOff>
      <xdr:row>79</xdr:row>
      <xdr:rowOff>3084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159311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146778</xdr:rowOff>
    </xdr:from>
    <xdr:to>
      <xdr:col>29</xdr:col>
      <xdr:colOff>127000</xdr:colOff>
      <xdr:row>17</xdr:row>
      <xdr:rowOff>162836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09053"/>
          <a:ext cx="647700" cy="1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131555</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150518</xdr:rowOff>
    </xdr:from>
    <xdr:to>
      <xdr:col>26</xdr:col>
      <xdr:colOff>50800</xdr:colOff>
      <xdr:row>17</xdr:row>
      <xdr:rowOff>162836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112793"/>
          <a:ext cx="698500" cy="1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150518</xdr:rowOff>
    </xdr:from>
    <xdr:to>
      <xdr:col>22</xdr:col>
      <xdr:colOff>114300</xdr:colOff>
      <xdr:row>18</xdr:row>
      <xdr:rowOff>303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12793"/>
          <a:ext cx="698500" cy="2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303</xdr:rowOff>
    </xdr:from>
    <xdr:to>
      <xdr:col>18</xdr:col>
      <xdr:colOff>177800</xdr:colOff>
      <xdr:row>18</xdr:row>
      <xdr:rowOff>18854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34028"/>
          <a:ext cx="698500" cy="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95978</xdr:rowOff>
    </xdr:from>
    <xdr:to>
      <xdr:col>29</xdr:col>
      <xdr:colOff>177800</xdr:colOff>
      <xdr:row>18</xdr:row>
      <xdr:rowOff>26128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5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112505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0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112036</xdr:rowOff>
    </xdr:from>
    <xdr:to>
      <xdr:col>26</xdr:col>
      <xdr:colOff>101600</xdr:colOff>
      <xdr:row>18</xdr:row>
      <xdr:rowOff>42186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7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52363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43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99718</xdr:rowOff>
    </xdr:from>
    <xdr:to>
      <xdr:col>22</xdr:col>
      <xdr:colOff>165100</xdr:colOff>
      <xdr:row>18</xdr:row>
      <xdr:rowOff>29868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6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40045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3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120953</xdr:rowOff>
    </xdr:from>
    <xdr:to>
      <xdr:col>19</xdr:col>
      <xdr:colOff>38100</xdr:colOff>
      <xdr:row>18</xdr:row>
      <xdr:rowOff>51103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8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61280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139504</xdr:rowOff>
    </xdr:from>
    <xdr:to>
      <xdr:col>15</xdr:col>
      <xdr:colOff>101600</xdr:colOff>
      <xdr:row>18</xdr:row>
      <xdr:rowOff>69654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0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79831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11254</xdr:rowOff>
    </xdr:from>
    <xdr:to>
      <xdr:col>29</xdr:col>
      <xdr:colOff>127000</xdr:colOff>
      <xdr:row>37</xdr:row>
      <xdr:rowOff>31931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35954"/>
          <a:ext cx="647700" cy="20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31931</xdr:rowOff>
    </xdr:from>
    <xdr:to>
      <xdr:col>26</xdr:col>
      <xdr:colOff>50800</xdr:colOff>
      <xdr:row>37</xdr:row>
      <xdr:rowOff>58323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56631"/>
          <a:ext cx="698500" cy="2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58323</xdr:rowOff>
    </xdr:from>
    <xdr:to>
      <xdr:col>22</xdr:col>
      <xdr:colOff>114300</xdr:colOff>
      <xdr:row>37</xdr:row>
      <xdr:rowOff>72999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83023"/>
          <a:ext cx="698500" cy="1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34857</xdr:rowOff>
    </xdr:from>
    <xdr:to>
      <xdr:col>18</xdr:col>
      <xdr:colOff>177800</xdr:colOff>
      <xdr:row>37</xdr:row>
      <xdr:rowOff>72999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59557"/>
          <a:ext cx="698500" cy="38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131904</xdr:rowOff>
    </xdr:from>
    <xdr:to>
      <xdr:col>29</xdr:col>
      <xdr:colOff>177800</xdr:colOff>
      <xdr:row>37</xdr:row>
      <xdr:rowOff>62054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8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103981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5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152581</xdr:rowOff>
    </xdr:from>
    <xdr:to>
      <xdr:col>26</xdr:col>
      <xdr:colOff>101600</xdr:colOff>
      <xdr:row>37</xdr:row>
      <xdr:rowOff>82731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0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67508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9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7523</xdr:rowOff>
    </xdr:from>
    <xdr:to>
      <xdr:col>22</xdr:col>
      <xdr:colOff>165100</xdr:colOff>
      <xdr:row>37</xdr:row>
      <xdr:rowOff>109123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3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93900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1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22199</xdr:rowOff>
    </xdr:from>
    <xdr:to>
      <xdr:col>19</xdr:col>
      <xdr:colOff>38100</xdr:colOff>
      <xdr:row>37</xdr:row>
      <xdr:rowOff>123799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4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108576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3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155507</xdr:rowOff>
    </xdr:from>
    <xdr:to>
      <xdr:col>15</xdr:col>
      <xdr:colOff>101600</xdr:colOff>
      <xdr:row>37</xdr:row>
      <xdr:rowOff>85657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0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70434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9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
2,532
27.54
4,258,663
3,935,651
323,012
2,004,077
2,733,135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93763</xdr:rowOff>
    </xdr:from>
    <xdr:to>
      <xdr:col>24</xdr:col>
      <xdr:colOff>63500</xdr:colOff>
      <xdr:row>36</xdr:row>
      <xdr:rowOff>122010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65963"/>
          <a:ext cx="838200" cy="2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122010</xdr:rowOff>
    </xdr:from>
    <xdr:to>
      <xdr:col>19</xdr:col>
      <xdr:colOff>177800</xdr:colOff>
      <xdr:row>37</xdr:row>
      <xdr:rowOff>27017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94210"/>
          <a:ext cx="889000" cy="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27017</xdr:rowOff>
    </xdr:from>
    <xdr:to>
      <xdr:col>15</xdr:col>
      <xdr:colOff>50800</xdr:colOff>
      <xdr:row>37</xdr:row>
      <xdr:rowOff>42728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70667"/>
          <a:ext cx="889000" cy="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42728</xdr:rowOff>
    </xdr:from>
    <xdr:to>
      <xdr:col>10</xdr:col>
      <xdr:colOff>114300</xdr:colOff>
      <xdr:row>37</xdr:row>
      <xdr:rowOff>50005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8637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42963</xdr:rowOff>
    </xdr:from>
    <xdr:to>
      <xdr:col>24</xdr:col>
      <xdr:colOff>114300</xdr:colOff>
      <xdr:row>36</xdr:row>
      <xdr:rowOff>144563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1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65840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6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71210</xdr:rowOff>
    </xdr:from>
    <xdr:to>
      <xdr:col>20</xdr:col>
      <xdr:colOff>38100</xdr:colOff>
      <xdr:row>37</xdr:row>
      <xdr:rowOff>1360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4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17887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1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147667</xdr:rowOff>
    </xdr:from>
    <xdr:to>
      <xdr:col>15</xdr:col>
      <xdr:colOff>101600</xdr:colOff>
      <xdr:row>37</xdr:row>
      <xdr:rowOff>77817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94344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9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163378</xdr:rowOff>
    </xdr:from>
    <xdr:to>
      <xdr:col>10</xdr:col>
      <xdr:colOff>165100</xdr:colOff>
      <xdr:row>37</xdr:row>
      <xdr:rowOff>93528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110055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1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170655</xdr:rowOff>
    </xdr:from>
    <xdr:to>
      <xdr:col>6</xdr:col>
      <xdr:colOff>38100</xdr:colOff>
      <xdr:row>37</xdr:row>
      <xdr:rowOff>100805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117332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1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135342</xdr:rowOff>
    </xdr:from>
    <xdr:to>
      <xdr:col>24</xdr:col>
      <xdr:colOff>63500</xdr:colOff>
      <xdr:row>56</xdr:row>
      <xdr:rowOff>164398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36542"/>
          <a:ext cx="838200" cy="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114082</xdr:rowOff>
    </xdr:from>
    <xdr:to>
      <xdr:col>19</xdr:col>
      <xdr:colOff>177800</xdr:colOff>
      <xdr:row>56</xdr:row>
      <xdr:rowOff>135342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15282"/>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114082</xdr:rowOff>
    </xdr:from>
    <xdr:to>
      <xdr:col>15</xdr:col>
      <xdr:colOff>50800</xdr:colOff>
      <xdr:row>56</xdr:row>
      <xdr:rowOff>169567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15282"/>
          <a:ext cx="889000" cy="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169567</xdr:rowOff>
    </xdr:from>
    <xdr:to>
      <xdr:col>10</xdr:col>
      <xdr:colOff>114300</xdr:colOff>
      <xdr:row>57</xdr:row>
      <xdr:rowOff>6497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70767"/>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113598</xdr:rowOff>
    </xdr:from>
    <xdr:to>
      <xdr:col>24</xdr:col>
      <xdr:colOff>114300</xdr:colOff>
      <xdr:row>57</xdr:row>
      <xdr:rowOff>43748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136475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6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84542</xdr:rowOff>
    </xdr:from>
    <xdr:to>
      <xdr:col>20</xdr:col>
      <xdr:colOff>38100</xdr:colOff>
      <xdr:row>57</xdr:row>
      <xdr:rowOff>14692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31219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6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63282</xdr:rowOff>
    </xdr:from>
    <xdr:to>
      <xdr:col>15</xdr:col>
      <xdr:colOff>101600</xdr:colOff>
      <xdr:row>56</xdr:row>
      <xdr:rowOff>164882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9959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3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118767</xdr:rowOff>
    </xdr:from>
    <xdr:to>
      <xdr:col>10</xdr:col>
      <xdr:colOff>165100</xdr:colOff>
      <xdr:row>57</xdr:row>
      <xdr:rowOff>48917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1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65444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9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127147</xdr:rowOff>
    </xdr:from>
    <xdr:to>
      <xdr:col>6</xdr:col>
      <xdr:colOff>38100</xdr:colOff>
      <xdr:row>57</xdr:row>
      <xdr:rowOff>57297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73824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0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122239</xdr:rowOff>
    </xdr:from>
    <xdr:to>
      <xdr:col>24</xdr:col>
      <xdr:colOff>63500</xdr:colOff>
      <xdr:row>77</xdr:row>
      <xdr:rowOff>126789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23889"/>
          <a:ext cx="8382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101053</xdr:rowOff>
    </xdr:from>
    <xdr:to>
      <xdr:col>19</xdr:col>
      <xdr:colOff>177800</xdr:colOff>
      <xdr:row>77</xdr:row>
      <xdr:rowOff>122239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02703"/>
          <a:ext cx="889000" cy="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83784</xdr:rowOff>
    </xdr:from>
    <xdr:to>
      <xdr:col>15</xdr:col>
      <xdr:colOff>50800</xdr:colOff>
      <xdr:row>77</xdr:row>
      <xdr:rowOff>101053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85434"/>
          <a:ext cx="8890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83784</xdr:rowOff>
    </xdr:from>
    <xdr:to>
      <xdr:col>10</xdr:col>
      <xdr:colOff>114300</xdr:colOff>
      <xdr:row>77</xdr:row>
      <xdr:rowOff>122039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85434"/>
          <a:ext cx="889000" cy="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75989</xdr:rowOff>
    </xdr:from>
    <xdr:to>
      <xdr:col>24</xdr:col>
      <xdr:colOff>114300</xdr:colOff>
      <xdr:row>78</xdr:row>
      <xdr:rowOff>6139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98866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71439</xdr:rowOff>
    </xdr:from>
    <xdr:to>
      <xdr:col>20</xdr:col>
      <xdr:colOff>38100</xdr:colOff>
      <xdr:row>78</xdr:row>
      <xdr:rowOff>1589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18116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50253</xdr:rowOff>
    </xdr:from>
    <xdr:to>
      <xdr:col>15</xdr:col>
      <xdr:colOff>101600</xdr:colOff>
      <xdr:row>77</xdr:row>
      <xdr:rowOff>151853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168380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32984</xdr:rowOff>
    </xdr:from>
    <xdr:to>
      <xdr:col>10</xdr:col>
      <xdr:colOff>165100</xdr:colOff>
      <xdr:row>77</xdr:row>
      <xdr:rowOff>134584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151111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71239</xdr:rowOff>
    </xdr:from>
    <xdr:to>
      <xdr:col>6</xdr:col>
      <xdr:colOff>38100</xdr:colOff>
      <xdr:row>78</xdr:row>
      <xdr:rowOff>1389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17916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4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127164</xdr:rowOff>
    </xdr:from>
    <xdr:to>
      <xdr:col>24</xdr:col>
      <xdr:colOff>63500</xdr:colOff>
      <xdr:row>97</xdr:row>
      <xdr:rowOff>167101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86364"/>
          <a:ext cx="838200" cy="2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167101</xdr:rowOff>
    </xdr:from>
    <xdr:to>
      <xdr:col>19</xdr:col>
      <xdr:colOff>177800</xdr:colOff>
      <xdr:row>98</xdr:row>
      <xdr:rowOff>10344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97751"/>
          <a:ext cx="889000" cy="1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7668</xdr:rowOff>
    </xdr:from>
    <xdr:to>
      <xdr:col>15</xdr:col>
      <xdr:colOff>50800</xdr:colOff>
      <xdr:row>98</xdr:row>
      <xdr:rowOff>10344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809768"/>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154490</xdr:rowOff>
    </xdr:from>
    <xdr:to>
      <xdr:col>10</xdr:col>
      <xdr:colOff>114300</xdr:colOff>
      <xdr:row>98</xdr:row>
      <xdr:rowOff>7668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85140"/>
          <a:ext cx="889000" cy="2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76364</xdr:rowOff>
    </xdr:from>
    <xdr:to>
      <xdr:col>24</xdr:col>
      <xdr:colOff>114300</xdr:colOff>
      <xdr:row>97</xdr:row>
      <xdr:rowOff>6514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54791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1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116301</xdr:rowOff>
    </xdr:from>
    <xdr:to>
      <xdr:col>20</xdr:col>
      <xdr:colOff>38100</xdr:colOff>
      <xdr:row>98</xdr:row>
      <xdr:rowOff>46451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37578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130994</xdr:rowOff>
    </xdr:from>
    <xdr:to>
      <xdr:col>15</xdr:col>
      <xdr:colOff>101600</xdr:colOff>
      <xdr:row>98</xdr:row>
      <xdr:rowOff>61144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52271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128318</xdr:rowOff>
    </xdr:from>
    <xdr:to>
      <xdr:col>10</xdr:col>
      <xdr:colOff>165100</xdr:colOff>
      <xdr:row>98</xdr:row>
      <xdr:rowOff>58468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49595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5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103690</xdr:rowOff>
    </xdr:from>
    <xdr:to>
      <xdr:col>6</xdr:col>
      <xdr:colOff>38100</xdr:colOff>
      <xdr:row>98</xdr:row>
      <xdr:rowOff>33840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24967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91326</xdr:rowOff>
    </xdr:from>
    <xdr:to>
      <xdr:col>55</xdr:col>
      <xdr:colOff>0</xdr:colOff>
      <xdr:row>38</xdr:row>
      <xdr:rowOff>7381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63526"/>
          <a:ext cx="838200" cy="25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91326</xdr:rowOff>
    </xdr:from>
    <xdr:to>
      <xdr:col>50</xdr:col>
      <xdr:colOff>114300</xdr:colOff>
      <xdr:row>38</xdr:row>
      <xdr:rowOff>28299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63526"/>
          <a:ext cx="889000" cy="27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25954</xdr:rowOff>
    </xdr:from>
    <xdr:to>
      <xdr:col>45</xdr:col>
      <xdr:colOff>177800</xdr:colOff>
      <xdr:row>38</xdr:row>
      <xdr:rowOff>28299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41054"/>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25954</xdr:rowOff>
    </xdr:from>
    <xdr:to>
      <xdr:col>41</xdr:col>
      <xdr:colOff>50800</xdr:colOff>
      <xdr:row>38</xdr:row>
      <xdr:rowOff>37011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41054"/>
          <a:ext cx="8890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128031</xdr:rowOff>
    </xdr:from>
    <xdr:to>
      <xdr:col>55</xdr:col>
      <xdr:colOff>50800</xdr:colOff>
      <xdr:row>38</xdr:row>
      <xdr:rowOff>58181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42958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8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40526</xdr:rowOff>
    </xdr:from>
    <xdr:to>
      <xdr:col>50</xdr:col>
      <xdr:colOff>165100</xdr:colOff>
      <xdr:row>36</xdr:row>
      <xdr:rowOff>142126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133253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0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148949</xdr:rowOff>
    </xdr:from>
    <xdr:to>
      <xdr:col>46</xdr:col>
      <xdr:colOff>38100</xdr:colOff>
      <xdr:row>38</xdr:row>
      <xdr:rowOff>79099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70226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8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146604</xdr:rowOff>
    </xdr:from>
    <xdr:to>
      <xdr:col>41</xdr:col>
      <xdr:colOff>101600</xdr:colOff>
      <xdr:row>38</xdr:row>
      <xdr:rowOff>76754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67881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157661</xdr:rowOff>
    </xdr:from>
    <xdr:to>
      <xdr:col>36</xdr:col>
      <xdr:colOff>165100</xdr:colOff>
      <xdr:row>38</xdr:row>
      <xdr:rowOff>87811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78938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143930</xdr:rowOff>
    </xdr:from>
    <xdr:to>
      <xdr:col>55</xdr:col>
      <xdr:colOff>0</xdr:colOff>
      <xdr:row>59</xdr:row>
      <xdr:rowOff>13640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88030"/>
          <a:ext cx="838200" cy="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143930</xdr:rowOff>
    </xdr:from>
    <xdr:to>
      <xdr:col>50</xdr:col>
      <xdr:colOff>114300</xdr:colOff>
      <xdr:row>58</xdr:row>
      <xdr:rowOff>154377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88030"/>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87161</xdr:rowOff>
    </xdr:from>
    <xdr:to>
      <xdr:col>45</xdr:col>
      <xdr:colOff>177800</xdr:colOff>
      <xdr:row>58</xdr:row>
      <xdr:rowOff>154377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31261"/>
          <a:ext cx="889000" cy="6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67615</xdr:rowOff>
    </xdr:from>
    <xdr:to>
      <xdr:col>41</xdr:col>
      <xdr:colOff>50800</xdr:colOff>
      <xdr:row>58</xdr:row>
      <xdr:rowOff>87161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11715"/>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134290</xdr:rowOff>
    </xdr:from>
    <xdr:to>
      <xdr:col>55</xdr:col>
      <xdr:colOff>50800</xdr:colOff>
      <xdr:row>59</xdr:row>
      <xdr:rowOff>64440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93130</xdr:rowOff>
    </xdr:from>
    <xdr:to>
      <xdr:col>50</xdr:col>
      <xdr:colOff>165100</xdr:colOff>
      <xdr:row>59</xdr:row>
      <xdr:rowOff>23280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39807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1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103577</xdr:rowOff>
    </xdr:from>
    <xdr:to>
      <xdr:col>46</xdr:col>
      <xdr:colOff>38100</xdr:colOff>
      <xdr:row>59</xdr:row>
      <xdr:rowOff>33727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50254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36361</xdr:rowOff>
    </xdr:from>
    <xdr:to>
      <xdr:col>41</xdr:col>
      <xdr:colOff>101600</xdr:colOff>
      <xdr:row>58</xdr:row>
      <xdr:rowOff>137961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154488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16815</xdr:rowOff>
    </xdr:from>
    <xdr:to>
      <xdr:col>36</xdr:col>
      <xdr:colOff>165100</xdr:colOff>
      <xdr:row>58</xdr:row>
      <xdr:rowOff>118415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134942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3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81398</xdr:rowOff>
    </xdr:from>
    <xdr:to>
      <xdr:col>55</xdr:col>
      <xdr:colOff>0</xdr:colOff>
      <xdr:row>78</xdr:row>
      <xdr:rowOff>98152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54498"/>
          <a:ext cx="8382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65939</xdr:rowOff>
    </xdr:from>
    <xdr:to>
      <xdr:col>50</xdr:col>
      <xdr:colOff>114300</xdr:colOff>
      <xdr:row>78</xdr:row>
      <xdr:rowOff>81398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39039"/>
          <a:ext cx="889000" cy="1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65939</xdr:rowOff>
    </xdr:from>
    <xdr:to>
      <xdr:col>45</xdr:col>
      <xdr:colOff>177800</xdr:colOff>
      <xdr:row>78</xdr:row>
      <xdr:rowOff>120659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39039"/>
          <a:ext cx="889000" cy="5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23426</xdr:rowOff>
    </xdr:from>
    <xdr:to>
      <xdr:col>41</xdr:col>
      <xdr:colOff>50800</xdr:colOff>
      <xdr:row>78</xdr:row>
      <xdr:rowOff>120659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96526"/>
          <a:ext cx="889000" cy="9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47352</xdr:rowOff>
    </xdr:from>
    <xdr:to>
      <xdr:col>55</xdr:col>
      <xdr:colOff>50800</xdr:colOff>
      <xdr:row>78</xdr:row>
      <xdr:rowOff>148952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30598</xdr:rowOff>
    </xdr:from>
    <xdr:to>
      <xdr:col>50</xdr:col>
      <xdr:colOff>165100</xdr:colOff>
      <xdr:row>78</xdr:row>
      <xdr:rowOff>132198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148725</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7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15139</xdr:rowOff>
    </xdr:from>
    <xdr:to>
      <xdr:col>46</xdr:col>
      <xdr:colOff>38100</xdr:colOff>
      <xdr:row>78</xdr:row>
      <xdr:rowOff>116739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133266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69859</xdr:rowOff>
    </xdr:from>
    <xdr:to>
      <xdr:col>41</xdr:col>
      <xdr:colOff>101600</xdr:colOff>
      <xdr:row>79</xdr:row>
      <xdr:rowOff>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162586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144076</xdr:rowOff>
    </xdr:from>
    <xdr:to>
      <xdr:col>36</xdr:col>
      <xdr:colOff>165100</xdr:colOff>
      <xdr:row>78</xdr:row>
      <xdr:rowOff>74226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90753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2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23019</xdr:rowOff>
    </xdr:from>
    <xdr:to>
      <xdr:col>55</xdr:col>
      <xdr:colOff>0</xdr:colOff>
      <xdr:row>98</xdr:row>
      <xdr:rowOff>63243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25119"/>
          <a:ext cx="838200" cy="4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23019</xdr:rowOff>
    </xdr:from>
    <xdr:to>
      <xdr:col>50</xdr:col>
      <xdr:colOff>114300</xdr:colOff>
      <xdr:row>98</xdr:row>
      <xdr:rowOff>54288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25119"/>
          <a:ext cx="889000" cy="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80091</xdr:rowOff>
    </xdr:from>
    <xdr:to>
      <xdr:col>45</xdr:col>
      <xdr:colOff>177800</xdr:colOff>
      <xdr:row>98</xdr:row>
      <xdr:rowOff>54288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10741"/>
          <a:ext cx="889000" cy="1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80091</xdr:rowOff>
    </xdr:from>
    <xdr:to>
      <xdr:col>41</xdr:col>
      <xdr:colOff>50800</xdr:colOff>
      <xdr:row>97</xdr:row>
      <xdr:rowOff>144230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10741"/>
          <a:ext cx="8890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12443</xdr:rowOff>
    </xdr:from>
    <xdr:to>
      <xdr:col>55</xdr:col>
      <xdr:colOff>50800</xdr:colOff>
      <xdr:row>98</xdr:row>
      <xdr:rowOff>114043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143669</xdr:rowOff>
    </xdr:from>
    <xdr:to>
      <xdr:col>50</xdr:col>
      <xdr:colOff>165100</xdr:colOff>
      <xdr:row>98</xdr:row>
      <xdr:rowOff>73819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90346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4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3488</xdr:rowOff>
    </xdr:from>
    <xdr:to>
      <xdr:col>46</xdr:col>
      <xdr:colOff>38100</xdr:colOff>
      <xdr:row>98</xdr:row>
      <xdr:rowOff>105088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121615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8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29291</xdr:rowOff>
    </xdr:from>
    <xdr:to>
      <xdr:col>41</xdr:col>
      <xdr:colOff>101600</xdr:colOff>
      <xdr:row>97</xdr:row>
      <xdr:rowOff>130891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147418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3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93430</xdr:rowOff>
    </xdr:from>
    <xdr:to>
      <xdr:col>36</xdr:col>
      <xdr:colOff>165100</xdr:colOff>
      <xdr:row>98</xdr:row>
      <xdr:rowOff>23580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40107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9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96250</xdr:rowOff>
    </xdr:from>
    <xdr:to>
      <xdr:col>85</xdr:col>
      <xdr:colOff>127000</xdr:colOff>
      <xdr:row>38</xdr:row>
      <xdr:rowOff>125936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439900"/>
          <a:ext cx="838200" cy="2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96250</xdr:rowOff>
    </xdr:from>
    <xdr:to>
      <xdr:col>81</xdr:col>
      <xdr:colOff>50800</xdr:colOff>
      <xdr:row>38</xdr:row>
      <xdr:rowOff>12548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439900"/>
          <a:ext cx="889000" cy="8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12548</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27648"/>
          <a:ext cx="889000" cy="1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75136</xdr:rowOff>
    </xdr:from>
    <xdr:to>
      <xdr:col>85</xdr:col>
      <xdr:colOff>177800</xdr:colOff>
      <xdr:row>39</xdr:row>
      <xdr:rowOff>5286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45450</xdr:rowOff>
    </xdr:from>
    <xdr:to>
      <xdr:col>81</xdr:col>
      <xdr:colOff>101600</xdr:colOff>
      <xdr:row>37</xdr:row>
      <xdr:rowOff>147050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163577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16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133198</xdr:rowOff>
    </xdr:from>
    <xdr:to>
      <xdr:col>76</xdr:col>
      <xdr:colOff>165100</xdr:colOff>
      <xdr:row>38</xdr:row>
      <xdr:rowOff>63348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79875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157511</xdr:rowOff>
    </xdr:from>
    <xdr:to>
      <xdr:col>85</xdr:col>
      <xdr:colOff>127000</xdr:colOff>
      <xdr:row>78</xdr:row>
      <xdr:rowOff>12703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59161"/>
          <a:ext cx="8382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12703</xdr:rowOff>
    </xdr:from>
    <xdr:to>
      <xdr:col>81</xdr:col>
      <xdr:colOff>50800</xdr:colOff>
      <xdr:row>78</xdr:row>
      <xdr:rowOff>33510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85803"/>
          <a:ext cx="889000" cy="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26107</xdr:rowOff>
    </xdr:from>
    <xdr:to>
      <xdr:col>76</xdr:col>
      <xdr:colOff>114300</xdr:colOff>
      <xdr:row>78</xdr:row>
      <xdr:rowOff>33510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99207"/>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7072</xdr:rowOff>
    </xdr:from>
    <xdr:to>
      <xdr:col>71</xdr:col>
      <xdr:colOff>177800</xdr:colOff>
      <xdr:row>78</xdr:row>
      <xdr:rowOff>26107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80172"/>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106711</xdr:rowOff>
    </xdr:from>
    <xdr:to>
      <xdr:col>85</xdr:col>
      <xdr:colOff>177800</xdr:colOff>
      <xdr:row>78</xdr:row>
      <xdr:rowOff>36861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85138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133353</xdr:rowOff>
    </xdr:from>
    <xdr:to>
      <xdr:col>81</xdr:col>
      <xdr:colOff>101600</xdr:colOff>
      <xdr:row>78</xdr:row>
      <xdr:rowOff>63503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54630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42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154160</xdr:rowOff>
    </xdr:from>
    <xdr:to>
      <xdr:col>76</xdr:col>
      <xdr:colOff>165100</xdr:colOff>
      <xdr:row>78</xdr:row>
      <xdr:rowOff>84310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75437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146757</xdr:rowOff>
    </xdr:from>
    <xdr:to>
      <xdr:col>72</xdr:col>
      <xdr:colOff>38100</xdr:colOff>
      <xdr:row>78</xdr:row>
      <xdr:rowOff>76907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68034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127722</xdr:rowOff>
    </xdr:from>
    <xdr:to>
      <xdr:col>67</xdr:col>
      <xdr:colOff>101600</xdr:colOff>
      <xdr:row>78</xdr:row>
      <xdr:rowOff>57872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48999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2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108896</xdr:rowOff>
    </xdr:from>
    <xdr:to>
      <xdr:col>85</xdr:col>
      <xdr:colOff>127000</xdr:colOff>
      <xdr:row>99</xdr:row>
      <xdr:rowOff>9711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10996"/>
          <a:ext cx="838200" cy="7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5085</xdr:rowOff>
    </xdr:from>
    <xdr:to>
      <xdr:col>81</xdr:col>
      <xdr:colOff>50800</xdr:colOff>
      <xdr:row>99</xdr:row>
      <xdr:rowOff>9711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78635"/>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5085</xdr:rowOff>
    </xdr:from>
    <xdr:to>
      <xdr:col>76</xdr:col>
      <xdr:colOff>114300</xdr:colOff>
      <xdr:row>99</xdr:row>
      <xdr:rowOff>9630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8635"/>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3121</xdr:rowOff>
    </xdr:from>
    <xdr:to>
      <xdr:col>71</xdr:col>
      <xdr:colOff>177800</xdr:colOff>
      <xdr:row>99</xdr:row>
      <xdr:rowOff>9630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76671"/>
          <a:ext cx="8890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58096</xdr:rowOff>
    </xdr:from>
    <xdr:to>
      <xdr:col>85</xdr:col>
      <xdr:colOff>177800</xdr:colOff>
      <xdr:row>98</xdr:row>
      <xdr:rowOff>159696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144473</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7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130361</xdr:rowOff>
    </xdr:from>
    <xdr:to>
      <xdr:col>81</xdr:col>
      <xdr:colOff>101600</xdr:colOff>
      <xdr:row>99</xdr:row>
      <xdr:rowOff>60511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51638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125735</xdr:rowOff>
    </xdr:from>
    <xdr:to>
      <xdr:col>76</xdr:col>
      <xdr:colOff>165100</xdr:colOff>
      <xdr:row>99</xdr:row>
      <xdr:rowOff>55885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47012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130280</xdr:rowOff>
    </xdr:from>
    <xdr:to>
      <xdr:col>72</xdr:col>
      <xdr:colOff>38100</xdr:colOff>
      <xdr:row>99</xdr:row>
      <xdr:rowOff>60430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51557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123771</xdr:rowOff>
    </xdr:from>
    <xdr:to>
      <xdr:col>67</xdr:col>
      <xdr:colOff>101600</xdr:colOff>
      <xdr:row>99</xdr:row>
      <xdr:rowOff>53921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45048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13753</xdr:rowOff>
    </xdr:from>
    <xdr:to>
      <xdr:col>116</xdr:col>
      <xdr:colOff>63500</xdr:colOff>
      <xdr:row>59</xdr:row>
      <xdr:rowOff>26391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29303"/>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13753</xdr:rowOff>
    </xdr:from>
    <xdr:to>
      <xdr:col>111</xdr:col>
      <xdr:colOff>177800</xdr:colOff>
      <xdr:row>59</xdr:row>
      <xdr:rowOff>15287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29303"/>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12653</xdr:rowOff>
    </xdr:from>
    <xdr:to>
      <xdr:col>107</xdr:col>
      <xdr:colOff>50800</xdr:colOff>
      <xdr:row>59</xdr:row>
      <xdr:rowOff>15287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28203"/>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2964</xdr:rowOff>
    </xdr:from>
    <xdr:to>
      <xdr:col>102</xdr:col>
      <xdr:colOff>114300</xdr:colOff>
      <xdr:row>59</xdr:row>
      <xdr:rowOff>12653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18514"/>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147041</xdr:rowOff>
    </xdr:from>
    <xdr:to>
      <xdr:col>116</xdr:col>
      <xdr:colOff>114300</xdr:colOff>
      <xdr:row>59</xdr:row>
      <xdr:rowOff>77191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106418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7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134403</xdr:rowOff>
    </xdr:from>
    <xdr:to>
      <xdr:col>112</xdr:col>
      <xdr:colOff>38100</xdr:colOff>
      <xdr:row>59</xdr:row>
      <xdr:rowOff>64553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81080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5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135937</xdr:rowOff>
    </xdr:from>
    <xdr:to>
      <xdr:col>107</xdr:col>
      <xdr:colOff>101600</xdr:colOff>
      <xdr:row>59</xdr:row>
      <xdr:rowOff>66087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82614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5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133303</xdr:rowOff>
    </xdr:from>
    <xdr:to>
      <xdr:col>102</xdr:col>
      <xdr:colOff>165100</xdr:colOff>
      <xdr:row>59</xdr:row>
      <xdr:rowOff>63453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7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79980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5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123614</xdr:rowOff>
    </xdr:from>
    <xdr:to>
      <xdr:col>98</xdr:col>
      <xdr:colOff>38100</xdr:colOff>
      <xdr:row>59</xdr:row>
      <xdr:rowOff>53764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70291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72523</xdr:rowOff>
    </xdr:from>
    <xdr:to>
      <xdr:col>116</xdr:col>
      <xdr:colOff>63500</xdr:colOff>
      <xdr:row>77</xdr:row>
      <xdr:rowOff>124656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74173"/>
          <a:ext cx="838200" cy="5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72523</xdr:rowOff>
    </xdr:from>
    <xdr:to>
      <xdr:col>111</xdr:col>
      <xdr:colOff>177800</xdr:colOff>
      <xdr:row>77</xdr:row>
      <xdr:rowOff>88640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74173"/>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71318</xdr:rowOff>
    </xdr:from>
    <xdr:to>
      <xdr:col>107</xdr:col>
      <xdr:colOff>50800</xdr:colOff>
      <xdr:row>77</xdr:row>
      <xdr:rowOff>88640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72968"/>
          <a:ext cx="889000" cy="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71318</xdr:rowOff>
    </xdr:from>
    <xdr:to>
      <xdr:col>102</xdr:col>
      <xdr:colOff>114300</xdr:colOff>
      <xdr:row>77</xdr:row>
      <xdr:rowOff>111359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72968"/>
          <a:ext cx="889000" cy="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73856</xdr:rowOff>
    </xdr:from>
    <xdr:to>
      <xdr:col>116</xdr:col>
      <xdr:colOff>114300</xdr:colOff>
      <xdr:row>78</xdr:row>
      <xdr:rowOff>4006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96733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2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21723</xdr:rowOff>
    </xdr:from>
    <xdr:to>
      <xdr:col>112</xdr:col>
      <xdr:colOff>38100</xdr:colOff>
      <xdr:row>77</xdr:row>
      <xdr:rowOff>123323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139850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99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37840</xdr:rowOff>
    </xdr:from>
    <xdr:to>
      <xdr:col>107</xdr:col>
      <xdr:colOff>101600</xdr:colOff>
      <xdr:row>77</xdr:row>
      <xdr:rowOff>139440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155967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1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20518</xdr:rowOff>
    </xdr:from>
    <xdr:to>
      <xdr:col>102</xdr:col>
      <xdr:colOff>165100</xdr:colOff>
      <xdr:row>77</xdr:row>
      <xdr:rowOff>122118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138645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9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60559</xdr:rowOff>
    </xdr:from>
    <xdr:to>
      <xdr:col>98</xdr:col>
      <xdr:colOff>38100</xdr:colOff>
      <xdr:row>77</xdr:row>
      <xdr:rowOff>162159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6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7236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3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
2,532
27.54
4,258,663
3,935,651
323,012
2,004,077
2,733,135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136940</xdr:rowOff>
    </xdr:from>
    <xdr:to>
      <xdr:col>24</xdr:col>
      <xdr:colOff>63500</xdr:colOff>
      <xdr:row>37</xdr:row>
      <xdr:rowOff>138459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80590"/>
          <a:ext cx="8382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123894</xdr:rowOff>
    </xdr:from>
    <xdr:to>
      <xdr:col>19</xdr:col>
      <xdr:colOff>177800</xdr:colOff>
      <xdr:row>37</xdr:row>
      <xdr:rowOff>138459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67544"/>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119257</xdr:rowOff>
    </xdr:from>
    <xdr:to>
      <xdr:col>15</xdr:col>
      <xdr:colOff>50800</xdr:colOff>
      <xdr:row>37</xdr:row>
      <xdr:rowOff>123894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62907"/>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119257</xdr:rowOff>
    </xdr:from>
    <xdr:to>
      <xdr:col>10</xdr:col>
      <xdr:colOff>114300</xdr:colOff>
      <xdr:row>37</xdr:row>
      <xdr:rowOff>150183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62907"/>
          <a:ext cx="8890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86140</xdr:rowOff>
    </xdr:from>
    <xdr:to>
      <xdr:col>24</xdr:col>
      <xdr:colOff>114300</xdr:colOff>
      <xdr:row>38</xdr:row>
      <xdr:rowOff>16290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64567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87659</xdr:rowOff>
    </xdr:from>
    <xdr:to>
      <xdr:col>20</xdr:col>
      <xdr:colOff>38100</xdr:colOff>
      <xdr:row>38</xdr:row>
      <xdr:rowOff>17809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8936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2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73094</xdr:rowOff>
    </xdr:from>
    <xdr:to>
      <xdr:col>15</xdr:col>
      <xdr:colOff>101600</xdr:colOff>
      <xdr:row>38</xdr:row>
      <xdr:rowOff>3244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165821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68457</xdr:rowOff>
    </xdr:from>
    <xdr:to>
      <xdr:col>10</xdr:col>
      <xdr:colOff>165100</xdr:colOff>
      <xdr:row>37</xdr:row>
      <xdr:rowOff>170056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12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15134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99383</xdr:rowOff>
    </xdr:from>
    <xdr:to>
      <xdr:col>6</xdr:col>
      <xdr:colOff>38100</xdr:colOff>
      <xdr:row>38</xdr:row>
      <xdr:rowOff>29533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20660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90430</xdr:rowOff>
    </xdr:from>
    <xdr:to>
      <xdr:col>24</xdr:col>
      <xdr:colOff>63500</xdr:colOff>
      <xdr:row>57</xdr:row>
      <xdr:rowOff>116108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63080"/>
          <a:ext cx="838200" cy="2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116108</xdr:rowOff>
    </xdr:from>
    <xdr:to>
      <xdr:col>19</xdr:col>
      <xdr:colOff>177800</xdr:colOff>
      <xdr:row>57</xdr:row>
      <xdr:rowOff>169612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88758"/>
          <a:ext cx="889000" cy="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169612</xdr:rowOff>
    </xdr:from>
    <xdr:to>
      <xdr:col>15</xdr:col>
      <xdr:colOff>50800</xdr:colOff>
      <xdr:row>58</xdr:row>
      <xdr:rowOff>8975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42262"/>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71812</xdr:rowOff>
    </xdr:from>
    <xdr:to>
      <xdr:col>10</xdr:col>
      <xdr:colOff>114300</xdr:colOff>
      <xdr:row>58</xdr:row>
      <xdr:rowOff>8975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44462"/>
          <a:ext cx="889000" cy="10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39630</xdr:rowOff>
    </xdr:from>
    <xdr:to>
      <xdr:col>24</xdr:col>
      <xdr:colOff>114300</xdr:colOff>
      <xdr:row>57</xdr:row>
      <xdr:rowOff>141230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18057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65308</xdr:rowOff>
    </xdr:from>
    <xdr:to>
      <xdr:col>20</xdr:col>
      <xdr:colOff>38100</xdr:colOff>
      <xdr:row>57</xdr:row>
      <xdr:rowOff>166908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158035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3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118812</xdr:rowOff>
    </xdr:from>
    <xdr:to>
      <xdr:col>15</xdr:col>
      <xdr:colOff>101600</xdr:colOff>
      <xdr:row>58</xdr:row>
      <xdr:rowOff>48962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40089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8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129625</xdr:rowOff>
    </xdr:from>
    <xdr:to>
      <xdr:col>10</xdr:col>
      <xdr:colOff>165100</xdr:colOff>
      <xdr:row>58</xdr:row>
      <xdr:rowOff>59775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50902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21012</xdr:rowOff>
    </xdr:from>
    <xdr:to>
      <xdr:col>6</xdr:col>
      <xdr:colOff>38100</xdr:colOff>
      <xdr:row>57</xdr:row>
      <xdr:rowOff>122612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139139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6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115455</xdr:rowOff>
    </xdr:from>
    <xdr:to>
      <xdr:col>24</xdr:col>
      <xdr:colOff>63500</xdr:colOff>
      <xdr:row>77</xdr:row>
      <xdr:rowOff>80212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45655"/>
          <a:ext cx="838200" cy="1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146228</xdr:rowOff>
    </xdr:from>
    <xdr:to>
      <xdr:col>19</xdr:col>
      <xdr:colOff>177800</xdr:colOff>
      <xdr:row>77</xdr:row>
      <xdr:rowOff>80212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04978"/>
          <a:ext cx="889000" cy="27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146228</xdr:rowOff>
    </xdr:from>
    <xdr:to>
      <xdr:col>15</xdr:col>
      <xdr:colOff>50800</xdr:colOff>
      <xdr:row>77</xdr:row>
      <xdr:rowOff>65739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04978"/>
          <a:ext cx="889000" cy="26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65739</xdr:rowOff>
    </xdr:from>
    <xdr:to>
      <xdr:col>10</xdr:col>
      <xdr:colOff>114300</xdr:colOff>
      <xdr:row>77</xdr:row>
      <xdr:rowOff>142463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67389"/>
          <a:ext cx="889000" cy="7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64655</xdr:rowOff>
    </xdr:from>
    <xdr:to>
      <xdr:col>24</xdr:col>
      <xdr:colOff>114300</xdr:colOff>
      <xdr:row>76</xdr:row>
      <xdr:rowOff>166255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43082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29412</xdr:rowOff>
    </xdr:from>
    <xdr:to>
      <xdr:col>20</xdr:col>
      <xdr:colOff>38100</xdr:colOff>
      <xdr:row>77</xdr:row>
      <xdr:rowOff>131012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122139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2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95428</xdr:rowOff>
    </xdr:from>
    <xdr:to>
      <xdr:col>15</xdr:col>
      <xdr:colOff>101600</xdr:colOff>
      <xdr:row>76</xdr:row>
      <xdr:rowOff>25578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42105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2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14939</xdr:rowOff>
    </xdr:from>
    <xdr:to>
      <xdr:col>10</xdr:col>
      <xdr:colOff>165100</xdr:colOff>
      <xdr:row>77</xdr:row>
      <xdr:rowOff>116539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1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107666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91663</xdr:rowOff>
    </xdr:from>
    <xdr:to>
      <xdr:col>6</xdr:col>
      <xdr:colOff>38100</xdr:colOff>
      <xdr:row>78</xdr:row>
      <xdr:rowOff>21813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12940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8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21053</xdr:rowOff>
    </xdr:from>
    <xdr:to>
      <xdr:col>24</xdr:col>
      <xdr:colOff>63500</xdr:colOff>
      <xdr:row>98</xdr:row>
      <xdr:rowOff>71456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23153"/>
          <a:ext cx="838200" cy="5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21053</xdr:rowOff>
    </xdr:from>
    <xdr:to>
      <xdr:col>19</xdr:col>
      <xdr:colOff>177800</xdr:colOff>
      <xdr:row>98</xdr:row>
      <xdr:rowOff>77085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23153"/>
          <a:ext cx="889000" cy="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133986</xdr:rowOff>
    </xdr:from>
    <xdr:to>
      <xdr:col>15</xdr:col>
      <xdr:colOff>50800</xdr:colOff>
      <xdr:row>98</xdr:row>
      <xdr:rowOff>77085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21736"/>
          <a:ext cx="889000" cy="45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133986</xdr:rowOff>
    </xdr:from>
    <xdr:to>
      <xdr:col>10</xdr:col>
      <xdr:colOff>114300</xdr:colOff>
      <xdr:row>96</xdr:row>
      <xdr:rowOff>80742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21736"/>
          <a:ext cx="889000" cy="1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20656</xdr:rowOff>
    </xdr:from>
    <xdr:to>
      <xdr:col>24</xdr:col>
      <xdr:colOff>114300</xdr:colOff>
      <xdr:row>98</xdr:row>
      <xdr:rowOff>122256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170533</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0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141703</xdr:rowOff>
    </xdr:from>
    <xdr:to>
      <xdr:col>20</xdr:col>
      <xdr:colOff>38100</xdr:colOff>
      <xdr:row>98</xdr:row>
      <xdr:rowOff>71853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88380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4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26285</xdr:rowOff>
    </xdr:from>
    <xdr:to>
      <xdr:col>15</xdr:col>
      <xdr:colOff>101600</xdr:colOff>
      <xdr:row>98</xdr:row>
      <xdr:rowOff>127885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119012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92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83186</xdr:rowOff>
    </xdr:from>
    <xdr:to>
      <xdr:col>10</xdr:col>
      <xdr:colOff>165100</xdr:colOff>
      <xdr:row>96</xdr:row>
      <xdr:rowOff>13336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29863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14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29942</xdr:rowOff>
    </xdr:from>
    <xdr:to>
      <xdr:col>6</xdr:col>
      <xdr:colOff>38100</xdr:colOff>
      <xdr:row>96</xdr:row>
      <xdr:rowOff>131542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148069</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6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131516</xdr:rowOff>
    </xdr:from>
    <xdr:to>
      <xdr:col>55</xdr:col>
      <xdr:colOff>0</xdr:colOff>
      <xdr:row>36</xdr:row>
      <xdr:rowOff>19457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32266"/>
          <a:ext cx="838200" cy="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129825</xdr:rowOff>
    </xdr:from>
    <xdr:to>
      <xdr:col>50</xdr:col>
      <xdr:colOff>114300</xdr:colOff>
      <xdr:row>35</xdr:row>
      <xdr:rowOff>131516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30575"/>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129825</xdr:rowOff>
    </xdr:from>
    <xdr:to>
      <xdr:col>45</xdr:col>
      <xdr:colOff>177800</xdr:colOff>
      <xdr:row>35</xdr:row>
      <xdr:rowOff>138008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30575"/>
          <a:ext cx="889000" cy="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102280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138008</xdr:rowOff>
    </xdr:from>
    <xdr:to>
      <xdr:col>41</xdr:col>
      <xdr:colOff>50800</xdr:colOff>
      <xdr:row>35</xdr:row>
      <xdr:rowOff>161485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38758"/>
          <a:ext cx="889000" cy="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118328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3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140107</xdr:rowOff>
    </xdr:from>
    <xdr:to>
      <xdr:col>55</xdr:col>
      <xdr:colOff>50800</xdr:colOff>
      <xdr:row>36</xdr:row>
      <xdr:rowOff>70257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162984</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9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80716</xdr:rowOff>
    </xdr:from>
    <xdr:to>
      <xdr:col>50</xdr:col>
      <xdr:colOff>165100</xdr:colOff>
      <xdr:row>36</xdr:row>
      <xdr:rowOff>10866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27393</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85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79025</xdr:rowOff>
    </xdr:from>
    <xdr:to>
      <xdr:col>46</xdr:col>
      <xdr:colOff>38100</xdr:colOff>
      <xdr:row>36</xdr:row>
      <xdr:rowOff>9175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25702</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8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87208</xdr:rowOff>
    </xdr:from>
    <xdr:to>
      <xdr:col>41</xdr:col>
      <xdr:colOff>101600</xdr:colOff>
      <xdr:row>36</xdr:row>
      <xdr:rowOff>17358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33885</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86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110685</xdr:rowOff>
    </xdr:from>
    <xdr:to>
      <xdr:col>36</xdr:col>
      <xdr:colOff>165100</xdr:colOff>
      <xdr:row>36</xdr:row>
      <xdr:rowOff>40835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57362</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8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135340</xdr:rowOff>
    </xdr:from>
    <xdr:to>
      <xdr:col>55</xdr:col>
      <xdr:colOff>0</xdr:colOff>
      <xdr:row>58</xdr:row>
      <xdr:rowOff>36806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36540"/>
          <a:ext cx="838200" cy="24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135340</xdr:rowOff>
    </xdr:from>
    <xdr:to>
      <xdr:col>50</xdr:col>
      <xdr:colOff>114300</xdr:colOff>
      <xdr:row>57</xdr:row>
      <xdr:rowOff>167329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36540"/>
          <a:ext cx="889000" cy="20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34909</xdr:rowOff>
    </xdr:from>
    <xdr:to>
      <xdr:col>45</xdr:col>
      <xdr:colOff>177800</xdr:colOff>
      <xdr:row>57</xdr:row>
      <xdr:rowOff>167329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07559"/>
          <a:ext cx="889000" cy="13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34909</xdr:rowOff>
    </xdr:from>
    <xdr:to>
      <xdr:col>41</xdr:col>
      <xdr:colOff>50800</xdr:colOff>
      <xdr:row>58</xdr:row>
      <xdr:rowOff>37569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07559"/>
          <a:ext cx="889000" cy="17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157456</xdr:rowOff>
    </xdr:from>
    <xdr:to>
      <xdr:col>55</xdr:col>
      <xdr:colOff>50800</xdr:colOff>
      <xdr:row>58</xdr:row>
      <xdr:rowOff>87606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135883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84540</xdr:rowOff>
    </xdr:from>
    <xdr:to>
      <xdr:col>50</xdr:col>
      <xdr:colOff>165100</xdr:colOff>
      <xdr:row>57</xdr:row>
      <xdr:rowOff>14690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31217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46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116529</xdr:rowOff>
    </xdr:from>
    <xdr:to>
      <xdr:col>46</xdr:col>
      <xdr:colOff>38100</xdr:colOff>
      <xdr:row>58</xdr:row>
      <xdr:rowOff>46679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37806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98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155559</xdr:rowOff>
    </xdr:from>
    <xdr:to>
      <xdr:col>41</xdr:col>
      <xdr:colOff>101600</xdr:colOff>
      <xdr:row>57</xdr:row>
      <xdr:rowOff>85709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102236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3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158219</xdr:rowOff>
    </xdr:from>
    <xdr:to>
      <xdr:col>36</xdr:col>
      <xdr:colOff>165100</xdr:colOff>
      <xdr:row>58</xdr:row>
      <xdr:rowOff>88369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79496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22926</xdr:rowOff>
    </xdr:from>
    <xdr:to>
      <xdr:col>55</xdr:col>
      <xdr:colOff>0</xdr:colOff>
      <xdr:row>78</xdr:row>
      <xdr:rowOff>100355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96026"/>
          <a:ext cx="838200" cy="7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22926</xdr:rowOff>
    </xdr:from>
    <xdr:to>
      <xdr:col>50</xdr:col>
      <xdr:colOff>114300</xdr:colOff>
      <xdr:row>78</xdr:row>
      <xdr:rowOff>78592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96026"/>
          <a:ext cx="889000" cy="5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78592</xdr:rowOff>
    </xdr:from>
    <xdr:to>
      <xdr:col>45</xdr:col>
      <xdr:colOff>177800</xdr:colOff>
      <xdr:row>78</xdr:row>
      <xdr:rowOff>105663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51692"/>
          <a:ext cx="889000" cy="2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105663</xdr:rowOff>
    </xdr:from>
    <xdr:to>
      <xdr:col>41</xdr:col>
      <xdr:colOff>50800</xdr:colOff>
      <xdr:row>78</xdr:row>
      <xdr:rowOff>108891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78763"/>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49555</xdr:rowOff>
    </xdr:from>
    <xdr:to>
      <xdr:col>55</xdr:col>
      <xdr:colOff>50800</xdr:colOff>
      <xdr:row>78</xdr:row>
      <xdr:rowOff>151155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2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8932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143576</xdr:rowOff>
    </xdr:from>
    <xdr:to>
      <xdr:col>50</xdr:col>
      <xdr:colOff>165100</xdr:colOff>
      <xdr:row>78</xdr:row>
      <xdr:rowOff>73726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90253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2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27792</xdr:rowOff>
    </xdr:from>
    <xdr:to>
      <xdr:col>46</xdr:col>
      <xdr:colOff>38100</xdr:colOff>
      <xdr:row>78</xdr:row>
      <xdr:rowOff>129392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145919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54863</xdr:rowOff>
    </xdr:from>
    <xdr:to>
      <xdr:col>41</xdr:col>
      <xdr:colOff>101600</xdr:colOff>
      <xdr:row>78</xdr:row>
      <xdr:rowOff>156463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0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58091</xdr:rowOff>
    </xdr:from>
    <xdr:to>
      <xdr:col>36</xdr:col>
      <xdr:colOff>165100</xdr:colOff>
      <xdr:row>78</xdr:row>
      <xdr:rowOff>159691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4768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118413</xdr:rowOff>
    </xdr:from>
    <xdr:to>
      <xdr:col>55</xdr:col>
      <xdr:colOff>0</xdr:colOff>
      <xdr:row>97</xdr:row>
      <xdr:rowOff>126217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49063"/>
          <a:ext cx="8382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85148</xdr:rowOff>
    </xdr:from>
    <xdr:to>
      <xdr:col>50</xdr:col>
      <xdr:colOff>114300</xdr:colOff>
      <xdr:row>97</xdr:row>
      <xdr:rowOff>118413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15798"/>
          <a:ext cx="889000" cy="3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85148</xdr:rowOff>
    </xdr:from>
    <xdr:to>
      <xdr:col>45</xdr:col>
      <xdr:colOff>177800</xdr:colOff>
      <xdr:row>97</xdr:row>
      <xdr:rowOff>97343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15798"/>
          <a:ext cx="889000" cy="1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97343</xdr:rowOff>
    </xdr:from>
    <xdr:to>
      <xdr:col>41</xdr:col>
      <xdr:colOff>50800</xdr:colOff>
      <xdr:row>97</xdr:row>
      <xdr:rowOff>103082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27993"/>
          <a:ext cx="889000" cy="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75417</xdr:rowOff>
    </xdr:from>
    <xdr:to>
      <xdr:col>55</xdr:col>
      <xdr:colOff>50800</xdr:colOff>
      <xdr:row>98</xdr:row>
      <xdr:rowOff>5567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67613</xdr:rowOff>
    </xdr:from>
    <xdr:to>
      <xdr:col>50</xdr:col>
      <xdr:colOff>165100</xdr:colOff>
      <xdr:row>97</xdr:row>
      <xdr:rowOff>169213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160340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34348</xdr:rowOff>
    </xdr:from>
    <xdr:to>
      <xdr:col>46</xdr:col>
      <xdr:colOff>38100</xdr:colOff>
      <xdr:row>97</xdr:row>
      <xdr:rowOff>135948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152475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46543</xdr:rowOff>
    </xdr:from>
    <xdr:to>
      <xdr:col>41</xdr:col>
      <xdr:colOff>101600</xdr:colOff>
      <xdr:row>97</xdr:row>
      <xdr:rowOff>148143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164670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5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52282</xdr:rowOff>
    </xdr:from>
    <xdr:to>
      <xdr:col>36</xdr:col>
      <xdr:colOff>165100</xdr:colOff>
      <xdr:row>97</xdr:row>
      <xdr:rowOff>153882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170409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5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118722</xdr:rowOff>
    </xdr:from>
    <xdr:to>
      <xdr:col>85</xdr:col>
      <xdr:colOff>127000</xdr:colOff>
      <xdr:row>38</xdr:row>
      <xdr:rowOff>67702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290922"/>
          <a:ext cx="838200" cy="29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118722</xdr:rowOff>
    </xdr:from>
    <xdr:to>
      <xdr:col>81</xdr:col>
      <xdr:colOff>50800</xdr:colOff>
      <xdr:row>36</xdr:row>
      <xdr:rowOff>145362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90922"/>
          <a:ext cx="889000" cy="2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145362</xdr:rowOff>
    </xdr:from>
    <xdr:to>
      <xdr:col>76</xdr:col>
      <xdr:colOff>114300</xdr:colOff>
      <xdr:row>38</xdr:row>
      <xdr:rowOff>32010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17562"/>
          <a:ext cx="889000" cy="2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32010</xdr:rowOff>
    </xdr:from>
    <xdr:to>
      <xdr:col>71</xdr:col>
      <xdr:colOff>177800</xdr:colOff>
      <xdr:row>38</xdr:row>
      <xdr:rowOff>108458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47110"/>
          <a:ext cx="889000" cy="7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16902</xdr:rowOff>
    </xdr:from>
    <xdr:to>
      <xdr:col>85</xdr:col>
      <xdr:colOff>177800</xdr:colOff>
      <xdr:row>38</xdr:row>
      <xdr:rowOff>118502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103279</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67922</xdr:rowOff>
    </xdr:from>
    <xdr:to>
      <xdr:col>81</xdr:col>
      <xdr:colOff>101600</xdr:colOff>
      <xdr:row>36</xdr:row>
      <xdr:rowOff>169522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4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14599</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01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94562</xdr:rowOff>
    </xdr:from>
    <xdr:to>
      <xdr:col>76</xdr:col>
      <xdr:colOff>165100</xdr:colOff>
      <xdr:row>37</xdr:row>
      <xdr:rowOff>24712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6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41239</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04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152660</xdr:rowOff>
    </xdr:from>
    <xdr:to>
      <xdr:col>72</xdr:col>
      <xdr:colOff>38100</xdr:colOff>
      <xdr:row>38</xdr:row>
      <xdr:rowOff>82810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73937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8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57658</xdr:rowOff>
    </xdr:from>
    <xdr:to>
      <xdr:col>67</xdr:col>
      <xdr:colOff>101600</xdr:colOff>
      <xdr:row>38</xdr:row>
      <xdr:rowOff>159258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150385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6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82214</xdr:rowOff>
    </xdr:from>
    <xdr:to>
      <xdr:col>85</xdr:col>
      <xdr:colOff>127000</xdr:colOff>
      <xdr:row>56</xdr:row>
      <xdr:rowOff>154484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83414"/>
          <a:ext cx="8382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154484</xdr:rowOff>
    </xdr:from>
    <xdr:to>
      <xdr:col>81</xdr:col>
      <xdr:colOff>50800</xdr:colOff>
      <xdr:row>57</xdr:row>
      <xdr:rowOff>68318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55684"/>
          <a:ext cx="889000" cy="8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64736</xdr:rowOff>
    </xdr:from>
    <xdr:to>
      <xdr:col>76</xdr:col>
      <xdr:colOff>114300</xdr:colOff>
      <xdr:row>57</xdr:row>
      <xdr:rowOff>68318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37386"/>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44159</xdr:rowOff>
    </xdr:from>
    <xdr:to>
      <xdr:col>71</xdr:col>
      <xdr:colOff>177800</xdr:colOff>
      <xdr:row>57</xdr:row>
      <xdr:rowOff>64736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16809"/>
          <a:ext cx="889000" cy="2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31414</xdr:rowOff>
    </xdr:from>
    <xdr:to>
      <xdr:col>85</xdr:col>
      <xdr:colOff>177800</xdr:colOff>
      <xdr:row>56</xdr:row>
      <xdr:rowOff>133014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54291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103684</xdr:rowOff>
    </xdr:from>
    <xdr:to>
      <xdr:col>81</xdr:col>
      <xdr:colOff>101600</xdr:colOff>
      <xdr:row>57</xdr:row>
      <xdr:rowOff>33834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50361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8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17518</xdr:rowOff>
    </xdr:from>
    <xdr:to>
      <xdr:col>76</xdr:col>
      <xdr:colOff>165100</xdr:colOff>
      <xdr:row>57</xdr:row>
      <xdr:rowOff>119118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110245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8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13936</xdr:rowOff>
    </xdr:from>
    <xdr:to>
      <xdr:col>72</xdr:col>
      <xdr:colOff>38100</xdr:colOff>
      <xdr:row>57</xdr:row>
      <xdr:rowOff>115536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106663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87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164809</xdr:rowOff>
    </xdr:from>
    <xdr:to>
      <xdr:col>67</xdr:col>
      <xdr:colOff>101600</xdr:colOff>
      <xdr:row>57</xdr:row>
      <xdr:rowOff>94959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86086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85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96250</xdr:rowOff>
    </xdr:from>
    <xdr:to>
      <xdr:col>85</xdr:col>
      <xdr:colOff>127000</xdr:colOff>
      <xdr:row>78</xdr:row>
      <xdr:rowOff>125936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297900"/>
          <a:ext cx="838200" cy="2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96250</xdr:rowOff>
    </xdr:from>
    <xdr:to>
      <xdr:col>81</xdr:col>
      <xdr:colOff>50800</xdr:colOff>
      <xdr:row>78</xdr:row>
      <xdr:rowOff>12548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297900"/>
          <a:ext cx="889000" cy="8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12548</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85648"/>
          <a:ext cx="889000" cy="1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75136</xdr:rowOff>
    </xdr:from>
    <xdr:to>
      <xdr:col>85</xdr:col>
      <xdr:colOff>177800</xdr:colOff>
      <xdr:row>79</xdr:row>
      <xdr:rowOff>5286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45450</xdr:rowOff>
    </xdr:from>
    <xdr:to>
      <xdr:col>81</xdr:col>
      <xdr:colOff>101600</xdr:colOff>
      <xdr:row>77</xdr:row>
      <xdr:rowOff>147050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163577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2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133198</xdr:rowOff>
    </xdr:from>
    <xdr:to>
      <xdr:col>76</xdr:col>
      <xdr:colOff>165100</xdr:colOff>
      <xdr:row>78</xdr:row>
      <xdr:rowOff>63348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79875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157511</xdr:rowOff>
    </xdr:from>
    <xdr:to>
      <xdr:col>85</xdr:col>
      <xdr:colOff>127000</xdr:colOff>
      <xdr:row>98</xdr:row>
      <xdr:rowOff>12703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88161"/>
          <a:ext cx="8382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12703</xdr:rowOff>
    </xdr:from>
    <xdr:to>
      <xdr:col>81</xdr:col>
      <xdr:colOff>50800</xdr:colOff>
      <xdr:row>98</xdr:row>
      <xdr:rowOff>33510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14803"/>
          <a:ext cx="889000" cy="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26107</xdr:rowOff>
    </xdr:from>
    <xdr:to>
      <xdr:col>76</xdr:col>
      <xdr:colOff>114300</xdr:colOff>
      <xdr:row>98</xdr:row>
      <xdr:rowOff>33510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828207"/>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7072</xdr:rowOff>
    </xdr:from>
    <xdr:to>
      <xdr:col>71</xdr:col>
      <xdr:colOff>177800</xdr:colOff>
      <xdr:row>98</xdr:row>
      <xdr:rowOff>26107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09172"/>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106711</xdr:rowOff>
    </xdr:from>
    <xdr:to>
      <xdr:col>85</xdr:col>
      <xdr:colOff>177800</xdr:colOff>
      <xdr:row>98</xdr:row>
      <xdr:rowOff>36861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85138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1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133353</xdr:rowOff>
    </xdr:from>
    <xdr:to>
      <xdr:col>81</xdr:col>
      <xdr:colOff>101600</xdr:colOff>
      <xdr:row>98</xdr:row>
      <xdr:rowOff>63503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54630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5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154160</xdr:rowOff>
    </xdr:from>
    <xdr:to>
      <xdr:col>76</xdr:col>
      <xdr:colOff>165100</xdr:colOff>
      <xdr:row>98</xdr:row>
      <xdr:rowOff>84310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75437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146757</xdr:rowOff>
    </xdr:from>
    <xdr:to>
      <xdr:col>72</xdr:col>
      <xdr:colOff>38100</xdr:colOff>
      <xdr:row>98</xdr:row>
      <xdr:rowOff>76907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68034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127722</xdr:rowOff>
    </xdr:from>
    <xdr:to>
      <xdr:col>67</xdr:col>
      <xdr:colOff>101600</xdr:colOff>
      <xdr:row>98</xdr:row>
      <xdr:rowOff>57872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48999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5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84</v>
      </c>
      <c r="C2" s="179"/>
      <c r="D2" s="180"/>
    </row>
    <row r="3" spans="1:119" ht="18.75" customHeight="1" thickBot="1" x14ac:dyDescent="0.25">
      <c r="A3" s="178"/>
      <c r="B3" s="419" t="s">
        <v>85</v>
      </c>
      <c r="C3" s="420"/>
      <c r="D3" s="420"/>
      <c r="E3" s="421"/>
      <c r="F3" s="421"/>
      <c r="G3" s="421"/>
      <c r="H3" s="421"/>
      <c r="I3" s="421"/>
      <c r="J3" s="421"/>
      <c r="K3" s="421"/>
      <c r="L3" s="421" t="s">
        <v>86</v>
      </c>
      <c r="M3" s="421"/>
      <c r="N3" s="421"/>
      <c r="O3" s="421"/>
      <c r="P3" s="421"/>
      <c r="Q3" s="421"/>
      <c r="R3" s="428"/>
      <c r="S3" s="428"/>
      <c r="T3" s="428"/>
      <c r="U3" s="428"/>
      <c r="V3" s="429"/>
      <c r="W3" s="403" t="s">
        <v>87</v>
      </c>
      <c r="X3" s="404"/>
      <c r="Y3" s="404"/>
      <c r="Z3" s="404"/>
      <c r="AA3" s="404"/>
      <c r="AB3" s="420"/>
      <c r="AC3" s="428" t="s">
        <v>88</v>
      </c>
      <c r="AD3" s="404"/>
      <c r="AE3" s="404"/>
      <c r="AF3" s="404"/>
      <c r="AG3" s="404"/>
      <c r="AH3" s="404"/>
      <c r="AI3" s="404"/>
      <c r="AJ3" s="404"/>
      <c r="AK3" s="404"/>
      <c r="AL3" s="405"/>
      <c r="AM3" s="403" t="s">
        <v>89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90</v>
      </c>
      <c r="BO3" s="404"/>
      <c r="BP3" s="404"/>
      <c r="BQ3" s="404"/>
      <c r="BR3" s="404"/>
      <c r="BS3" s="404"/>
      <c r="BT3" s="404"/>
      <c r="BU3" s="405"/>
      <c r="BV3" s="403" t="s">
        <v>91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92</v>
      </c>
      <c r="CU3" s="404"/>
      <c r="CV3" s="404"/>
      <c r="CW3" s="404"/>
      <c r="CX3" s="404"/>
      <c r="CY3" s="404"/>
      <c r="CZ3" s="404"/>
      <c r="DA3" s="405"/>
      <c r="DB3" s="403" t="s">
        <v>93</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94</v>
      </c>
      <c r="AZ4" s="407"/>
      <c r="BA4" s="407"/>
      <c r="BB4" s="407"/>
      <c r="BC4" s="407"/>
      <c r="BD4" s="407"/>
      <c r="BE4" s="407"/>
      <c r="BF4" s="407"/>
      <c r="BG4" s="407"/>
      <c r="BH4" s="407"/>
      <c r="BI4" s="407"/>
      <c r="BJ4" s="407"/>
      <c r="BK4" s="407"/>
      <c r="BL4" s="407"/>
      <c r="BM4" s="408"/>
      <c r="BN4" s="409">
        <v>4258663</v>
      </c>
      <c r="BO4" s="410"/>
      <c r="BP4" s="410"/>
      <c r="BQ4" s="410"/>
      <c r="BR4" s="410"/>
      <c r="BS4" s="410"/>
      <c r="BT4" s="410"/>
      <c r="BU4" s="411"/>
      <c r="BV4" s="409">
        <v>4910830</v>
      </c>
      <c r="BW4" s="410"/>
      <c r="BX4" s="410"/>
      <c r="BY4" s="410"/>
      <c r="BZ4" s="410"/>
      <c r="CA4" s="410"/>
      <c r="CB4" s="410"/>
      <c r="CC4" s="411"/>
      <c r="CD4" s="412" t="s">
        <v>95</v>
      </c>
      <c r="CE4" s="413"/>
      <c r="CF4" s="413"/>
      <c r="CG4" s="413"/>
      <c r="CH4" s="413"/>
      <c r="CI4" s="413"/>
      <c r="CJ4" s="413"/>
      <c r="CK4" s="413"/>
      <c r="CL4" s="413"/>
      <c r="CM4" s="413"/>
      <c r="CN4" s="413"/>
      <c r="CO4" s="413"/>
      <c r="CP4" s="413"/>
      <c r="CQ4" s="413"/>
      <c r="CR4" s="413"/>
      <c r="CS4" s="414"/>
      <c r="CT4" s="415">
        <v>16.100000000000001</v>
      </c>
      <c r="CU4" s="416"/>
      <c r="CV4" s="416"/>
      <c r="CW4" s="416"/>
      <c r="CX4" s="416"/>
      <c r="CY4" s="416"/>
      <c r="CZ4" s="416"/>
      <c r="DA4" s="417"/>
      <c r="DB4" s="415">
        <v>9.1999999999999993</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96</v>
      </c>
      <c r="AN5" s="476"/>
      <c r="AO5" s="476"/>
      <c r="AP5" s="476"/>
      <c r="AQ5" s="476"/>
      <c r="AR5" s="476"/>
      <c r="AS5" s="476"/>
      <c r="AT5" s="477"/>
      <c r="AU5" s="478" t="s">
        <v>97</v>
      </c>
      <c r="AV5" s="479"/>
      <c r="AW5" s="479"/>
      <c r="AX5" s="479"/>
      <c r="AY5" s="480" t="s">
        <v>98</v>
      </c>
      <c r="AZ5" s="481"/>
      <c r="BA5" s="481"/>
      <c r="BB5" s="481"/>
      <c r="BC5" s="481"/>
      <c r="BD5" s="481"/>
      <c r="BE5" s="481"/>
      <c r="BF5" s="481"/>
      <c r="BG5" s="481"/>
      <c r="BH5" s="481"/>
      <c r="BI5" s="481"/>
      <c r="BJ5" s="481"/>
      <c r="BK5" s="481"/>
      <c r="BL5" s="481"/>
      <c r="BM5" s="482"/>
      <c r="BN5" s="446">
        <v>3935651</v>
      </c>
      <c r="BO5" s="447"/>
      <c r="BP5" s="447"/>
      <c r="BQ5" s="447"/>
      <c r="BR5" s="447"/>
      <c r="BS5" s="447"/>
      <c r="BT5" s="447"/>
      <c r="BU5" s="448"/>
      <c r="BV5" s="446">
        <v>4746271</v>
      </c>
      <c r="BW5" s="447"/>
      <c r="BX5" s="447"/>
      <c r="BY5" s="447"/>
      <c r="BZ5" s="447"/>
      <c r="CA5" s="447"/>
      <c r="CB5" s="447"/>
      <c r="CC5" s="448"/>
      <c r="CD5" s="449" t="s">
        <v>99</v>
      </c>
      <c r="CE5" s="450"/>
      <c r="CF5" s="450"/>
      <c r="CG5" s="450"/>
      <c r="CH5" s="450"/>
      <c r="CI5" s="450"/>
      <c r="CJ5" s="450"/>
      <c r="CK5" s="450"/>
      <c r="CL5" s="450"/>
      <c r="CM5" s="450"/>
      <c r="CN5" s="450"/>
      <c r="CO5" s="450"/>
      <c r="CP5" s="450"/>
      <c r="CQ5" s="450"/>
      <c r="CR5" s="450"/>
      <c r="CS5" s="451"/>
      <c r="CT5" s="443">
        <v>73.5</v>
      </c>
      <c r="CU5" s="444"/>
      <c r="CV5" s="444"/>
      <c r="CW5" s="444"/>
      <c r="CX5" s="444"/>
      <c r="CY5" s="444"/>
      <c r="CZ5" s="444"/>
      <c r="DA5" s="445"/>
      <c r="DB5" s="443">
        <v>84.4</v>
      </c>
      <c r="DC5" s="444"/>
      <c r="DD5" s="444"/>
      <c r="DE5" s="444"/>
      <c r="DF5" s="444"/>
      <c r="DG5" s="444"/>
      <c r="DH5" s="444"/>
      <c r="DI5" s="445"/>
    </row>
    <row r="6" spans="1:119" ht="18.75" customHeight="1" x14ac:dyDescent="0.2">
      <c r="A6" s="178"/>
      <c r="B6" s="452" t="s">
        <v>100</v>
      </c>
      <c r="C6" s="453"/>
      <c r="D6" s="453"/>
      <c r="E6" s="454"/>
      <c r="F6" s="454"/>
      <c r="G6" s="454"/>
      <c r="H6" s="454"/>
      <c r="I6" s="454"/>
      <c r="J6" s="454"/>
      <c r="K6" s="454"/>
      <c r="L6" s="454" t="s">
        <v>101</v>
      </c>
      <c r="M6" s="454"/>
      <c r="N6" s="454"/>
      <c r="O6" s="454"/>
      <c r="P6" s="454"/>
      <c r="Q6" s="454"/>
      <c r="R6" s="458"/>
      <c r="S6" s="458"/>
      <c r="T6" s="458"/>
      <c r="U6" s="458"/>
      <c r="V6" s="459"/>
      <c r="W6" s="462" t="s">
        <v>102</v>
      </c>
      <c r="X6" s="463"/>
      <c r="Y6" s="463"/>
      <c r="Z6" s="463"/>
      <c r="AA6" s="463"/>
      <c r="AB6" s="453"/>
      <c r="AC6" s="466" t="s">
        <v>103</v>
      </c>
      <c r="AD6" s="467"/>
      <c r="AE6" s="467"/>
      <c r="AF6" s="467"/>
      <c r="AG6" s="467"/>
      <c r="AH6" s="467"/>
      <c r="AI6" s="467"/>
      <c r="AJ6" s="467"/>
      <c r="AK6" s="467"/>
      <c r="AL6" s="468"/>
      <c r="AM6" s="475" t="s">
        <v>104</v>
      </c>
      <c r="AN6" s="476"/>
      <c r="AO6" s="476"/>
      <c r="AP6" s="476"/>
      <c r="AQ6" s="476"/>
      <c r="AR6" s="476"/>
      <c r="AS6" s="476"/>
      <c r="AT6" s="477"/>
      <c r="AU6" s="478" t="s">
        <v>105</v>
      </c>
      <c r="AV6" s="479"/>
      <c r="AW6" s="479"/>
      <c r="AX6" s="479"/>
      <c r="AY6" s="480" t="s">
        <v>106</v>
      </c>
      <c r="AZ6" s="481"/>
      <c r="BA6" s="481"/>
      <c r="BB6" s="481"/>
      <c r="BC6" s="481"/>
      <c r="BD6" s="481"/>
      <c r="BE6" s="481"/>
      <c r="BF6" s="481"/>
      <c r="BG6" s="481"/>
      <c r="BH6" s="481"/>
      <c r="BI6" s="481"/>
      <c r="BJ6" s="481"/>
      <c r="BK6" s="481"/>
      <c r="BL6" s="481"/>
      <c r="BM6" s="482"/>
      <c r="BN6" s="446">
        <v>323012</v>
      </c>
      <c r="BO6" s="447"/>
      <c r="BP6" s="447"/>
      <c r="BQ6" s="447"/>
      <c r="BR6" s="447"/>
      <c r="BS6" s="447"/>
      <c r="BT6" s="447"/>
      <c r="BU6" s="448"/>
      <c r="BV6" s="446">
        <v>164559</v>
      </c>
      <c r="BW6" s="447"/>
      <c r="BX6" s="447"/>
      <c r="BY6" s="447"/>
      <c r="BZ6" s="447"/>
      <c r="CA6" s="447"/>
      <c r="CB6" s="447"/>
      <c r="CC6" s="448"/>
      <c r="CD6" s="449" t="s">
        <v>107</v>
      </c>
      <c r="CE6" s="450"/>
      <c r="CF6" s="450"/>
      <c r="CG6" s="450"/>
      <c r="CH6" s="450"/>
      <c r="CI6" s="450"/>
      <c r="CJ6" s="450"/>
      <c r="CK6" s="450"/>
      <c r="CL6" s="450"/>
      <c r="CM6" s="450"/>
      <c r="CN6" s="450"/>
      <c r="CO6" s="450"/>
      <c r="CP6" s="450"/>
      <c r="CQ6" s="450"/>
      <c r="CR6" s="450"/>
      <c r="CS6" s="451"/>
      <c r="CT6" s="483">
        <v>76</v>
      </c>
      <c r="CU6" s="484"/>
      <c r="CV6" s="484"/>
      <c r="CW6" s="484"/>
      <c r="CX6" s="484"/>
      <c r="CY6" s="484"/>
      <c r="CZ6" s="484"/>
      <c r="DA6" s="485"/>
      <c r="DB6" s="483">
        <v>86.8</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108</v>
      </c>
      <c r="AN7" s="476"/>
      <c r="AO7" s="476"/>
      <c r="AP7" s="476"/>
      <c r="AQ7" s="476"/>
      <c r="AR7" s="476"/>
      <c r="AS7" s="476"/>
      <c r="AT7" s="477"/>
      <c r="AU7" s="478" t="s">
        <v>109</v>
      </c>
      <c r="AV7" s="479"/>
      <c r="AW7" s="479"/>
      <c r="AX7" s="479"/>
      <c r="AY7" s="480" t="s">
        <v>110</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1100</v>
      </c>
      <c r="BW7" s="447"/>
      <c r="BX7" s="447"/>
      <c r="BY7" s="447"/>
      <c r="BZ7" s="447"/>
      <c r="CA7" s="447"/>
      <c r="CB7" s="447"/>
      <c r="CC7" s="448"/>
      <c r="CD7" s="449" t="s">
        <v>111</v>
      </c>
      <c r="CE7" s="450"/>
      <c r="CF7" s="450"/>
      <c r="CG7" s="450"/>
      <c r="CH7" s="450"/>
      <c r="CI7" s="450"/>
      <c r="CJ7" s="450"/>
      <c r="CK7" s="450"/>
      <c r="CL7" s="450"/>
      <c r="CM7" s="450"/>
      <c r="CN7" s="450"/>
      <c r="CO7" s="450"/>
      <c r="CP7" s="450"/>
      <c r="CQ7" s="450"/>
      <c r="CR7" s="450"/>
      <c r="CS7" s="451"/>
      <c r="CT7" s="446">
        <v>2004077</v>
      </c>
      <c r="CU7" s="447"/>
      <c r="CV7" s="447"/>
      <c r="CW7" s="447"/>
      <c r="CX7" s="447"/>
      <c r="CY7" s="447"/>
      <c r="CZ7" s="447"/>
      <c r="DA7" s="448"/>
      <c r="DB7" s="446">
        <v>1771877</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112</v>
      </c>
      <c r="AN8" s="476"/>
      <c r="AO8" s="476"/>
      <c r="AP8" s="476"/>
      <c r="AQ8" s="476"/>
      <c r="AR8" s="476"/>
      <c r="AS8" s="476"/>
      <c r="AT8" s="477"/>
      <c r="AU8" s="478" t="s">
        <v>113</v>
      </c>
      <c r="AV8" s="479"/>
      <c r="AW8" s="479"/>
      <c r="AX8" s="479"/>
      <c r="AY8" s="480" t="s">
        <v>114</v>
      </c>
      <c r="AZ8" s="481"/>
      <c r="BA8" s="481"/>
      <c r="BB8" s="481"/>
      <c r="BC8" s="481"/>
      <c r="BD8" s="481"/>
      <c r="BE8" s="481"/>
      <c r="BF8" s="481"/>
      <c r="BG8" s="481"/>
      <c r="BH8" s="481"/>
      <c r="BI8" s="481"/>
      <c r="BJ8" s="481"/>
      <c r="BK8" s="481"/>
      <c r="BL8" s="481"/>
      <c r="BM8" s="482"/>
      <c r="BN8" s="446">
        <v>323012</v>
      </c>
      <c r="BO8" s="447"/>
      <c r="BP8" s="447"/>
      <c r="BQ8" s="447"/>
      <c r="BR8" s="447"/>
      <c r="BS8" s="447"/>
      <c r="BT8" s="447"/>
      <c r="BU8" s="448"/>
      <c r="BV8" s="446">
        <v>163459</v>
      </c>
      <c r="BW8" s="447"/>
      <c r="BX8" s="447"/>
      <c r="BY8" s="447"/>
      <c r="BZ8" s="447"/>
      <c r="CA8" s="447"/>
      <c r="CB8" s="447"/>
      <c r="CC8" s="448"/>
      <c r="CD8" s="449" t="s">
        <v>115</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0.21</v>
      </c>
      <c r="DC8" s="487"/>
      <c r="DD8" s="487"/>
      <c r="DE8" s="487"/>
      <c r="DF8" s="487"/>
      <c r="DG8" s="487"/>
      <c r="DH8" s="487"/>
      <c r="DI8" s="488"/>
    </row>
    <row r="9" spans="1:119" ht="18.75" customHeight="1" thickBot="1" x14ac:dyDescent="0.25">
      <c r="A9" s="178"/>
      <c r="B9" s="440" t="s">
        <v>116</v>
      </c>
      <c r="C9" s="441"/>
      <c r="D9" s="441"/>
      <c r="E9" s="441"/>
      <c r="F9" s="441"/>
      <c r="G9" s="441"/>
      <c r="H9" s="441"/>
      <c r="I9" s="441"/>
      <c r="J9" s="441"/>
      <c r="K9" s="489"/>
      <c r="L9" s="490" t="s">
        <v>117</v>
      </c>
      <c r="M9" s="491"/>
      <c r="N9" s="491"/>
      <c r="O9" s="491"/>
      <c r="P9" s="491"/>
      <c r="Q9" s="492"/>
      <c r="R9" s="493">
        <v>2441</v>
      </c>
      <c r="S9" s="494"/>
      <c r="T9" s="494"/>
      <c r="U9" s="494"/>
      <c r="V9" s="495"/>
      <c r="W9" s="403" t="s">
        <v>118</v>
      </c>
      <c r="X9" s="404"/>
      <c r="Y9" s="404"/>
      <c r="Z9" s="404"/>
      <c r="AA9" s="404"/>
      <c r="AB9" s="404"/>
      <c r="AC9" s="404"/>
      <c r="AD9" s="404"/>
      <c r="AE9" s="404"/>
      <c r="AF9" s="404"/>
      <c r="AG9" s="404"/>
      <c r="AH9" s="404"/>
      <c r="AI9" s="404"/>
      <c r="AJ9" s="404"/>
      <c r="AK9" s="404"/>
      <c r="AL9" s="405"/>
      <c r="AM9" s="475" t="s">
        <v>119</v>
      </c>
      <c r="AN9" s="476"/>
      <c r="AO9" s="476"/>
      <c r="AP9" s="476"/>
      <c r="AQ9" s="476"/>
      <c r="AR9" s="476"/>
      <c r="AS9" s="476"/>
      <c r="AT9" s="477"/>
      <c r="AU9" s="478" t="s">
        <v>113</v>
      </c>
      <c r="AV9" s="479"/>
      <c r="AW9" s="479"/>
      <c r="AX9" s="479"/>
      <c r="AY9" s="480" t="s">
        <v>120</v>
      </c>
      <c r="AZ9" s="481"/>
      <c r="BA9" s="481"/>
      <c r="BB9" s="481"/>
      <c r="BC9" s="481"/>
      <c r="BD9" s="481"/>
      <c r="BE9" s="481"/>
      <c r="BF9" s="481"/>
      <c r="BG9" s="481"/>
      <c r="BH9" s="481"/>
      <c r="BI9" s="481"/>
      <c r="BJ9" s="481"/>
      <c r="BK9" s="481"/>
      <c r="BL9" s="481"/>
      <c r="BM9" s="482"/>
      <c r="BN9" s="446">
        <v>159553</v>
      </c>
      <c r="BO9" s="447"/>
      <c r="BP9" s="447"/>
      <c r="BQ9" s="447"/>
      <c r="BR9" s="447"/>
      <c r="BS9" s="447"/>
      <c r="BT9" s="447"/>
      <c r="BU9" s="448"/>
      <c r="BV9" s="446">
        <v>-51241</v>
      </c>
      <c r="BW9" s="447"/>
      <c r="BX9" s="447"/>
      <c r="BY9" s="447"/>
      <c r="BZ9" s="447"/>
      <c r="CA9" s="447"/>
      <c r="CB9" s="447"/>
      <c r="CC9" s="448"/>
      <c r="CD9" s="449" t="s">
        <v>121</v>
      </c>
      <c r="CE9" s="450"/>
      <c r="CF9" s="450"/>
      <c r="CG9" s="450"/>
      <c r="CH9" s="450"/>
      <c r="CI9" s="450"/>
      <c r="CJ9" s="450"/>
      <c r="CK9" s="450"/>
      <c r="CL9" s="450"/>
      <c r="CM9" s="450"/>
      <c r="CN9" s="450"/>
      <c r="CO9" s="450"/>
      <c r="CP9" s="450"/>
      <c r="CQ9" s="450"/>
      <c r="CR9" s="450"/>
      <c r="CS9" s="451"/>
      <c r="CT9" s="443">
        <v>11.7</v>
      </c>
      <c r="CU9" s="444"/>
      <c r="CV9" s="444"/>
      <c r="CW9" s="444"/>
      <c r="CX9" s="444"/>
      <c r="CY9" s="444"/>
      <c r="CZ9" s="444"/>
      <c r="DA9" s="445"/>
      <c r="DB9" s="443">
        <v>11</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122</v>
      </c>
      <c r="M10" s="476"/>
      <c r="N10" s="476"/>
      <c r="O10" s="476"/>
      <c r="P10" s="476"/>
      <c r="Q10" s="477"/>
      <c r="R10" s="497">
        <v>2749</v>
      </c>
      <c r="S10" s="498"/>
      <c r="T10" s="498"/>
      <c r="U10" s="498"/>
      <c r="V10" s="499"/>
      <c r="W10" s="434"/>
      <c r="X10" s="435"/>
      <c r="Y10" s="435"/>
      <c r="Z10" s="435"/>
      <c r="AA10" s="435"/>
      <c r="AB10" s="435"/>
      <c r="AC10" s="435"/>
      <c r="AD10" s="435"/>
      <c r="AE10" s="435"/>
      <c r="AF10" s="435"/>
      <c r="AG10" s="435"/>
      <c r="AH10" s="435"/>
      <c r="AI10" s="435"/>
      <c r="AJ10" s="435"/>
      <c r="AK10" s="435"/>
      <c r="AL10" s="438"/>
      <c r="AM10" s="475" t="s">
        <v>123</v>
      </c>
      <c r="AN10" s="476"/>
      <c r="AO10" s="476"/>
      <c r="AP10" s="476"/>
      <c r="AQ10" s="476"/>
      <c r="AR10" s="476"/>
      <c r="AS10" s="476"/>
      <c r="AT10" s="477"/>
      <c r="AU10" s="478" t="s">
        <v>124</v>
      </c>
      <c r="AV10" s="479"/>
      <c r="AW10" s="479"/>
      <c r="AX10" s="479"/>
      <c r="AY10" s="480" t="s">
        <v>125</v>
      </c>
      <c r="AZ10" s="481"/>
      <c r="BA10" s="481"/>
      <c r="BB10" s="481"/>
      <c r="BC10" s="481"/>
      <c r="BD10" s="481"/>
      <c r="BE10" s="481"/>
      <c r="BF10" s="481"/>
      <c r="BG10" s="481"/>
      <c r="BH10" s="481"/>
      <c r="BI10" s="481"/>
      <c r="BJ10" s="481"/>
      <c r="BK10" s="481"/>
      <c r="BL10" s="481"/>
      <c r="BM10" s="482"/>
      <c r="BN10" s="446">
        <v>280126</v>
      </c>
      <c r="BO10" s="447"/>
      <c r="BP10" s="447"/>
      <c r="BQ10" s="447"/>
      <c r="BR10" s="447"/>
      <c r="BS10" s="447"/>
      <c r="BT10" s="447"/>
      <c r="BU10" s="448"/>
      <c r="BV10" s="446">
        <v>110090</v>
      </c>
      <c r="BW10" s="447"/>
      <c r="BX10" s="447"/>
      <c r="BY10" s="447"/>
      <c r="BZ10" s="447"/>
      <c r="CA10" s="447"/>
      <c r="CB10" s="447"/>
      <c r="CC10" s="448"/>
      <c r="CD10" s="181" t="s">
        <v>126</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127</v>
      </c>
      <c r="M11" s="501"/>
      <c r="N11" s="501"/>
      <c r="O11" s="501"/>
      <c r="P11" s="501"/>
      <c r="Q11" s="502"/>
      <c r="R11" s="503" t="s">
        <v>128</v>
      </c>
      <c r="S11" s="504"/>
      <c r="T11" s="504"/>
      <c r="U11" s="504"/>
      <c r="V11" s="505"/>
      <c r="W11" s="434"/>
      <c r="X11" s="435"/>
      <c r="Y11" s="435"/>
      <c r="Z11" s="435"/>
      <c r="AA11" s="435"/>
      <c r="AB11" s="435"/>
      <c r="AC11" s="435"/>
      <c r="AD11" s="435"/>
      <c r="AE11" s="435"/>
      <c r="AF11" s="435"/>
      <c r="AG11" s="435"/>
      <c r="AH11" s="435"/>
      <c r="AI11" s="435"/>
      <c r="AJ11" s="435"/>
      <c r="AK11" s="435"/>
      <c r="AL11" s="438"/>
      <c r="AM11" s="475" t="s">
        <v>129</v>
      </c>
      <c r="AN11" s="476"/>
      <c r="AO11" s="476"/>
      <c r="AP11" s="476"/>
      <c r="AQ11" s="476"/>
      <c r="AR11" s="476"/>
      <c r="AS11" s="476"/>
      <c r="AT11" s="477"/>
      <c r="AU11" s="478" t="s">
        <v>130</v>
      </c>
      <c r="AV11" s="479"/>
      <c r="AW11" s="479"/>
      <c r="AX11" s="479"/>
      <c r="AY11" s="480" t="s">
        <v>131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132</v>
      </c>
      <c r="CE11" s="450"/>
      <c r="CF11" s="450"/>
      <c r="CG11" s="450"/>
      <c r="CH11" s="450"/>
      <c r="CI11" s="450"/>
      <c r="CJ11" s="450"/>
      <c r="CK11" s="450"/>
      <c r="CL11" s="450"/>
      <c r="CM11" s="450"/>
      <c r="CN11" s="450"/>
      <c r="CO11" s="450"/>
      <c r="CP11" s="450"/>
      <c r="CQ11" s="450"/>
      <c r="CR11" s="450"/>
      <c r="CS11" s="451"/>
      <c r="CT11" s="486" t="s">
        <v>133</v>
      </c>
      <c r="CU11" s="487"/>
      <c r="CV11" s="487"/>
      <c r="CW11" s="487"/>
      <c r="CX11" s="487"/>
      <c r="CY11" s="487"/>
      <c r="CZ11" s="487"/>
      <c r="DA11" s="488"/>
      <c r="DB11" s="486" t="s">
        <v>134</v>
      </c>
      <c r="DC11" s="487"/>
      <c r="DD11" s="487"/>
      <c r="DE11" s="487"/>
      <c r="DF11" s="487"/>
      <c r="DG11" s="487"/>
      <c r="DH11" s="487"/>
      <c r="DI11" s="488"/>
    </row>
    <row r="12" spans="1:119" ht="18.75" customHeight="1" x14ac:dyDescent="0.2">
      <c r="A12" s="178"/>
      <c r="B12" s="506" t="s">
        <v>135</v>
      </c>
      <c r="C12" s="507"/>
      <c r="D12" s="507"/>
      <c r="E12" s="507"/>
      <c r="F12" s="507"/>
      <c r="G12" s="507"/>
      <c r="H12" s="507"/>
      <c r="I12" s="507"/>
      <c r="J12" s="507"/>
      <c r="K12" s="508"/>
      <c r="L12" s="515" t="s">
        <v>136</v>
      </c>
      <c r="M12" s="516"/>
      <c r="N12" s="516"/>
      <c r="O12" s="516"/>
      <c r="P12" s="516"/>
      <c r="Q12" s="517"/>
      <c r="R12" s="518">
        <v>2547</v>
      </c>
      <c r="S12" s="519"/>
      <c r="T12" s="519"/>
      <c r="U12" s="519"/>
      <c r="V12" s="520"/>
      <c r="W12" s="521" t="s">
        <v>1</v>
      </c>
      <c r="X12" s="479"/>
      <c r="Y12" s="479"/>
      <c r="Z12" s="479"/>
      <c r="AA12" s="479"/>
      <c r="AB12" s="522"/>
      <c r="AC12" s="523" t="s">
        <v>137</v>
      </c>
      <c r="AD12" s="524"/>
      <c r="AE12" s="524"/>
      <c r="AF12" s="524"/>
      <c r="AG12" s="525"/>
      <c r="AH12" s="523" t="s">
        <v>138</v>
      </c>
      <c r="AI12" s="524"/>
      <c r="AJ12" s="524"/>
      <c r="AK12" s="524"/>
      <c r="AL12" s="526"/>
      <c r="AM12" s="475" t="s">
        <v>139</v>
      </c>
      <c r="AN12" s="476"/>
      <c r="AO12" s="476"/>
      <c r="AP12" s="476"/>
      <c r="AQ12" s="476"/>
      <c r="AR12" s="476"/>
      <c r="AS12" s="476"/>
      <c r="AT12" s="477"/>
      <c r="AU12" s="478" t="s">
        <v>97</v>
      </c>
      <c r="AV12" s="479"/>
      <c r="AW12" s="479"/>
      <c r="AX12" s="479"/>
      <c r="AY12" s="480" t="s">
        <v>140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141</v>
      </c>
      <c r="CE12" s="450"/>
      <c r="CF12" s="450"/>
      <c r="CG12" s="450"/>
      <c r="CH12" s="450"/>
      <c r="CI12" s="450"/>
      <c r="CJ12" s="450"/>
      <c r="CK12" s="450"/>
      <c r="CL12" s="450"/>
      <c r="CM12" s="450"/>
      <c r="CN12" s="450"/>
      <c r="CO12" s="450"/>
      <c r="CP12" s="450"/>
      <c r="CQ12" s="450"/>
      <c r="CR12" s="450"/>
      <c r="CS12" s="451"/>
      <c r="CT12" s="486" t="s">
        <v>142</v>
      </c>
      <c r="CU12" s="487"/>
      <c r="CV12" s="487"/>
      <c r="CW12" s="487"/>
      <c r="CX12" s="487"/>
      <c r="CY12" s="487"/>
      <c r="CZ12" s="487"/>
      <c r="DA12" s="488"/>
      <c r="DB12" s="486" t="s">
        <v>143</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144</v>
      </c>
      <c r="N13" s="538"/>
      <c r="O13" s="538"/>
      <c r="P13" s="538"/>
      <c r="Q13" s="539"/>
      <c r="R13" s="530">
        <v>2532</v>
      </c>
      <c r="S13" s="531"/>
      <c r="T13" s="531"/>
      <c r="U13" s="531"/>
      <c r="V13" s="532"/>
      <c r="W13" s="462" t="s">
        <v>145</v>
      </c>
      <c r="X13" s="463"/>
      <c r="Y13" s="463"/>
      <c r="Z13" s="463"/>
      <c r="AA13" s="463"/>
      <c r="AB13" s="453"/>
      <c r="AC13" s="497">
        <v>57</v>
      </c>
      <c r="AD13" s="498"/>
      <c r="AE13" s="498"/>
      <c r="AF13" s="498"/>
      <c r="AG13" s="540"/>
      <c r="AH13" s="497">
        <v>70</v>
      </c>
      <c r="AI13" s="498"/>
      <c r="AJ13" s="498"/>
      <c r="AK13" s="498"/>
      <c r="AL13" s="499"/>
      <c r="AM13" s="475" t="s">
        <v>146</v>
      </c>
      <c r="AN13" s="476"/>
      <c r="AO13" s="476"/>
      <c r="AP13" s="476"/>
      <c r="AQ13" s="476"/>
      <c r="AR13" s="476"/>
      <c r="AS13" s="476"/>
      <c r="AT13" s="477"/>
      <c r="AU13" s="478" t="s">
        <v>147</v>
      </c>
      <c r="AV13" s="479"/>
      <c r="AW13" s="479"/>
      <c r="AX13" s="479"/>
      <c r="AY13" s="480" t="s">
        <v>148</v>
      </c>
      <c r="AZ13" s="481"/>
      <c r="BA13" s="481"/>
      <c r="BB13" s="481"/>
      <c r="BC13" s="481"/>
      <c r="BD13" s="481"/>
      <c r="BE13" s="481"/>
      <c r="BF13" s="481"/>
      <c r="BG13" s="481"/>
      <c r="BH13" s="481"/>
      <c r="BI13" s="481"/>
      <c r="BJ13" s="481"/>
      <c r="BK13" s="481"/>
      <c r="BL13" s="481"/>
      <c r="BM13" s="482"/>
      <c r="BN13" s="446">
        <v>439679</v>
      </c>
      <c r="BO13" s="447"/>
      <c r="BP13" s="447"/>
      <c r="BQ13" s="447"/>
      <c r="BR13" s="447"/>
      <c r="BS13" s="447"/>
      <c r="BT13" s="447"/>
      <c r="BU13" s="448"/>
      <c r="BV13" s="446">
        <v>58849</v>
      </c>
      <c r="BW13" s="447"/>
      <c r="BX13" s="447"/>
      <c r="BY13" s="447"/>
      <c r="BZ13" s="447"/>
      <c r="CA13" s="447"/>
      <c r="CB13" s="447"/>
      <c r="CC13" s="448"/>
      <c r="CD13" s="449" t="s">
        <v>149</v>
      </c>
      <c r="CE13" s="450"/>
      <c r="CF13" s="450"/>
      <c r="CG13" s="450"/>
      <c r="CH13" s="450"/>
      <c r="CI13" s="450"/>
      <c r="CJ13" s="450"/>
      <c r="CK13" s="450"/>
      <c r="CL13" s="450"/>
      <c r="CM13" s="450"/>
      <c r="CN13" s="450"/>
      <c r="CO13" s="450"/>
      <c r="CP13" s="450"/>
      <c r="CQ13" s="450"/>
      <c r="CR13" s="450"/>
      <c r="CS13" s="451"/>
      <c r="CT13" s="443">
        <v>6.1</v>
      </c>
      <c r="CU13" s="444"/>
      <c r="CV13" s="444"/>
      <c r="CW13" s="444"/>
      <c r="CX13" s="444"/>
      <c r="CY13" s="444"/>
      <c r="CZ13" s="444"/>
      <c r="DA13" s="445"/>
      <c r="DB13" s="443">
        <v>6</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150</v>
      </c>
      <c r="M14" s="528"/>
      <c r="N14" s="528"/>
      <c r="O14" s="528"/>
      <c r="P14" s="528"/>
      <c r="Q14" s="529"/>
      <c r="R14" s="530">
        <v>2633</v>
      </c>
      <c r="S14" s="531"/>
      <c r="T14" s="531"/>
      <c r="U14" s="531"/>
      <c r="V14" s="532"/>
      <c r="W14" s="436"/>
      <c r="X14" s="437"/>
      <c r="Y14" s="437"/>
      <c r="Z14" s="437"/>
      <c r="AA14" s="437"/>
      <c r="AB14" s="426"/>
      <c r="AC14" s="533">
        <v>4.0999999999999996</v>
      </c>
      <c r="AD14" s="534"/>
      <c r="AE14" s="534"/>
      <c r="AF14" s="534"/>
      <c r="AG14" s="535"/>
      <c r="AH14" s="533">
        <v>4.7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151</v>
      </c>
      <c r="CE14" s="542"/>
      <c r="CF14" s="542"/>
      <c r="CG14" s="542"/>
      <c r="CH14" s="542"/>
      <c r="CI14" s="542"/>
      <c r="CJ14" s="542"/>
      <c r="CK14" s="542"/>
      <c r="CL14" s="542"/>
      <c r="CM14" s="542"/>
      <c r="CN14" s="542"/>
      <c r="CO14" s="542"/>
      <c r="CP14" s="542"/>
      <c r="CQ14" s="542"/>
      <c r="CR14" s="542"/>
      <c r="CS14" s="543"/>
      <c r="CT14" s="544" t="s">
        <v>134</v>
      </c>
      <c r="CU14" s="545"/>
      <c r="CV14" s="545"/>
      <c r="CW14" s="545"/>
      <c r="CX14" s="545"/>
      <c r="CY14" s="545"/>
      <c r="CZ14" s="545"/>
      <c r="DA14" s="546"/>
      <c r="DB14" s="544" t="s">
        <v>134</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144</v>
      </c>
      <c r="N15" s="538"/>
      <c r="O15" s="538"/>
      <c r="P15" s="538"/>
      <c r="Q15" s="539"/>
      <c r="R15" s="530">
        <v>2619</v>
      </c>
      <c r="S15" s="531"/>
      <c r="T15" s="531"/>
      <c r="U15" s="531"/>
      <c r="V15" s="532"/>
      <c r="W15" s="462" t="s">
        <v>152</v>
      </c>
      <c r="X15" s="463"/>
      <c r="Y15" s="463"/>
      <c r="Z15" s="463"/>
      <c r="AA15" s="463"/>
      <c r="AB15" s="453"/>
      <c r="AC15" s="497">
        <v>272</v>
      </c>
      <c r="AD15" s="498"/>
      <c r="AE15" s="498"/>
      <c r="AF15" s="498"/>
      <c r="AG15" s="540"/>
      <c r="AH15" s="497">
        <v>314</v>
      </c>
      <c r="AI15" s="498"/>
      <c r="AJ15" s="498"/>
      <c r="AK15" s="498"/>
      <c r="AL15" s="499"/>
      <c r="AM15" s="475"/>
      <c r="AN15" s="476"/>
      <c r="AO15" s="476"/>
      <c r="AP15" s="476"/>
      <c r="AQ15" s="476"/>
      <c r="AR15" s="476"/>
      <c r="AS15" s="476"/>
      <c r="AT15" s="477"/>
      <c r="AU15" s="478"/>
      <c r="AV15" s="479"/>
      <c r="AW15" s="479"/>
      <c r="AX15" s="479"/>
      <c r="AY15" s="406" t="s">
        <v>153</v>
      </c>
      <c r="AZ15" s="407"/>
      <c r="BA15" s="407"/>
      <c r="BB15" s="407"/>
      <c r="BC15" s="407"/>
      <c r="BD15" s="407"/>
      <c r="BE15" s="407"/>
      <c r="BF15" s="407"/>
      <c r="BG15" s="407"/>
      <c r="BH15" s="407"/>
      <c r="BI15" s="407"/>
      <c r="BJ15" s="407"/>
      <c r="BK15" s="407"/>
      <c r="BL15" s="407"/>
      <c r="BM15" s="408"/>
      <c r="BN15" s="409">
        <v>339922</v>
      </c>
      <c r="BO15" s="410"/>
      <c r="BP15" s="410"/>
      <c r="BQ15" s="410"/>
      <c r="BR15" s="410"/>
      <c r="BS15" s="410"/>
      <c r="BT15" s="410"/>
      <c r="BU15" s="411"/>
      <c r="BV15" s="409">
        <v>338036</v>
      </c>
      <c r="BW15" s="410"/>
      <c r="BX15" s="410"/>
      <c r="BY15" s="410"/>
      <c r="BZ15" s="410"/>
      <c r="CA15" s="410"/>
      <c r="CB15" s="410"/>
      <c r="CC15" s="411"/>
      <c r="CD15" s="547" t="s">
        <v>154</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155</v>
      </c>
      <c r="M16" s="550"/>
      <c r="N16" s="550"/>
      <c r="O16" s="550"/>
      <c r="P16" s="550"/>
      <c r="Q16" s="551"/>
      <c r="R16" s="552" t="s">
        <v>156</v>
      </c>
      <c r="S16" s="553"/>
      <c r="T16" s="553"/>
      <c r="U16" s="553"/>
      <c r="V16" s="554"/>
      <c r="W16" s="436"/>
      <c r="X16" s="437"/>
      <c r="Y16" s="437"/>
      <c r="Z16" s="437"/>
      <c r="AA16" s="437"/>
      <c r="AB16" s="426"/>
      <c r="AC16" s="533">
        <v>19.399999999999999</v>
      </c>
      <c r="AD16" s="534"/>
      <c r="AE16" s="534"/>
      <c r="AF16" s="534"/>
      <c r="AG16" s="535"/>
      <c r="AH16" s="533">
        <v>21.2</v>
      </c>
      <c r="AI16" s="534"/>
      <c r="AJ16" s="534"/>
      <c r="AK16" s="534"/>
      <c r="AL16" s="536"/>
      <c r="AM16" s="475"/>
      <c r="AN16" s="476"/>
      <c r="AO16" s="476"/>
      <c r="AP16" s="476"/>
      <c r="AQ16" s="476"/>
      <c r="AR16" s="476"/>
      <c r="AS16" s="476"/>
      <c r="AT16" s="477"/>
      <c r="AU16" s="478"/>
      <c r="AV16" s="479"/>
      <c r="AW16" s="479"/>
      <c r="AX16" s="479"/>
      <c r="AY16" s="480" t="s">
        <v>157</v>
      </c>
      <c r="AZ16" s="481"/>
      <c r="BA16" s="481"/>
      <c r="BB16" s="481"/>
      <c r="BC16" s="481"/>
      <c r="BD16" s="481"/>
      <c r="BE16" s="481"/>
      <c r="BF16" s="481"/>
      <c r="BG16" s="481"/>
      <c r="BH16" s="481"/>
      <c r="BI16" s="481"/>
      <c r="BJ16" s="481"/>
      <c r="BK16" s="481"/>
      <c r="BL16" s="481"/>
      <c r="BM16" s="482"/>
      <c r="BN16" s="446">
        <v>1849691</v>
      </c>
      <c r="BO16" s="447"/>
      <c r="BP16" s="447"/>
      <c r="BQ16" s="447"/>
      <c r="BR16" s="447"/>
      <c r="BS16" s="447"/>
      <c r="BT16" s="447"/>
      <c r="BU16" s="448"/>
      <c r="BV16" s="446">
        <v>1633061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158</v>
      </c>
      <c r="N17" s="558"/>
      <c r="O17" s="558"/>
      <c r="P17" s="558"/>
      <c r="Q17" s="559"/>
      <c r="R17" s="552" t="s">
        <v>159</v>
      </c>
      <c r="S17" s="553"/>
      <c r="T17" s="553"/>
      <c r="U17" s="553"/>
      <c r="V17" s="554"/>
      <c r="W17" s="462" t="s">
        <v>160</v>
      </c>
      <c r="X17" s="463"/>
      <c r="Y17" s="463"/>
      <c r="Z17" s="463"/>
      <c r="AA17" s="463"/>
      <c r="AB17" s="453"/>
      <c r="AC17" s="497">
        <v>1072</v>
      </c>
      <c r="AD17" s="498"/>
      <c r="AE17" s="498"/>
      <c r="AF17" s="498"/>
      <c r="AG17" s="540"/>
      <c r="AH17" s="497">
        <v>1100</v>
      </c>
      <c r="AI17" s="498"/>
      <c r="AJ17" s="498"/>
      <c r="AK17" s="498"/>
      <c r="AL17" s="499"/>
      <c r="AM17" s="475"/>
      <c r="AN17" s="476"/>
      <c r="AO17" s="476"/>
      <c r="AP17" s="476"/>
      <c r="AQ17" s="476"/>
      <c r="AR17" s="476"/>
      <c r="AS17" s="476"/>
      <c r="AT17" s="477"/>
      <c r="AU17" s="478"/>
      <c r="AV17" s="479"/>
      <c r="AW17" s="479"/>
      <c r="AX17" s="479"/>
      <c r="AY17" s="480" t="s">
        <v>161</v>
      </c>
      <c r="AZ17" s="481"/>
      <c r="BA17" s="481"/>
      <c r="BB17" s="481"/>
      <c r="BC17" s="481"/>
      <c r="BD17" s="481"/>
      <c r="BE17" s="481"/>
      <c r="BF17" s="481"/>
      <c r="BG17" s="481"/>
      <c r="BH17" s="481"/>
      <c r="BI17" s="481"/>
      <c r="BJ17" s="481"/>
      <c r="BK17" s="481"/>
      <c r="BL17" s="481"/>
      <c r="BM17" s="482"/>
      <c r="BN17" s="446">
        <v>425696</v>
      </c>
      <c r="BO17" s="447"/>
      <c r="BP17" s="447"/>
      <c r="BQ17" s="447"/>
      <c r="BR17" s="447"/>
      <c r="BS17" s="447"/>
      <c r="BT17" s="447"/>
      <c r="BU17" s="448"/>
      <c r="BV17" s="446">
        <v>424233</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162</v>
      </c>
      <c r="C18" s="489"/>
      <c r="D18" s="489"/>
      <c r="E18" s="569"/>
      <c r="F18" s="569"/>
      <c r="G18" s="569"/>
      <c r="H18" s="569"/>
      <c r="I18" s="569"/>
      <c r="J18" s="569"/>
      <c r="K18" s="569"/>
      <c r="L18" s="570">
        <v>27.54</v>
      </c>
      <c r="M18" s="570"/>
      <c r="N18" s="570"/>
      <c r="O18" s="570"/>
      <c r="P18" s="570"/>
      <c r="Q18" s="570"/>
      <c r="R18" s="571"/>
      <c r="S18" s="571"/>
      <c r="T18" s="571"/>
      <c r="U18" s="571"/>
      <c r="V18" s="572"/>
      <c r="W18" s="464"/>
      <c r="X18" s="465"/>
      <c r="Y18" s="465"/>
      <c r="Z18" s="465"/>
      <c r="AA18" s="465"/>
      <c r="AB18" s="456"/>
      <c r="AC18" s="573">
        <v>76.5</v>
      </c>
      <c r="AD18" s="574"/>
      <c r="AE18" s="574"/>
      <c r="AF18" s="574"/>
      <c r="AG18" s="575"/>
      <c r="AH18" s="573">
        <v>74.099999999999994</v>
      </c>
      <c r="AI18" s="574"/>
      <c r="AJ18" s="574"/>
      <c r="AK18" s="574"/>
      <c r="AL18" s="576"/>
      <c r="AM18" s="475"/>
      <c r="AN18" s="476"/>
      <c r="AO18" s="476"/>
      <c r="AP18" s="476"/>
      <c r="AQ18" s="476"/>
      <c r="AR18" s="476"/>
      <c r="AS18" s="476"/>
      <c r="AT18" s="477"/>
      <c r="AU18" s="478"/>
      <c r="AV18" s="479"/>
      <c r="AW18" s="479"/>
      <c r="AX18" s="479"/>
      <c r="AY18" s="480" t="s">
        <v>163</v>
      </c>
      <c r="AZ18" s="481"/>
      <c r="BA18" s="481"/>
      <c r="BB18" s="481"/>
      <c r="BC18" s="481"/>
      <c r="BD18" s="481"/>
      <c r="BE18" s="481"/>
      <c r="BF18" s="481"/>
      <c r="BG18" s="481"/>
      <c r="BH18" s="481"/>
      <c r="BI18" s="481"/>
      <c r="BJ18" s="481"/>
      <c r="BK18" s="481"/>
      <c r="BL18" s="481"/>
      <c r="BM18" s="482"/>
      <c r="BN18" s="446">
        <v>1526305</v>
      </c>
      <c r="BO18" s="447"/>
      <c r="BP18" s="447"/>
      <c r="BQ18" s="447"/>
      <c r="BR18" s="447"/>
      <c r="BS18" s="447"/>
      <c r="BT18" s="447"/>
      <c r="BU18" s="448"/>
      <c r="BV18" s="446">
        <v>1543517</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164</v>
      </c>
      <c r="C19" s="489"/>
      <c r="D19" s="489"/>
      <c r="E19" s="569"/>
      <c r="F19" s="569"/>
      <c r="G19" s="569"/>
      <c r="H19" s="569"/>
      <c r="I19" s="569"/>
      <c r="J19" s="569"/>
      <c r="K19" s="569"/>
      <c r="L19" s="577">
        <v>89</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165</v>
      </c>
      <c r="AZ19" s="481"/>
      <c r="BA19" s="481"/>
      <c r="BB19" s="481"/>
      <c r="BC19" s="481"/>
      <c r="BD19" s="481"/>
      <c r="BE19" s="481"/>
      <c r="BF19" s="481"/>
      <c r="BG19" s="481"/>
      <c r="BH19" s="481"/>
      <c r="BI19" s="481"/>
      <c r="BJ19" s="481"/>
      <c r="BK19" s="481"/>
      <c r="BL19" s="481"/>
      <c r="BM19" s="482"/>
      <c r="BN19" s="446">
        <v>2603142</v>
      </c>
      <c r="BO19" s="447"/>
      <c r="BP19" s="447"/>
      <c r="BQ19" s="447"/>
      <c r="BR19" s="447"/>
      <c r="BS19" s="447"/>
      <c r="BT19" s="447"/>
      <c r="BU19" s="448"/>
      <c r="BV19" s="446">
        <v>2450972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166</v>
      </c>
      <c r="C20" s="489"/>
      <c r="D20" s="489"/>
      <c r="E20" s="569"/>
      <c r="F20" s="569"/>
      <c r="G20" s="569"/>
      <c r="H20" s="569"/>
      <c r="I20" s="569"/>
      <c r="J20" s="569"/>
      <c r="K20" s="569"/>
      <c r="L20" s="577">
        <v>1163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167</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168</v>
      </c>
      <c r="C22" s="590"/>
      <c r="D22" s="591"/>
      <c r="E22" s="458" t="s">
        <v>1</v>
      </c>
      <c r="F22" s="463"/>
      <c r="G22" s="463"/>
      <c r="H22" s="463"/>
      <c r="I22" s="463"/>
      <c r="J22" s="463"/>
      <c r="K22" s="453"/>
      <c r="L22" s="458" t="s">
        <v>169</v>
      </c>
      <c r="M22" s="463"/>
      <c r="N22" s="463"/>
      <c r="O22" s="463"/>
      <c r="P22" s="453"/>
      <c r="Q22" s="621" t="s">
        <v>170</v>
      </c>
      <c r="R22" s="622"/>
      <c r="S22" s="622"/>
      <c r="T22" s="622"/>
      <c r="U22" s="622"/>
      <c r="V22" s="623"/>
      <c r="W22" s="589" t="s">
        <v>171</v>
      </c>
      <c r="X22" s="590"/>
      <c r="Y22" s="591"/>
      <c r="Z22" s="458" t="s">
        <v>1</v>
      </c>
      <c r="AA22" s="463"/>
      <c r="AB22" s="463"/>
      <c r="AC22" s="463"/>
      <c r="AD22" s="463"/>
      <c r="AE22" s="463"/>
      <c r="AF22" s="463"/>
      <c r="AG22" s="453"/>
      <c r="AH22" s="627" t="s">
        <v>172</v>
      </c>
      <c r="AI22" s="463"/>
      <c r="AJ22" s="463"/>
      <c r="AK22" s="463"/>
      <c r="AL22" s="453"/>
      <c r="AM22" s="627" t="s">
        <v>173</v>
      </c>
      <c r="AN22" s="628"/>
      <c r="AO22" s="628"/>
      <c r="AP22" s="628"/>
      <c r="AQ22" s="628"/>
      <c r="AR22" s="629"/>
      <c r="AS22" s="621" t="s">
        <v>170</v>
      </c>
      <c r="AT22" s="622"/>
      <c r="AU22" s="622"/>
      <c r="AV22" s="622"/>
      <c r="AW22" s="622"/>
      <c r="AX22" s="633"/>
      <c r="AY22" s="406" t="s">
        <v>174</v>
      </c>
      <c r="AZ22" s="407"/>
      <c r="BA22" s="407"/>
      <c r="BB22" s="407"/>
      <c r="BC22" s="407"/>
      <c r="BD22" s="407"/>
      <c r="BE22" s="407"/>
      <c r="BF22" s="407"/>
      <c r="BG22" s="407"/>
      <c r="BH22" s="407"/>
      <c r="BI22" s="407"/>
      <c r="BJ22" s="407"/>
      <c r="BK22" s="407"/>
      <c r="BL22" s="407"/>
      <c r="BM22" s="408"/>
      <c r="BN22" s="409">
        <v>2733135</v>
      </c>
      <c r="BO22" s="410"/>
      <c r="BP22" s="410"/>
      <c r="BQ22" s="410"/>
      <c r="BR22" s="410"/>
      <c r="BS22" s="410"/>
      <c r="BT22" s="410"/>
      <c r="BU22" s="411"/>
      <c r="BV22" s="409">
        <v>2853282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175</v>
      </c>
      <c r="AZ23" s="481"/>
      <c r="BA23" s="481"/>
      <c r="BB23" s="481"/>
      <c r="BC23" s="481"/>
      <c r="BD23" s="481"/>
      <c r="BE23" s="481"/>
      <c r="BF23" s="481"/>
      <c r="BG23" s="481"/>
      <c r="BH23" s="481"/>
      <c r="BI23" s="481"/>
      <c r="BJ23" s="481"/>
      <c r="BK23" s="481"/>
      <c r="BL23" s="481"/>
      <c r="BM23" s="482"/>
      <c r="BN23" s="446">
        <v>2681678</v>
      </c>
      <c r="BO23" s="447"/>
      <c r="BP23" s="447"/>
      <c r="BQ23" s="447"/>
      <c r="BR23" s="447"/>
      <c r="BS23" s="447"/>
      <c r="BT23" s="447"/>
      <c r="BU23" s="448"/>
      <c r="BV23" s="446">
        <v>2790658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176</v>
      </c>
      <c r="F24" s="476"/>
      <c r="G24" s="476"/>
      <c r="H24" s="476"/>
      <c r="I24" s="476"/>
      <c r="J24" s="476"/>
      <c r="K24" s="477"/>
      <c r="L24" s="497">
        <v>1</v>
      </c>
      <c r="M24" s="498"/>
      <c r="N24" s="498"/>
      <c r="O24" s="498"/>
      <c r="P24" s="540"/>
      <c r="Q24" s="497">
        <v>6500</v>
      </c>
      <c r="R24" s="498"/>
      <c r="S24" s="498"/>
      <c r="T24" s="498"/>
      <c r="U24" s="498"/>
      <c r="V24" s="540"/>
      <c r="W24" s="592"/>
      <c r="X24" s="593"/>
      <c r="Y24" s="594"/>
      <c r="Z24" s="496" t="s">
        <v>177</v>
      </c>
      <c r="AA24" s="476"/>
      <c r="AB24" s="476"/>
      <c r="AC24" s="476"/>
      <c r="AD24" s="476"/>
      <c r="AE24" s="476"/>
      <c r="AF24" s="476"/>
      <c r="AG24" s="477"/>
      <c r="AH24" s="497">
        <v>92</v>
      </c>
      <c r="AI24" s="498"/>
      <c r="AJ24" s="498"/>
      <c r="AK24" s="498"/>
      <c r="AL24" s="540"/>
      <c r="AM24" s="497">
        <v>255944</v>
      </c>
      <c r="AN24" s="498"/>
      <c r="AO24" s="498"/>
      <c r="AP24" s="498"/>
      <c r="AQ24" s="498"/>
      <c r="AR24" s="540"/>
      <c r="AS24" s="497">
        <v>2782</v>
      </c>
      <c r="AT24" s="498"/>
      <c r="AU24" s="498"/>
      <c r="AV24" s="498"/>
      <c r="AW24" s="498"/>
      <c r="AX24" s="499"/>
      <c r="AY24" s="562" t="s">
        <v>178</v>
      </c>
      <c r="AZ24" s="563"/>
      <c r="BA24" s="563"/>
      <c r="BB24" s="563"/>
      <c r="BC24" s="563"/>
      <c r="BD24" s="563"/>
      <c r="BE24" s="563"/>
      <c r="BF24" s="563"/>
      <c r="BG24" s="563"/>
      <c r="BH24" s="563"/>
      <c r="BI24" s="563"/>
      <c r="BJ24" s="563"/>
      <c r="BK24" s="563"/>
      <c r="BL24" s="563"/>
      <c r="BM24" s="564"/>
      <c r="BN24" s="446">
        <v>1746155</v>
      </c>
      <c r="BO24" s="447"/>
      <c r="BP24" s="447"/>
      <c r="BQ24" s="447"/>
      <c r="BR24" s="447"/>
      <c r="BS24" s="447"/>
      <c r="BT24" s="447"/>
      <c r="BU24" s="448"/>
      <c r="BV24" s="446">
        <v>1839196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179</v>
      </c>
      <c r="F25" s="476"/>
      <c r="G25" s="476"/>
      <c r="H25" s="476"/>
      <c r="I25" s="476"/>
      <c r="J25" s="476"/>
      <c r="K25" s="477"/>
      <c r="L25" s="497">
        <v>1</v>
      </c>
      <c r="M25" s="498"/>
      <c r="N25" s="498"/>
      <c r="O25" s="498"/>
      <c r="P25" s="540"/>
      <c r="Q25" s="497">
        <v>5800</v>
      </c>
      <c r="R25" s="498"/>
      <c r="S25" s="498"/>
      <c r="T25" s="498"/>
      <c r="U25" s="498"/>
      <c r="V25" s="540"/>
      <c r="W25" s="592"/>
      <c r="X25" s="593"/>
      <c r="Y25" s="594"/>
      <c r="Z25" s="496" t="s">
        <v>180</v>
      </c>
      <c r="AA25" s="476"/>
      <c r="AB25" s="476"/>
      <c r="AC25" s="476"/>
      <c r="AD25" s="476"/>
      <c r="AE25" s="476"/>
      <c r="AF25" s="476"/>
      <c r="AG25" s="477"/>
      <c r="AH25" s="497" t="s">
        <v>181</v>
      </c>
      <c r="AI25" s="498"/>
      <c r="AJ25" s="498"/>
      <c r="AK25" s="498"/>
      <c r="AL25" s="540"/>
      <c r="AM25" s="497" t="s">
        <v>142</v>
      </c>
      <c r="AN25" s="498"/>
      <c r="AO25" s="498"/>
      <c r="AP25" s="498"/>
      <c r="AQ25" s="498"/>
      <c r="AR25" s="540"/>
      <c r="AS25" s="497" t="s">
        <v>134</v>
      </c>
      <c r="AT25" s="498"/>
      <c r="AU25" s="498"/>
      <c r="AV25" s="498"/>
      <c r="AW25" s="498"/>
      <c r="AX25" s="499"/>
      <c r="AY25" s="406" t="s">
        <v>182</v>
      </c>
      <c r="AZ25" s="407"/>
      <c r="BA25" s="407"/>
      <c r="BB25" s="407"/>
      <c r="BC25" s="407"/>
      <c r="BD25" s="407"/>
      <c r="BE25" s="407"/>
      <c r="BF25" s="407"/>
      <c r="BG25" s="407"/>
      <c r="BH25" s="407"/>
      <c r="BI25" s="407"/>
      <c r="BJ25" s="407"/>
      <c r="BK25" s="407"/>
      <c r="BL25" s="407"/>
      <c r="BM25" s="408"/>
      <c r="BN25" s="409" t="s">
        <v>143</v>
      </c>
      <c r="BO25" s="410"/>
      <c r="BP25" s="410"/>
      <c r="BQ25" s="410"/>
      <c r="BR25" s="410"/>
      <c r="BS25" s="410"/>
      <c r="BT25" s="410"/>
      <c r="BU25" s="411"/>
      <c r="BV25" s="409">
        <v>240000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183</v>
      </c>
      <c r="F26" s="476"/>
      <c r="G26" s="476"/>
      <c r="H26" s="476"/>
      <c r="I26" s="476"/>
      <c r="J26" s="476"/>
      <c r="K26" s="477"/>
      <c r="L26" s="497">
        <v>1</v>
      </c>
      <c r="M26" s="498"/>
      <c r="N26" s="498"/>
      <c r="O26" s="498"/>
      <c r="P26" s="540"/>
      <c r="Q26" s="497">
        <v>5600</v>
      </c>
      <c r="R26" s="498"/>
      <c r="S26" s="498"/>
      <c r="T26" s="498"/>
      <c r="U26" s="498"/>
      <c r="V26" s="540"/>
      <c r="W26" s="592"/>
      <c r="X26" s="593"/>
      <c r="Y26" s="594"/>
      <c r="Z26" s="496" t="s">
        <v>184</v>
      </c>
      <c r="AA26" s="598"/>
      <c r="AB26" s="598"/>
      <c r="AC26" s="598"/>
      <c r="AD26" s="598"/>
      <c r="AE26" s="598"/>
      <c r="AF26" s="598"/>
      <c r="AG26" s="599"/>
      <c r="AH26" s="497">
        <v>5</v>
      </c>
      <c r="AI26" s="498"/>
      <c r="AJ26" s="498"/>
      <c r="AK26" s="498"/>
      <c r="AL26" s="540"/>
      <c r="AM26" s="497">
        <v>11920</v>
      </c>
      <c r="AN26" s="498"/>
      <c r="AO26" s="498"/>
      <c r="AP26" s="498"/>
      <c r="AQ26" s="498"/>
      <c r="AR26" s="540"/>
      <c r="AS26" s="497">
        <v>2384</v>
      </c>
      <c r="AT26" s="498"/>
      <c r="AU26" s="498"/>
      <c r="AV26" s="498"/>
      <c r="AW26" s="498"/>
      <c r="AX26" s="499"/>
      <c r="AY26" s="449" t="s">
        <v>185</v>
      </c>
      <c r="AZ26" s="450"/>
      <c r="BA26" s="450"/>
      <c r="BB26" s="450"/>
      <c r="BC26" s="450"/>
      <c r="BD26" s="450"/>
      <c r="BE26" s="450"/>
      <c r="BF26" s="450"/>
      <c r="BG26" s="450"/>
      <c r="BH26" s="450"/>
      <c r="BI26" s="450"/>
      <c r="BJ26" s="450"/>
      <c r="BK26" s="450"/>
      <c r="BL26" s="450"/>
      <c r="BM26" s="451"/>
      <c r="BN26" s="446" t="s">
        <v>134</v>
      </c>
      <c r="BO26" s="447"/>
      <c r="BP26" s="447"/>
      <c r="BQ26" s="447"/>
      <c r="BR26" s="447"/>
      <c r="BS26" s="447"/>
      <c r="BT26" s="447"/>
      <c r="BU26" s="448"/>
      <c r="BV26" s="446" t="s">
        <v>142</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186</v>
      </c>
      <c r="F27" s="476"/>
      <c r="G27" s="476"/>
      <c r="H27" s="476"/>
      <c r="I27" s="476"/>
      <c r="J27" s="476"/>
      <c r="K27" s="477"/>
      <c r="L27" s="497">
        <v>1</v>
      </c>
      <c r="M27" s="498"/>
      <c r="N27" s="498"/>
      <c r="O27" s="498"/>
      <c r="P27" s="540"/>
      <c r="Q27" s="497">
        <v>2500</v>
      </c>
      <c r="R27" s="498"/>
      <c r="S27" s="498"/>
      <c r="T27" s="498"/>
      <c r="U27" s="498"/>
      <c r="V27" s="540"/>
      <c r="W27" s="592"/>
      <c r="X27" s="593"/>
      <c r="Y27" s="594"/>
      <c r="Z27" s="496" t="s">
        <v>187</v>
      </c>
      <c r="AA27" s="476"/>
      <c r="AB27" s="476"/>
      <c r="AC27" s="476"/>
      <c r="AD27" s="476"/>
      <c r="AE27" s="476"/>
      <c r="AF27" s="476"/>
      <c r="AG27" s="477"/>
      <c r="AH27" s="497" t="s">
        <v>134</v>
      </c>
      <c r="AI27" s="498"/>
      <c r="AJ27" s="498"/>
      <c r="AK27" s="498"/>
      <c r="AL27" s="540"/>
      <c r="AM27" s="497" t="s">
        <v>142</v>
      </c>
      <c r="AN27" s="498"/>
      <c r="AO27" s="498"/>
      <c r="AP27" s="498"/>
      <c r="AQ27" s="498"/>
      <c r="AR27" s="540"/>
      <c r="AS27" s="497" t="s">
        <v>142</v>
      </c>
      <c r="AT27" s="498"/>
      <c r="AU27" s="498"/>
      <c r="AV27" s="498"/>
      <c r="AW27" s="498"/>
      <c r="AX27" s="499"/>
      <c r="AY27" s="541" t="s">
        <v>188</v>
      </c>
      <c r="AZ27" s="542"/>
      <c r="BA27" s="542"/>
      <c r="BB27" s="542"/>
      <c r="BC27" s="542"/>
      <c r="BD27" s="542"/>
      <c r="BE27" s="542"/>
      <c r="BF27" s="542"/>
      <c r="BG27" s="542"/>
      <c r="BH27" s="542"/>
      <c r="BI27" s="542"/>
      <c r="BJ27" s="542"/>
      <c r="BK27" s="542"/>
      <c r="BL27" s="542"/>
      <c r="BM27" s="543"/>
      <c r="BN27" s="565" t="s">
        <v>134</v>
      </c>
      <c r="BO27" s="566"/>
      <c r="BP27" s="566"/>
      <c r="BQ27" s="566"/>
      <c r="BR27" s="566"/>
      <c r="BS27" s="566"/>
      <c r="BT27" s="566"/>
      <c r="BU27" s="567"/>
      <c r="BV27" s="565" t="s">
        <v>143</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189</v>
      </c>
      <c r="F28" s="476"/>
      <c r="G28" s="476"/>
      <c r="H28" s="476"/>
      <c r="I28" s="476"/>
      <c r="J28" s="476"/>
      <c r="K28" s="477"/>
      <c r="L28" s="497">
        <v>1</v>
      </c>
      <c r="M28" s="498"/>
      <c r="N28" s="498"/>
      <c r="O28" s="498"/>
      <c r="P28" s="540"/>
      <c r="Q28" s="497">
        <v>1900</v>
      </c>
      <c r="R28" s="498"/>
      <c r="S28" s="498"/>
      <c r="T28" s="498"/>
      <c r="U28" s="498"/>
      <c r="V28" s="540"/>
      <c r="W28" s="592"/>
      <c r="X28" s="593"/>
      <c r="Y28" s="594"/>
      <c r="Z28" s="496" t="s">
        <v>190</v>
      </c>
      <c r="AA28" s="476"/>
      <c r="AB28" s="476"/>
      <c r="AC28" s="476"/>
      <c r="AD28" s="476"/>
      <c r="AE28" s="476"/>
      <c r="AF28" s="476"/>
      <c r="AG28" s="477"/>
      <c r="AH28" s="497" t="s">
        <v>134</v>
      </c>
      <c r="AI28" s="498"/>
      <c r="AJ28" s="498"/>
      <c r="AK28" s="498"/>
      <c r="AL28" s="540"/>
      <c r="AM28" s="497" t="s">
        <v>142</v>
      </c>
      <c r="AN28" s="498"/>
      <c r="AO28" s="498"/>
      <c r="AP28" s="498"/>
      <c r="AQ28" s="498"/>
      <c r="AR28" s="540"/>
      <c r="AS28" s="497" t="s">
        <v>134</v>
      </c>
      <c r="AT28" s="498"/>
      <c r="AU28" s="498"/>
      <c r="AV28" s="498"/>
      <c r="AW28" s="498"/>
      <c r="AX28" s="499"/>
      <c r="AY28" s="600" t="s">
        <v>191</v>
      </c>
      <c r="AZ28" s="601"/>
      <c r="BA28" s="601"/>
      <c r="BB28" s="602"/>
      <c r="BC28" s="406" t="s">
        <v>48</v>
      </c>
      <c r="BD28" s="407"/>
      <c r="BE28" s="407"/>
      <c r="BF28" s="407"/>
      <c r="BG28" s="407"/>
      <c r="BH28" s="407"/>
      <c r="BI28" s="407"/>
      <c r="BJ28" s="407"/>
      <c r="BK28" s="407"/>
      <c r="BL28" s="407"/>
      <c r="BM28" s="408"/>
      <c r="BN28" s="409">
        <v>700259</v>
      </c>
      <c r="BO28" s="410"/>
      <c r="BP28" s="410"/>
      <c r="BQ28" s="410"/>
      <c r="BR28" s="410"/>
      <c r="BS28" s="410"/>
      <c r="BT28" s="410"/>
      <c r="BU28" s="411"/>
      <c r="BV28" s="409">
        <v>420133</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192</v>
      </c>
      <c r="F29" s="476"/>
      <c r="G29" s="476"/>
      <c r="H29" s="476"/>
      <c r="I29" s="476"/>
      <c r="J29" s="476"/>
      <c r="K29" s="477"/>
      <c r="L29" s="497">
        <v>8</v>
      </c>
      <c r="M29" s="498"/>
      <c r="N29" s="498"/>
      <c r="O29" s="498"/>
      <c r="P29" s="540"/>
      <c r="Q29" s="497">
        <v>1700</v>
      </c>
      <c r="R29" s="498"/>
      <c r="S29" s="498"/>
      <c r="T29" s="498"/>
      <c r="U29" s="498"/>
      <c r="V29" s="540"/>
      <c r="W29" s="595"/>
      <c r="X29" s="596"/>
      <c r="Y29" s="597"/>
      <c r="Z29" s="496" t="s">
        <v>193</v>
      </c>
      <c r="AA29" s="476"/>
      <c r="AB29" s="476"/>
      <c r="AC29" s="476"/>
      <c r="AD29" s="476"/>
      <c r="AE29" s="476"/>
      <c r="AF29" s="476"/>
      <c r="AG29" s="477"/>
      <c r="AH29" s="497">
        <v>92</v>
      </c>
      <c r="AI29" s="498"/>
      <c r="AJ29" s="498"/>
      <c r="AK29" s="498"/>
      <c r="AL29" s="540"/>
      <c r="AM29" s="497">
        <v>255944</v>
      </c>
      <c r="AN29" s="498"/>
      <c r="AO29" s="498"/>
      <c r="AP29" s="498"/>
      <c r="AQ29" s="498"/>
      <c r="AR29" s="540"/>
      <c r="AS29" s="497">
        <v>2782</v>
      </c>
      <c r="AT29" s="498"/>
      <c r="AU29" s="498"/>
      <c r="AV29" s="498"/>
      <c r="AW29" s="498"/>
      <c r="AX29" s="499"/>
      <c r="AY29" s="603"/>
      <c r="AZ29" s="604"/>
      <c r="BA29" s="604"/>
      <c r="BB29" s="605"/>
      <c r="BC29" s="480" t="s">
        <v>194</v>
      </c>
      <c r="BD29" s="481"/>
      <c r="BE29" s="481"/>
      <c r="BF29" s="481"/>
      <c r="BG29" s="481"/>
      <c r="BH29" s="481"/>
      <c r="BI29" s="481"/>
      <c r="BJ29" s="481"/>
      <c r="BK29" s="481"/>
      <c r="BL29" s="481"/>
      <c r="BM29" s="482"/>
      <c r="BN29" s="446">
        <v>211554</v>
      </c>
      <c r="BO29" s="447"/>
      <c r="BP29" s="447"/>
      <c r="BQ29" s="447"/>
      <c r="BR29" s="447"/>
      <c r="BS29" s="447"/>
      <c r="BT29" s="447"/>
      <c r="BU29" s="448"/>
      <c r="BV29" s="446">
        <v>191497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195</v>
      </c>
      <c r="X30" s="614"/>
      <c r="Y30" s="614"/>
      <c r="Z30" s="614"/>
      <c r="AA30" s="614"/>
      <c r="AB30" s="614"/>
      <c r="AC30" s="614"/>
      <c r="AD30" s="614"/>
      <c r="AE30" s="614"/>
      <c r="AF30" s="614"/>
      <c r="AG30" s="615"/>
      <c r="AH30" s="573">
        <v>89.6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1658999</v>
      </c>
      <c r="BO30" s="566"/>
      <c r="BP30" s="566"/>
      <c r="BQ30" s="566"/>
      <c r="BR30" s="566"/>
      <c r="BS30" s="566"/>
      <c r="BT30" s="566"/>
      <c r="BU30" s="567"/>
      <c r="BV30" s="565">
        <v>1601529</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196</v>
      </c>
      <c r="D32" s="609"/>
      <c r="E32" s="609"/>
      <c r="F32" s="609"/>
      <c r="G32" s="609"/>
      <c r="H32" s="609"/>
      <c r="I32" s="609"/>
      <c r="J32" s="609"/>
      <c r="K32" s="609"/>
      <c r="L32" s="609"/>
      <c r="M32" s="609"/>
      <c r="N32" s="609"/>
      <c r="O32" s="609"/>
      <c r="P32" s="609"/>
      <c r="Q32" s="609"/>
      <c r="R32" s="609"/>
      <c r="S32" s="609"/>
      <c r="U32" s="450" t="s">
        <v>197</v>
      </c>
      <c r="V32" s="450"/>
      <c r="W32" s="450"/>
      <c r="X32" s="450"/>
      <c r="Y32" s="450"/>
      <c r="Z32" s="450"/>
      <c r="AA32" s="450"/>
      <c r="AB32" s="450"/>
      <c r="AC32" s="450"/>
      <c r="AD32" s="450"/>
      <c r="AE32" s="450"/>
      <c r="AF32" s="450"/>
      <c r="AG32" s="450"/>
      <c r="AH32" s="450"/>
      <c r="AI32" s="450"/>
      <c r="AJ32" s="450"/>
      <c r="AK32" s="450"/>
      <c r="AM32" s="450" t="s">
        <v>198</v>
      </c>
      <c r="AN32" s="450"/>
      <c r="AO32" s="450"/>
      <c r="AP32" s="450"/>
      <c r="AQ32" s="450"/>
      <c r="AR32" s="450"/>
      <c r="AS32" s="450"/>
      <c r="AT32" s="450"/>
      <c r="AU32" s="450"/>
      <c r="AV32" s="450"/>
      <c r="AW32" s="450"/>
      <c r="AX32" s="450"/>
      <c r="AY32" s="450"/>
      <c r="AZ32" s="450"/>
      <c r="BA32" s="450"/>
      <c r="BB32" s="450"/>
      <c r="BC32" s="450"/>
      <c r="BE32" s="450" t="s">
        <v>199</v>
      </c>
      <c r="BF32" s="450"/>
      <c r="BG32" s="450"/>
      <c r="BH32" s="450"/>
      <c r="BI32" s="450"/>
      <c r="BJ32" s="450"/>
      <c r="BK32" s="450"/>
      <c r="BL32" s="450"/>
      <c r="BM32" s="450"/>
      <c r="BN32" s="450"/>
      <c r="BO32" s="450"/>
      <c r="BP32" s="450"/>
      <c r="BQ32" s="450"/>
      <c r="BR32" s="450"/>
      <c r="BS32" s="450"/>
      <c r="BT32" s="450"/>
      <c r="BU32" s="450"/>
      <c r="BW32" s="450" t="s">
        <v>200</v>
      </c>
      <c r="BX32" s="450"/>
      <c r="BY32" s="450"/>
      <c r="BZ32" s="450"/>
      <c r="CA32" s="450"/>
      <c r="CB32" s="450"/>
      <c r="CC32" s="450"/>
      <c r="CD32" s="450"/>
      <c r="CE32" s="450"/>
      <c r="CF32" s="450"/>
      <c r="CG32" s="450"/>
      <c r="CH32" s="450"/>
      <c r="CI32" s="450"/>
      <c r="CJ32" s="450"/>
      <c r="CK32" s="450"/>
      <c r="CL32" s="450"/>
      <c r="CM32" s="450"/>
      <c r="CO32" s="450" t="s">
        <v>201</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202</v>
      </c>
      <c r="D33" s="470"/>
      <c r="E33" s="435" t="s">
        <v>203</v>
      </c>
      <c r="F33" s="435"/>
      <c r="G33" s="435"/>
      <c r="H33" s="435"/>
      <c r="I33" s="435"/>
      <c r="J33" s="435"/>
      <c r="K33" s="435"/>
      <c r="L33" s="435"/>
      <c r="M33" s="435"/>
      <c r="N33" s="435"/>
      <c r="O33" s="435"/>
      <c r="P33" s="435"/>
      <c r="Q33" s="435"/>
      <c r="R33" s="435"/>
      <c r="S33" s="435"/>
      <c r="T33" s="203"/>
      <c r="U33" s="470" t="s">
        <v>202</v>
      </c>
      <c r="V33" s="470"/>
      <c r="W33" s="435" t="s">
        <v>203</v>
      </c>
      <c r="X33" s="435"/>
      <c r="Y33" s="435"/>
      <c r="Z33" s="435"/>
      <c r="AA33" s="435"/>
      <c r="AB33" s="435"/>
      <c r="AC33" s="435"/>
      <c r="AD33" s="435"/>
      <c r="AE33" s="435"/>
      <c r="AF33" s="435"/>
      <c r="AG33" s="435"/>
      <c r="AH33" s="435"/>
      <c r="AI33" s="435"/>
      <c r="AJ33" s="435"/>
      <c r="AK33" s="435"/>
      <c r="AL33" s="203"/>
      <c r="AM33" s="470" t="s">
        <v>204</v>
      </c>
      <c r="AN33" s="470"/>
      <c r="AO33" s="435" t="s">
        <v>203</v>
      </c>
      <c r="AP33" s="435"/>
      <c r="AQ33" s="435"/>
      <c r="AR33" s="435"/>
      <c r="AS33" s="435"/>
      <c r="AT33" s="435"/>
      <c r="AU33" s="435"/>
      <c r="AV33" s="435"/>
      <c r="AW33" s="435"/>
      <c r="AX33" s="435"/>
      <c r="AY33" s="435"/>
      <c r="AZ33" s="435"/>
      <c r="BA33" s="435"/>
      <c r="BB33" s="435"/>
      <c r="BC33" s="435"/>
      <c r="BD33" s="204"/>
      <c r="BE33" s="435" t="s">
        <v>205</v>
      </c>
      <c r="BF33" s="435"/>
      <c r="BG33" s="435" t="s">
        <v>206</v>
      </c>
      <c r="BH33" s="435"/>
      <c r="BI33" s="435"/>
      <c r="BJ33" s="435"/>
      <c r="BK33" s="435"/>
      <c r="BL33" s="435"/>
      <c r="BM33" s="435"/>
      <c r="BN33" s="435"/>
      <c r="BO33" s="435"/>
      <c r="BP33" s="435"/>
      <c r="BQ33" s="435"/>
      <c r="BR33" s="435"/>
      <c r="BS33" s="435"/>
      <c r="BT33" s="435"/>
      <c r="BU33" s="435"/>
      <c r="BV33" s="204"/>
      <c r="BW33" s="470" t="s">
        <v>205</v>
      </c>
      <c r="BX33" s="470"/>
      <c r="BY33" s="435" t="s">
        <v>207</v>
      </c>
      <c r="BZ33" s="435"/>
      <c r="CA33" s="435"/>
      <c r="CB33" s="435"/>
      <c r="CC33" s="435"/>
      <c r="CD33" s="435"/>
      <c r="CE33" s="435"/>
      <c r="CF33" s="435"/>
      <c r="CG33" s="435"/>
      <c r="CH33" s="435"/>
      <c r="CI33" s="435"/>
      <c r="CJ33" s="435"/>
      <c r="CK33" s="435"/>
      <c r="CL33" s="435"/>
      <c r="CM33" s="435"/>
      <c r="CN33" s="203"/>
      <c r="CO33" s="470" t="s">
        <v>208</v>
      </c>
      <c r="CP33" s="470"/>
      <c r="CQ33" s="435" t="s">
        <v>209</v>
      </c>
      <c r="CR33" s="435"/>
      <c r="CS33" s="435"/>
      <c r="CT33" s="435"/>
      <c r="CU33" s="435"/>
      <c r="CV33" s="435"/>
      <c r="CW33" s="435"/>
      <c r="CX33" s="435"/>
      <c r="CY33" s="435"/>
      <c r="CZ33" s="435"/>
      <c r="DA33" s="435"/>
      <c r="DB33" s="435"/>
      <c r="DC33" s="435"/>
      <c r="DD33" s="435"/>
      <c r="DE33" s="435"/>
      <c r="DF33" s="203"/>
      <c r="DG33" s="635" t="s">
        <v>210</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5</v>
      </c>
      <c r="V34" s="636"/>
      <c r="W34" s="637" t="str">
        <f>IF('各会計、関係団体の財政状況及び健全化判断比率'!B28="","",'各会計、関係団体の財政状況及び健全化判断比率'!B28)</f>
        <v>国民健康保険事業会計（事業勘定）</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IF('各会計、関係団体の財政状況及び健全化判断比率'!B32="","",'各会計、関係団体の財政状況及び健全化判断比率'!B32)</f>
        <v>簡易水道事業会計</v>
      </c>
      <c r="BH34" s="637"/>
      <c r="BI34" s="637"/>
      <c r="BJ34" s="637"/>
      <c r="BK34" s="637"/>
      <c r="BL34" s="637"/>
      <c r="BM34" s="637"/>
      <c r="BN34" s="637"/>
      <c r="BO34" s="637"/>
      <c r="BP34" s="637"/>
      <c r="BQ34" s="637"/>
      <c r="BR34" s="637"/>
      <c r="BS34" s="637"/>
      <c r="BT34" s="637"/>
      <c r="BU34" s="637"/>
      <c r="BV34" s="178"/>
      <c r="BW34" s="636">
        <f>IF(BY34="","",MAX(C34:D43,U34:V43,AM34:AN43,BE34:BF43)+1)</f>
        <v>12</v>
      </c>
      <c r="BX34" s="636"/>
      <c r="BY34" s="637" t="str">
        <f>IF('各会計、関係団体の財政状況及び健全化判断比率'!B68="","",'各会計、関係団体の財政状況及び健全化判断比率'!B68)</f>
        <v>東京都後期高齢者医療広域連合（一般会計）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連絡船事業会計</v>
      </c>
      <c r="F35" s="637"/>
      <c r="G35" s="637"/>
      <c r="H35" s="637"/>
      <c r="I35" s="637"/>
      <c r="J35" s="637"/>
      <c r="K35" s="637"/>
      <c r="L35" s="637"/>
      <c r="M35" s="637"/>
      <c r="N35" s="637"/>
      <c r="O35" s="637"/>
      <c r="P35" s="637"/>
      <c r="Q35" s="637"/>
      <c r="R35" s="637"/>
      <c r="S35" s="637"/>
      <c r="T35" s="178"/>
      <c r="U35" s="636">
        <f>IF(W35="","",U34+1)</f>
        <v>6</v>
      </c>
      <c r="V35" s="636"/>
      <c r="W35" s="637" t="str">
        <f>IF('各会計、関係団体の財政状況及び健全化判断比率'!B29="","",'各会計、関係団体の財政状況及び健全化判断比率'!B29)</f>
        <v>国民健康保険事業会計（直診勘定）</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10</v>
      </c>
      <c r="BF35" s="636"/>
      <c r="BG35" s="637" t="str">
        <f>IF('各会計、関係団体の財政状況及び健全化判断比率'!B33="","",'各会計、関係団体の財政状況及び健全化判断比率'!B33)</f>
        <v>と畜場事業会計</v>
      </c>
      <c r="BH35" s="637"/>
      <c r="BI35" s="637"/>
      <c r="BJ35" s="637"/>
      <c r="BK35" s="637"/>
      <c r="BL35" s="637"/>
      <c r="BM35" s="637"/>
      <c r="BN35" s="637"/>
      <c r="BO35" s="637"/>
      <c r="BP35" s="637"/>
      <c r="BQ35" s="637"/>
      <c r="BR35" s="637"/>
      <c r="BS35" s="637"/>
      <c r="BT35" s="637"/>
      <c r="BU35" s="637"/>
      <c r="BV35" s="178"/>
      <c r="BW35" s="636">
        <f t="shared" ref="BW35:BW43" si="2">IF(BY35="","",BW34+1)</f>
        <v>13</v>
      </c>
      <c r="BX35" s="636"/>
      <c r="BY35" s="637" t="str">
        <f>IF('各会計、関係団体の財政状況及び健全化判断比率'!B69="","",'各会計、関係団体の財政状況及び健全化判断比率'!B69)</f>
        <v>東京都後期高齢者医療広域連合
（後期高齢者医療特別会計）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f>IF(E36="","",C35+1)</f>
        <v>3</v>
      </c>
      <c r="D36" s="636"/>
      <c r="E36" s="637" t="str">
        <f>IF('各会計、関係団体の財政状況及び健全化判断比率'!B9="","",'各会計、関係団体の財政状況及び健全化判断比率'!B9)</f>
        <v>温泉ロッジ事業会計</v>
      </c>
      <c r="F36" s="637"/>
      <c r="G36" s="637"/>
      <c r="H36" s="637"/>
      <c r="I36" s="637"/>
      <c r="J36" s="637"/>
      <c r="K36" s="637"/>
      <c r="L36" s="637"/>
      <c r="M36" s="637"/>
      <c r="N36" s="637"/>
      <c r="O36" s="637"/>
      <c r="P36" s="637"/>
      <c r="Q36" s="637"/>
      <c r="R36" s="637"/>
      <c r="S36" s="637"/>
      <c r="T36" s="178"/>
      <c r="U36" s="636">
        <f t="shared" ref="U36:U43" si="4">IF(W36="","",U35+1)</f>
        <v>7</v>
      </c>
      <c r="V36" s="636"/>
      <c r="W36" s="637" t="str">
        <f>IF('各会計、関係団体の財政状況及び健全化判断比率'!B30="","",'各会計、関係団体の財政状況及び健全化判断比率'!B30)</f>
        <v>介護保険事業会計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11</v>
      </c>
      <c r="BF36" s="636"/>
      <c r="BG36" s="637" t="str">
        <f>IF('各会計、関係団体の財政状況及び健全化判断比率'!B34="","",'各会計、関係団体の財政状況及び健全化判断比率'!B34)</f>
        <v>下水道事業会計</v>
      </c>
      <c r="BH36" s="637"/>
      <c r="BI36" s="637"/>
      <c r="BJ36" s="637"/>
      <c r="BK36" s="637"/>
      <c r="BL36" s="637"/>
      <c r="BM36" s="637"/>
      <c r="BN36" s="637"/>
      <c r="BO36" s="637"/>
      <c r="BP36" s="637"/>
      <c r="BQ36" s="637"/>
      <c r="BR36" s="637"/>
      <c r="BS36" s="637"/>
      <c r="BT36" s="637"/>
      <c r="BU36" s="637"/>
      <c r="BV36" s="178"/>
      <c r="BW36" s="636">
        <f t="shared" si="2"/>
        <v>14</v>
      </c>
      <c r="BX36" s="636"/>
      <c r="BY36" s="637" t="str">
        <f>IF('各会計、関係団体の財政状況及び健全化判断比率'!B70="","",'各会計、関係団体の財政状況及び健全化判断比率'!B70)</f>
        <v>東京都島嶼町村一部事務組合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f>IF(E37="","",C36+1)</f>
        <v>4</v>
      </c>
      <c r="D37" s="636"/>
      <c r="E37" s="637" t="str">
        <f>IF('各会計、関係団体の財政状況及び健全化判断比率'!B10="","",'各会計、関係団体の財政状況及び健全化判断比率'!B10)</f>
        <v>災害援護資金貸付事業会計</v>
      </c>
      <c r="F37" s="637"/>
      <c r="G37" s="637"/>
      <c r="H37" s="637"/>
      <c r="I37" s="637"/>
      <c r="J37" s="637"/>
      <c r="K37" s="637"/>
      <c r="L37" s="637"/>
      <c r="M37" s="637"/>
      <c r="N37" s="637"/>
      <c r="O37" s="637"/>
      <c r="P37" s="637"/>
      <c r="Q37" s="637"/>
      <c r="R37" s="637"/>
      <c r="S37" s="637"/>
      <c r="T37" s="178"/>
      <c r="U37" s="636">
        <f t="shared" si="4"/>
        <v>8</v>
      </c>
      <c r="V37" s="636"/>
      <c r="W37" s="637" t="str">
        <f>IF('各会計、関係団体の財政状況及び健全化判断比率'!B31="","",'各会計、関係団体の財政状況及び健全化判断比率'!B31)</f>
        <v>後期高齢者医療事業会計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15</v>
      </c>
      <c r="BX37" s="636"/>
      <c r="BY37" s="637" t="str">
        <f>IF('各会計、関係団体の財政状況及び健全化判断比率'!B71="","",'各会計、関係団体の財政状況及び健全化判断比率'!B71)</f>
        <v>東京都市町村職員退職手当組合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16</v>
      </c>
      <c r="BX38" s="636"/>
      <c r="BY38" s="637" t="str">
        <f>IF('各会計、関係団体の財政状況及び健全化判断比率'!B72="","",'各会計、関係団体の財政状況及び健全化判断比率'!B72)</f>
        <v>東京都市町村議会議員公務災害補償等組合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17</v>
      </c>
      <c r="BX39" s="636"/>
      <c r="BY39" s="637" t="str">
        <f>IF('各会計、関係団体の財政状況及び健全化判断比率'!B73="","",'各会計、関係団体の財政状況及び健全化判断比率'!B73)</f>
        <v>東京市町村総合事務組合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18</v>
      </c>
      <c r="BX40" s="636"/>
      <c r="BY40" s="637" t="str">
        <f>IF('各会計、関係団体の財政状況及び健全化判断比率'!B74="","",'各会計、関係団体の財政状況及び健全化判断比率'!B74)</f>
        <v>東京都市町村総合事務組合（交通災害共済事業特別会計）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211</v>
      </c>
      <c r="E46" s="639" t="s">
        <v>212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213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row r="54" spans="5:113" x14ac:dyDescent="0.2"/>
    <row r="55" spans="5:113" x14ac:dyDescent="0.2"/>
    <row r="56" spans="5:113" x14ac:dyDescent="0.2"/>
  </sheetData>
  <sheetProtection algorithmName="SHA-512" hashValue="o0W1Ke6ZrJnkBevyGEUSc1mb9rYK8J8/LI9s68aDrX2/KLYRQTTEJM1DBJnqADOwwU18Szeb+ebEE3e+DI0WgA==" saltValue="kxTxUMvbQiwi0HDJTkDE7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218" t="s">
        <v>578</v>
      </c>
      <c r="D34" s="1218"/>
      <c r="E34" s="1219"/>
      <c r="F34" s="32">
        <v>12.44</v>
      </c>
      <c r="G34" s="33">
        <v>8.0399999999999991</v>
      </c>
      <c r="H34" s="33">
        <v>12.65</v>
      </c>
      <c r="I34" s="33">
        <v>9.0399999999999991</v>
      </c>
      <c r="J34" s="34">
        <v>15.94</v>
      </c>
      <c r="K34" s="22"/>
      <c r="L34" s="22"/>
      <c r="M34" s="22"/>
      <c r="N34" s="22"/>
      <c r="O34" s="22"/>
      <c r="P34" s="22"/>
    </row>
    <row r="35" spans="1:16" ht="39" customHeight="1" x14ac:dyDescent="0.2">
      <c r="A35" s="22"/>
      <c r="B35" s="35"/>
      <c r="C35" s="1212" t="s">
        <v>579</v>
      </c>
      <c r="D35" s="1213"/>
      <c r="E35" s="1214"/>
      <c r="F35" s="36">
        <v>0.39</v>
      </c>
      <c r="G35" s="37">
        <v>0.2</v>
      </c>
      <c r="H35" s="37">
        <v>7.0000000000000007E-2</v>
      </c>
      <c r="I35" s="37">
        <v>0.17</v>
      </c>
      <c r="J35" s="38">
        <v>2.16</v>
      </c>
      <c r="K35" s="22"/>
      <c r="L35" s="22"/>
      <c r="M35" s="22"/>
      <c r="N35" s="22"/>
      <c r="O35" s="22"/>
      <c r="P35" s="22"/>
    </row>
    <row r="36" spans="1:16" ht="39" customHeight="1" x14ac:dyDescent="0.2">
      <c r="A36" s="22"/>
      <c r="B36" s="35"/>
      <c r="C36" s="1212" t="s">
        <v>580</v>
      </c>
      <c r="D36" s="1213"/>
      <c r="E36" s="1214"/>
      <c r="F36" s="36">
        <v>0</v>
      </c>
      <c r="G36" s="37">
        <v>0.66</v>
      </c>
      <c r="H36" s="37">
        <v>0.71</v>
      </c>
      <c r="I36" s="37">
        <v>0.59</v>
      </c>
      <c r="J36" s="38">
        <v>1</v>
      </c>
      <c r="K36" s="22"/>
      <c r="L36" s="22"/>
      <c r="M36" s="22"/>
      <c r="N36" s="22"/>
      <c r="O36" s="22"/>
      <c r="P36" s="22"/>
    </row>
    <row r="37" spans="1:16" ht="39" customHeight="1" x14ac:dyDescent="0.2">
      <c r="A37" s="22"/>
      <c r="B37" s="35"/>
      <c r="C37" s="1212" t="s">
        <v>581</v>
      </c>
      <c r="D37" s="1213"/>
      <c r="E37" s="1214"/>
      <c r="F37" s="36">
        <v>0</v>
      </c>
      <c r="G37" s="37">
        <v>0</v>
      </c>
      <c r="H37" s="37">
        <v>0</v>
      </c>
      <c r="I37" s="37">
        <v>1.02</v>
      </c>
      <c r="J37" s="38">
        <v>0.23</v>
      </c>
      <c r="K37" s="22"/>
      <c r="L37" s="22"/>
      <c r="M37" s="22"/>
      <c r="N37" s="22"/>
      <c r="O37" s="22"/>
      <c r="P37" s="22"/>
    </row>
    <row r="38" spans="1:16" ht="39" customHeight="1" x14ac:dyDescent="0.2">
      <c r="A38" s="22"/>
      <c r="B38" s="35"/>
      <c r="C38" s="1212" t="s">
        <v>582</v>
      </c>
      <c r="D38" s="1213"/>
      <c r="E38" s="1214"/>
      <c r="F38" s="36">
        <v>0.56999999999999995</v>
      </c>
      <c r="G38" s="37">
        <v>0.69</v>
      </c>
      <c r="H38" s="37">
        <v>0.31</v>
      </c>
      <c r="I38" s="37">
        <v>0.16</v>
      </c>
      <c r="J38" s="38">
        <v>0.2</v>
      </c>
      <c r="K38" s="22"/>
      <c r="L38" s="22"/>
      <c r="M38" s="22"/>
      <c r="N38" s="22"/>
      <c r="O38" s="22"/>
      <c r="P38" s="22"/>
    </row>
    <row r="39" spans="1:16" ht="39" customHeight="1" x14ac:dyDescent="0.2">
      <c r="A39" s="22"/>
      <c r="B39" s="35"/>
      <c r="C39" s="1212" t="s">
        <v>583</v>
      </c>
      <c r="D39" s="1213"/>
      <c r="E39" s="1214"/>
      <c r="F39" s="36">
        <v>0.09</v>
      </c>
      <c r="G39" s="37">
        <v>0.11</v>
      </c>
      <c r="H39" s="37">
        <v>0.12</v>
      </c>
      <c r="I39" s="37">
        <v>0.18</v>
      </c>
      <c r="J39" s="38">
        <v>0.17</v>
      </c>
      <c r="K39" s="22"/>
      <c r="L39" s="22"/>
      <c r="M39" s="22"/>
      <c r="N39" s="22"/>
      <c r="O39" s="22"/>
      <c r="P39" s="22"/>
    </row>
    <row r="40" spans="1:16" ht="39" customHeight="1" x14ac:dyDescent="0.2">
      <c r="A40" s="22"/>
      <c r="B40" s="35"/>
      <c r="C40" s="1212" t="s">
        <v>584</v>
      </c>
      <c r="D40" s="1213"/>
      <c r="E40" s="1214"/>
      <c r="F40" s="36">
        <v>0.1</v>
      </c>
      <c r="G40" s="37">
        <v>0.08</v>
      </c>
      <c r="H40" s="37">
        <v>0.06</v>
      </c>
      <c r="I40" s="37">
        <v>0.08</v>
      </c>
      <c r="J40" s="38">
        <v>0.03</v>
      </c>
      <c r="K40" s="22"/>
      <c r="L40" s="22"/>
      <c r="M40" s="22"/>
      <c r="N40" s="22"/>
      <c r="O40" s="22"/>
      <c r="P40" s="22"/>
    </row>
    <row r="41" spans="1:16" ht="39" customHeight="1" x14ac:dyDescent="0.2">
      <c r="A41" s="22"/>
      <c r="B41" s="35"/>
      <c r="C41" s="1212" t="s">
        <v>585</v>
      </c>
      <c r="D41" s="1213"/>
      <c r="E41" s="1214"/>
      <c r="F41" s="36">
        <v>0</v>
      </c>
      <c r="G41" s="37">
        <v>0</v>
      </c>
      <c r="H41" s="37">
        <v>0</v>
      </c>
      <c r="I41" s="37">
        <v>0</v>
      </c>
      <c r="J41" s="38">
        <v>0</v>
      </c>
      <c r="K41" s="22"/>
      <c r="L41" s="22"/>
      <c r="M41" s="22"/>
      <c r="N41" s="22"/>
      <c r="O41" s="22"/>
      <c r="P41" s="22"/>
    </row>
    <row r="42" spans="1:16" ht="39" customHeight="1" x14ac:dyDescent="0.2">
      <c r="A42" s="22"/>
      <c r="B42" s="39"/>
      <c r="C42" s="1212" t="s">
        <v>586</v>
      </c>
      <c r="D42" s="1213"/>
      <c r="E42" s="1214"/>
      <c r="F42" s="36" t="s">
        <v>528</v>
      </c>
      <c r="G42" s="37" t="s">
        <v>528</v>
      </c>
      <c r="H42" s="37" t="s">
        <v>528</v>
      </c>
      <c r="I42" s="37" t="s">
        <v>528</v>
      </c>
      <c r="J42" s="38" t="s">
        <v>528</v>
      </c>
      <c r="K42" s="22"/>
      <c r="L42" s="22"/>
      <c r="M42" s="22"/>
      <c r="N42" s="22"/>
      <c r="O42" s="22"/>
      <c r="P42" s="22"/>
    </row>
    <row r="43" spans="1:16" ht="39" customHeight="1" thickBot="1" x14ac:dyDescent="0.25">
      <c r="A43" s="22"/>
      <c r="B43" s="40"/>
      <c r="C43" s="1215" t="s">
        <v>587</v>
      </c>
      <c r="D43" s="1216"/>
      <c r="E43" s="1217"/>
      <c r="F43" s="41">
        <v>0.04</v>
      </c>
      <c r="G43" s="42">
        <v>0</v>
      </c>
      <c r="H43" s="42">
        <v>0.05</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zAbtSNge27ktDaG+mkMtTC1Aof0AltARZTz01LvVY3KHjaOyGhI6N2qvFZg79rytXWSM/o7l85a+BXzW6XlkQ==" saltValue="w/E0BCZ3BFheE5oUkP2Z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20" t="s">
        <v>11</v>
      </c>
      <c r="C45" s="1221"/>
      <c r="D45" s="58"/>
      <c r="E45" s="1226" t="s">
        <v>12</v>
      </c>
      <c r="F45" s="1226"/>
      <c r="G45" s="1226"/>
      <c r="H45" s="1226"/>
      <c r="I45" s="1226"/>
      <c r="J45" s="1227"/>
      <c r="K45" s="59">
        <v>299</v>
      </c>
      <c r="L45" s="60">
        <v>271</v>
      </c>
      <c r="M45" s="60">
        <v>257</v>
      </c>
      <c r="N45" s="60">
        <v>281</v>
      </c>
      <c r="O45" s="61">
        <v>307</v>
      </c>
      <c r="P45" s="48"/>
      <c r="Q45" s="48"/>
      <c r="R45" s="48"/>
      <c r="S45" s="48"/>
      <c r="T45" s="48"/>
      <c r="U45" s="48"/>
    </row>
    <row r="46" spans="1:21" ht="30.75" customHeight="1" x14ac:dyDescent="0.2">
      <c r="A46" s="48"/>
      <c r="B46" s="1222"/>
      <c r="C46" s="1223"/>
      <c r="D46" s="62"/>
      <c r="E46" s="1228" t="s">
        <v>13</v>
      </c>
      <c r="F46" s="1228"/>
      <c r="G46" s="1228"/>
      <c r="H46" s="1228"/>
      <c r="I46" s="1228"/>
      <c r="J46" s="1229"/>
      <c r="K46" s="63" t="s">
        <v>528</v>
      </c>
      <c r="L46" s="64" t="s">
        <v>528</v>
      </c>
      <c r="M46" s="64" t="s">
        <v>528</v>
      </c>
      <c r="N46" s="64" t="s">
        <v>528</v>
      </c>
      <c r="O46" s="65" t="s">
        <v>528</v>
      </c>
      <c r="P46" s="48"/>
      <c r="Q46" s="48"/>
      <c r="R46" s="48"/>
      <c r="S46" s="48"/>
      <c r="T46" s="48"/>
      <c r="U46" s="48"/>
    </row>
    <row r="47" spans="1:21" ht="30.75" customHeight="1" x14ac:dyDescent="0.2">
      <c r="A47" s="48"/>
      <c r="B47" s="1222"/>
      <c r="C47" s="1223"/>
      <c r="D47" s="62"/>
      <c r="E47" s="1228" t="s">
        <v>14</v>
      </c>
      <c r="F47" s="1228"/>
      <c r="G47" s="1228"/>
      <c r="H47" s="1228"/>
      <c r="I47" s="1228"/>
      <c r="J47" s="1229"/>
      <c r="K47" s="63" t="s">
        <v>528</v>
      </c>
      <c r="L47" s="64" t="s">
        <v>528</v>
      </c>
      <c r="M47" s="64" t="s">
        <v>528</v>
      </c>
      <c r="N47" s="64" t="s">
        <v>528</v>
      </c>
      <c r="O47" s="65" t="s">
        <v>528</v>
      </c>
      <c r="P47" s="48"/>
      <c r="Q47" s="48"/>
      <c r="R47" s="48"/>
      <c r="S47" s="48"/>
      <c r="T47" s="48"/>
      <c r="U47" s="48"/>
    </row>
    <row r="48" spans="1:21" ht="30.75" customHeight="1" x14ac:dyDescent="0.2">
      <c r="A48" s="48"/>
      <c r="B48" s="1222"/>
      <c r="C48" s="1223"/>
      <c r="D48" s="62"/>
      <c r="E48" s="1228" t="s">
        <v>15</v>
      </c>
      <c r="F48" s="1228"/>
      <c r="G48" s="1228"/>
      <c r="H48" s="1228"/>
      <c r="I48" s="1228"/>
      <c r="J48" s="1229"/>
      <c r="K48" s="63">
        <v>79</v>
      </c>
      <c r="L48" s="64">
        <v>70</v>
      </c>
      <c r="M48" s="64">
        <v>68</v>
      </c>
      <c r="N48" s="64">
        <v>69</v>
      </c>
      <c r="O48" s="65">
        <v>72</v>
      </c>
      <c r="P48" s="48"/>
      <c r="Q48" s="48"/>
      <c r="R48" s="48"/>
      <c r="S48" s="48"/>
      <c r="T48" s="48"/>
      <c r="U48" s="48"/>
    </row>
    <row r="49" spans="1:21" ht="30.75" customHeight="1" x14ac:dyDescent="0.2">
      <c r="A49" s="48"/>
      <c r="B49" s="1222"/>
      <c r="C49" s="1223"/>
      <c r="D49" s="62"/>
      <c r="E49" s="1228" t="s">
        <v>16</v>
      </c>
      <c r="F49" s="1228"/>
      <c r="G49" s="1228"/>
      <c r="H49" s="1228"/>
      <c r="I49" s="1228"/>
      <c r="J49" s="1229"/>
      <c r="K49" s="63">
        <v>23</v>
      </c>
      <c r="L49" s="64">
        <v>23</v>
      </c>
      <c r="M49" s="64">
        <v>23</v>
      </c>
      <c r="N49" s="64">
        <v>21</v>
      </c>
      <c r="O49" s="65">
        <v>13</v>
      </c>
      <c r="P49" s="48"/>
      <c r="Q49" s="48"/>
      <c r="R49" s="48"/>
      <c r="S49" s="48"/>
      <c r="T49" s="48"/>
      <c r="U49" s="48"/>
    </row>
    <row r="50" spans="1:21" ht="30.75" customHeight="1" x14ac:dyDescent="0.2">
      <c r="A50" s="48"/>
      <c r="B50" s="1222"/>
      <c r="C50" s="1223"/>
      <c r="D50" s="62"/>
      <c r="E50" s="1228" t="s">
        <v>17</v>
      </c>
      <c r="F50" s="1228"/>
      <c r="G50" s="1228"/>
      <c r="H50" s="1228"/>
      <c r="I50" s="1228"/>
      <c r="J50" s="1229"/>
      <c r="K50" s="63" t="s">
        <v>528</v>
      </c>
      <c r="L50" s="64" t="s">
        <v>528</v>
      </c>
      <c r="M50" s="64" t="s">
        <v>528</v>
      </c>
      <c r="N50" s="64" t="s">
        <v>528</v>
      </c>
      <c r="O50" s="65" t="s">
        <v>528</v>
      </c>
      <c r="P50" s="48"/>
      <c r="Q50" s="48"/>
      <c r="R50" s="48"/>
      <c r="S50" s="48"/>
      <c r="T50" s="48"/>
      <c r="U50" s="48"/>
    </row>
    <row r="51" spans="1:21" ht="30.75" customHeight="1" x14ac:dyDescent="0.2">
      <c r="A51" s="48"/>
      <c r="B51" s="1224"/>
      <c r="C51" s="1225"/>
      <c r="D51" s="66"/>
      <c r="E51" s="1228" t="s">
        <v>18</v>
      </c>
      <c r="F51" s="1228"/>
      <c r="G51" s="1228"/>
      <c r="H51" s="1228"/>
      <c r="I51" s="1228"/>
      <c r="J51" s="1229"/>
      <c r="K51" s="63" t="s">
        <v>528</v>
      </c>
      <c r="L51" s="64" t="s">
        <v>528</v>
      </c>
      <c r="M51" s="64" t="s">
        <v>528</v>
      </c>
      <c r="N51" s="64" t="s">
        <v>528</v>
      </c>
      <c r="O51" s="65" t="s">
        <v>528</v>
      </c>
      <c r="P51" s="48"/>
      <c r="Q51" s="48"/>
      <c r="R51" s="48"/>
      <c r="S51" s="48"/>
      <c r="T51" s="48"/>
      <c r="U51" s="48"/>
    </row>
    <row r="52" spans="1:21" ht="30.75" customHeight="1" x14ac:dyDescent="0.2">
      <c r="A52" s="48"/>
      <c r="B52" s="1230" t="s">
        <v>19</v>
      </c>
      <c r="C52" s="1231"/>
      <c r="D52" s="66"/>
      <c r="E52" s="1228" t="s">
        <v>20</v>
      </c>
      <c r="F52" s="1228"/>
      <c r="G52" s="1228"/>
      <c r="H52" s="1228"/>
      <c r="I52" s="1228"/>
      <c r="J52" s="1229"/>
      <c r="K52" s="63">
        <v>303</v>
      </c>
      <c r="L52" s="64">
        <v>284</v>
      </c>
      <c r="M52" s="64">
        <v>261</v>
      </c>
      <c r="N52" s="64">
        <v>274</v>
      </c>
      <c r="O52" s="65">
        <v>290</v>
      </c>
      <c r="P52" s="48"/>
      <c r="Q52" s="48"/>
      <c r="R52" s="48"/>
      <c r="S52" s="48"/>
      <c r="T52" s="48"/>
      <c r="U52" s="48"/>
    </row>
    <row r="53" spans="1:21" ht="30.75" customHeight="1" thickBot="1" x14ac:dyDescent="0.25">
      <c r="A53" s="48"/>
      <c r="B53" s="1232" t="s">
        <v>21</v>
      </c>
      <c r="C53" s="1233"/>
      <c r="D53" s="67"/>
      <c r="E53" s="1234" t="s">
        <v>22</v>
      </c>
      <c r="F53" s="1234"/>
      <c r="G53" s="1234"/>
      <c r="H53" s="1234"/>
      <c r="I53" s="1234"/>
      <c r="J53" s="1235"/>
      <c r="K53" s="68">
        <v>98</v>
      </c>
      <c r="L53" s="69">
        <v>80</v>
      </c>
      <c r="M53" s="69">
        <v>87</v>
      </c>
      <c r="N53" s="69">
        <v>97</v>
      </c>
      <c r="O53" s="70">
        <v>102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5">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2">
      <c r="B57" s="1236" t="s">
        <v>25</v>
      </c>
      <c r="C57" s="1237"/>
      <c r="D57" s="1240" t="s">
        <v>26</v>
      </c>
      <c r="E57" s="1241"/>
      <c r="F57" s="1241"/>
      <c r="G57" s="1241"/>
      <c r="H57" s="1241"/>
      <c r="I57" s="1241"/>
      <c r="J57" s="1242"/>
      <c r="K57" s="83"/>
      <c r="L57" s="84"/>
      <c r="M57" s="84"/>
      <c r="N57" s="84"/>
      <c r="O57" s="85"/>
    </row>
    <row r="58" spans="1:21" ht="31.5" customHeight="1" thickBot="1" x14ac:dyDescent="0.25">
      <c r="B58" s="1238"/>
      <c r="C58" s="1239"/>
      <c r="D58" s="1243" t="s">
        <v>27</v>
      </c>
      <c r="E58" s="1244"/>
      <c r="F58" s="1244"/>
      <c r="G58" s="1244"/>
      <c r="H58" s="1244"/>
      <c r="I58" s="1244"/>
      <c r="J58" s="124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D+7jdojJoEywv04S0B2VWeRFQUFPnn39q08U3B28psMy03dDjbYg2SD5ZxijcmnQupvWQMkedAn1u4Ig+BkHg==" saltValue="vNOKXvQMk+T3w+OKg7bV9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570</v>
      </c>
      <c r="J40" s="100" t="s">
        <v>571</v>
      </c>
      <c r="K40" s="100" t="s">
        <v>572</v>
      </c>
      <c r="L40" s="100" t="s">
        <v>573</v>
      </c>
      <c r="M40" s="101" t="s">
        <v>574</v>
      </c>
    </row>
    <row r="41" spans="2:13" ht="27.75" customHeight="1" x14ac:dyDescent="0.2">
      <c r="B41" s="1246" t="s">
        <v>30</v>
      </c>
      <c r="C41" s="1247"/>
      <c r="D41" s="102"/>
      <c r="E41" s="1252" t="s">
        <v>31</v>
      </c>
      <c r="F41" s="1252"/>
      <c r="G41" s="1252"/>
      <c r="H41" s="1253"/>
      <c r="I41" s="358">
        <v>2673</v>
      </c>
      <c r="J41" s="359">
        <v>2786</v>
      </c>
      <c r="K41" s="359">
        <v>2771</v>
      </c>
      <c r="L41" s="359">
        <v>2853</v>
      </c>
      <c r="M41" s="360">
        <v>2733</v>
      </c>
    </row>
    <row r="42" spans="2:13" ht="27.75" customHeight="1" x14ac:dyDescent="0.2">
      <c r="B42" s="1248"/>
      <c r="C42" s="1249"/>
      <c r="D42" s="103"/>
      <c r="E42" s="1254" t="s">
        <v>32</v>
      </c>
      <c r="F42" s="1254"/>
      <c r="G42" s="1254"/>
      <c r="H42" s="1255"/>
      <c r="I42" s="361" t="s">
        <v>528</v>
      </c>
      <c r="J42" s="362" t="s">
        <v>528</v>
      </c>
      <c r="K42" s="362" t="s">
        <v>528</v>
      </c>
      <c r="L42" s="362" t="s">
        <v>528</v>
      </c>
      <c r="M42" s="363" t="s">
        <v>528</v>
      </c>
    </row>
    <row r="43" spans="2:13" ht="27.75" customHeight="1" x14ac:dyDescent="0.2">
      <c r="B43" s="1248"/>
      <c r="C43" s="1249"/>
      <c r="D43" s="103"/>
      <c r="E43" s="1254" t="s">
        <v>33</v>
      </c>
      <c r="F43" s="1254"/>
      <c r="G43" s="1254"/>
      <c r="H43" s="1255"/>
      <c r="I43" s="361">
        <v>855</v>
      </c>
      <c r="J43" s="362">
        <v>857</v>
      </c>
      <c r="K43" s="362">
        <v>823</v>
      </c>
      <c r="L43" s="362">
        <v>927</v>
      </c>
      <c r="M43" s="363">
        <v>1173</v>
      </c>
    </row>
    <row r="44" spans="2:13" ht="27.75" customHeight="1" x14ac:dyDescent="0.2">
      <c r="B44" s="1248"/>
      <c r="C44" s="1249"/>
      <c r="D44" s="103"/>
      <c r="E44" s="1254" t="s">
        <v>34</v>
      </c>
      <c r="F44" s="1254"/>
      <c r="G44" s="1254"/>
      <c r="H44" s="1255"/>
      <c r="I44" s="361">
        <v>141</v>
      </c>
      <c r="J44" s="362">
        <v>121</v>
      </c>
      <c r="K44" s="362">
        <v>99</v>
      </c>
      <c r="L44" s="362">
        <v>79</v>
      </c>
      <c r="M44" s="363">
        <v>66</v>
      </c>
    </row>
    <row r="45" spans="2:13" ht="27.75" customHeight="1" x14ac:dyDescent="0.2">
      <c r="B45" s="1248"/>
      <c r="C45" s="1249"/>
      <c r="D45" s="103"/>
      <c r="E45" s="1254" t="s">
        <v>35</v>
      </c>
      <c r="F45" s="1254"/>
      <c r="G45" s="1254"/>
      <c r="H45" s="1255"/>
      <c r="I45" s="361">
        <v>457</v>
      </c>
      <c r="J45" s="362">
        <v>296</v>
      </c>
      <c r="K45" s="362">
        <v>417</v>
      </c>
      <c r="L45" s="362">
        <v>400</v>
      </c>
      <c r="M45" s="363">
        <v>394</v>
      </c>
    </row>
    <row r="46" spans="2:13" ht="27.75" customHeight="1" x14ac:dyDescent="0.2">
      <c r="B46" s="1248"/>
      <c r="C46" s="1249"/>
      <c r="D46" s="104"/>
      <c r="E46" s="1254" t="s">
        <v>36</v>
      </c>
      <c r="F46" s="1254"/>
      <c r="G46" s="1254"/>
      <c r="H46" s="1255"/>
      <c r="I46" s="361" t="s">
        <v>528</v>
      </c>
      <c r="J46" s="362" t="s">
        <v>528</v>
      </c>
      <c r="K46" s="362" t="s">
        <v>528</v>
      </c>
      <c r="L46" s="362" t="s">
        <v>528</v>
      </c>
      <c r="M46" s="363" t="s">
        <v>528</v>
      </c>
    </row>
    <row r="47" spans="2:13" ht="27.75" customHeight="1" x14ac:dyDescent="0.2">
      <c r="B47" s="1248"/>
      <c r="C47" s="1249"/>
      <c r="D47" s="105"/>
      <c r="E47" s="1256" t="s">
        <v>37</v>
      </c>
      <c r="F47" s="1257"/>
      <c r="G47" s="1257"/>
      <c r="H47" s="1258"/>
      <c r="I47" s="361" t="s">
        <v>528</v>
      </c>
      <c r="J47" s="362" t="s">
        <v>528</v>
      </c>
      <c r="K47" s="362" t="s">
        <v>528</v>
      </c>
      <c r="L47" s="362" t="s">
        <v>528</v>
      </c>
      <c r="M47" s="363" t="s">
        <v>528</v>
      </c>
    </row>
    <row r="48" spans="2:13" ht="27.75" customHeight="1" x14ac:dyDescent="0.2">
      <c r="B48" s="1248"/>
      <c r="C48" s="1249"/>
      <c r="D48" s="103"/>
      <c r="E48" s="1254" t="s">
        <v>38</v>
      </c>
      <c r="F48" s="1254"/>
      <c r="G48" s="1254"/>
      <c r="H48" s="1255"/>
      <c r="I48" s="361" t="s">
        <v>528</v>
      </c>
      <c r="J48" s="362" t="s">
        <v>528</v>
      </c>
      <c r="K48" s="362" t="s">
        <v>528</v>
      </c>
      <c r="L48" s="362" t="s">
        <v>528</v>
      </c>
      <c r="M48" s="363" t="s">
        <v>528</v>
      </c>
    </row>
    <row r="49" spans="2:13" ht="27.75" customHeight="1" x14ac:dyDescent="0.2">
      <c r="B49" s="1250"/>
      <c r="C49" s="1251"/>
      <c r="D49" s="103"/>
      <c r="E49" s="1254" t="s">
        <v>39</v>
      </c>
      <c r="F49" s="1254"/>
      <c r="G49" s="1254"/>
      <c r="H49" s="1255"/>
      <c r="I49" s="361" t="s">
        <v>528</v>
      </c>
      <c r="J49" s="362" t="s">
        <v>528</v>
      </c>
      <c r="K49" s="362" t="s">
        <v>528</v>
      </c>
      <c r="L49" s="362" t="s">
        <v>528</v>
      </c>
      <c r="M49" s="363" t="s">
        <v>528</v>
      </c>
    </row>
    <row r="50" spans="2:13" ht="27.75" customHeight="1" x14ac:dyDescent="0.2">
      <c r="B50" s="1259" t="s">
        <v>40</v>
      </c>
      <c r="C50" s="1260"/>
      <c r="D50" s="106"/>
      <c r="E50" s="1254" t="s">
        <v>41</v>
      </c>
      <c r="F50" s="1254"/>
      <c r="G50" s="1254"/>
      <c r="H50" s="1255"/>
      <c r="I50" s="361">
        <v>2414</v>
      </c>
      <c r="J50" s="362">
        <v>2344</v>
      </c>
      <c r="K50" s="362">
        <v>2093</v>
      </c>
      <c r="L50" s="362">
        <v>2213</v>
      </c>
      <c r="M50" s="363">
        <v>2571</v>
      </c>
    </row>
    <row r="51" spans="2:13" ht="27.75" customHeight="1" x14ac:dyDescent="0.2">
      <c r="B51" s="1248"/>
      <c r="C51" s="1249"/>
      <c r="D51" s="103"/>
      <c r="E51" s="1254" t="s">
        <v>42</v>
      </c>
      <c r="F51" s="1254"/>
      <c r="G51" s="1254"/>
      <c r="H51" s="1255"/>
      <c r="I51" s="361">
        <v>68</v>
      </c>
      <c r="J51" s="362">
        <v>58</v>
      </c>
      <c r="K51" s="362">
        <v>48</v>
      </c>
      <c r="L51" s="362">
        <v>39</v>
      </c>
      <c r="M51" s="363">
        <v>36</v>
      </c>
    </row>
    <row r="52" spans="2:13" ht="27.75" customHeight="1" x14ac:dyDescent="0.2">
      <c r="B52" s="1250"/>
      <c r="C52" s="1251"/>
      <c r="D52" s="103"/>
      <c r="E52" s="1254" t="s">
        <v>43</v>
      </c>
      <c r="F52" s="1254"/>
      <c r="G52" s="1254"/>
      <c r="H52" s="1255"/>
      <c r="I52" s="361">
        <v>2562</v>
      </c>
      <c r="J52" s="362">
        <v>2637</v>
      </c>
      <c r="K52" s="362">
        <v>2615</v>
      </c>
      <c r="L52" s="362">
        <v>2708</v>
      </c>
      <c r="M52" s="363">
        <v>2829</v>
      </c>
    </row>
    <row r="53" spans="2:13" ht="27.75" customHeight="1" thickBot="1" x14ac:dyDescent="0.25">
      <c r="B53" s="1261" t="s">
        <v>44</v>
      </c>
      <c r="C53" s="1262"/>
      <c r="D53" s="107"/>
      <c r="E53" s="1263" t="s">
        <v>45</v>
      </c>
      <c r="F53" s="1263"/>
      <c r="G53" s="1263"/>
      <c r="H53" s="1264"/>
      <c r="I53" s="364">
        <v>-918</v>
      </c>
      <c r="J53" s="365">
        <v>-979</v>
      </c>
      <c r="K53" s="365">
        <v>-647</v>
      </c>
      <c r="L53" s="365">
        <v>-702</v>
      </c>
      <c r="M53" s="366">
        <v>-1070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sjwM0k6iQ1pNY2lSu5g64IrJ1AoRlyvuilPhwdVWgaZxbbXbhP14AaW+7wnmGb0p+YYkee+5+EMg5TEDC9ISpA==" saltValue="mOWpQOQjcCHU8i3Eosr5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572</v>
      </c>
      <c r="G54" s="116" t="s">
        <v>573</v>
      </c>
      <c r="H54" s="117" t="s">
        <v>574</v>
      </c>
    </row>
    <row r="55" spans="2:8" ht="52.5" customHeight="1" x14ac:dyDescent="0.2">
      <c r="B55" s="118"/>
      <c r="C55" s="1273" t="s">
        <v>48</v>
      </c>
      <c r="D55" s="1273"/>
      <c r="E55" s="1274"/>
      <c r="F55" s="119">
        <v>310</v>
      </c>
      <c r="G55" s="119">
        <v>420</v>
      </c>
      <c r="H55" s="120">
        <v>700</v>
      </c>
    </row>
    <row r="56" spans="2:8" ht="52.5" customHeight="1" x14ac:dyDescent="0.2">
      <c r="B56" s="121"/>
      <c r="C56" s="1275" t="s">
        <v>49</v>
      </c>
      <c r="D56" s="1275"/>
      <c r="E56" s="1276"/>
      <c r="F56" s="122">
        <v>191</v>
      </c>
      <c r="G56" s="122">
        <v>191</v>
      </c>
      <c r="H56" s="123">
        <v>212</v>
      </c>
    </row>
    <row r="57" spans="2:8" ht="53.25" customHeight="1" x14ac:dyDescent="0.2">
      <c r="B57" s="121"/>
      <c r="C57" s="1277" t="s">
        <v>50</v>
      </c>
      <c r="D57" s="1277"/>
      <c r="E57" s="1278"/>
      <c r="F57" s="124">
        <v>1648</v>
      </c>
      <c r="G57" s="124">
        <v>1602</v>
      </c>
      <c r="H57" s="125">
        <v>1659</v>
      </c>
    </row>
    <row r="58" spans="2:8" ht="45.75" customHeight="1" x14ac:dyDescent="0.2">
      <c r="B58" s="126"/>
      <c r="C58" s="1265" t="s">
        <v>51</v>
      </c>
      <c r="D58" s="1266"/>
      <c r="E58" s="1267"/>
      <c r="F58" s="127"/>
      <c r="G58" s="127"/>
      <c r="H58" s="128"/>
    </row>
    <row r="59" spans="2:8" ht="45.75" customHeight="1" x14ac:dyDescent="0.2">
      <c r="B59" s="126"/>
      <c r="C59" s="1265" t="s">
        <v>51</v>
      </c>
      <c r="D59" s="1266"/>
      <c r="E59" s="1267"/>
      <c r="F59" s="127"/>
      <c r="G59" s="127"/>
      <c r="H59" s="128"/>
    </row>
    <row r="60" spans="2:8" ht="45.75" customHeight="1" x14ac:dyDescent="0.2">
      <c r="B60" s="126"/>
      <c r="C60" s="1265" t="s">
        <v>52</v>
      </c>
      <c r="D60" s="1266"/>
      <c r="E60" s="1267"/>
      <c r="F60" s="127"/>
      <c r="G60" s="127"/>
      <c r="H60" s="128"/>
    </row>
    <row r="61" spans="2:8" ht="45.75" customHeight="1" x14ac:dyDescent="0.2">
      <c r="B61" s="126"/>
      <c r="C61" s="1265" t="s">
        <v>52</v>
      </c>
      <c r="D61" s="1266"/>
      <c r="E61" s="1267"/>
      <c r="F61" s="127"/>
      <c r="G61" s="127"/>
      <c r="H61" s="128"/>
    </row>
    <row r="62" spans="2:8" ht="45.75" customHeight="1" thickBot="1" x14ac:dyDescent="0.25">
      <c r="B62" s="129"/>
      <c r="C62" s="1268" t="s">
        <v>53</v>
      </c>
      <c r="D62" s="1269"/>
      <c r="E62" s="1270"/>
      <c r="F62" s="130"/>
      <c r="G62" s="130"/>
      <c r="H62" s="131"/>
    </row>
    <row r="63" spans="2:8" ht="52.5" customHeight="1" thickBot="1" x14ac:dyDescent="0.25">
      <c r="B63" s="132"/>
      <c r="C63" s="1271" t="s">
        <v>54</v>
      </c>
      <c r="D63" s="1271"/>
      <c r="E63" s="1272"/>
      <c r="F63" s="133">
        <v>2150</v>
      </c>
      <c r="G63" s="133">
        <v>2213</v>
      </c>
      <c r="H63" s="134">
        <v>2571</v>
      </c>
    </row>
    <row r="64" spans="2:8" ht="13.2" x14ac:dyDescent="0.2"/>
  </sheetData>
  <sheetProtection algorithmName="SHA-512" hashValue="RK31hq+TpKDUV1cfXEUhPdLBOrIT7BNI8X/1xt3xkb+ifyLS5hw2hI+qY3ylnUhZJgLoP8oXrnCklPCXXFpA3w==" saltValue="vDaNxl62Vv3Rd8xA0IsUt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62"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62"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62"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62"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62"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62"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62"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62"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62"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62"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62"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62"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62"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62"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62"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613</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609</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91" t="s">
        <v>612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x14ac:dyDescent="0.2">
      <c r="B44" s="368"/>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x14ac:dyDescent="0.2">
      <c r="B45" s="368"/>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x14ac:dyDescent="0.2">
      <c r="B46" s="368"/>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x14ac:dyDescent="0.2">
      <c r="B47" s="368"/>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607</v>
      </c>
    </row>
    <row r="50" spans="1:109" ht="13.2" x14ac:dyDescent="0.2">
      <c r="B50" s="368"/>
      <c r="G50" s="1279"/>
      <c r="H50" s="1279"/>
      <c r="I50" s="1279"/>
      <c r="J50" s="1279"/>
      <c r="K50" s="376"/>
      <c r="L50" s="376"/>
      <c r="M50" s="375"/>
      <c r="N50" s="37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2" t="s">
        <v>570</v>
      </c>
      <c r="BQ50" s="1282"/>
      <c r="BR50" s="1282"/>
      <c r="BS50" s="1282"/>
      <c r="BT50" s="1282"/>
      <c r="BU50" s="1282"/>
      <c r="BV50" s="1282"/>
      <c r="BW50" s="1282"/>
      <c r="BX50" s="1282" t="s">
        <v>571</v>
      </c>
      <c r="BY50" s="1282"/>
      <c r="BZ50" s="1282"/>
      <c r="CA50" s="1282"/>
      <c r="CB50" s="1282"/>
      <c r="CC50" s="1282"/>
      <c r="CD50" s="1282"/>
      <c r="CE50" s="1282"/>
      <c r="CF50" s="1282" t="s">
        <v>572</v>
      </c>
      <c r="CG50" s="1282"/>
      <c r="CH50" s="1282"/>
      <c r="CI50" s="1282"/>
      <c r="CJ50" s="1282"/>
      <c r="CK50" s="1282"/>
      <c r="CL50" s="1282"/>
      <c r="CM50" s="1282"/>
      <c r="CN50" s="1282" t="s">
        <v>573</v>
      </c>
      <c r="CO50" s="1282"/>
      <c r="CP50" s="1282"/>
      <c r="CQ50" s="1282"/>
      <c r="CR50" s="1282"/>
      <c r="CS50" s="1282"/>
      <c r="CT50" s="1282"/>
      <c r="CU50" s="1282"/>
      <c r="CV50" s="1282" t="s">
        <v>574</v>
      </c>
      <c r="CW50" s="1282"/>
      <c r="CX50" s="1282"/>
      <c r="CY50" s="1282"/>
      <c r="CZ50" s="1282"/>
      <c r="DA50" s="1282"/>
      <c r="DB50" s="1282"/>
      <c r="DC50" s="1282"/>
    </row>
    <row r="51" spans="1:109" ht="13.5" customHeight="1" x14ac:dyDescent="0.2">
      <c r="B51" s="368"/>
      <c r="G51" s="1290"/>
      <c r="H51" s="1290"/>
      <c r="I51" s="1300"/>
      <c r="J51" s="1300"/>
      <c r="K51" s="1284"/>
      <c r="L51" s="1284"/>
      <c r="M51" s="1284"/>
      <c r="N51" s="1284"/>
      <c r="AM51" s="374"/>
      <c r="AN51" s="1283" t="s">
        <v>606</v>
      </c>
      <c r="AO51" s="1283"/>
      <c r="AP51" s="1283"/>
      <c r="AQ51" s="1283"/>
      <c r="AR51" s="1283"/>
      <c r="AS51" s="1283"/>
      <c r="AT51" s="1283"/>
      <c r="AU51" s="1283"/>
      <c r="AV51" s="1283"/>
      <c r="AW51" s="1283"/>
      <c r="AX51" s="1283"/>
      <c r="AY51" s="1283"/>
      <c r="AZ51" s="1283"/>
      <c r="BA51" s="1283"/>
      <c r="BB51" s="1283" t="s">
        <v>604</v>
      </c>
      <c r="BC51" s="1283"/>
      <c r="BD51" s="1283"/>
      <c r="BE51" s="1283"/>
      <c r="BF51" s="1283"/>
      <c r="BG51" s="1283"/>
      <c r="BH51" s="1283"/>
      <c r="BI51" s="1283"/>
      <c r="BJ51" s="1283"/>
      <c r="BK51" s="1283"/>
      <c r="BL51" s="1283"/>
      <c r="BM51" s="1283"/>
      <c r="BN51" s="1283"/>
      <c r="BO51" s="1283"/>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2" x14ac:dyDescent="0.2">
      <c r="B52" s="368"/>
      <c r="G52" s="1290"/>
      <c r="H52" s="1290"/>
      <c r="I52" s="1300"/>
      <c r="J52" s="1300"/>
      <c r="K52" s="1284"/>
      <c r="L52" s="1284"/>
      <c r="M52" s="1284"/>
      <c r="N52" s="1284"/>
      <c r="AM52" s="374"/>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2" x14ac:dyDescent="0.2">
      <c r="A53" s="382"/>
      <c r="B53" s="368"/>
      <c r="G53" s="1290"/>
      <c r="H53" s="1290"/>
      <c r="I53" s="1279"/>
      <c r="J53" s="1279"/>
      <c r="K53" s="1284"/>
      <c r="L53" s="1284"/>
      <c r="M53" s="1284"/>
      <c r="N53" s="1284"/>
      <c r="AM53" s="374"/>
      <c r="AN53" s="1283"/>
      <c r="AO53" s="1283"/>
      <c r="AP53" s="1283"/>
      <c r="AQ53" s="1283"/>
      <c r="AR53" s="1283"/>
      <c r="AS53" s="1283"/>
      <c r="AT53" s="1283"/>
      <c r="AU53" s="1283"/>
      <c r="AV53" s="1283"/>
      <c r="AW53" s="1283"/>
      <c r="AX53" s="1283"/>
      <c r="AY53" s="1283"/>
      <c r="AZ53" s="1283"/>
      <c r="BA53" s="1283"/>
      <c r="BB53" s="1283" t="s">
        <v>611</v>
      </c>
      <c r="BC53" s="1283"/>
      <c r="BD53" s="1283"/>
      <c r="BE53" s="1283"/>
      <c r="BF53" s="1283"/>
      <c r="BG53" s="1283"/>
      <c r="BH53" s="1283"/>
      <c r="BI53" s="1283"/>
      <c r="BJ53" s="1283"/>
      <c r="BK53" s="1283"/>
      <c r="BL53" s="1283"/>
      <c r="BM53" s="1283"/>
      <c r="BN53" s="1283"/>
      <c r="BO53" s="1283"/>
      <c r="BP53" s="1281">
        <v>52.8</v>
      </c>
      <c r="BQ53" s="1281"/>
      <c r="BR53" s="1281"/>
      <c r="BS53" s="1281"/>
      <c r="BT53" s="1281"/>
      <c r="BU53" s="1281"/>
      <c r="BV53" s="1281"/>
      <c r="BW53" s="1281"/>
      <c r="BX53" s="1281">
        <v>49.9</v>
      </c>
      <c r="BY53" s="1281"/>
      <c r="BZ53" s="1281"/>
      <c r="CA53" s="1281"/>
      <c r="CB53" s="1281"/>
      <c r="CC53" s="1281"/>
      <c r="CD53" s="1281"/>
      <c r="CE53" s="1281"/>
      <c r="CF53" s="1281">
        <v>50.6</v>
      </c>
      <c r="CG53" s="1281"/>
      <c r="CH53" s="1281"/>
      <c r="CI53" s="1281"/>
      <c r="CJ53" s="1281"/>
      <c r="CK53" s="1281"/>
      <c r="CL53" s="1281"/>
      <c r="CM53" s="1281"/>
      <c r="CN53" s="1281">
        <v>51.5</v>
      </c>
      <c r="CO53" s="1281"/>
      <c r="CP53" s="1281"/>
      <c r="CQ53" s="1281"/>
      <c r="CR53" s="1281"/>
      <c r="CS53" s="1281"/>
      <c r="CT53" s="1281"/>
      <c r="CU53" s="1281"/>
      <c r="CV53" s="1281">
        <v>51.8</v>
      </c>
      <c r="CW53" s="1281"/>
      <c r="CX53" s="1281"/>
      <c r="CY53" s="1281"/>
      <c r="CZ53" s="1281"/>
      <c r="DA53" s="1281"/>
      <c r="DB53" s="1281"/>
      <c r="DC53" s="1281"/>
    </row>
    <row r="54" spans="1:109" ht="13.2" x14ac:dyDescent="0.2">
      <c r="A54" s="382"/>
      <c r="B54" s="368"/>
      <c r="G54" s="1290"/>
      <c r="H54" s="1290"/>
      <c r="I54" s="1279"/>
      <c r="J54" s="1279"/>
      <c r="K54" s="1284"/>
      <c r="L54" s="1284"/>
      <c r="M54" s="1284"/>
      <c r="N54" s="1284"/>
      <c r="AM54" s="374"/>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2" x14ac:dyDescent="0.2">
      <c r="A55" s="382"/>
      <c r="B55" s="368"/>
      <c r="G55" s="1279"/>
      <c r="H55" s="1279"/>
      <c r="I55" s="1279"/>
      <c r="J55" s="1279"/>
      <c r="K55" s="1284"/>
      <c r="L55" s="1284"/>
      <c r="M55" s="1284"/>
      <c r="N55" s="1284"/>
      <c r="AN55" s="1282" t="s">
        <v>605</v>
      </c>
      <c r="AO55" s="1282"/>
      <c r="AP55" s="1282"/>
      <c r="AQ55" s="1282"/>
      <c r="AR55" s="1282"/>
      <c r="AS55" s="1282"/>
      <c r="AT55" s="1282"/>
      <c r="AU55" s="1282"/>
      <c r="AV55" s="1282"/>
      <c r="AW55" s="1282"/>
      <c r="AX55" s="1282"/>
      <c r="AY55" s="1282"/>
      <c r="AZ55" s="1282"/>
      <c r="BA55" s="1282"/>
      <c r="BB55" s="1283" t="s">
        <v>604</v>
      </c>
      <c r="BC55" s="1283"/>
      <c r="BD55" s="1283"/>
      <c r="BE55" s="1283"/>
      <c r="BF55" s="1283"/>
      <c r="BG55" s="1283"/>
      <c r="BH55" s="1283"/>
      <c r="BI55" s="1283"/>
      <c r="BJ55" s="1283"/>
      <c r="BK55" s="1283"/>
      <c r="BL55" s="1283"/>
      <c r="BM55" s="1283"/>
      <c r="BN55" s="1283"/>
      <c r="BO55" s="1283"/>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ht="13.2" x14ac:dyDescent="0.2">
      <c r="A56" s="382"/>
      <c r="B56" s="368"/>
      <c r="G56" s="1279"/>
      <c r="H56" s="1279"/>
      <c r="I56" s="1279"/>
      <c r="J56" s="1279"/>
      <c r="K56" s="1284"/>
      <c r="L56" s="1284"/>
      <c r="M56" s="1284"/>
      <c r="N56" s="1284"/>
      <c r="AN56" s="1282"/>
      <c r="AO56" s="1282"/>
      <c r="AP56" s="1282"/>
      <c r="AQ56" s="1282"/>
      <c r="AR56" s="1282"/>
      <c r="AS56" s="1282"/>
      <c r="AT56" s="1282"/>
      <c r="AU56" s="1282"/>
      <c r="AV56" s="1282"/>
      <c r="AW56" s="1282"/>
      <c r="AX56" s="1282"/>
      <c r="AY56" s="1282"/>
      <c r="AZ56" s="1282"/>
      <c r="BA56" s="1282"/>
      <c r="BB56" s="1283"/>
      <c r="BC56" s="1283"/>
      <c r="BD56" s="1283"/>
      <c r="BE56" s="1283"/>
      <c r="BF56" s="1283"/>
      <c r="BG56" s="1283"/>
      <c r="BH56" s="1283"/>
      <c r="BI56" s="1283"/>
      <c r="BJ56" s="1283"/>
      <c r="BK56" s="1283"/>
      <c r="BL56" s="1283"/>
      <c r="BM56" s="1283"/>
      <c r="BN56" s="1283"/>
      <c r="BO56" s="1283"/>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ht="13.2" x14ac:dyDescent="0.2">
      <c r="B57" s="388"/>
      <c r="G57" s="1279"/>
      <c r="H57" s="1279"/>
      <c r="I57" s="1285"/>
      <c r="J57" s="1285"/>
      <c r="K57" s="1284"/>
      <c r="L57" s="1284"/>
      <c r="M57" s="1284"/>
      <c r="N57" s="1284"/>
      <c r="AM57" s="367"/>
      <c r="AN57" s="1282"/>
      <c r="AO57" s="1282"/>
      <c r="AP57" s="1282"/>
      <c r="AQ57" s="1282"/>
      <c r="AR57" s="1282"/>
      <c r="AS57" s="1282"/>
      <c r="AT57" s="1282"/>
      <c r="AU57" s="1282"/>
      <c r="AV57" s="1282"/>
      <c r="AW57" s="1282"/>
      <c r="AX57" s="1282"/>
      <c r="AY57" s="1282"/>
      <c r="AZ57" s="1282"/>
      <c r="BA57" s="1282"/>
      <c r="BB57" s="1283" t="s">
        <v>611</v>
      </c>
      <c r="BC57" s="1283"/>
      <c r="BD57" s="1283"/>
      <c r="BE57" s="1283"/>
      <c r="BF57" s="1283"/>
      <c r="BG57" s="1283"/>
      <c r="BH57" s="1283"/>
      <c r="BI57" s="1283"/>
      <c r="BJ57" s="1283"/>
      <c r="BK57" s="1283"/>
      <c r="BL57" s="1283"/>
      <c r="BM57" s="1283"/>
      <c r="BN57" s="1283"/>
      <c r="BO57" s="1283"/>
      <c r="BP57" s="1281">
        <v>58.2</v>
      </c>
      <c r="BQ57" s="1281"/>
      <c r="BR57" s="1281"/>
      <c r="BS57" s="1281"/>
      <c r="BT57" s="1281"/>
      <c r="BU57" s="1281"/>
      <c r="BV57" s="1281"/>
      <c r="BW57" s="1281"/>
      <c r="BX57" s="1281">
        <v>59.4</v>
      </c>
      <c r="BY57" s="1281"/>
      <c r="BZ57" s="1281"/>
      <c r="CA57" s="1281"/>
      <c r="CB57" s="1281"/>
      <c r="CC57" s="1281"/>
      <c r="CD57" s="1281"/>
      <c r="CE57" s="1281"/>
      <c r="CF57" s="1281">
        <v>60.4</v>
      </c>
      <c r="CG57" s="1281"/>
      <c r="CH57" s="1281"/>
      <c r="CI57" s="1281"/>
      <c r="CJ57" s="1281"/>
      <c r="CK57" s="1281"/>
      <c r="CL57" s="1281"/>
      <c r="CM57" s="1281"/>
      <c r="CN57" s="1281">
        <v>61.5</v>
      </c>
      <c r="CO57" s="1281"/>
      <c r="CP57" s="1281"/>
      <c r="CQ57" s="1281"/>
      <c r="CR57" s="1281"/>
      <c r="CS57" s="1281"/>
      <c r="CT57" s="1281"/>
      <c r="CU57" s="1281"/>
      <c r="CV57" s="1281">
        <v>61</v>
      </c>
      <c r="CW57" s="1281"/>
      <c r="CX57" s="1281"/>
      <c r="CY57" s="1281"/>
      <c r="CZ57" s="1281"/>
      <c r="DA57" s="1281"/>
      <c r="DB57" s="1281"/>
      <c r="DC57" s="1281"/>
      <c r="DD57" s="393"/>
      <c r="DE57" s="388"/>
    </row>
    <row r="58" spans="1:109" s="382" customFormat="1" ht="13.2" x14ac:dyDescent="0.2">
      <c r="A58" s="367"/>
      <c r="B58" s="388"/>
      <c r="G58" s="1279"/>
      <c r="H58" s="1279"/>
      <c r="I58" s="1285"/>
      <c r="J58" s="1285"/>
      <c r="K58" s="1284"/>
      <c r="L58" s="1284"/>
      <c r="M58" s="1284"/>
      <c r="N58" s="1284"/>
      <c r="AM58" s="367"/>
      <c r="AN58" s="1282"/>
      <c r="AO58" s="1282"/>
      <c r="AP58" s="1282"/>
      <c r="AQ58" s="1282"/>
      <c r="AR58" s="1282"/>
      <c r="AS58" s="1282"/>
      <c r="AT58" s="1282"/>
      <c r="AU58" s="1282"/>
      <c r="AV58" s="1282"/>
      <c r="AW58" s="1282"/>
      <c r="AX58" s="1282"/>
      <c r="AY58" s="1282"/>
      <c r="AZ58" s="1282"/>
      <c r="BA58" s="1282"/>
      <c r="BB58" s="1283"/>
      <c r="BC58" s="1283"/>
      <c r="BD58" s="1283"/>
      <c r="BE58" s="1283"/>
      <c r="BF58" s="1283"/>
      <c r="BG58" s="1283"/>
      <c r="BH58" s="1283"/>
      <c r="BI58" s="1283"/>
      <c r="BJ58" s="1283"/>
      <c r="BK58" s="1283"/>
      <c r="BL58" s="1283"/>
      <c r="BM58" s="1283"/>
      <c r="BN58" s="1283"/>
      <c r="BO58" s="1283"/>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610</v>
      </c>
    </row>
    <row r="64" spans="1:109" ht="13.2" x14ac:dyDescent="0.2">
      <c r="B64" s="368"/>
      <c r="G64" s="383"/>
      <c r="I64" s="385"/>
      <c r="J64" s="385"/>
      <c r="K64" s="385"/>
      <c r="L64" s="385"/>
      <c r="M64" s="385"/>
      <c r="N64" s="384"/>
      <c r="AM64" s="383"/>
      <c r="AN64" s="383" t="s">
        <v>609</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91" t="s">
        <v>608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x14ac:dyDescent="0.2">
      <c r="B66" s="368"/>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x14ac:dyDescent="0.2">
      <c r="B67" s="368"/>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x14ac:dyDescent="0.2">
      <c r="B68" s="368"/>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x14ac:dyDescent="0.2">
      <c r="B69" s="368"/>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607</v>
      </c>
    </row>
    <row r="72" spans="2:107" ht="13.2" x14ac:dyDescent="0.2">
      <c r="B72" s="368"/>
      <c r="G72" s="1279"/>
      <c r="H72" s="1279"/>
      <c r="I72" s="1279"/>
      <c r="J72" s="1279"/>
      <c r="K72" s="376"/>
      <c r="L72" s="376"/>
      <c r="M72" s="375"/>
      <c r="N72" s="37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2" t="s">
        <v>570</v>
      </c>
      <c r="BQ72" s="1282"/>
      <c r="BR72" s="1282"/>
      <c r="BS72" s="1282"/>
      <c r="BT72" s="1282"/>
      <c r="BU72" s="1282"/>
      <c r="BV72" s="1282"/>
      <c r="BW72" s="1282"/>
      <c r="BX72" s="1282" t="s">
        <v>571</v>
      </c>
      <c r="BY72" s="1282"/>
      <c r="BZ72" s="1282"/>
      <c r="CA72" s="1282"/>
      <c r="CB72" s="1282"/>
      <c r="CC72" s="1282"/>
      <c r="CD72" s="1282"/>
      <c r="CE72" s="1282"/>
      <c r="CF72" s="1282" t="s">
        <v>572</v>
      </c>
      <c r="CG72" s="1282"/>
      <c r="CH72" s="1282"/>
      <c r="CI72" s="1282"/>
      <c r="CJ72" s="1282"/>
      <c r="CK72" s="1282"/>
      <c r="CL72" s="1282"/>
      <c r="CM72" s="1282"/>
      <c r="CN72" s="1282" t="s">
        <v>573</v>
      </c>
      <c r="CO72" s="1282"/>
      <c r="CP72" s="1282"/>
      <c r="CQ72" s="1282"/>
      <c r="CR72" s="1282"/>
      <c r="CS72" s="1282"/>
      <c r="CT72" s="1282"/>
      <c r="CU72" s="1282"/>
      <c r="CV72" s="1282" t="s">
        <v>574</v>
      </c>
      <c r="CW72" s="1282"/>
      <c r="CX72" s="1282"/>
      <c r="CY72" s="1282"/>
      <c r="CZ72" s="1282"/>
      <c r="DA72" s="1282"/>
      <c r="DB72" s="1282"/>
      <c r="DC72" s="1282"/>
    </row>
    <row r="73" spans="2:107" ht="13.2" x14ac:dyDescent="0.2">
      <c r="B73" s="368"/>
      <c r="G73" s="1290"/>
      <c r="H73" s="1290"/>
      <c r="I73" s="1290"/>
      <c r="J73" s="1290"/>
      <c r="K73" s="1280"/>
      <c r="L73" s="1280"/>
      <c r="M73" s="1280"/>
      <c r="N73" s="1280"/>
      <c r="AM73" s="374"/>
      <c r="AN73" s="1283" t="s">
        <v>606</v>
      </c>
      <c r="AO73" s="1283"/>
      <c r="AP73" s="1283"/>
      <c r="AQ73" s="1283"/>
      <c r="AR73" s="1283"/>
      <c r="AS73" s="1283"/>
      <c r="AT73" s="1283"/>
      <c r="AU73" s="1283"/>
      <c r="AV73" s="1283"/>
      <c r="AW73" s="1283"/>
      <c r="AX73" s="1283"/>
      <c r="AY73" s="1283"/>
      <c r="AZ73" s="1283"/>
      <c r="BA73" s="1283"/>
      <c r="BB73" s="1283" t="s">
        <v>604</v>
      </c>
      <c r="BC73" s="1283"/>
      <c r="BD73" s="1283"/>
      <c r="BE73" s="1283"/>
      <c r="BF73" s="1283"/>
      <c r="BG73" s="1283"/>
      <c r="BH73" s="1283"/>
      <c r="BI73" s="1283"/>
      <c r="BJ73" s="1283"/>
      <c r="BK73" s="1283"/>
      <c r="BL73" s="1283"/>
      <c r="BM73" s="1283"/>
      <c r="BN73" s="1283"/>
      <c r="BO73" s="1283"/>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2" x14ac:dyDescent="0.2">
      <c r="B74" s="368"/>
      <c r="G74" s="1290"/>
      <c r="H74" s="1290"/>
      <c r="I74" s="1290"/>
      <c r="J74" s="1290"/>
      <c r="K74" s="1280"/>
      <c r="L74" s="1280"/>
      <c r="M74" s="1280"/>
      <c r="N74" s="1280"/>
      <c r="AM74" s="374"/>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2" x14ac:dyDescent="0.2">
      <c r="B75" s="368"/>
      <c r="G75" s="1290"/>
      <c r="H75" s="1290"/>
      <c r="I75" s="1279"/>
      <c r="J75" s="1279"/>
      <c r="K75" s="1284"/>
      <c r="L75" s="1284"/>
      <c r="M75" s="1284"/>
      <c r="N75" s="1284"/>
      <c r="AM75" s="374"/>
      <c r="AN75" s="1283"/>
      <c r="AO75" s="1283"/>
      <c r="AP75" s="1283"/>
      <c r="AQ75" s="1283"/>
      <c r="AR75" s="1283"/>
      <c r="AS75" s="1283"/>
      <c r="AT75" s="1283"/>
      <c r="AU75" s="1283"/>
      <c r="AV75" s="1283"/>
      <c r="AW75" s="1283"/>
      <c r="AX75" s="1283"/>
      <c r="AY75" s="1283"/>
      <c r="AZ75" s="1283"/>
      <c r="BA75" s="1283"/>
      <c r="BB75" s="1283" t="s">
        <v>603</v>
      </c>
      <c r="BC75" s="1283"/>
      <c r="BD75" s="1283"/>
      <c r="BE75" s="1283"/>
      <c r="BF75" s="1283"/>
      <c r="BG75" s="1283"/>
      <c r="BH75" s="1283"/>
      <c r="BI75" s="1283"/>
      <c r="BJ75" s="1283"/>
      <c r="BK75" s="1283"/>
      <c r="BL75" s="1283"/>
      <c r="BM75" s="1283"/>
      <c r="BN75" s="1283"/>
      <c r="BO75" s="1283"/>
      <c r="BP75" s="1281">
        <v>7.3</v>
      </c>
      <c r="BQ75" s="1281"/>
      <c r="BR75" s="1281"/>
      <c r="BS75" s="1281"/>
      <c r="BT75" s="1281"/>
      <c r="BU75" s="1281"/>
      <c r="BV75" s="1281"/>
      <c r="BW75" s="1281"/>
      <c r="BX75" s="1281">
        <v>6.8</v>
      </c>
      <c r="BY75" s="1281"/>
      <c r="BZ75" s="1281"/>
      <c r="CA75" s="1281"/>
      <c r="CB75" s="1281"/>
      <c r="CC75" s="1281"/>
      <c r="CD75" s="1281"/>
      <c r="CE75" s="1281"/>
      <c r="CF75" s="1281">
        <v>6.2</v>
      </c>
      <c r="CG75" s="1281"/>
      <c r="CH75" s="1281"/>
      <c r="CI75" s="1281"/>
      <c r="CJ75" s="1281"/>
      <c r="CK75" s="1281"/>
      <c r="CL75" s="1281"/>
      <c r="CM75" s="1281"/>
      <c r="CN75" s="1281">
        <v>6</v>
      </c>
      <c r="CO75" s="1281"/>
      <c r="CP75" s="1281"/>
      <c r="CQ75" s="1281"/>
      <c r="CR75" s="1281"/>
      <c r="CS75" s="1281"/>
      <c r="CT75" s="1281"/>
      <c r="CU75" s="1281"/>
      <c r="CV75" s="1281">
        <v>6.1</v>
      </c>
      <c r="CW75" s="1281"/>
      <c r="CX75" s="1281"/>
      <c r="CY75" s="1281"/>
      <c r="CZ75" s="1281"/>
      <c r="DA75" s="1281"/>
      <c r="DB75" s="1281"/>
      <c r="DC75" s="1281"/>
    </row>
    <row r="76" spans="2:107" ht="13.2" x14ac:dyDescent="0.2">
      <c r="B76" s="368"/>
      <c r="G76" s="1290"/>
      <c r="H76" s="1290"/>
      <c r="I76" s="1279"/>
      <c r="J76" s="1279"/>
      <c r="K76" s="1284"/>
      <c r="L76" s="1284"/>
      <c r="M76" s="1284"/>
      <c r="N76" s="1284"/>
      <c r="AM76" s="374"/>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2" x14ac:dyDescent="0.2">
      <c r="B77" s="368"/>
      <c r="G77" s="1279"/>
      <c r="H77" s="1279"/>
      <c r="I77" s="1279"/>
      <c r="J77" s="1279"/>
      <c r="K77" s="1280"/>
      <c r="L77" s="1280"/>
      <c r="M77" s="1280"/>
      <c r="N77" s="1280"/>
      <c r="AN77" s="1282" t="s">
        <v>605</v>
      </c>
      <c r="AO77" s="1282"/>
      <c r="AP77" s="1282"/>
      <c r="AQ77" s="1282"/>
      <c r="AR77" s="1282"/>
      <c r="AS77" s="1282"/>
      <c r="AT77" s="1282"/>
      <c r="AU77" s="1282"/>
      <c r="AV77" s="1282"/>
      <c r="AW77" s="1282"/>
      <c r="AX77" s="1282"/>
      <c r="AY77" s="1282"/>
      <c r="AZ77" s="1282"/>
      <c r="BA77" s="1282"/>
      <c r="BB77" s="1283" t="s">
        <v>604</v>
      </c>
      <c r="BC77" s="1283"/>
      <c r="BD77" s="1283"/>
      <c r="BE77" s="1283"/>
      <c r="BF77" s="1283"/>
      <c r="BG77" s="1283"/>
      <c r="BH77" s="1283"/>
      <c r="BI77" s="1283"/>
      <c r="BJ77" s="1283"/>
      <c r="BK77" s="1283"/>
      <c r="BL77" s="1283"/>
      <c r="BM77" s="1283"/>
      <c r="BN77" s="1283"/>
      <c r="BO77" s="1283"/>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ht="13.2" x14ac:dyDescent="0.2">
      <c r="B78" s="368"/>
      <c r="G78" s="1279"/>
      <c r="H78" s="1279"/>
      <c r="I78" s="1279"/>
      <c r="J78" s="1279"/>
      <c r="K78" s="1280"/>
      <c r="L78" s="1280"/>
      <c r="M78" s="1280"/>
      <c r="N78" s="1280"/>
      <c r="AN78" s="1282"/>
      <c r="AO78" s="1282"/>
      <c r="AP78" s="1282"/>
      <c r="AQ78" s="1282"/>
      <c r="AR78" s="1282"/>
      <c r="AS78" s="1282"/>
      <c r="AT78" s="1282"/>
      <c r="AU78" s="1282"/>
      <c r="AV78" s="1282"/>
      <c r="AW78" s="1282"/>
      <c r="AX78" s="1282"/>
      <c r="AY78" s="1282"/>
      <c r="AZ78" s="1282"/>
      <c r="BA78" s="1282"/>
      <c r="BB78" s="1283"/>
      <c r="BC78" s="1283"/>
      <c r="BD78" s="1283"/>
      <c r="BE78" s="1283"/>
      <c r="BF78" s="1283"/>
      <c r="BG78" s="1283"/>
      <c r="BH78" s="1283"/>
      <c r="BI78" s="1283"/>
      <c r="BJ78" s="1283"/>
      <c r="BK78" s="1283"/>
      <c r="BL78" s="1283"/>
      <c r="BM78" s="1283"/>
      <c r="BN78" s="1283"/>
      <c r="BO78" s="1283"/>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2" x14ac:dyDescent="0.2">
      <c r="B79" s="368"/>
      <c r="G79" s="1279"/>
      <c r="H79" s="1279"/>
      <c r="I79" s="1285"/>
      <c r="J79" s="1285"/>
      <c r="K79" s="1286"/>
      <c r="L79" s="1286"/>
      <c r="M79" s="1286"/>
      <c r="N79" s="1286"/>
      <c r="AN79" s="1282"/>
      <c r="AO79" s="1282"/>
      <c r="AP79" s="1282"/>
      <c r="AQ79" s="1282"/>
      <c r="AR79" s="1282"/>
      <c r="AS79" s="1282"/>
      <c r="AT79" s="1282"/>
      <c r="AU79" s="1282"/>
      <c r="AV79" s="1282"/>
      <c r="AW79" s="1282"/>
      <c r="AX79" s="1282"/>
      <c r="AY79" s="1282"/>
      <c r="AZ79" s="1282"/>
      <c r="BA79" s="1282"/>
      <c r="BB79" s="1283" t="s">
        <v>603</v>
      </c>
      <c r="BC79" s="1283"/>
      <c r="BD79" s="1283"/>
      <c r="BE79" s="1283"/>
      <c r="BF79" s="1283"/>
      <c r="BG79" s="1283"/>
      <c r="BH79" s="1283"/>
      <c r="BI79" s="1283"/>
      <c r="BJ79" s="1283"/>
      <c r="BK79" s="1283"/>
      <c r="BL79" s="1283"/>
      <c r="BM79" s="1283"/>
      <c r="BN79" s="1283"/>
      <c r="BO79" s="1283"/>
      <c r="BP79" s="1281">
        <v>7.1</v>
      </c>
      <c r="BQ79" s="1281"/>
      <c r="BR79" s="1281"/>
      <c r="BS79" s="1281"/>
      <c r="BT79" s="1281"/>
      <c r="BU79" s="1281"/>
      <c r="BV79" s="1281"/>
      <c r="BW79" s="1281"/>
      <c r="BX79" s="1281">
        <v>7.4</v>
      </c>
      <c r="BY79" s="1281"/>
      <c r="BZ79" s="1281"/>
      <c r="CA79" s="1281"/>
      <c r="CB79" s="1281"/>
      <c r="CC79" s="1281"/>
      <c r="CD79" s="1281"/>
      <c r="CE79" s="1281"/>
      <c r="CF79" s="1281">
        <v>7.4</v>
      </c>
      <c r="CG79" s="1281"/>
      <c r="CH79" s="1281"/>
      <c r="CI79" s="1281"/>
      <c r="CJ79" s="1281"/>
      <c r="CK79" s="1281"/>
      <c r="CL79" s="1281"/>
      <c r="CM79" s="1281"/>
      <c r="CN79" s="1281">
        <v>8</v>
      </c>
      <c r="CO79" s="1281"/>
      <c r="CP79" s="1281"/>
      <c r="CQ79" s="1281"/>
      <c r="CR79" s="1281"/>
      <c r="CS79" s="1281"/>
      <c r="CT79" s="1281"/>
      <c r="CU79" s="1281"/>
      <c r="CV79" s="1281">
        <v>6.6</v>
      </c>
      <c r="CW79" s="1281"/>
      <c r="CX79" s="1281"/>
      <c r="CY79" s="1281"/>
      <c r="CZ79" s="1281"/>
      <c r="DA79" s="1281"/>
      <c r="DB79" s="1281"/>
      <c r="DC79" s="1281"/>
    </row>
    <row r="80" spans="2:107" ht="13.2" x14ac:dyDescent="0.2">
      <c r="B80" s="368"/>
      <c r="G80" s="1279"/>
      <c r="H80" s="1279"/>
      <c r="I80" s="1285"/>
      <c r="J80" s="1285"/>
      <c r="K80" s="1286"/>
      <c r="L80" s="1286"/>
      <c r="M80" s="1286"/>
      <c r="N80" s="1286"/>
      <c r="AN80" s="1282"/>
      <c r="AO80" s="1282"/>
      <c r="AP80" s="1282"/>
      <c r="AQ80" s="1282"/>
      <c r="AR80" s="1282"/>
      <c r="AS80" s="1282"/>
      <c r="AT80" s="1282"/>
      <c r="AU80" s="1282"/>
      <c r="AV80" s="1282"/>
      <c r="AW80" s="1282"/>
      <c r="AX80" s="1282"/>
      <c r="AY80" s="1282"/>
      <c r="AZ80" s="1282"/>
      <c r="BA80" s="1282"/>
      <c r="BB80" s="1283"/>
      <c r="BC80" s="1283"/>
      <c r="BD80" s="1283"/>
      <c r="BE80" s="1283"/>
      <c r="BF80" s="1283"/>
      <c r="BG80" s="1283"/>
      <c r="BH80" s="1283"/>
      <c r="BI80" s="1283"/>
      <c r="BJ80" s="1283"/>
      <c r="BK80" s="1283"/>
      <c r="BL80" s="1283"/>
      <c r="BM80" s="1283"/>
      <c r="BN80" s="1283"/>
      <c r="BO80" s="1283"/>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iIiDA4DUCx+UI9x0oUk3ht7r3Xdi32X5+P5PNXsQtYYEz9rwsWRBUIgDFZB5IYBhFxuwPL1Z5L7HiEFAY8D9ow==" saltValue="ivX887yKnlttzEE18Wd0o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517</v>
      </c>
    </row>
  </sheetData>
  <sheetProtection algorithmName="SHA-512" hashValue="jT08/4y/ntAOLp79JeNZOaon9/ft+ABfbGx7mfen+T9PtWCyL2EO44mWnYmuO3I2cyONLi4Akb7NoRvwgaM/8A==" saltValue="JiPNe6zYsCY3DwG/1kfIWw==" spinCount="100000" sheet="1" objects="1" scenarios="1"/>
  <dataConsolidate/>
  <phoneticPr fontId="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517</v>
      </c>
    </row>
  </sheetData>
  <sheetProtection algorithmName="SHA-512" hashValue="aPeCH7yJex9gW88cpWSE9GBUf0LLWraSwl6BEdmYk/OEnBllr05KTXoNxdpz+nb0zeKMynKvHFDZ5ZoQvk5S5Q==" saltValue="H5SQmI752TA7507aVVCYKQ==" spinCount="100000" sheet="1" objects="1" scenarios="1"/>
  <dataConsolidate/>
  <phoneticPr fontId="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55</v>
      </c>
      <c r="E2" s="146"/>
      <c r="F2" s="147" t="s">
        <v>567</v>
      </c>
      <c r="G2" s="148"/>
      <c r="H2" s="149"/>
    </row>
    <row r="3" spans="1:8" x14ac:dyDescent="0.2">
      <c r="A3" s="145" t="s">
        <v>560</v>
      </c>
      <c r="B3" s="150"/>
      <c r="C3" s="151"/>
      <c r="D3" s="152">
        <v>620732</v>
      </c>
      <c r="E3" s="153"/>
      <c r="F3" s="154">
        <v>317319</v>
      </c>
      <c r="G3" s="155"/>
      <c r="H3" s="156"/>
    </row>
    <row r="4" spans="1:8" x14ac:dyDescent="0.2">
      <c r="A4" s="157"/>
      <c r="B4" s="158"/>
      <c r="C4" s="159"/>
      <c r="D4" s="160">
        <v>193725</v>
      </c>
      <c r="E4" s="161"/>
      <c r="F4" s="162">
        <v>164214</v>
      </c>
      <c r="G4" s="163"/>
      <c r="H4" s="164"/>
    </row>
    <row r="5" spans="1:8" x14ac:dyDescent="0.2">
      <c r="A5" s="145" t="s">
        <v>562</v>
      </c>
      <c r="B5" s="150"/>
      <c r="C5" s="151"/>
      <c r="D5" s="152">
        <v>560880</v>
      </c>
      <c r="E5" s="153"/>
      <c r="F5" s="154">
        <v>289738</v>
      </c>
      <c r="G5" s="155"/>
      <c r="H5" s="156"/>
    </row>
    <row r="6" spans="1:8" x14ac:dyDescent="0.2">
      <c r="A6" s="157"/>
      <c r="B6" s="158"/>
      <c r="C6" s="159"/>
      <c r="D6" s="160">
        <v>325941</v>
      </c>
      <c r="E6" s="161"/>
      <c r="F6" s="162">
        <v>156238</v>
      </c>
      <c r="G6" s="163"/>
      <c r="H6" s="164"/>
    </row>
    <row r="7" spans="1:8" x14ac:dyDescent="0.2">
      <c r="A7" s="145" t="s">
        <v>563</v>
      </c>
      <c r="B7" s="150"/>
      <c r="C7" s="151"/>
      <c r="D7" s="152">
        <v>355056</v>
      </c>
      <c r="E7" s="153"/>
      <c r="F7" s="154">
        <v>316937</v>
      </c>
      <c r="G7" s="155"/>
      <c r="H7" s="156"/>
    </row>
    <row r="8" spans="1:8" x14ac:dyDescent="0.2">
      <c r="A8" s="157"/>
      <c r="B8" s="158"/>
      <c r="C8" s="159"/>
      <c r="D8" s="160">
        <v>277403</v>
      </c>
      <c r="E8" s="161"/>
      <c r="F8" s="162">
        <v>199150</v>
      </c>
      <c r="G8" s="163"/>
      <c r="H8" s="164"/>
    </row>
    <row r="9" spans="1:8" x14ac:dyDescent="0.2">
      <c r="A9" s="145" t="s">
        <v>564</v>
      </c>
      <c r="B9" s="150"/>
      <c r="C9" s="151"/>
      <c r="D9" s="152">
        <v>387047</v>
      </c>
      <c r="E9" s="153"/>
      <c r="F9" s="154">
        <v>332350</v>
      </c>
      <c r="G9" s="155"/>
      <c r="H9" s="156"/>
    </row>
    <row r="10" spans="1:8" x14ac:dyDescent="0.2">
      <c r="A10" s="157"/>
      <c r="B10" s="158"/>
      <c r="C10" s="159"/>
      <c r="D10" s="160">
        <v>279029</v>
      </c>
      <c r="E10" s="161"/>
      <c r="F10" s="162">
        <v>200453</v>
      </c>
      <c r="G10" s="163"/>
      <c r="H10" s="164"/>
    </row>
    <row r="11" spans="1:8" x14ac:dyDescent="0.2">
      <c r="A11" s="145" t="s">
        <v>565</v>
      </c>
      <c r="B11" s="150"/>
      <c r="C11" s="151"/>
      <c r="D11" s="152">
        <v>261009</v>
      </c>
      <c r="E11" s="153"/>
      <c r="F11" s="154">
        <v>362690</v>
      </c>
      <c r="G11" s="155"/>
      <c r="H11" s="156"/>
    </row>
    <row r="12" spans="1:8" x14ac:dyDescent="0.2">
      <c r="A12" s="157"/>
      <c r="B12" s="158"/>
      <c r="C12" s="165"/>
      <c r="D12" s="160">
        <v>207201</v>
      </c>
      <c r="E12" s="161"/>
      <c r="F12" s="162">
        <v>172580</v>
      </c>
      <c r="G12" s="163"/>
      <c r="H12" s="164"/>
    </row>
    <row r="13" spans="1:8" x14ac:dyDescent="0.2">
      <c r="A13" s="145"/>
      <c r="B13" s="150"/>
      <c r="C13" s="166"/>
      <c r="D13" s="167">
        <v>436945</v>
      </c>
      <c r="E13" s="168"/>
      <c r="F13" s="169">
        <v>323807</v>
      </c>
      <c r="G13" s="170"/>
      <c r="H13" s="156"/>
    </row>
    <row r="14" spans="1:8" x14ac:dyDescent="0.2">
      <c r="A14" s="157"/>
      <c r="B14" s="158"/>
      <c r="C14" s="159"/>
      <c r="D14" s="160">
        <v>256660</v>
      </c>
      <c r="E14" s="161"/>
      <c r="F14" s="162">
        <v>178527</v>
      </c>
      <c r="G14" s="163"/>
      <c r="H14" s="164"/>
    </row>
    <row r="17" spans="1:11" x14ac:dyDescent="0.2">
      <c r="A17" s="141" t="s">
        <v>56</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57</v>
      </c>
      <c r="B19" s="171">
        <f>ROUND(VALUE(SUBSTITUTE(実質収支比率等に係る経年分析!F$48,"▲","-")),2)</f>
        <v>12.58</v>
      </c>
      <c r="C19" s="171">
        <f>ROUND(VALUE(SUBSTITUTE(実質収支比率等に係る経年分析!G$48,"▲","-")),2)</f>
        <v>8.16</v>
      </c>
      <c r="D19" s="171">
        <f>ROUND(VALUE(SUBSTITUTE(実質収支比率等に係る経年分析!H$48,"▲","-")),2)</f>
        <v>12.84</v>
      </c>
      <c r="E19" s="171">
        <f>ROUND(VALUE(SUBSTITUTE(実質収支比率等に係る経年分析!I$48,"▲","-")),2)</f>
        <v>9.23</v>
      </c>
      <c r="F19" s="171">
        <f>ROUND(VALUE(SUBSTITUTE(実質収支比率等に係る経年分析!J$48,"▲","-")),2)</f>
        <v>16.12</v>
      </c>
    </row>
    <row r="20" spans="1:11" x14ac:dyDescent="0.2">
      <c r="A20" s="171" t="s">
        <v>58</v>
      </c>
      <c r="B20" s="171">
        <f>ROUND(VALUE(SUBSTITUTE(実質収支比率等に係る経年分析!F$47,"▲","-")),2)</f>
        <v>29.9</v>
      </c>
      <c r="C20" s="171">
        <f>ROUND(VALUE(SUBSTITUTE(実質収支比率等に係る経年分析!G$47,"▲","-")),2)</f>
        <v>24.94</v>
      </c>
      <c r="D20" s="171">
        <f>ROUND(VALUE(SUBSTITUTE(実質収支比率等に係る経年分析!H$47,"▲","-")),2)</f>
        <v>18.54</v>
      </c>
      <c r="E20" s="171">
        <f>ROUND(VALUE(SUBSTITUTE(実質収支比率等に係る経年分析!I$47,"▲","-")),2)</f>
        <v>23.71</v>
      </c>
      <c r="F20" s="171">
        <f>ROUND(VALUE(SUBSTITUTE(実質収支比率等に係る経年分析!J$47,"▲","-")),2)</f>
        <v>34.94</v>
      </c>
    </row>
    <row r="21" spans="1:11" x14ac:dyDescent="0.2">
      <c r="A21" s="171" t="s">
        <v>59</v>
      </c>
      <c r="B21" s="171">
        <f>IF(ISNUMBER(VALUE(SUBSTITUTE(実質収支比率等に係る経年分析!F$49,"▲","-"))),ROUND(VALUE(SUBSTITUTE(実質収支比率等に係る経年分析!F$49,"▲","-")),2),NA())</f>
        <v>-4.54</v>
      </c>
      <c r="C21" s="171">
        <f>IF(ISNUMBER(VALUE(SUBSTITUTE(実質収支比率等に係る経年分析!G$49,"▲","-"))),ROUND(VALUE(SUBSTITUTE(実質収支比率等に係る経年分析!G$49,"▲","-")),2),NA())</f>
        <v>-9.75</v>
      </c>
      <c r="D21" s="171">
        <f>IF(ISNUMBER(VALUE(SUBSTITUTE(実質収支比率等に係る経年分析!H$49,"▲","-"))),ROUND(VALUE(SUBSTITUTE(実質収支比率等に係る経年分析!H$49,"▲","-")),2),NA())</f>
        <v>-1.95</v>
      </c>
      <c r="E21" s="171">
        <f>IF(ISNUMBER(VALUE(SUBSTITUTE(実質収支比率等に係る経年分析!I$49,"▲","-"))),ROUND(VALUE(SUBSTITUTE(実質収支比率等に係る経年分析!I$49,"▲","-")),2),NA())</f>
        <v>3.32</v>
      </c>
      <c r="F21" s="171">
        <f>IF(ISNUMBER(VALUE(SUBSTITUTE(実質収支比率等に係る経年分析!J$49,"▲","-"))),ROUND(VALUE(SUBSTITUTE(実質収支比率等に係る経年分析!J$49,"▲","-")),2),NA())</f>
        <v>21.94</v>
      </c>
    </row>
    <row r="24" spans="1:11" x14ac:dyDescent="0.2">
      <c r="A24" s="141" t="s">
        <v>60</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61</v>
      </c>
      <c r="C26" s="172" t="s">
        <v>62</v>
      </c>
      <c r="D26" s="172" t="s">
        <v>61</v>
      </c>
      <c r="E26" s="172" t="s">
        <v>62</v>
      </c>
      <c r="F26" s="172" t="s">
        <v>61</v>
      </c>
      <c r="G26" s="172" t="s">
        <v>62</v>
      </c>
      <c r="H26" s="172" t="s">
        <v>61</v>
      </c>
      <c r="I26" s="172" t="s">
        <v>62</v>
      </c>
      <c r="J26" s="172" t="s">
        <v>61</v>
      </c>
      <c r="K26" s="172" t="s">
        <v>62</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連絡船事業会計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2">
      <c r="A31" s="172" t="str">
        <f>IF(連結実質赤字比率に係る赤字・黒字の構成分析!C$39="",NA(),連結実質赤字比率に係る赤字・黒字の構成分析!C$39)</f>
        <v>災害援護資金貸付事業会計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0.17</v>
      </c>
    </row>
    <row r="32" spans="1:11" x14ac:dyDescent="0.2">
      <c r="A32" s="172" t="str">
        <f>IF(連結実質赤字比率に係る赤字・黒字の構成分析!C$38="",NA(),連結実質赤字比率に係る赤字・黒字の構成分析!C$38)</f>
        <v>簡易水道事業会計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0.56999999999999995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0.23</v>
      </c>
    </row>
    <row r="34" spans="1:16" x14ac:dyDescent="0.2">
      <c r="A34" s="172" t="str">
        <f>IF(連結実質赤字比率に係る赤字・黒字の構成分析!C$36="",NA(),連結実質赤字比率に係る赤字・黒字の構成分析!C$36)</f>
        <v>国民健康保険事業会計（事業勘定）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v>
      </c>
    </row>
    <row r="35" spans="1:16" x14ac:dyDescent="0.2">
      <c r="A35" s="172" t="str">
        <f>IF(連結実質赤字比率に係る赤字・黒字の構成分析!C$35="",NA(),連結実質赤字比率に係る赤字・黒字の構成分析!C$35)</f>
        <v>介護保険事業会計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7.0000000000000007E-2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12.44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8.0399999999999991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12.65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9.0399999999999991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15.94</v>
      </c>
    </row>
    <row r="39" spans="1:16" x14ac:dyDescent="0.2">
      <c r="A39" s="141" t="s">
        <v>63</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2">
      <c r="A42" s="173" t="s">
        <v>66</v>
      </c>
      <c r="B42" s="173"/>
      <c r="C42" s="173"/>
      <c r="D42" s="173">
        <f>'実質公債費比率（分子）の構造'!K$52</f>
        <v>303</v>
      </c>
      <c r="E42" s="173"/>
      <c r="F42" s="173"/>
      <c r="G42" s="173">
        <f>'実質公債費比率（分子）の構造'!L$52</f>
        <v>284</v>
      </c>
      <c r="H42" s="173"/>
      <c r="I42" s="173"/>
      <c r="J42" s="173">
        <f>'実質公債費比率（分子）の構造'!M$52</f>
        <v>261</v>
      </c>
      <c r="K42" s="173"/>
      <c r="L42" s="173"/>
      <c r="M42" s="173">
        <f>'実質公債費比率（分子）の構造'!N$52</f>
        <v>274</v>
      </c>
      <c r="N42" s="173"/>
      <c r="O42" s="173"/>
      <c r="P42" s="173">
        <f>'実質公債費比率（分子）の構造'!O$52</f>
        <v>290</v>
      </c>
    </row>
    <row r="43" spans="1:16" x14ac:dyDescent="0.2">
      <c r="A43" s="173" t="s">
        <v>67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68</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69</v>
      </c>
      <c r="B45" s="173">
        <f>'実質公債費比率（分子）の構造'!K$49</f>
        <v>23</v>
      </c>
      <c r="C45" s="173"/>
      <c r="D45" s="173"/>
      <c r="E45" s="173">
        <f>'実質公債費比率（分子）の構造'!L$49</f>
        <v>23</v>
      </c>
      <c r="F45" s="173"/>
      <c r="G45" s="173"/>
      <c r="H45" s="173">
        <f>'実質公債費比率（分子）の構造'!M$49</f>
        <v>23</v>
      </c>
      <c r="I45" s="173"/>
      <c r="J45" s="173"/>
      <c r="K45" s="173">
        <f>'実質公債費比率（分子）の構造'!N$49</f>
        <v>21</v>
      </c>
      <c r="L45" s="173"/>
      <c r="M45" s="173"/>
      <c r="N45" s="173">
        <f>'実質公債費比率（分子）の構造'!O$49</f>
        <v>13</v>
      </c>
      <c r="O45" s="173"/>
      <c r="P45" s="173"/>
    </row>
    <row r="46" spans="1:16" x14ac:dyDescent="0.2">
      <c r="A46" s="173" t="s">
        <v>70</v>
      </c>
      <c r="B46" s="173">
        <f>'実質公債費比率（分子）の構造'!K$48</f>
        <v>79</v>
      </c>
      <c r="C46" s="173"/>
      <c r="D46" s="173"/>
      <c r="E46" s="173">
        <f>'実質公債費比率（分子）の構造'!L$48</f>
        <v>70</v>
      </c>
      <c r="F46" s="173"/>
      <c r="G46" s="173"/>
      <c r="H46" s="173">
        <f>'実質公債費比率（分子）の構造'!M$48</f>
        <v>68</v>
      </c>
      <c r="I46" s="173"/>
      <c r="J46" s="173"/>
      <c r="K46" s="173">
        <f>'実質公債費比率（分子）の構造'!N$48</f>
        <v>69</v>
      </c>
      <c r="L46" s="173"/>
      <c r="M46" s="173"/>
      <c r="N46" s="173">
        <f>'実質公債費比率（分子）の構造'!O$48</f>
        <v>72</v>
      </c>
      <c r="O46" s="173"/>
      <c r="P46" s="173"/>
    </row>
    <row r="47" spans="1:16" x14ac:dyDescent="0.2">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73</v>
      </c>
      <c r="B49" s="173">
        <f>'実質公債費比率（分子）の構造'!K$45</f>
        <v>299</v>
      </c>
      <c r="C49" s="173"/>
      <c r="D49" s="173"/>
      <c r="E49" s="173">
        <f>'実質公債費比率（分子）の構造'!L$45</f>
        <v>271</v>
      </c>
      <c r="F49" s="173"/>
      <c r="G49" s="173"/>
      <c r="H49" s="173">
        <f>'実質公債費比率（分子）の構造'!M$45</f>
        <v>257</v>
      </c>
      <c r="I49" s="173"/>
      <c r="J49" s="173"/>
      <c r="K49" s="173">
        <f>'実質公債費比率（分子）の構造'!N$45</f>
        <v>281</v>
      </c>
      <c r="L49" s="173"/>
      <c r="M49" s="173"/>
      <c r="N49" s="173">
        <f>'実質公債費比率（分子）の構造'!O$45</f>
        <v>307</v>
      </c>
      <c r="O49" s="173"/>
      <c r="P49" s="173"/>
    </row>
    <row r="50" spans="1:16" x14ac:dyDescent="0.2">
      <c r="A50" s="173" t="s">
        <v>74</v>
      </c>
      <c r="B50" s="173" t="e">
        <f>NA()</f>
        <v>#N/A</v>
      </c>
      <c r="C50" s="173">
        <f>IF(ISNUMBER('実質公債費比率（分子）の構造'!K$53),'実質公債費比率（分子）の構造'!K$53,NA())</f>
        <v>98</v>
      </c>
      <c r="D50" s="173" t="e">
        <f>NA()</f>
        <v>#N/A</v>
      </c>
      <c r="E50" s="173" t="e">
        <f>NA()</f>
        <v>#N/A</v>
      </c>
      <c r="F50" s="173">
        <f>IF(ISNUMBER('実質公債費比率（分子）の構造'!L$53),'実質公債費比率（分子）の構造'!L$53,NA())</f>
        <v>80</v>
      </c>
      <c r="G50" s="173" t="e">
        <f>NA()</f>
        <v>#N/A</v>
      </c>
      <c r="H50" s="173" t="e">
        <f>NA()</f>
        <v>#N/A</v>
      </c>
      <c r="I50" s="173">
        <f>IF(ISNUMBER('実質公債費比率（分子）の構造'!M$53),'実質公債費比率（分子）の構造'!M$53,NA())</f>
        <v>87</v>
      </c>
      <c r="J50" s="173" t="e">
        <f>NA()</f>
        <v>#N/A</v>
      </c>
      <c r="K50" s="173" t="e">
        <f>NA()</f>
        <v>#N/A</v>
      </c>
      <c r="L50" s="173">
        <f>IF(ISNUMBER('実質公債費比率（分子）の構造'!N$53),'実質公債費比率（分子）の構造'!N$53,NA())</f>
        <v>97</v>
      </c>
      <c r="M50" s="173" t="e">
        <f>NA()</f>
        <v>#N/A</v>
      </c>
      <c r="N50" s="173" t="e">
        <f>NA()</f>
        <v>#N/A</v>
      </c>
      <c r="O50" s="173">
        <f>IF(ISNUMBER('実質公債費比率（分子）の構造'!O$53),'実質公債費比率（分子）の構造'!O$53,NA())</f>
        <v>102</v>
      </c>
      <c r="P50" s="173" t="e">
        <f>NA()</f>
        <v>#N/A</v>
      </c>
    </row>
    <row r="53" spans="1:16" x14ac:dyDescent="0.2">
      <c r="A53" s="141" t="s">
        <v>75</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2">
      <c r="A56" s="172" t="s">
        <v>43</v>
      </c>
      <c r="B56" s="172"/>
      <c r="C56" s="172"/>
      <c r="D56" s="172">
        <f>'将来負担比率（分子）の構造'!I$52</f>
        <v>2562</v>
      </c>
      <c r="E56" s="172"/>
      <c r="F56" s="172"/>
      <c r="G56" s="172">
        <f>'将来負担比率（分子）の構造'!J$52</f>
        <v>2637</v>
      </c>
      <c r="H56" s="172"/>
      <c r="I56" s="172"/>
      <c r="J56" s="172">
        <f>'将来負担比率（分子）の構造'!K$52</f>
        <v>2615</v>
      </c>
      <c r="K56" s="172"/>
      <c r="L56" s="172"/>
      <c r="M56" s="172">
        <f>'将来負担比率（分子）の構造'!L$52</f>
        <v>2708</v>
      </c>
      <c r="N56" s="172"/>
      <c r="O56" s="172"/>
      <c r="P56" s="172">
        <f>'将来負担比率（分子）の構造'!M$52</f>
        <v>2829</v>
      </c>
    </row>
    <row r="57" spans="1:16" x14ac:dyDescent="0.2">
      <c r="A57" s="172" t="s">
        <v>42</v>
      </c>
      <c r="B57" s="172"/>
      <c r="C57" s="172"/>
      <c r="D57" s="172">
        <f>'将来負担比率（分子）の構造'!I$51</f>
        <v>68</v>
      </c>
      <c r="E57" s="172"/>
      <c r="F57" s="172"/>
      <c r="G57" s="172">
        <f>'将来負担比率（分子）の構造'!J$51</f>
        <v>58</v>
      </c>
      <c r="H57" s="172"/>
      <c r="I57" s="172"/>
      <c r="J57" s="172">
        <f>'将来負担比率（分子）の構造'!K$51</f>
        <v>48</v>
      </c>
      <c r="K57" s="172"/>
      <c r="L57" s="172"/>
      <c r="M57" s="172">
        <f>'将来負担比率（分子）の構造'!L$51</f>
        <v>39</v>
      </c>
      <c r="N57" s="172"/>
      <c r="O57" s="172"/>
      <c r="P57" s="172">
        <f>'将来負担比率（分子）の構造'!M$51</f>
        <v>36</v>
      </c>
    </row>
    <row r="58" spans="1:16" x14ac:dyDescent="0.2">
      <c r="A58" s="172" t="s">
        <v>41</v>
      </c>
      <c r="B58" s="172"/>
      <c r="C58" s="172"/>
      <c r="D58" s="172">
        <f>'将来負担比率（分子）の構造'!I$50</f>
        <v>2414</v>
      </c>
      <c r="E58" s="172"/>
      <c r="F58" s="172"/>
      <c r="G58" s="172">
        <f>'将来負担比率（分子）の構造'!J$50</f>
        <v>2344</v>
      </c>
      <c r="H58" s="172"/>
      <c r="I58" s="172"/>
      <c r="J58" s="172">
        <f>'将来負担比率（分子）の構造'!K$50</f>
        <v>2093</v>
      </c>
      <c r="K58" s="172"/>
      <c r="L58" s="172"/>
      <c r="M58" s="172">
        <f>'将来負担比率（分子）の構造'!L$50</f>
        <v>2213</v>
      </c>
      <c r="N58" s="172"/>
      <c r="O58" s="172"/>
      <c r="P58" s="172">
        <f>'将来負担比率（分子）の構造'!M$50</f>
        <v>2571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457</v>
      </c>
      <c r="C62" s="172"/>
      <c r="D62" s="172"/>
      <c r="E62" s="172">
        <f>'将来負担比率（分子）の構造'!J$45</f>
        <v>296</v>
      </c>
      <c r="F62" s="172"/>
      <c r="G62" s="172"/>
      <c r="H62" s="172">
        <f>'将来負担比率（分子）の構造'!K$45</f>
        <v>417</v>
      </c>
      <c r="I62" s="172"/>
      <c r="J62" s="172"/>
      <c r="K62" s="172">
        <f>'将来負担比率（分子）の構造'!L$45</f>
        <v>400</v>
      </c>
      <c r="L62" s="172"/>
      <c r="M62" s="172"/>
      <c r="N62" s="172">
        <f>'将来負担比率（分子）の構造'!M$45</f>
        <v>394</v>
      </c>
      <c r="O62" s="172"/>
      <c r="P62" s="172"/>
    </row>
    <row r="63" spans="1:16" x14ac:dyDescent="0.2">
      <c r="A63" s="172" t="s">
        <v>34</v>
      </c>
      <c r="B63" s="172">
        <f>'将来負担比率（分子）の構造'!I$44</f>
        <v>141</v>
      </c>
      <c r="C63" s="172"/>
      <c r="D63" s="172"/>
      <c r="E63" s="172">
        <f>'将来負担比率（分子）の構造'!J$44</f>
        <v>121</v>
      </c>
      <c r="F63" s="172"/>
      <c r="G63" s="172"/>
      <c r="H63" s="172">
        <f>'将来負担比率（分子）の構造'!K$44</f>
        <v>99</v>
      </c>
      <c r="I63" s="172"/>
      <c r="J63" s="172"/>
      <c r="K63" s="172">
        <f>'将来負担比率（分子）の構造'!L$44</f>
        <v>79</v>
      </c>
      <c r="L63" s="172"/>
      <c r="M63" s="172"/>
      <c r="N63" s="172">
        <f>'将来負担比率（分子）の構造'!M$44</f>
        <v>66</v>
      </c>
      <c r="O63" s="172"/>
      <c r="P63" s="172"/>
    </row>
    <row r="64" spans="1:16" x14ac:dyDescent="0.2">
      <c r="A64" s="172" t="s">
        <v>33</v>
      </c>
      <c r="B64" s="172">
        <f>'将来負担比率（分子）の構造'!I$43</f>
        <v>855</v>
      </c>
      <c r="C64" s="172"/>
      <c r="D64" s="172"/>
      <c r="E64" s="172">
        <f>'将来負担比率（分子）の構造'!J$43</f>
        <v>857</v>
      </c>
      <c r="F64" s="172"/>
      <c r="G64" s="172"/>
      <c r="H64" s="172">
        <f>'将来負担比率（分子）の構造'!K$43</f>
        <v>823</v>
      </c>
      <c r="I64" s="172"/>
      <c r="J64" s="172"/>
      <c r="K64" s="172">
        <f>'将来負担比率（分子）の構造'!L$43</f>
        <v>927</v>
      </c>
      <c r="L64" s="172"/>
      <c r="M64" s="172"/>
      <c r="N64" s="172">
        <f>'将来負担比率（分子）の構造'!M$43</f>
        <v>1173</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2673</v>
      </c>
      <c r="C66" s="172"/>
      <c r="D66" s="172"/>
      <c r="E66" s="172">
        <f>'将来負担比率（分子）の構造'!J$41</f>
        <v>2786</v>
      </c>
      <c r="F66" s="172"/>
      <c r="G66" s="172"/>
      <c r="H66" s="172">
        <f>'将来負担比率（分子）の構造'!K$41</f>
        <v>2771</v>
      </c>
      <c r="I66" s="172"/>
      <c r="J66" s="172"/>
      <c r="K66" s="172">
        <f>'将来負担比率（分子）の構造'!L$41</f>
        <v>2853</v>
      </c>
      <c r="L66" s="172"/>
      <c r="M66" s="172"/>
      <c r="N66" s="172">
        <f>'将来負担比率（分子）の構造'!M$41</f>
        <v>2733</v>
      </c>
      <c r="O66" s="172"/>
      <c r="P66" s="172"/>
    </row>
    <row r="67" spans="1:16" x14ac:dyDescent="0.2">
      <c r="A67" s="172" t="s">
        <v>78</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79</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80</v>
      </c>
      <c r="B72" s="176">
        <f>基金残高に係る経年分析!F55</f>
        <v>310</v>
      </c>
      <c r="C72" s="176">
        <f>基金残高に係る経年分析!G55</f>
        <v>420</v>
      </c>
      <c r="D72" s="176">
        <f>基金残高に係る経年分析!H55</f>
        <v>700</v>
      </c>
    </row>
    <row r="73" spans="1:16" x14ac:dyDescent="0.2">
      <c r="A73" s="175" t="s">
        <v>81</v>
      </c>
      <c r="B73" s="176">
        <f>基金残高に係る経年分析!F56</f>
        <v>191</v>
      </c>
      <c r="C73" s="176">
        <f>基金残高に係る経年分析!G56</f>
        <v>191</v>
      </c>
      <c r="D73" s="176">
        <f>基金残高に係る経年分析!H56</f>
        <v>212</v>
      </c>
    </row>
    <row r="74" spans="1:16" x14ac:dyDescent="0.2">
      <c r="A74" s="175" t="s">
        <v>82</v>
      </c>
      <c r="B74" s="176">
        <f>基金残高に係る経年分析!F57</f>
        <v>1648</v>
      </c>
      <c r="C74" s="176">
        <f>基金残高に係る経年分析!G57</f>
        <v>1602</v>
      </c>
      <c r="D74" s="176">
        <f>基金残高に係る経年分析!H57</f>
        <v>1659</v>
      </c>
    </row>
  </sheetData>
  <sheetProtection algorithmName="SHA-512" hashValue="W+WvkV5O6u1mQWPZztIlhlUXESvHnYgARic77qdEdAo1LjF+bkG5m1qlHiHowenLQuf1ZvpGulBPQ7YnrDrB4A==" saltValue="vf2hMmXWa8wlaaIZE5teyg=="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219</v>
      </c>
      <c r="DI1" s="642"/>
      <c r="DJ1" s="642"/>
      <c r="DK1" s="642"/>
      <c r="DL1" s="642"/>
      <c r="DM1" s="642"/>
      <c r="DN1" s="643"/>
      <c r="DO1" s="212"/>
      <c r="DP1" s="641" t="s">
        <v>220</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222</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223</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224</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225</v>
      </c>
      <c r="S4" s="645"/>
      <c r="T4" s="645"/>
      <c r="U4" s="645"/>
      <c r="V4" s="645"/>
      <c r="W4" s="645"/>
      <c r="X4" s="645"/>
      <c r="Y4" s="646"/>
      <c r="Z4" s="644" t="s">
        <v>226</v>
      </c>
      <c r="AA4" s="645"/>
      <c r="AB4" s="645"/>
      <c r="AC4" s="646"/>
      <c r="AD4" s="644" t="s">
        <v>227</v>
      </c>
      <c r="AE4" s="645"/>
      <c r="AF4" s="645"/>
      <c r="AG4" s="645"/>
      <c r="AH4" s="645"/>
      <c r="AI4" s="645"/>
      <c r="AJ4" s="645"/>
      <c r="AK4" s="646"/>
      <c r="AL4" s="644" t="s">
        <v>226</v>
      </c>
      <c r="AM4" s="645"/>
      <c r="AN4" s="645"/>
      <c r="AO4" s="646"/>
      <c r="AP4" s="650" t="s">
        <v>228</v>
      </c>
      <c r="AQ4" s="650"/>
      <c r="AR4" s="650"/>
      <c r="AS4" s="650"/>
      <c r="AT4" s="650"/>
      <c r="AU4" s="650"/>
      <c r="AV4" s="650"/>
      <c r="AW4" s="650"/>
      <c r="AX4" s="650"/>
      <c r="AY4" s="650"/>
      <c r="AZ4" s="650"/>
      <c r="BA4" s="650"/>
      <c r="BB4" s="650"/>
      <c r="BC4" s="650"/>
      <c r="BD4" s="650"/>
      <c r="BE4" s="650"/>
      <c r="BF4" s="650"/>
      <c r="BG4" s="650" t="s">
        <v>229</v>
      </c>
      <c r="BH4" s="650"/>
      <c r="BI4" s="650"/>
      <c r="BJ4" s="650"/>
      <c r="BK4" s="650"/>
      <c r="BL4" s="650"/>
      <c r="BM4" s="650"/>
      <c r="BN4" s="650"/>
      <c r="BO4" s="650" t="s">
        <v>226</v>
      </c>
      <c r="BP4" s="650"/>
      <c r="BQ4" s="650"/>
      <c r="BR4" s="650"/>
      <c r="BS4" s="650" t="s">
        <v>230</v>
      </c>
      <c r="BT4" s="650"/>
      <c r="BU4" s="650"/>
      <c r="BV4" s="650"/>
      <c r="BW4" s="650"/>
      <c r="BX4" s="650"/>
      <c r="BY4" s="650"/>
      <c r="BZ4" s="650"/>
      <c r="CA4" s="650"/>
      <c r="CB4" s="650"/>
      <c r="CD4" s="647" t="s">
        <v>231</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2">
      <c r="B5" s="651" t="s">
        <v>232</v>
      </c>
      <c r="C5" s="652"/>
      <c r="D5" s="652"/>
      <c r="E5" s="652"/>
      <c r="F5" s="652"/>
      <c r="G5" s="652"/>
      <c r="H5" s="652"/>
      <c r="I5" s="652"/>
      <c r="J5" s="652"/>
      <c r="K5" s="652"/>
      <c r="L5" s="652"/>
      <c r="M5" s="652"/>
      <c r="N5" s="652"/>
      <c r="O5" s="652"/>
      <c r="P5" s="652"/>
      <c r="Q5" s="653"/>
      <c r="R5" s="654">
        <v>326395</v>
      </c>
      <c r="S5" s="655"/>
      <c r="T5" s="655"/>
      <c r="U5" s="655"/>
      <c r="V5" s="655"/>
      <c r="W5" s="655"/>
      <c r="X5" s="655"/>
      <c r="Y5" s="656"/>
      <c r="Z5" s="657">
        <v>7.7</v>
      </c>
      <c r="AA5" s="657"/>
      <c r="AB5" s="657"/>
      <c r="AC5" s="657"/>
      <c r="AD5" s="658">
        <v>326395</v>
      </c>
      <c r="AE5" s="658"/>
      <c r="AF5" s="658"/>
      <c r="AG5" s="658"/>
      <c r="AH5" s="658"/>
      <c r="AI5" s="658"/>
      <c r="AJ5" s="658"/>
      <c r="AK5" s="658"/>
      <c r="AL5" s="659">
        <v>16.2</v>
      </c>
      <c r="AM5" s="660"/>
      <c r="AN5" s="660"/>
      <c r="AO5" s="661"/>
      <c r="AP5" s="651" t="s">
        <v>233</v>
      </c>
      <c r="AQ5" s="652"/>
      <c r="AR5" s="652"/>
      <c r="AS5" s="652"/>
      <c r="AT5" s="652"/>
      <c r="AU5" s="652"/>
      <c r="AV5" s="652"/>
      <c r="AW5" s="652"/>
      <c r="AX5" s="652"/>
      <c r="AY5" s="652"/>
      <c r="AZ5" s="652"/>
      <c r="BA5" s="652"/>
      <c r="BB5" s="652"/>
      <c r="BC5" s="652"/>
      <c r="BD5" s="652"/>
      <c r="BE5" s="652"/>
      <c r="BF5" s="653"/>
      <c r="BG5" s="665">
        <v>326154</v>
      </c>
      <c r="BH5" s="666"/>
      <c r="BI5" s="666"/>
      <c r="BJ5" s="666"/>
      <c r="BK5" s="666"/>
      <c r="BL5" s="666"/>
      <c r="BM5" s="666"/>
      <c r="BN5" s="667"/>
      <c r="BO5" s="668">
        <v>99.9</v>
      </c>
      <c r="BP5" s="668"/>
      <c r="BQ5" s="668"/>
      <c r="BR5" s="668"/>
      <c r="BS5" s="669" t="s">
        <v>134</v>
      </c>
      <c r="BT5" s="669"/>
      <c r="BU5" s="669"/>
      <c r="BV5" s="669"/>
      <c r="BW5" s="669"/>
      <c r="BX5" s="669"/>
      <c r="BY5" s="669"/>
      <c r="BZ5" s="669"/>
      <c r="CA5" s="669"/>
      <c r="CB5" s="673"/>
      <c r="CD5" s="647" t="s">
        <v>228</v>
      </c>
      <c r="CE5" s="648"/>
      <c r="CF5" s="648"/>
      <c r="CG5" s="648"/>
      <c r="CH5" s="648"/>
      <c r="CI5" s="648"/>
      <c r="CJ5" s="648"/>
      <c r="CK5" s="648"/>
      <c r="CL5" s="648"/>
      <c r="CM5" s="648"/>
      <c r="CN5" s="648"/>
      <c r="CO5" s="648"/>
      <c r="CP5" s="648"/>
      <c r="CQ5" s="649"/>
      <c r="CR5" s="647" t="s">
        <v>234</v>
      </c>
      <c r="CS5" s="648"/>
      <c r="CT5" s="648"/>
      <c r="CU5" s="648"/>
      <c r="CV5" s="648"/>
      <c r="CW5" s="648"/>
      <c r="CX5" s="648"/>
      <c r="CY5" s="649"/>
      <c r="CZ5" s="647" t="s">
        <v>226</v>
      </c>
      <c r="DA5" s="648"/>
      <c r="DB5" s="648"/>
      <c r="DC5" s="649"/>
      <c r="DD5" s="647" t="s">
        <v>235</v>
      </c>
      <c r="DE5" s="648"/>
      <c r="DF5" s="648"/>
      <c r="DG5" s="648"/>
      <c r="DH5" s="648"/>
      <c r="DI5" s="648"/>
      <c r="DJ5" s="648"/>
      <c r="DK5" s="648"/>
      <c r="DL5" s="648"/>
      <c r="DM5" s="648"/>
      <c r="DN5" s="648"/>
      <c r="DO5" s="648"/>
      <c r="DP5" s="649"/>
      <c r="DQ5" s="647" t="s">
        <v>236</v>
      </c>
      <c r="DR5" s="648"/>
      <c r="DS5" s="648"/>
      <c r="DT5" s="648"/>
      <c r="DU5" s="648"/>
      <c r="DV5" s="648"/>
      <c r="DW5" s="648"/>
      <c r="DX5" s="648"/>
      <c r="DY5" s="648"/>
      <c r="DZ5" s="648"/>
      <c r="EA5" s="648"/>
      <c r="EB5" s="648"/>
      <c r="EC5" s="649"/>
    </row>
    <row r="6" spans="2:143" ht="11.25" customHeight="1" x14ac:dyDescent="0.2">
      <c r="B6" s="662" t="s">
        <v>237</v>
      </c>
      <c r="C6" s="663"/>
      <c r="D6" s="663"/>
      <c r="E6" s="663"/>
      <c r="F6" s="663"/>
      <c r="G6" s="663"/>
      <c r="H6" s="663"/>
      <c r="I6" s="663"/>
      <c r="J6" s="663"/>
      <c r="K6" s="663"/>
      <c r="L6" s="663"/>
      <c r="M6" s="663"/>
      <c r="N6" s="663"/>
      <c r="O6" s="663"/>
      <c r="P6" s="663"/>
      <c r="Q6" s="664"/>
      <c r="R6" s="665">
        <v>18410</v>
      </c>
      <c r="S6" s="666"/>
      <c r="T6" s="666"/>
      <c r="U6" s="666"/>
      <c r="V6" s="666"/>
      <c r="W6" s="666"/>
      <c r="X6" s="666"/>
      <c r="Y6" s="667"/>
      <c r="Z6" s="668">
        <v>0.4</v>
      </c>
      <c r="AA6" s="668"/>
      <c r="AB6" s="668"/>
      <c r="AC6" s="668"/>
      <c r="AD6" s="669">
        <v>18410</v>
      </c>
      <c r="AE6" s="669"/>
      <c r="AF6" s="669"/>
      <c r="AG6" s="669"/>
      <c r="AH6" s="669"/>
      <c r="AI6" s="669"/>
      <c r="AJ6" s="669"/>
      <c r="AK6" s="669"/>
      <c r="AL6" s="670">
        <v>0.9</v>
      </c>
      <c r="AM6" s="671"/>
      <c r="AN6" s="671"/>
      <c r="AO6" s="672"/>
      <c r="AP6" s="662" t="s">
        <v>238</v>
      </c>
      <c r="AQ6" s="663"/>
      <c r="AR6" s="663"/>
      <c r="AS6" s="663"/>
      <c r="AT6" s="663"/>
      <c r="AU6" s="663"/>
      <c r="AV6" s="663"/>
      <c r="AW6" s="663"/>
      <c r="AX6" s="663"/>
      <c r="AY6" s="663"/>
      <c r="AZ6" s="663"/>
      <c r="BA6" s="663"/>
      <c r="BB6" s="663"/>
      <c r="BC6" s="663"/>
      <c r="BD6" s="663"/>
      <c r="BE6" s="663"/>
      <c r="BF6" s="664"/>
      <c r="BG6" s="665">
        <v>326154</v>
      </c>
      <c r="BH6" s="666"/>
      <c r="BI6" s="666"/>
      <c r="BJ6" s="666"/>
      <c r="BK6" s="666"/>
      <c r="BL6" s="666"/>
      <c r="BM6" s="666"/>
      <c r="BN6" s="667"/>
      <c r="BO6" s="668">
        <v>99.9</v>
      </c>
      <c r="BP6" s="668"/>
      <c r="BQ6" s="668"/>
      <c r="BR6" s="668"/>
      <c r="BS6" s="669" t="s">
        <v>134</v>
      </c>
      <c r="BT6" s="669"/>
      <c r="BU6" s="669"/>
      <c r="BV6" s="669"/>
      <c r="BW6" s="669"/>
      <c r="BX6" s="669"/>
      <c r="BY6" s="669"/>
      <c r="BZ6" s="669"/>
      <c r="CA6" s="669"/>
      <c r="CB6" s="673"/>
      <c r="CD6" s="676" t="s">
        <v>239</v>
      </c>
      <c r="CE6" s="677"/>
      <c r="CF6" s="677"/>
      <c r="CG6" s="677"/>
      <c r="CH6" s="677"/>
      <c r="CI6" s="677"/>
      <c r="CJ6" s="677"/>
      <c r="CK6" s="677"/>
      <c r="CL6" s="677"/>
      <c r="CM6" s="677"/>
      <c r="CN6" s="677"/>
      <c r="CO6" s="677"/>
      <c r="CP6" s="677"/>
      <c r="CQ6" s="678"/>
      <c r="CR6" s="665">
        <v>47549</v>
      </c>
      <c r="CS6" s="666"/>
      <c r="CT6" s="666"/>
      <c r="CU6" s="666"/>
      <c r="CV6" s="666"/>
      <c r="CW6" s="666"/>
      <c r="CX6" s="666"/>
      <c r="CY6" s="667"/>
      <c r="CZ6" s="659">
        <v>1.2</v>
      </c>
      <c r="DA6" s="660"/>
      <c r="DB6" s="660"/>
      <c r="DC6" s="679"/>
      <c r="DD6" s="674" t="s">
        <v>134</v>
      </c>
      <c r="DE6" s="666"/>
      <c r="DF6" s="666"/>
      <c r="DG6" s="666"/>
      <c r="DH6" s="666"/>
      <c r="DI6" s="666"/>
      <c r="DJ6" s="666"/>
      <c r="DK6" s="666"/>
      <c r="DL6" s="666"/>
      <c r="DM6" s="666"/>
      <c r="DN6" s="666"/>
      <c r="DO6" s="666"/>
      <c r="DP6" s="667"/>
      <c r="DQ6" s="674">
        <v>47549</v>
      </c>
      <c r="DR6" s="666"/>
      <c r="DS6" s="666"/>
      <c r="DT6" s="666"/>
      <c r="DU6" s="666"/>
      <c r="DV6" s="666"/>
      <c r="DW6" s="666"/>
      <c r="DX6" s="666"/>
      <c r="DY6" s="666"/>
      <c r="DZ6" s="666"/>
      <c r="EA6" s="666"/>
      <c r="EB6" s="666"/>
      <c r="EC6" s="675"/>
    </row>
    <row r="7" spans="2:143" ht="11.25" customHeight="1" x14ac:dyDescent="0.2">
      <c r="B7" s="662" t="s">
        <v>240</v>
      </c>
      <c r="C7" s="663"/>
      <c r="D7" s="663"/>
      <c r="E7" s="663"/>
      <c r="F7" s="663"/>
      <c r="G7" s="663"/>
      <c r="H7" s="663"/>
      <c r="I7" s="663"/>
      <c r="J7" s="663"/>
      <c r="K7" s="663"/>
      <c r="L7" s="663"/>
      <c r="M7" s="663"/>
      <c r="N7" s="663"/>
      <c r="O7" s="663"/>
      <c r="P7" s="663"/>
      <c r="Q7" s="664"/>
      <c r="R7" s="665">
        <v>372</v>
      </c>
      <c r="S7" s="666"/>
      <c r="T7" s="666"/>
      <c r="U7" s="666"/>
      <c r="V7" s="666"/>
      <c r="W7" s="666"/>
      <c r="X7" s="666"/>
      <c r="Y7" s="667"/>
      <c r="Z7" s="668">
        <v>0</v>
      </c>
      <c r="AA7" s="668"/>
      <c r="AB7" s="668"/>
      <c r="AC7" s="668"/>
      <c r="AD7" s="669">
        <v>372</v>
      </c>
      <c r="AE7" s="669"/>
      <c r="AF7" s="669"/>
      <c r="AG7" s="669"/>
      <c r="AH7" s="669"/>
      <c r="AI7" s="669"/>
      <c r="AJ7" s="669"/>
      <c r="AK7" s="669"/>
      <c r="AL7" s="670">
        <v>0</v>
      </c>
      <c r="AM7" s="671"/>
      <c r="AN7" s="671"/>
      <c r="AO7" s="672"/>
      <c r="AP7" s="662" t="s">
        <v>241</v>
      </c>
      <c r="AQ7" s="663"/>
      <c r="AR7" s="663"/>
      <c r="AS7" s="663"/>
      <c r="AT7" s="663"/>
      <c r="AU7" s="663"/>
      <c r="AV7" s="663"/>
      <c r="AW7" s="663"/>
      <c r="AX7" s="663"/>
      <c r="AY7" s="663"/>
      <c r="AZ7" s="663"/>
      <c r="BA7" s="663"/>
      <c r="BB7" s="663"/>
      <c r="BC7" s="663"/>
      <c r="BD7" s="663"/>
      <c r="BE7" s="663"/>
      <c r="BF7" s="664"/>
      <c r="BG7" s="665">
        <v>142635</v>
      </c>
      <c r="BH7" s="666"/>
      <c r="BI7" s="666"/>
      <c r="BJ7" s="666"/>
      <c r="BK7" s="666"/>
      <c r="BL7" s="666"/>
      <c r="BM7" s="666"/>
      <c r="BN7" s="667"/>
      <c r="BO7" s="668">
        <v>43.7</v>
      </c>
      <c r="BP7" s="668"/>
      <c r="BQ7" s="668"/>
      <c r="BR7" s="668"/>
      <c r="BS7" s="669" t="s">
        <v>134</v>
      </c>
      <c r="BT7" s="669"/>
      <c r="BU7" s="669"/>
      <c r="BV7" s="669"/>
      <c r="BW7" s="669"/>
      <c r="BX7" s="669"/>
      <c r="BY7" s="669"/>
      <c r="BZ7" s="669"/>
      <c r="CA7" s="669"/>
      <c r="CB7" s="673"/>
      <c r="CD7" s="680" t="s">
        <v>242</v>
      </c>
      <c r="CE7" s="681"/>
      <c r="CF7" s="681"/>
      <c r="CG7" s="681"/>
      <c r="CH7" s="681"/>
      <c r="CI7" s="681"/>
      <c r="CJ7" s="681"/>
      <c r="CK7" s="681"/>
      <c r="CL7" s="681"/>
      <c r="CM7" s="681"/>
      <c r="CN7" s="681"/>
      <c r="CO7" s="681"/>
      <c r="CP7" s="681"/>
      <c r="CQ7" s="682"/>
      <c r="CR7" s="665">
        <v>1229599</v>
      </c>
      <c r="CS7" s="666"/>
      <c r="CT7" s="666"/>
      <c r="CU7" s="666"/>
      <c r="CV7" s="666"/>
      <c r="CW7" s="666"/>
      <c r="CX7" s="666"/>
      <c r="CY7" s="667"/>
      <c r="CZ7" s="668">
        <v>31.2</v>
      </c>
      <c r="DA7" s="668"/>
      <c r="DB7" s="668"/>
      <c r="DC7" s="668"/>
      <c r="DD7" s="674">
        <v>225897</v>
      </c>
      <c r="DE7" s="666"/>
      <c r="DF7" s="666"/>
      <c r="DG7" s="666"/>
      <c r="DH7" s="666"/>
      <c r="DI7" s="666"/>
      <c r="DJ7" s="666"/>
      <c r="DK7" s="666"/>
      <c r="DL7" s="666"/>
      <c r="DM7" s="666"/>
      <c r="DN7" s="666"/>
      <c r="DO7" s="666"/>
      <c r="DP7" s="667"/>
      <c r="DQ7" s="674">
        <v>804484</v>
      </c>
      <c r="DR7" s="666"/>
      <c r="DS7" s="666"/>
      <c r="DT7" s="666"/>
      <c r="DU7" s="666"/>
      <c r="DV7" s="666"/>
      <c r="DW7" s="666"/>
      <c r="DX7" s="666"/>
      <c r="DY7" s="666"/>
      <c r="DZ7" s="666"/>
      <c r="EA7" s="666"/>
      <c r="EB7" s="666"/>
      <c r="EC7" s="675"/>
    </row>
    <row r="8" spans="2:143" ht="11.25" customHeight="1" x14ac:dyDescent="0.2">
      <c r="B8" s="662" t="s">
        <v>243</v>
      </c>
      <c r="C8" s="663"/>
      <c r="D8" s="663"/>
      <c r="E8" s="663"/>
      <c r="F8" s="663"/>
      <c r="G8" s="663"/>
      <c r="H8" s="663"/>
      <c r="I8" s="663"/>
      <c r="J8" s="663"/>
      <c r="K8" s="663"/>
      <c r="L8" s="663"/>
      <c r="M8" s="663"/>
      <c r="N8" s="663"/>
      <c r="O8" s="663"/>
      <c r="P8" s="663"/>
      <c r="Q8" s="664"/>
      <c r="R8" s="665">
        <v>2670</v>
      </c>
      <c r="S8" s="666"/>
      <c r="T8" s="666"/>
      <c r="U8" s="666"/>
      <c r="V8" s="666"/>
      <c r="W8" s="666"/>
      <c r="X8" s="666"/>
      <c r="Y8" s="667"/>
      <c r="Z8" s="668">
        <v>0.1</v>
      </c>
      <c r="AA8" s="668"/>
      <c r="AB8" s="668"/>
      <c r="AC8" s="668"/>
      <c r="AD8" s="669">
        <v>2670</v>
      </c>
      <c r="AE8" s="669"/>
      <c r="AF8" s="669"/>
      <c r="AG8" s="669"/>
      <c r="AH8" s="669"/>
      <c r="AI8" s="669"/>
      <c r="AJ8" s="669"/>
      <c r="AK8" s="669"/>
      <c r="AL8" s="670">
        <v>0.1</v>
      </c>
      <c r="AM8" s="671"/>
      <c r="AN8" s="671"/>
      <c r="AO8" s="672"/>
      <c r="AP8" s="662" t="s">
        <v>244</v>
      </c>
      <c r="AQ8" s="663"/>
      <c r="AR8" s="663"/>
      <c r="AS8" s="663"/>
      <c r="AT8" s="663"/>
      <c r="AU8" s="663"/>
      <c r="AV8" s="663"/>
      <c r="AW8" s="663"/>
      <c r="AX8" s="663"/>
      <c r="AY8" s="663"/>
      <c r="AZ8" s="663"/>
      <c r="BA8" s="663"/>
      <c r="BB8" s="663"/>
      <c r="BC8" s="663"/>
      <c r="BD8" s="663"/>
      <c r="BE8" s="663"/>
      <c r="BF8" s="664"/>
      <c r="BG8" s="665">
        <v>4527</v>
      </c>
      <c r="BH8" s="666"/>
      <c r="BI8" s="666"/>
      <c r="BJ8" s="666"/>
      <c r="BK8" s="666"/>
      <c r="BL8" s="666"/>
      <c r="BM8" s="666"/>
      <c r="BN8" s="667"/>
      <c r="BO8" s="668">
        <v>1.4</v>
      </c>
      <c r="BP8" s="668"/>
      <c r="BQ8" s="668"/>
      <c r="BR8" s="668"/>
      <c r="BS8" s="669" t="s">
        <v>134</v>
      </c>
      <c r="BT8" s="669"/>
      <c r="BU8" s="669"/>
      <c r="BV8" s="669"/>
      <c r="BW8" s="669"/>
      <c r="BX8" s="669"/>
      <c r="BY8" s="669"/>
      <c r="BZ8" s="669"/>
      <c r="CA8" s="669"/>
      <c r="CB8" s="673"/>
      <c r="CD8" s="680" t="s">
        <v>245</v>
      </c>
      <c r="CE8" s="681"/>
      <c r="CF8" s="681"/>
      <c r="CG8" s="681"/>
      <c r="CH8" s="681"/>
      <c r="CI8" s="681"/>
      <c r="CJ8" s="681"/>
      <c r="CK8" s="681"/>
      <c r="CL8" s="681"/>
      <c r="CM8" s="681"/>
      <c r="CN8" s="681"/>
      <c r="CO8" s="681"/>
      <c r="CP8" s="681"/>
      <c r="CQ8" s="682"/>
      <c r="CR8" s="665">
        <v>642923</v>
      </c>
      <c r="CS8" s="666"/>
      <c r="CT8" s="666"/>
      <c r="CU8" s="666"/>
      <c r="CV8" s="666"/>
      <c r="CW8" s="666"/>
      <c r="CX8" s="666"/>
      <c r="CY8" s="667"/>
      <c r="CZ8" s="668">
        <v>16.3</v>
      </c>
      <c r="DA8" s="668"/>
      <c r="DB8" s="668"/>
      <c r="DC8" s="668"/>
      <c r="DD8" s="674">
        <v>18397</v>
      </c>
      <c r="DE8" s="666"/>
      <c r="DF8" s="666"/>
      <c r="DG8" s="666"/>
      <c r="DH8" s="666"/>
      <c r="DI8" s="666"/>
      <c r="DJ8" s="666"/>
      <c r="DK8" s="666"/>
      <c r="DL8" s="666"/>
      <c r="DM8" s="666"/>
      <c r="DN8" s="666"/>
      <c r="DO8" s="666"/>
      <c r="DP8" s="667"/>
      <c r="DQ8" s="674">
        <v>383537</v>
      </c>
      <c r="DR8" s="666"/>
      <c r="DS8" s="666"/>
      <c r="DT8" s="666"/>
      <c r="DU8" s="666"/>
      <c r="DV8" s="666"/>
      <c r="DW8" s="666"/>
      <c r="DX8" s="666"/>
      <c r="DY8" s="666"/>
      <c r="DZ8" s="666"/>
      <c r="EA8" s="666"/>
      <c r="EB8" s="666"/>
      <c r="EC8" s="675"/>
    </row>
    <row r="9" spans="2:143" ht="11.25" customHeight="1" x14ac:dyDescent="0.2">
      <c r="B9" s="662" t="s">
        <v>246</v>
      </c>
      <c r="C9" s="663"/>
      <c r="D9" s="663"/>
      <c r="E9" s="663"/>
      <c r="F9" s="663"/>
      <c r="G9" s="663"/>
      <c r="H9" s="663"/>
      <c r="I9" s="663"/>
      <c r="J9" s="663"/>
      <c r="K9" s="663"/>
      <c r="L9" s="663"/>
      <c r="M9" s="663"/>
      <c r="N9" s="663"/>
      <c r="O9" s="663"/>
      <c r="P9" s="663"/>
      <c r="Q9" s="664"/>
      <c r="R9" s="665">
        <v>3251</v>
      </c>
      <c r="S9" s="666"/>
      <c r="T9" s="666"/>
      <c r="U9" s="666"/>
      <c r="V9" s="666"/>
      <c r="W9" s="666"/>
      <c r="X9" s="666"/>
      <c r="Y9" s="667"/>
      <c r="Z9" s="668">
        <v>0.1</v>
      </c>
      <c r="AA9" s="668"/>
      <c r="AB9" s="668"/>
      <c r="AC9" s="668"/>
      <c r="AD9" s="669">
        <v>3251</v>
      </c>
      <c r="AE9" s="669"/>
      <c r="AF9" s="669"/>
      <c r="AG9" s="669"/>
      <c r="AH9" s="669"/>
      <c r="AI9" s="669"/>
      <c r="AJ9" s="669"/>
      <c r="AK9" s="669"/>
      <c r="AL9" s="670">
        <v>0.2</v>
      </c>
      <c r="AM9" s="671"/>
      <c r="AN9" s="671"/>
      <c r="AO9" s="672"/>
      <c r="AP9" s="662" t="s">
        <v>247</v>
      </c>
      <c r="AQ9" s="663"/>
      <c r="AR9" s="663"/>
      <c r="AS9" s="663"/>
      <c r="AT9" s="663"/>
      <c r="AU9" s="663"/>
      <c r="AV9" s="663"/>
      <c r="AW9" s="663"/>
      <c r="AX9" s="663"/>
      <c r="AY9" s="663"/>
      <c r="AZ9" s="663"/>
      <c r="BA9" s="663"/>
      <c r="BB9" s="663"/>
      <c r="BC9" s="663"/>
      <c r="BD9" s="663"/>
      <c r="BE9" s="663"/>
      <c r="BF9" s="664"/>
      <c r="BG9" s="665">
        <v>127910</v>
      </c>
      <c r="BH9" s="666"/>
      <c r="BI9" s="666"/>
      <c r="BJ9" s="666"/>
      <c r="BK9" s="666"/>
      <c r="BL9" s="666"/>
      <c r="BM9" s="666"/>
      <c r="BN9" s="667"/>
      <c r="BO9" s="668">
        <v>39.200000000000003</v>
      </c>
      <c r="BP9" s="668"/>
      <c r="BQ9" s="668"/>
      <c r="BR9" s="668"/>
      <c r="BS9" s="669" t="s">
        <v>134</v>
      </c>
      <c r="BT9" s="669"/>
      <c r="BU9" s="669"/>
      <c r="BV9" s="669"/>
      <c r="BW9" s="669"/>
      <c r="BX9" s="669"/>
      <c r="BY9" s="669"/>
      <c r="BZ9" s="669"/>
      <c r="CA9" s="669"/>
      <c r="CB9" s="673"/>
      <c r="CD9" s="680" t="s">
        <v>248</v>
      </c>
      <c r="CE9" s="681"/>
      <c r="CF9" s="681"/>
      <c r="CG9" s="681"/>
      <c r="CH9" s="681"/>
      <c r="CI9" s="681"/>
      <c r="CJ9" s="681"/>
      <c r="CK9" s="681"/>
      <c r="CL9" s="681"/>
      <c r="CM9" s="681"/>
      <c r="CN9" s="681"/>
      <c r="CO9" s="681"/>
      <c r="CP9" s="681"/>
      <c r="CQ9" s="682"/>
      <c r="CR9" s="665">
        <v>310209</v>
      </c>
      <c r="CS9" s="666"/>
      <c r="CT9" s="666"/>
      <c r="CU9" s="666"/>
      <c r="CV9" s="666"/>
      <c r="CW9" s="666"/>
      <c r="CX9" s="666"/>
      <c r="CY9" s="667"/>
      <c r="CZ9" s="668">
        <v>7.9</v>
      </c>
      <c r="DA9" s="668"/>
      <c r="DB9" s="668"/>
      <c r="DC9" s="668"/>
      <c r="DD9" s="674">
        <v>21128</v>
      </c>
      <c r="DE9" s="666"/>
      <c r="DF9" s="666"/>
      <c r="DG9" s="666"/>
      <c r="DH9" s="666"/>
      <c r="DI9" s="666"/>
      <c r="DJ9" s="666"/>
      <c r="DK9" s="666"/>
      <c r="DL9" s="666"/>
      <c r="DM9" s="666"/>
      <c r="DN9" s="666"/>
      <c r="DO9" s="666"/>
      <c r="DP9" s="667"/>
      <c r="DQ9" s="674">
        <v>117349</v>
      </c>
      <c r="DR9" s="666"/>
      <c r="DS9" s="666"/>
      <c r="DT9" s="666"/>
      <c r="DU9" s="666"/>
      <c r="DV9" s="666"/>
      <c r="DW9" s="666"/>
      <c r="DX9" s="666"/>
      <c r="DY9" s="666"/>
      <c r="DZ9" s="666"/>
      <c r="EA9" s="666"/>
      <c r="EB9" s="666"/>
      <c r="EC9" s="675"/>
    </row>
    <row r="10" spans="2:143" ht="11.25" customHeight="1" x14ac:dyDescent="0.2">
      <c r="B10" s="662" t="s">
        <v>249</v>
      </c>
      <c r="C10" s="663"/>
      <c r="D10" s="663"/>
      <c r="E10" s="663"/>
      <c r="F10" s="663"/>
      <c r="G10" s="663"/>
      <c r="H10" s="663"/>
      <c r="I10" s="663"/>
      <c r="J10" s="663"/>
      <c r="K10" s="663"/>
      <c r="L10" s="663"/>
      <c r="M10" s="663"/>
      <c r="N10" s="663"/>
      <c r="O10" s="663"/>
      <c r="P10" s="663"/>
      <c r="Q10" s="664"/>
      <c r="R10" s="665" t="s">
        <v>134</v>
      </c>
      <c r="S10" s="666"/>
      <c r="T10" s="666"/>
      <c r="U10" s="666"/>
      <c r="V10" s="666"/>
      <c r="W10" s="666"/>
      <c r="X10" s="666"/>
      <c r="Y10" s="667"/>
      <c r="Z10" s="668" t="s">
        <v>134</v>
      </c>
      <c r="AA10" s="668"/>
      <c r="AB10" s="668"/>
      <c r="AC10" s="668"/>
      <c r="AD10" s="669" t="s">
        <v>134</v>
      </c>
      <c r="AE10" s="669"/>
      <c r="AF10" s="669"/>
      <c r="AG10" s="669"/>
      <c r="AH10" s="669"/>
      <c r="AI10" s="669"/>
      <c r="AJ10" s="669"/>
      <c r="AK10" s="669"/>
      <c r="AL10" s="670" t="s">
        <v>134</v>
      </c>
      <c r="AM10" s="671"/>
      <c r="AN10" s="671"/>
      <c r="AO10" s="672"/>
      <c r="AP10" s="662" t="s">
        <v>250</v>
      </c>
      <c r="AQ10" s="663"/>
      <c r="AR10" s="663"/>
      <c r="AS10" s="663"/>
      <c r="AT10" s="663"/>
      <c r="AU10" s="663"/>
      <c r="AV10" s="663"/>
      <c r="AW10" s="663"/>
      <c r="AX10" s="663"/>
      <c r="AY10" s="663"/>
      <c r="AZ10" s="663"/>
      <c r="BA10" s="663"/>
      <c r="BB10" s="663"/>
      <c r="BC10" s="663"/>
      <c r="BD10" s="663"/>
      <c r="BE10" s="663"/>
      <c r="BF10" s="664"/>
      <c r="BG10" s="665">
        <v>5717</v>
      </c>
      <c r="BH10" s="666"/>
      <c r="BI10" s="666"/>
      <c r="BJ10" s="666"/>
      <c r="BK10" s="666"/>
      <c r="BL10" s="666"/>
      <c r="BM10" s="666"/>
      <c r="BN10" s="667"/>
      <c r="BO10" s="668">
        <v>1.8</v>
      </c>
      <c r="BP10" s="668"/>
      <c r="BQ10" s="668"/>
      <c r="BR10" s="668"/>
      <c r="BS10" s="669" t="s">
        <v>142</v>
      </c>
      <c r="BT10" s="669"/>
      <c r="BU10" s="669"/>
      <c r="BV10" s="669"/>
      <c r="BW10" s="669"/>
      <c r="BX10" s="669"/>
      <c r="BY10" s="669"/>
      <c r="BZ10" s="669"/>
      <c r="CA10" s="669"/>
      <c r="CB10" s="673"/>
      <c r="CD10" s="680" t="s">
        <v>251</v>
      </c>
      <c r="CE10" s="681"/>
      <c r="CF10" s="681"/>
      <c r="CG10" s="681"/>
      <c r="CH10" s="681"/>
      <c r="CI10" s="681"/>
      <c r="CJ10" s="681"/>
      <c r="CK10" s="681"/>
      <c r="CL10" s="681"/>
      <c r="CM10" s="681"/>
      <c r="CN10" s="681"/>
      <c r="CO10" s="681"/>
      <c r="CP10" s="681"/>
      <c r="CQ10" s="682"/>
      <c r="CR10" s="665">
        <v>51601</v>
      </c>
      <c r="CS10" s="666"/>
      <c r="CT10" s="666"/>
      <c r="CU10" s="666"/>
      <c r="CV10" s="666"/>
      <c r="CW10" s="666"/>
      <c r="CX10" s="666"/>
      <c r="CY10" s="667"/>
      <c r="CZ10" s="668">
        <v>1.3</v>
      </c>
      <c r="DA10" s="668"/>
      <c r="DB10" s="668"/>
      <c r="DC10" s="668"/>
      <c r="DD10" s="674" t="s">
        <v>134</v>
      </c>
      <c r="DE10" s="666"/>
      <c r="DF10" s="666"/>
      <c r="DG10" s="666"/>
      <c r="DH10" s="666"/>
      <c r="DI10" s="666"/>
      <c r="DJ10" s="666"/>
      <c r="DK10" s="666"/>
      <c r="DL10" s="666"/>
      <c r="DM10" s="666"/>
      <c r="DN10" s="666"/>
      <c r="DO10" s="666"/>
      <c r="DP10" s="667"/>
      <c r="DQ10" s="674">
        <v>15678</v>
      </c>
      <c r="DR10" s="666"/>
      <c r="DS10" s="666"/>
      <c r="DT10" s="666"/>
      <c r="DU10" s="666"/>
      <c r="DV10" s="666"/>
      <c r="DW10" s="666"/>
      <c r="DX10" s="666"/>
      <c r="DY10" s="666"/>
      <c r="DZ10" s="666"/>
      <c r="EA10" s="666"/>
      <c r="EB10" s="666"/>
      <c r="EC10" s="675"/>
    </row>
    <row r="11" spans="2:143" ht="11.25" customHeight="1" x14ac:dyDescent="0.2">
      <c r="B11" s="662" t="s">
        <v>252</v>
      </c>
      <c r="C11" s="663"/>
      <c r="D11" s="663"/>
      <c r="E11" s="663"/>
      <c r="F11" s="663"/>
      <c r="G11" s="663"/>
      <c r="H11" s="663"/>
      <c r="I11" s="663"/>
      <c r="J11" s="663"/>
      <c r="K11" s="663"/>
      <c r="L11" s="663"/>
      <c r="M11" s="663"/>
      <c r="N11" s="663"/>
      <c r="O11" s="663"/>
      <c r="P11" s="663"/>
      <c r="Q11" s="664"/>
      <c r="R11" s="665">
        <v>65309</v>
      </c>
      <c r="S11" s="666"/>
      <c r="T11" s="666"/>
      <c r="U11" s="666"/>
      <c r="V11" s="666"/>
      <c r="W11" s="666"/>
      <c r="X11" s="666"/>
      <c r="Y11" s="667"/>
      <c r="Z11" s="670">
        <v>1.5</v>
      </c>
      <c r="AA11" s="671"/>
      <c r="AB11" s="671"/>
      <c r="AC11" s="683"/>
      <c r="AD11" s="674">
        <v>65309</v>
      </c>
      <c r="AE11" s="666"/>
      <c r="AF11" s="666"/>
      <c r="AG11" s="666"/>
      <c r="AH11" s="666"/>
      <c r="AI11" s="666"/>
      <c r="AJ11" s="666"/>
      <c r="AK11" s="667"/>
      <c r="AL11" s="670">
        <v>3.3</v>
      </c>
      <c r="AM11" s="671"/>
      <c r="AN11" s="671"/>
      <c r="AO11" s="672"/>
      <c r="AP11" s="662" t="s">
        <v>253</v>
      </c>
      <c r="AQ11" s="663"/>
      <c r="AR11" s="663"/>
      <c r="AS11" s="663"/>
      <c r="AT11" s="663"/>
      <c r="AU11" s="663"/>
      <c r="AV11" s="663"/>
      <c r="AW11" s="663"/>
      <c r="AX11" s="663"/>
      <c r="AY11" s="663"/>
      <c r="AZ11" s="663"/>
      <c r="BA11" s="663"/>
      <c r="BB11" s="663"/>
      <c r="BC11" s="663"/>
      <c r="BD11" s="663"/>
      <c r="BE11" s="663"/>
      <c r="BF11" s="664"/>
      <c r="BG11" s="665">
        <v>4481</v>
      </c>
      <c r="BH11" s="666"/>
      <c r="BI11" s="666"/>
      <c r="BJ11" s="666"/>
      <c r="BK11" s="666"/>
      <c r="BL11" s="666"/>
      <c r="BM11" s="666"/>
      <c r="BN11" s="667"/>
      <c r="BO11" s="668">
        <v>1.4</v>
      </c>
      <c r="BP11" s="668"/>
      <c r="BQ11" s="668"/>
      <c r="BR11" s="668"/>
      <c r="BS11" s="669" t="s">
        <v>142</v>
      </c>
      <c r="BT11" s="669"/>
      <c r="BU11" s="669"/>
      <c r="BV11" s="669"/>
      <c r="BW11" s="669"/>
      <c r="BX11" s="669"/>
      <c r="BY11" s="669"/>
      <c r="BZ11" s="669"/>
      <c r="CA11" s="669"/>
      <c r="CB11" s="673"/>
      <c r="CD11" s="680" t="s">
        <v>254</v>
      </c>
      <c r="CE11" s="681"/>
      <c r="CF11" s="681"/>
      <c r="CG11" s="681"/>
      <c r="CH11" s="681"/>
      <c r="CI11" s="681"/>
      <c r="CJ11" s="681"/>
      <c r="CK11" s="681"/>
      <c r="CL11" s="681"/>
      <c r="CM11" s="681"/>
      <c r="CN11" s="681"/>
      <c r="CO11" s="681"/>
      <c r="CP11" s="681"/>
      <c r="CQ11" s="682"/>
      <c r="CR11" s="665">
        <v>239452</v>
      </c>
      <c r="CS11" s="666"/>
      <c r="CT11" s="666"/>
      <c r="CU11" s="666"/>
      <c r="CV11" s="666"/>
      <c r="CW11" s="666"/>
      <c r="CX11" s="666"/>
      <c r="CY11" s="667"/>
      <c r="CZ11" s="668">
        <v>6.1</v>
      </c>
      <c r="DA11" s="668"/>
      <c r="DB11" s="668"/>
      <c r="DC11" s="668"/>
      <c r="DD11" s="674">
        <v>4877</v>
      </c>
      <c r="DE11" s="666"/>
      <c r="DF11" s="666"/>
      <c r="DG11" s="666"/>
      <c r="DH11" s="666"/>
      <c r="DI11" s="666"/>
      <c r="DJ11" s="666"/>
      <c r="DK11" s="666"/>
      <c r="DL11" s="666"/>
      <c r="DM11" s="666"/>
      <c r="DN11" s="666"/>
      <c r="DO11" s="666"/>
      <c r="DP11" s="667"/>
      <c r="DQ11" s="674">
        <v>123673</v>
      </c>
      <c r="DR11" s="666"/>
      <c r="DS11" s="666"/>
      <c r="DT11" s="666"/>
      <c r="DU11" s="666"/>
      <c r="DV11" s="666"/>
      <c r="DW11" s="666"/>
      <c r="DX11" s="666"/>
      <c r="DY11" s="666"/>
      <c r="DZ11" s="666"/>
      <c r="EA11" s="666"/>
      <c r="EB11" s="666"/>
      <c r="EC11" s="675"/>
    </row>
    <row r="12" spans="2:143" ht="11.25" customHeight="1" x14ac:dyDescent="0.2">
      <c r="B12" s="662" t="s">
        <v>255</v>
      </c>
      <c r="C12" s="663"/>
      <c r="D12" s="663"/>
      <c r="E12" s="663"/>
      <c r="F12" s="663"/>
      <c r="G12" s="663"/>
      <c r="H12" s="663"/>
      <c r="I12" s="663"/>
      <c r="J12" s="663"/>
      <c r="K12" s="663"/>
      <c r="L12" s="663"/>
      <c r="M12" s="663"/>
      <c r="N12" s="663"/>
      <c r="O12" s="663"/>
      <c r="P12" s="663"/>
      <c r="Q12" s="664"/>
      <c r="R12" s="665" t="s">
        <v>134</v>
      </c>
      <c r="S12" s="666"/>
      <c r="T12" s="666"/>
      <c r="U12" s="666"/>
      <c r="V12" s="666"/>
      <c r="W12" s="666"/>
      <c r="X12" s="666"/>
      <c r="Y12" s="667"/>
      <c r="Z12" s="668" t="s">
        <v>134</v>
      </c>
      <c r="AA12" s="668"/>
      <c r="AB12" s="668"/>
      <c r="AC12" s="668"/>
      <c r="AD12" s="669" t="s">
        <v>134</v>
      </c>
      <c r="AE12" s="669"/>
      <c r="AF12" s="669"/>
      <c r="AG12" s="669"/>
      <c r="AH12" s="669"/>
      <c r="AI12" s="669"/>
      <c r="AJ12" s="669"/>
      <c r="AK12" s="669"/>
      <c r="AL12" s="670" t="s">
        <v>134</v>
      </c>
      <c r="AM12" s="671"/>
      <c r="AN12" s="671"/>
      <c r="AO12" s="672"/>
      <c r="AP12" s="662" t="s">
        <v>256</v>
      </c>
      <c r="AQ12" s="663"/>
      <c r="AR12" s="663"/>
      <c r="AS12" s="663"/>
      <c r="AT12" s="663"/>
      <c r="AU12" s="663"/>
      <c r="AV12" s="663"/>
      <c r="AW12" s="663"/>
      <c r="AX12" s="663"/>
      <c r="AY12" s="663"/>
      <c r="AZ12" s="663"/>
      <c r="BA12" s="663"/>
      <c r="BB12" s="663"/>
      <c r="BC12" s="663"/>
      <c r="BD12" s="663"/>
      <c r="BE12" s="663"/>
      <c r="BF12" s="664"/>
      <c r="BG12" s="665">
        <v>143680</v>
      </c>
      <c r="BH12" s="666"/>
      <c r="BI12" s="666"/>
      <c r="BJ12" s="666"/>
      <c r="BK12" s="666"/>
      <c r="BL12" s="666"/>
      <c r="BM12" s="666"/>
      <c r="BN12" s="667"/>
      <c r="BO12" s="668">
        <v>44</v>
      </c>
      <c r="BP12" s="668"/>
      <c r="BQ12" s="668"/>
      <c r="BR12" s="668"/>
      <c r="BS12" s="669" t="s">
        <v>134</v>
      </c>
      <c r="BT12" s="669"/>
      <c r="BU12" s="669"/>
      <c r="BV12" s="669"/>
      <c r="BW12" s="669"/>
      <c r="BX12" s="669"/>
      <c r="BY12" s="669"/>
      <c r="BZ12" s="669"/>
      <c r="CA12" s="669"/>
      <c r="CB12" s="673"/>
      <c r="CD12" s="680" t="s">
        <v>257</v>
      </c>
      <c r="CE12" s="681"/>
      <c r="CF12" s="681"/>
      <c r="CG12" s="681"/>
      <c r="CH12" s="681"/>
      <c r="CI12" s="681"/>
      <c r="CJ12" s="681"/>
      <c r="CK12" s="681"/>
      <c r="CL12" s="681"/>
      <c r="CM12" s="681"/>
      <c r="CN12" s="681"/>
      <c r="CO12" s="681"/>
      <c r="CP12" s="681"/>
      <c r="CQ12" s="682"/>
      <c r="CR12" s="665">
        <v>231725</v>
      </c>
      <c r="CS12" s="666"/>
      <c r="CT12" s="666"/>
      <c r="CU12" s="666"/>
      <c r="CV12" s="666"/>
      <c r="CW12" s="666"/>
      <c r="CX12" s="666"/>
      <c r="CY12" s="667"/>
      <c r="CZ12" s="668">
        <v>5.9</v>
      </c>
      <c r="DA12" s="668"/>
      <c r="DB12" s="668"/>
      <c r="DC12" s="668"/>
      <c r="DD12" s="674">
        <v>40799</v>
      </c>
      <c r="DE12" s="666"/>
      <c r="DF12" s="666"/>
      <c r="DG12" s="666"/>
      <c r="DH12" s="666"/>
      <c r="DI12" s="666"/>
      <c r="DJ12" s="666"/>
      <c r="DK12" s="666"/>
      <c r="DL12" s="666"/>
      <c r="DM12" s="666"/>
      <c r="DN12" s="666"/>
      <c r="DO12" s="666"/>
      <c r="DP12" s="667"/>
      <c r="DQ12" s="674">
        <v>102971</v>
      </c>
      <c r="DR12" s="666"/>
      <c r="DS12" s="666"/>
      <c r="DT12" s="666"/>
      <c r="DU12" s="666"/>
      <c r="DV12" s="666"/>
      <c r="DW12" s="666"/>
      <c r="DX12" s="666"/>
      <c r="DY12" s="666"/>
      <c r="DZ12" s="666"/>
      <c r="EA12" s="666"/>
      <c r="EB12" s="666"/>
      <c r="EC12" s="675"/>
    </row>
    <row r="13" spans="2:143" ht="11.25" customHeight="1" x14ac:dyDescent="0.2">
      <c r="B13" s="662" t="s">
        <v>258</v>
      </c>
      <c r="C13" s="663"/>
      <c r="D13" s="663"/>
      <c r="E13" s="663"/>
      <c r="F13" s="663"/>
      <c r="G13" s="663"/>
      <c r="H13" s="663"/>
      <c r="I13" s="663"/>
      <c r="J13" s="663"/>
      <c r="K13" s="663"/>
      <c r="L13" s="663"/>
      <c r="M13" s="663"/>
      <c r="N13" s="663"/>
      <c r="O13" s="663"/>
      <c r="P13" s="663"/>
      <c r="Q13" s="664"/>
      <c r="R13" s="665" t="s">
        <v>134</v>
      </c>
      <c r="S13" s="666"/>
      <c r="T13" s="666"/>
      <c r="U13" s="666"/>
      <c r="V13" s="666"/>
      <c r="W13" s="666"/>
      <c r="X13" s="666"/>
      <c r="Y13" s="667"/>
      <c r="Z13" s="668" t="s">
        <v>134</v>
      </c>
      <c r="AA13" s="668"/>
      <c r="AB13" s="668"/>
      <c r="AC13" s="668"/>
      <c r="AD13" s="669" t="s">
        <v>134</v>
      </c>
      <c r="AE13" s="669"/>
      <c r="AF13" s="669"/>
      <c r="AG13" s="669"/>
      <c r="AH13" s="669"/>
      <c r="AI13" s="669"/>
      <c r="AJ13" s="669"/>
      <c r="AK13" s="669"/>
      <c r="AL13" s="670" t="s">
        <v>134</v>
      </c>
      <c r="AM13" s="671"/>
      <c r="AN13" s="671"/>
      <c r="AO13" s="672"/>
      <c r="AP13" s="662" t="s">
        <v>259</v>
      </c>
      <c r="AQ13" s="663"/>
      <c r="AR13" s="663"/>
      <c r="AS13" s="663"/>
      <c r="AT13" s="663"/>
      <c r="AU13" s="663"/>
      <c r="AV13" s="663"/>
      <c r="AW13" s="663"/>
      <c r="AX13" s="663"/>
      <c r="AY13" s="663"/>
      <c r="AZ13" s="663"/>
      <c r="BA13" s="663"/>
      <c r="BB13" s="663"/>
      <c r="BC13" s="663"/>
      <c r="BD13" s="663"/>
      <c r="BE13" s="663"/>
      <c r="BF13" s="664"/>
      <c r="BG13" s="665">
        <v>124844</v>
      </c>
      <c r="BH13" s="666"/>
      <c r="BI13" s="666"/>
      <c r="BJ13" s="666"/>
      <c r="BK13" s="666"/>
      <c r="BL13" s="666"/>
      <c r="BM13" s="666"/>
      <c r="BN13" s="667"/>
      <c r="BO13" s="668">
        <v>38.200000000000003</v>
      </c>
      <c r="BP13" s="668"/>
      <c r="BQ13" s="668"/>
      <c r="BR13" s="668"/>
      <c r="BS13" s="669" t="s">
        <v>134</v>
      </c>
      <c r="BT13" s="669"/>
      <c r="BU13" s="669"/>
      <c r="BV13" s="669"/>
      <c r="BW13" s="669"/>
      <c r="BX13" s="669"/>
      <c r="BY13" s="669"/>
      <c r="BZ13" s="669"/>
      <c r="CA13" s="669"/>
      <c r="CB13" s="673"/>
      <c r="CD13" s="680" t="s">
        <v>260</v>
      </c>
      <c r="CE13" s="681"/>
      <c r="CF13" s="681"/>
      <c r="CG13" s="681"/>
      <c r="CH13" s="681"/>
      <c r="CI13" s="681"/>
      <c r="CJ13" s="681"/>
      <c r="CK13" s="681"/>
      <c r="CL13" s="681"/>
      <c r="CM13" s="681"/>
      <c r="CN13" s="681"/>
      <c r="CO13" s="681"/>
      <c r="CP13" s="681"/>
      <c r="CQ13" s="682"/>
      <c r="CR13" s="665">
        <v>314792</v>
      </c>
      <c r="CS13" s="666"/>
      <c r="CT13" s="666"/>
      <c r="CU13" s="666"/>
      <c r="CV13" s="666"/>
      <c r="CW13" s="666"/>
      <c r="CX13" s="666"/>
      <c r="CY13" s="667"/>
      <c r="CZ13" s="668">
        <v>8</v>
      </c>
      <c r="DA13" s="668"/>
      <c r="DB13" s="668"/>
      <c r="DC13" s="668"/>
      <c r="DD13" s="674">
        <v>131953</v>
      </c>
      <c r="DE13" s="666"/>
      <c r="DF13" s="666"/>
      <c r="DG13" s="666"/>
      <c r="DH13" s="666"/>
      <c r="DI13" s="666"/>
      <c r="DJ13" s="666"/>
      <c r="DK13" s="666"/>
      <c r="DL13" s="666"/>
      <c r="DM13" s="666"/>
      <c r="DN13" s="666"/>
      <c r="DO13" s="666"/>
      <c r="DP13" s="667"/>
      <c r="DQ13" s="674">
        <v>128252</v>
      </c>
      <c r="DR13" s="666"/>
      <c r="DS13" s="666"/>
      <c r="DT13" s="666"/>
      <c r="DU13" s="666"/>
      <c r="DV13" s="666"/>
      <c r="DW13" s="666"/>
      <c r="DX13" s="666"/>
      <c r="DY13" s="666"/>
      <c r="DZ13" s="666"/>
      <c r="EA13" s="666"/>
      <c r="EB13" s="666"/>
      <c r="EC13" s="675"/>
    </row>
    <row r="14" spans="2:143" ht="11.25" customHeight="1" x14ac:dyDescent="0.2">
      <c r="B14" s="662" t="s">
        <v>261</v>
      </c>
      <c r="C14" s="663"/>
      <c r="D14" s="663"/>
      <c r="E14" s="663"/>
      <c r="F14" s="663"/>
      <c r="G14" s="663"/>
      <c r="H14" s="663"/>
      <c r="I14" s="663"/>
      <c r="J14" s="663"/>
      <c r="K14" s="663"/>
      <c r="L14" s="663"/>
      <c r="M14" s="663"/>
      <c r="N14" s="663"/>
      <c r="O14" s="663"/>
      <c r="P14" s="663"/>
      <c r="Q14" s="664"/>
      <c r="R14" s="665" t="s">
        <v>134</v>
      </c>
      <c r="S14" s="666"/>
      <c r="T14" s="666"/>
      <c r="U14" s="666"/>
      <c r="V14" s="666"/>
      <c r="W14" s="666"/>
      <c r="X14" s="666"/>
      <c r="Y14" s="667"/>
      <c r="Z14" s="668" t="s">
        <v>134</v>
      </c>
      <c r="AA14" s="668"/>
      <c r="AB14" s="668"/>
      <c r="AC14" s="668"/>
      <c r="AD14" s="669" t="s">
        <v>142</v>
      </c>
      <c r="AE14" s="669"/>
      <c r="AF14" s="669"/>
      <c r="AG14" s="669"/>
      <c r="AH14" s="669"/>
      <c r="AI14" s="669"/>
      <c r="AJ14" s="669"/>
      <c r="AK14" s="669"/>
      <c r="AL14" s="670" t="s">
        <v>134</v>
      </c>
      <c r="AM14" s="671"/>
      <c r="AN14" s="671"/>
      <c r="AO14" s="672"/>
      <c r="AP14" s="662" t="s">
        <v>262</v>
      </c>
      <c r="AQ14" s="663"/>
      <c r="AR14" s="663"/>
      <c r="AS14" s="663"/>
      <c r="AT14" s="663"/>
      <c r="AU14" s="663"/>
      <c r="AV14" s="663"/>
      <c r="AW14" s="663"/>
      <c r="AX14" s="663"/>
      <c r="AY14" s="663"/>
      <c r="AZ14" s="663"/>
      <c r="BA14" s="663"/>
      <c r="BB14" s="663"/>
      <c r="BC14" s="663"/>
      <c r="BD14" s="663"/>
      <c r="BE14" s="663"/>
      <c r="BF14" s="664"/>
      <c r="BG14" s="665">
        <v>16834</v>
      </c>
      <c r="BH14" s="666"/>
      <c r="BI14" s="666"/>
      <c r="BJ14" s="666"/>
      <c r="BK14" s="666"/>
      <c r="BL14" s="666"/>
      <c r="BM14" s="666"/>
      <c r="BN14" s="667"/>
      <c r="BO14" s="668">
        <v>5.2</v>
      </c>
      <c r="BP14" s="668"/>
      <c r="BQ14" s="668"/>
      <c r="BR14" s="668"/>
      <c r="BS14" s="669" t="s">
        <v>134</v>
      </c>
      <c r="BT14" s="669"/>
      <c r="BU14" s="669"/>
      <c r="BV14" s="669"/>
      <c r="BW14" s="669"/>
      <c r="BX14" s="669"/>
      <c r="BY14" s="669"/>
      <c r="BZ14" s="669"/>
      <c r="CA14" s="669"/>
      <c r="CB14" s="673"/>
      <c r="CD14" s="680" t="s">
        <v>263</v>
      </c>
      <c r="CE14" s="681"/>
      <c r="CF14" s="681"/>
      <c r="CG14" s="681"/>
      <c r="CH14" s="681"/>
      <c r="CI14" s="681"/>
      <c r="CJ14" s="681"/>
      <c r="CK14" s="681"/>
      <c r="CL14" s="681"/>
      <c r="CM14" s="681"/>
      <c r="CN14" s="681"/>
      <c r="CO14" s="681"/>
      <c r="CP14" s="681"/>
      <c r="CQ14" s="682"/>
      <c r="CR14" s="665">
        <v>99070</v>
      </c>
      <c r="CS14" s="666"/>
      <c r="CT14" s="666"/>
      <c r="CU14" s="666"/>
      <c r="CV14" s="666"/>
      <c r="CW14" s="666"/>
      <c r="CX14" s="666"/>
      <c r="CY14" s="667"/>
      <c r="CZ14" s="668">
        <v>2.5</v>
      </c>
      <c r="DA14" s="668"/>
      <c r="DB14" s="668"/>
      <c r="DC14" s="668"/>
      <c r="DD14" s="674">
        <v>22281</v>
      </c>
      <c r="DE14" s="666"/>
      <c r="DF14" s="666"/>
      <c r="DG14" s="666"/>
      <c r="DH14" s="666"/>
      <c r="DI14" s="666"/>
      <c r="DJ14" s="666"/>
      <c r="DK14" s="666"/>
      <c r="DL14" s="666"/>
      <c r="DM14" s="666"/>
      <c r="DN14" s="666"/>
      <c r="DO14" s="666"/>
      <c r="DP14" s="667"/>
      <c r="DQ14" s="674">
        <v>37467</v>
      </c>
      <c r="DR14" s="666"/>
      <c r="DS14" s="666"/>
      <c r="DT14" s="666"/>
      <c r="DU14" s="666"/>
      <c r="DV14" s="666"/>
      <c r="DW14" s="666"/>
      <c r="DX14" s="666"/>
      <c r="DY14" s="666"/>
      <c r="DZ14" s="666"/>
      <c r="EA14" s="666"/>
      <c r="EB14" s="666"/>
      <c r="EC14" s="675"/>
    </row>
    <row r="15" spans="2:143" ht="11.25" customHeight="1" x14ac:dyDescent="0.2">
      <c r="B15" s="662" t="s">
        <v>264</v>
      </c>
      <c r="C15" s="663"/>
      <c r="D15" s="663"/>
      <c r="E15" s="663"/>
      <c r="F15" s="663"/>
      <c r="G15" s="663"/>
      <c r="H15" s="663"/>
      <c r="I15" s="663"/>
      <c r="J15" s="663"/>
      <c r="K15" s="663"/>
      <c r="L15" s="663"/>
      <c r="M15" s="663"/>
      <c r="N15" s="663"/>
      <c r="O15" s="663"/>
      <c r="P15" s="663"/>
      <c r="Q15" s="664"/>
      <c r="R15" s="665" t="s">
        <v>134</v>
      </c>
      <c r="S15" s="666"/>
      <c r="T15" s="666"/>
      <c r="U15" s="666"/>
      <c r="V15" s="666"/>
      <c r="W15" s="666"/>
      <c r="X15" s="666"/>
      <c r="Y15" s="667"/>
      <c r="Z15" s="668" t="s">
        <v>134</v>
      </c>
      <c r="AA15" s="668"/>
      <c r="AB15" s="668"/>
      <c r="AC15" s="668"/>
      <c r="AD15" s="669" t="s">
        <v>142</v>
      </c>
      <c r="AE15" s="669"/>
      <c r="AF15" s="669"/>
      <c r="AG15" s="669"/>
      <c r="AH15" s="669"/>
      <c r="AI15" s="669"/>
      <c r="AJ15" s="669"/>
      <c r="AK15" s="669"/>
      <c r="AL15" s="670" t="s">
        <v>134</v>
      </c>
      <c r="AM15" s="671"/>
      <c r="AN15" s="671"/>
      <c r="AO15" s="672"/>
      <c r="AP15" s="662" t="s">
        <v>265</v>
      </c>
      <c r="AQ15" s="663"/>
      <c r="AR15" s="663"/>
      <c r="AS15" s="663"/>
      <c r="AT15" s="663"/>
      <c r="AU15" s="663"/>
      <c r="AV15" s="663"/>
      <c r="AW15" s="663"/>
      <c r="AX15" s="663"/>
      <c r="AY15" s="663"/>
      <c r="AZ15" s="663"/>
      <c r="BA15" s="663"/>
      <c r="BB15" s="663"/>
      <c r="BC15" s="663"/>
      <c r="BD15" s="663"/>
      <c r="BE15" s="663"/>
      <c r="BF15" s="664"/>
      <c r="BG15" s="665">
        <v>23005</v>
      </c>
      <c r="BH15" s="666"/>
      <c r="BI15" s="666"/>
      <c r="BJ15" s="666"/>
      <c r="BK15" s="666"/>
      <c r="BL15" s="666"/>
      <c r="BM15" s="666"/>
      <c r="BN15" s="667"/>
      <c r="BO15" s="668">
        <v>7</v>
      </c>
      <c r="BP15" s="668"/>
      <c r="BQ15" s="668"/>
      <c r="BR15" s="668"/>
      <c r="BS15" s="669" t="s">
        <v>134</v>
      </c>
      <c r="BT15" s="669"/>
      <c r="BU15" s="669"/>
      <c r="BV15" s="669"/>
      <c r="BW15" s="669"/>
      <c r="BX15" s="669"/>
      <c r="BY15" s="669"/>
      <c r="BZ15" s="669"/>
      <c r="CA15" s="669"/>
      <c r="CB15" s="673"/>
      <c r="CD15" s="680" t="s">
        <v>266</v>
      </c>
      <c r="CE15" s="681"/>
      <c r="CF15" s="681"/>
      <c r="CG15" s="681"/>
      <c r="CH15" s="681"/>
      <c r="CI15" s="681"/>
      <c r="CJ15" s="681"/>
      <c r="CK15" s="681"/>
      <c r="CL15" s="681"/>
      <c r="CM15" s="681"/>
      <c r="CN15" s="681"/>
      <c r="CO15" s="681"/>
      <c r="CP15" s="681"/>
      <c r="CQ15" s="682"/>
      <c r="CR15" s="665">
        <v>446100</v>
      </c>
      <c r="CS15" s="666"/>
      <c r="CT15" s="666"/>
      <c r="CU15" s="666"/>
      <c r="CV15" s="666"/>
      <c r="CW15" s="666"/>
      <c r="CX15" s="666"/>
      <c r="CY15" s="667"/>
      <c r="CZ15" s="668">
        <v>11.3</v>
      </c>
      <c r="DA15" s="668"/>
      <c r="DB15" s="668"/>
      <c r="DC15" s="668"/>
      <c r="DD15" s="674">
        <v>199459</v>
      </c>
      <c r="DE15" s="666"/>
      <c r="DF15" s="666"/>
      <c r="DG15" s="666"/>
      <c r="DH15" s="666"/>
      <c r="DI15" s="666"/>
      <c r="DJ15" s="666"/>
      <c r="DK15" s="666"/>
      <c r="DL15" s="666"/>
      <c r="DM15" s="666"/>
      <c r="DN15" s="666"/>
      <c r="DO15" s="666"/>
      <c r="DP15" s="667"/>
      <c r="DQ15" s="674">
        <v>213556</v>
      </c>
      <c r="DR15" s="666"/>
      <c r="DS15" s="666"/>
      <c r="DT15" s="666"/>
      <c r="DU15" s="666"/>
      <c r="DV15" s="666"/>
      <c r="DW15" s="666"/>
      <c r="DX15" s="666"/>
      <c r="DY15" s="666"/>
      <c r="DZ15" s="666"/>
      <c r="EA15" s="666"/>
      <c r="EB15" s="666"/>
      <c r="EC15" s="675"/>
    </row>
    <row r="16" spans="2:143" ht="11.25" customHeight="1" x14ac:dyDescent="0.2">
      <c r="B16" s="662" t="s">
        <v>267</v>
      </c>
      <c r="C16" s="663"/>
      <c r="D16" s="663"/>
      <c r="E16" s="663"/>
      <c r="F16" s="663"/>
      <c r="G16" s="663"/>
      <c r="H16" s="663"/>
      <c r="I16" s="663"/>
      <c r="J16" s="663"/>
      <c r="K16" s="663"/>
      <c r="L16" s="663"/>
      <c r="M16" s="663"/>
      <c r="N16" s="663"/>
      <c r="O16" s="663"/>
      <c r="P16" s="663"/>
      <c r="Q16" s="664"/>
      <c r="R16" s="665">
        <v>4126</v>
      </c>
      <c r="S16" s="666"/>
      <c r="T16" s="666"/>
      <c r="U16" s="666"/>
      <c r="V16" s="666"/>
      <c r="W16" s="666"/>
      <c r="X16" s="666"/>
      <c r="Y16" s="667"/>
      <c r="Z16" s="668">
        <v>0.1</v>
      </c>
      <c r="AA16" s="668"/>
      <c r="AB16" s="668"/>
      <c r="AC16" s="668"/>
      <c r="AD16" s="669">
        <v>4126</v>
      </c>
      <c r="AE16" s="669"/>
      <c r="AF16" s="669"/>
      <c r="AG16" s="669"/>
      <c r="AH16" s="669"/>
      <c r="AI16" s="669"/>
      <c r="AJ16" s="669"/>
      <c r="AK16" s="669"/>
      <c r="AL16" s="670">
        <v>0.2</v>
      </c>
      <c r="AM16" s="671"/>
      <c r="AN16" s="671"/>
      <c r="AO16" s="672"/>
      <c r="AP16" s="662" t="s">
        <v>268</v>
      </c>
      <c r="AQ16" s="663"/>
      <c r="AR16" s="663"/>
      <c r="AS16" s="663"/>
      <c r="AT16" s="663"/>
      <c r="AU16" s="663"/>
      <c r="AV16" s="663"/>
      <c r="AW16" s="663"/>
      <c r="AX16" s="663"/>
      <c r="AY16" s="663"/>
      <c r="AZ16" s="663"/>
      <c r="BA16" s="663"/>
      <c r="BB16" s="663"/>
      <c r="BC16" s="663"/>
      <c r="BD16" s="663"/>
      <c r="BE16" s="663"/>
      <c r="BF16" s="664"/>
      <c r="BG16" s="665" t="s">
        <v>134</v>
      </c>
      <c r="BH16" s="666"/>
      <c r="BI16" s="666"/>
      <c r="BJ16" s="666"/>
      <c r="BK16" s="666"/>
      <c r="BL16" s="666"/>
      <c r="BM16" s="666"/>
      <c r="BN16" s="667"/>
      <c r="BO16" s="668" t="s">
        <v>134</v>
      </c>
      <c r="BP16" s="668"/>
      <c r="BQ16" s="668"/>
      <c r="BR16" s="668"/>
      <c r="BS16" s="669" t="s">
        <v>134</v>
      </c>
      <c r="BT16" s="669"/>
      <c r="BU16" s="669"/>
      <c r="BV16" s="669"/>
      <c r="BW16" s="669"/>
      <c r="BX16" s="669"/>
      <c r="BY16" s="669"/>
      <c r="BZ16" s="669"/>
      <c r="CA16" s="669"/>
      <c r="CB16" s="673"/>
      <c r="CD16" s="680" t="s">
        <v>269</v>
      </c>
      <c r="CE16" s="681"/>
      <c r="CF16" s="681"/>
      <c r="CG16" s="681"/>
      <c r="CH16" s="681"/>
      <c r="CI16" s="681"/>
      <c r="CJ16" s="681"/>
      <c r="CK16" s="681"/>
      <c r="CL16" s="681"/>
      <c r="CM16" s="681"/>
      <c r="CN16" s="681"/>
      <c r="CO16" s="681"/>
      <c r="CP16" s="681"/>
      <c r="CQ16" s="682"/>
      <c r="CR16" s="665">
        <v>15335</v>
      </c>
      <c r="CS16" s="666"/>
      <c r="CT16" s="666"/>
      <c r="CU16" s="666"/>
      <c r="CV16" s="666"/>
      <c r="CW16" s="666"/>
      <c r="CX16" s="666"/>
      <c r="CY16" s="667"/>
      <c r="CZ16" s="668">
        <v>0.4</v>
      </c>
      <c r="DA16" s="668"/>
      <c r="DB16" s="668"/>
      <c r="DC16" s="668"/>
      <c r="DD16" s="674" t="s">
        <v>134</v>
      </c>
      <c r="DE16" s="666"/>
      <c r="DF16" s="666"/>
      <c r="DG16" s="666"/>
      <c r="DH16" s="666"/>
      <c r="DI16" s="666"/>
      <c r="DJ16" s="666"/>
      <c r="DK16" s="666"/>
      <c r="DL16" s="666"/>
      <c r="DM16" s="666"/>
      <c r="DN16" s="666"/>
      <c r="DO16" s="666"/>
      <c r="DP16" s="667"/>
      <c r="DQ16" s="674">
        <v>2006</v>
      </c>
      <c r="DR16" s="666"/>
      <c r="DS16" s="666"/>
      <c r="DT16" s="666"/>
      <c r="DU16" s="666"/>
      <c r="DV16" s="666"/>
      <c r="DW16" s="666"/>
      <c r="DX16" s="666"/>
      <c r="DY16" s="666"/>
      <c r="DZ16" s="666"/>
      <c r="EA16" s="666"/>
      <c r="EB16" s="666"/>
      <c r="EC16" s="675"/>
    </row>
    <row r="17" spans="2:133" ht="11.25" customHeight="1" x14ac:dyDescent="0.2">
      <c r="B17" s="662" t="s">
        <v>270</v>
      </c>
      <c r="C17" s="663"/>
      <c r="D17" s="663"/>
      <c r="E17" s="663"/>
      <c r="F17" s="663"/>
      <c r="G17" s="663"/>
      <c r="H17" s="663"/>
      <c r="I17" s="663"/>
      <c r="J17" s="663"/>
      <c r="K17" s="663"/>
      <c r="L17" s="663"/>
      <c r="M17" s="663"/>
      <c r="N17" s="663"/>
      <c r="O17" s="663"/>
      <c r="P17" s="663"/>
      <c r="Q17" s="664"/>
      <c r="R17" s="665">
        <v>4864</v>
      </c>
      <c r="S17" s="666"/>
      <c r="T17" s="666"/>
      <c r="U17" s="666"/>
      <c r="V17" s="666"/>
      <c r="W17" s="666"/>
      <c r="X17" s="666"/>
      <c r="Y17" s="667"/>
      <c r="Z17" s="668">
        <v>0.1</v>
      </c>
      <c r="AA17" s="668"/>
      <c r="AB17" s="668"/>
      <c r="AC17" s="668"/>
      <c r="AD17" s="669">
        <v>4864</v>
      </c>
      <c r="AE17" s="669"/>
      <c r="AF17" s="669"/>
      <c r="AG17" s="669"/>
      <c r="AH17" s="669"/>
      <c r="AI17" s="669"/>
      <c r="AJ17" s="669"/>
      <c r="AK17" s="669"/>
      <c r="AL17" s="670">
        <v>0.2</v>
      </c>
      <c r="AM17" s="671"/>
      <c r="AN17" s="671"/>
      <c r="AO17" s="672"/>
      <c r="AP17" s="662" t="s">
        <v>271</v>
      </c>
      <c r="AQ17" s="663"/>
      <c r="AR17" s="663"/>
      <c r="AS17" s="663"/>
      <c r="AT17" s="663"/>
      <c r="AU17" s="663"/>
      <c r="AV17" s="663"/>
      <c r="AW17" s="663"/>
      <c r="AX17" s="663"/>
      <c r="AY17" s="663"/>
      <c r="AZ17" s="663"/>
      <c r="BA17" s="663"/>
      <c r="BB17" s="663"/>
      <c r="BC17" s="663"/>
      <c r="BD17" s="663"/>
      <c r="BE17" s="663"/>
      <c r="BF17" s="664"/>
      <c r="BG17" s="665" t="s">
        <v>134</v>
      </c>
      <c r="BH17" s="666"/>
      <c r="BI17" s="666"/>
      <c r="BJ17" s="666"/>
      <c r="BK17" s="666"/>
      <c r="BL17" s="666"/>
      <c r="BM17" s="666"/>
      <c r="BN17" s="667"/>
      <c r="BO17" s="668" t="s">
        <v>134</v>
      </c>
      <c r="BP17" s="668"/>
      <c r="BQ17" s="668"/>
      <c r="BR17" s="668"/>
      <c r="BS17" s="669" t="s">
        <v>134</v>
      </c>
      <c r="BT17" s="669"/>
      <c r="BU17" s="669"/>
      <c r="BV17" s="669"/>
      <c r="BW17" s="669"/>
      <c r="BX17" s="669"/>
      <c r="BY17" s="669"/>
      <c r="BZ17" s="669"/>
      <c r="CA17" s="669"/>
      <c r="CB17" s="673"/>
      <c r="CD17" s="680" t="s">
        <v>272</v>
      </c>
      <c r="CE17" s="681"/>
      <c r="CF17" s="681"/>
      <c r="CG17" s="681"/>
      <c r="CH17" s="681"/>
      <c r="CI17" s="681"/>
      <c r="CJ17" s="681"/>
      <c r="CK17" s="681"/>
      <c r="CL17" s="681"/>
      <c r="CM17" s="681"/>
      <c r="CN17" s="681"/>
      <c r="CO17" s="681"/>
      <c r="CP17" s="681"/>
      <c r="CQ17" s="682"/>
      <c r="CR17" s="665">
        <v>307296</v>
      </c>
      <c r="CS17" s="666"/>
      <c r="CT17" s="666"/>
      <c r="CU17" s="666"/>
      <c r="CV17" s="666"/>
      <c r="CW17" s="666"/>
      <c r="CX17" s="666"/>
      <c r="CY17" s="667"/>
      <c r="CZ17" s="668">
        <v>7.8</v>
      </c>
      <c r="DA17" s="668"/>
      <c r="DB17" s="668"/>
      <c r="DC17" s="668"/>
      <c r="DD17" s="674" t="s">
        <v>134</v>
      </c>
      <c r="DE17" s="666"/>
      <c r="DF17" s="666"/>
      <c r="DG17" s="666"/>
      <c r="DH17" s="666"/>
      <c r="DI17" s="666"/>
      <c r="DJ17" s="666"/>
      <c r="DK17" s="666"/>
      <c r="DL17" s="666"/>
      <c r="DM17" s="666"/>
      <c r="DN17" s="666"/>
      <c r="DO17" s="666"/>
      <c r="DP17" s="667"/>
      <c r="DQ17" s="674">
        <v>303608</v>
      </c>
      <c r="DR17" s="666"/>
      <c r="DS17" s="666"/>
      <c r="DT17" s="666"/>
      <c r="DU17" s="666"/>
      <c r="DV17" s="666"/>
      <c r="DW17" s="666"/>
      <c r="DX17" s="666"/>
      <c r="DY17" s="666"/>
      <c r="DZ17" s="666"/>
      <c r="EA17" s="666"/>
      <c r="EB17" s="666"/>
      <c r="EC17" s="675"/>
    </row>
    <row r="18" spans="2:133" ht="11.25" customHeight="1" x14ac:dyDescent="0.2">
      <c r="B18" s="662" t="s">
        <v>273</v>
      </c>
      <c r="C18" s="663"/>
      <c r="D18" s="663"/>
      <c r="E18" s="663"/>
      <c r="F18" s="663"/>
      <c r="G18" s="663"/>
      <c r="H18" s="663"/>
      <c r="I18" s="663"/>
      <c r="J18" s="663"/>
      <c r="K18" s="663"/>
      <c r="L18" s="663"/>
      <c r="M18" s="663"/>
      <c r="N18" s="663"/>
      <c r="O18" s="663"/>
      <c r="P18" s="663"/>
      <c r="Q18" s="664"/>
      <c r="R18" s="665">
        <v>11541</v>
      </c>
      <c r="S18" s="666"/>
      <c r="T18" s="666"/>
      <c r="U18" s="666"/>
      <c r="V18" s="666"/>
      <c r="W18" s="666"/>
      <c r="X18" s="666"/>
      <c r="Y18" s="667"/>
      <c r="Z18" s="668">
        <v>0.3</v>
      </c>
      <c r="AA18" s="668"/>
      <c r="AB18" s="668"/>
      <c r="AC18" s="668"/>
      <c r="AD18" s="669">
        <v>11541</v>
      </c>
      <c r="AE18" s="669"/>
      <c r="AF18" s="669"/>
      <c r="AG18" s="669"/>
      <c r="AH18" s="669"/>
      <c r="AI18" s="669"/>
      <c r="AJ18" s="669"/>
      <c r="AK18" s="669"/>
      <c r="AL18" s="670">
        <v>0.6</v>
      </c>
      <c r="AM18" s="671"/>
      <c r="AN18" s="671"/>
      <c r="AO18" s="672"/>
      <c r="AP18" s="662" t="s">
        <v>274</v>
      </c>
      <c r="AQ18" s="663"/>
      <c r="AR18" s="663"/>
      <c r="AS18" s="663"/>
      <c r="AT18" s="663"/>
      <c r="AU18" s="663"/>
      <c r="AV18" s="663"/>
      <c r="AW18" s="663"/>
      <c r="AX18" s="663"/>
      <c r="AY18" s="663"/>
      <c r="AZ18" s="663"/>
      <c r="BA18" s="663"/>
      <c r="BB18" s="663"/>
      <c r="BC18" s="663"/>
      <c r="BD18" s="663"/>
      <c r="BE18" s="663"/>
      <c r="BF18" s="664"/>
      <c r="BG18" s="665" t="s">
        <v>134</v>
      </c>
      <c r="BH18" s="666"/>
      <c r="BI18" s="666"/>
      <c r="BJ18" s="666"/>
      <c r="BK18" s="666"/>
      <c r="BL18" s="666"/>
      <c r="BM18" s="666"/>
      <c r="BN18" s="667"/>
      <c r="BO18" s="668" t="s">
        <v>134</v>
      </c>
      <c r="BP18" s="668"/>
      <c r="BQ18" s="668"/>
      <c r="BR18" s="668"/>
      <c r="BS18" s="669" t="s">
        <v>134</v>
      </c>
      <c r="BT18" s="669"/>
      <c r="BU18" s="669"/>
      <c r="BV18" s="669"/>
      <c r="BW18" s="669"/>
      <c r="BX18" s="669"/>
      <c r="BY18" s="669"/>
      <c r="BZ18" s="669"/>
      <c r="CA18" s="669"/>
      <c r="CB18" s="673"/>
      <c r="CD18" s="680" t="s">
        <v>275</v>
      </c>
      <c r="CE18" s="681"/>
      <c r="CF18" s="681"/>
      <c r="CG18" s="681"/>
      <c r="CH18" s="681"/>
      <c r="CI18" s="681"/>
      <c r="CJ18" s="681"/>
      <c r="CK18" s="681"/>
      <c r="CL18" s="681"/>
      <c r="CM18" s="681"/>
      <c r="CN18" s="681"/>
      <c r="CO18" s="681"/>
      <c r="CP18" s="681"/>
      <c r="CQ18" s="682"/>
      <c r="CR18" s="665" t="s">
        <v>134</v>
      </c>
      <c r="CS18" s="666"/>
      <c r="CT18" s="666"/>
      <c r="CU18" s="666"/>
      <c r="CV18" s="666"/>
      <c r="CW18" s="666"/>
      <c r="CX18" s="666"/>
      <c r="CY18" s="667"/>
      <c r="CZ18" s="668" t="s">
        <v>134</v>
      </c>
      <c r="DA18" s="668"/>
      <c r="DB18" s="668"/>
      <c r="DC18" s="668"/>
      <c r="DD18" s="674" t="s">
        <v>134</v>
      </c>
      <c r="DE18" s="666"/>
      <c r="DF18" s="666"/>
      <c r="DG18" s="666"/>
      <c r="DH18" s="666"/>
      <c r="DI18" s="666"/>
      <c r="DJ18" s="666"/>
      <c r="DK18" s="666"/>
      <c r="DL18" s="666"/>
      <c r="DM18" s="666"/>
      <c r="DN18" s="666"/>
      <c r="DO18" s="666"/>
      <c r="DP18" s="667"/>
      <c r="DQ18" s="674" t="s">
        <v>134</v>
      </c>
      <c r="DR18" s="666"/>
      <c r="DS18" s="666"/>
      <c r="DT18" s="666"/>
      <c r="DU18" s="666"/>
      <c r="DV18" s="666"/>
      <c r="DW18" s="666"/>
      <c r="DX18" s="666"/>
      <c r="DY18" s="666"/>
      <c r="DZ18" s="666"/>
      <c r="EA18" s="666"/>
      <c r="EB18" s="666"/>
      <c r="EC18" s="675"/>
    </row>
    <row r="19" spans="2:133" ht="11.25" customHeight="1" x14ac:dyDescent="0.2">
      <c r="B19" s="662" t="s">
        <v>276</v>
      </c>
      <c r="C19" s="663"/>
      <c r="D19" s="663"/>
      <c r="E19" s="663"/>
      <c r="F19" s="663"/>
      <c r="G19" s="663"/>
      <c r="H19" s="663"/>
      <c r="I19" s="663"/>
      <c r="J19" s="663"/>
      <c r="K19" s="663"/>
      <c r="L19" s="663"/>
      <c r="M19" s="663"/>
      <c r="N19" s="663"/>
      <c r="O19" s="663"/>
      <c r="P19" s="663"/>
      <c r="Q19" s="664"/>
      <c r="R19" s="665">
        <v>1292</v>
      </c>
      <c r="S19" s="666"/>
      <c r="T19" s="666"/>
      <c r="U19" s="666"/>
      <c r="V19" s="666"/>
      <c r="W19" s="666"/>
      <c r="X19" s="666"/>
      <c r="Y19" s="667"/>
      <c r="Z19" s="668">
        <v>0</v>
      </c>
      <c r="AA19" s="668"/>
      <c r="AB19" s="668"/>
      <c r="AC19" s="668"/>
      <c r="AD19" s="669">
        <v>1292</v>
      </c>
      <c r="AE19" s="669"/>
      <c r="AF19" s="669"/>
      <c r="AG19" s="669"/>
      <c r="AH19" s="669"/>
      <c r="AI19" s="669"/>
      <c r="AJ19" s="669"/>
      <c r="AK19" s="669"/>
      <c r="AL19" s="670">
        <v>0.1</v>
      </c>
      <c r="AM19" s="671"/>
      <c r="AN19" s="671"/>
      <c r="AO19" s="672"/>
      <c r="AP19" s="662" t="s">
        <v>277</v>
      </c>
      <c r="AQ19" s="663"/>
      <c r="AR19" s="663"/>
      <c r="AS19" s="663"/>
      <c r="AT19" s="663"/>
      <c r="AU19" s="663"/>
      <c r="AV19" s="663"/>
      <c r="AW19" s="663"/>
      <c r="AX19" s="663"/>
      <c r="AY19" s="663"/>
      <c r="AZ19" s="663"/>
      <c r="BA19" s="663"/>
      <c r="BB19" s="663"/>
      <c r="BC19" s="663"/>
      <c r="BD19" s="663"/>
      <c r="BE19" s="663"/>
      <c r="BF19" s="664"/>
      <c r="BG19" s="665">
        <v>241</v>
      </c>
      <c r="BH19" s="666"/>
      <c r="BI19" s="666"/>
      <c r="BJ19" s="666"/>
      <c r="BK19" s="666"/>
      <c r="BL19" s="666"/>
      <c r="BM19" s="666"/>
      <c r="BN19" s="667"/>
      <c r="BO19" s="668">
        <v>0.1</v>
      </c>
      <c r="BP19" s="668"/>
      <c r="BQ19" s="668"/>
      <c r="BR19" s="668"/>
      <c r="BS19" s="669" t="s">
        <v>134</v>
      </c>
      <c r="BT19" s="669"/>
      <c r="BU19" s="669"/>
      <c r="BV19" s="669"/>
      <c r="BW19" s="669"/>
      <c r="BX19" s="669"/>
      <c r="BY19" s="669"/>
      <c r="BZ19" s="669"/>
      <c r="CA19" s="669"/>
      <c r="CB19" s="673"/>
      <c r="CD19" s="680" t="s">
        <v>278</v>
      </c>
      <c r="CE19" s="681"/>
      <c r="CF19" s="681"/>
      <c r="CG19" s="681"/>
      <c r="CH19" s="681"/>
      <c r="CI19" s="681"/>
      <c r="CJ19" s="681"/>
      <c r="CK19" s="681"/>
      <c r="CL19" s="681"/>
      <c r="CM19" s="681"/>
      <c r="CN19" s="681"/>
      <c r="CO19" s="681"/>
      <c r="CP19" s="681"/>
      <c r="CQ19" s="682"/>
      <c r="CR19" s="665" t="s">
        <v>134</v>
      </c>
      <c r="CS19" s="666"/>
      <c r="CT19" s="666"/>
      <c r="CU19" s="666"/>
      <c r="CV19" s="666"/>
      <c r="CW19" s="666"/>
      <c r="CX19" s="666"/>
      <c r="CY19" s="667"/>
      <c r="CZ19" s="668" t="s">
        <v>134</v>
      </c>
      <c r="DA19" s="668"/>
      <c r="DB19" s="668"/>
      <c r="DC19" s="668"/>
      <c r="DD19" s="674" t="s">
        <v>134</v>
      </c>
      <c r="DE19" s="666"/>
      <c r="DF19" s="666"/>
      <c r="DG19" s="666"/>
      <c r="DH19" s="666"/>
      <c r="DI19" s="666"/>
      <c r="DJ19" s="666"/>
      <c r="DK19" s="666"/>
      <c r="DL19" s="666"/>
      <c r="DM19" s="666"/>
      <c r="DN19" s="666"/>
      <c r="DO19" s="666"/>
      <c r="DP19" s="667"/>
      <c r="DQ19" s="674" t="s">
        <v>134</v>
      </c>
      <c r="DR19" s="666"/>
      <c r="DS19" s="666"/>
      <c r="DT19" s="666"/>
      <c r="DU19" s="666"/>
      <c r="DV19" s="666"/>
      <c r="DW19" s="666"/>
      <c r="DX19" s="666"/>
      <c r="DY19" s="666"/>
      <c r="DZ19" s="666"/>
      <c r="EA19" s="666"/>
      <c r="EB19" s="666"/>
      <c r="EC19" s="675"/>
    </row>
    <row r="20" spans="2:133" ht="11.25" customHeight="1" x14ac:dyDescent="0.2">
      <c r="B20" s="662" t="s">
        <v>279</v>
      </c>
      <c r="C20" s="663"/>
      <c r="D20" s="663"/>
      <c r="E20" s="663"/>
      <c r="F20" s="663"/>
      <c r="G20" s="663"/>
      <c r="H20" s="663"/>
      <c r="I20" s="663"/>
      <c r="J20" s="663"/>
      <c r="K20" s="663"/>
      <c r="L20" s="663"/>
      <c r="M20" s="663"/>
      <c r="N20" s="663"/>
      <c r="O20" s="663"/>
      <c r="P20" s="663"/>
      <c r="Q20" s="664"/>
      <c r="R20" s="665">
        <v>1165</v>
      </c>
      <c r="S20" s="666"/>
      <c r="T20" s="666"/>
      <c r="U20" s="666"/>
      <c r="V20" s="666"/>
      <c r="W20" s="666"/>
      <c r="X20" s="666"/>
      <c r="Y20" s="667"/>
      <c r="Z20" s="668">
        <v>0</v>
      </c>
      <c r="AA20" s="668"/>
      <c r="AB20" s="668"/>
      <c r="AC20" s="668"/>
      <c r="AD20" s="669">
        <v>1165</v>
      </c>
      <c r="AE20" s="669"/>
      <c r="AF20" s="669"/>
      <c r="AG20" s="669"/>
      <c r="AH20" s="669"/>
      <c r="AI20" s="669"/>
      <c r="AJ20" s="669"/>
      <c r="AK20" s="669"/>
      <c r="AL20" s="670">
        <v>0.1</v>
      </c>
      <c r="AM20" s="671"/>
      <c r="AN20" s="671"/>
      <c r="AO20" s="672"/>
      <c r="AP20" s="662" t="s">
        <v>280</v>
      </c>
      <c r="AQ20" s="663"/>
      <c r="AR20" s="663"/>
      <c r="AS20" s="663"/>
      <c r="AT20" s="663"/>
      <c r="AU20" s="663"/>
      <c r="AV20" s="663"/>
      <c r="AW20" s="663"/>
      <c r="AX20" s="663"/>
      <c r="AY20" s="663"/>
      <c r="AZ20" s="663"/>
      <c r="BA20" s="663"/>
      <c r="BB20" s="663"/>
      <c r="BC20" s="663"/>
      <c r="BD20" s="663"/>
      <c r="BE20" s="663"/>
      <c r="BF20" s="664"/>
      <c r="BG20" s="665">
        <v>241</v>
      </c>
      <c r="BH20" s="666"/>
      <c r="BI20" s="666"/>
      <c r="BJ20" s="666"/>
      <c r="BK20" s="666"/>
      <c r="BL20" s="666"/>
      <c r="BM20" s="666"/>
      <c r="BN20" s="667"/>
      <c r="BO20" s="668">
        <v>0.1</v>
      </c>
      <c r="BP20" s="668"/>
      <c r="BQ20" s="668"/>
      <c r="BR20" s="668"/>
      <c r="BS20" s="669" t="s">
        <v>142</v>
      </c>
      <c r="BT20" s="669"/>
      <c r="BU20" s="669"/>
      <c r="BV20" s="669"/>
      <c r="BW20" s="669"/>
      <c r="BX20" s="669"/>
      <c r="BY20" s="669"/>
      <c r="BZ20" s="669"/>
      <c r="CA20" s="669"/>
      <c r="CB20" s="673"/>
      <c r="CD20" s="680" t="s">
        <v>281</v>
      </c>
      <c r="CE20" s="681"/>
      <c r="CF20" s="681"/>
      <c r="CG20" s="681"/>
      <c r="CH20" s="681"/>
      <c r="CI20" s="681"/>
      <c r="CJ20" s="681"/>
      <c r="CK20" s="681"/>
      <c r="CL20" s="681"/>
      <c r="CM20" s="681"/>
      <c r="CN20" s="681"/>
      <c r="CO20" s="681"/>
      <c r="CP20" s="681"/>
      <c r="CQ20" s="682"/>
      <c r="CR20" s="665">
        <v>3935651</v>
      </c>
      <c r="CS20" s="666"/>
      <c r="CT20" s="666"/>
      <c r="CU20" s="666"/>
      <c r="CV20" s="666"/>
      <c r="CW20" s="666"/>
      <c r="CX20" s="666"/>
      <c r="CY20" s="667"/>
      <c r="CZ20" s="668">
        <v>100</v>
      </c>
      <c r="DA20" s="668"/>
      <c r="DB20" s="668"/>
      <c r="DC20" s="668"/>
      <c r="DD20" s="674">
        <v>664791</v>
      </c>
      <c r="DE20" s="666"/>
      <c r="DF20" s="666"/>
      <c r="DG20" s="666"/>
      <c r="DH20" s="666"/>
      <c r="DI20" s="666"/>
      <c r="DJ20" s="666"/>
      <c r="DK20" s="666"/>
      <c r="DL20" s="666"/>
      <c r="DM20" s="666"/>
      <c r="DN20" s="666"/>
      <c r="DO20" s="666"/>
      <c r="DP20" s="667"/>
      <c r="DQ20" s="674">
        <v>2280130</v>
      </c>
      <c r="DR20" s="666"/>
      <c r="DS20" s="666"/>
      <c r="DT20" s="666"/>
      <c r="DU20" s="666"/>
      <c r="DV20" s="666"/>
      <c r="DW20" s="666"/>
      <c r="DX20" s="666"/>
      <c r="DY20" s="666"/>
      <c r="DZ20" s="666"/>
      <c r="EA20" s="666"/>
      <c r="EB20" s="666"/>
      <c r="EC20" s="675"/>
    </row>
    <row r="21" spans="2:133" ht="11.25" customHeight="1" x14ac:dyDescent="0.2">
      <c r="B21" s="662" t="s">
        <v>282</v>
      </c>
      <c r="C21" s="663"/>
      <c r="D21" s="663"/>
      <c r="E21" s="663"/>
      <c r="F21" s="663"/>
      <c r="G21" s="663"/>
      <c r="H21" s="663"/>
      <c r="I21" s="663"/>
      <c r="J21" s="663"/>
      <c r="K21" s="663"/>
      <c r="L21" s="663"/>
      <c r="M21" s="663"/>
      <c r="N21" s="663"/>
      <c r="O21" s="663"/>
      <c r="P21" s="663"/>
      <c r="Q21" s="664"/>
      <c r="R21" s="665">
        <v>386</v>
      </c>
      <c r="S21" s="666"/>
      <c r="T21" s="666"/>
      <c r="U21" s="666"/>
      <c r="V21" s="666"/>
      <c r="W21" s="666"/>
      <c r="X21" s="666"/>
      <c r="Y21" s="667"/>
      <c r="Z21" s="668">
        <v>0</v>
      </c>
      <c r="AA21" s="668"/>
      <c r="AB21" s="668"/>
      <c r="AC21" s="668"/>
      <c r="AD21" s="669">
        <v>386</v>
      </c>
      <c r="AE21" s="669"/>
      <c r="AF21" s="669"/>
      <c r="AG21" s="669"/>
      <c r="AH21" s="669"/>
      <c r="AI21" s="669"/>
      <c r="AJ21" s="669"/>
      <c r="AK21" s="669"/>
      <c r="AL21" s="670">
        <v>0</v>
      </c>
      <c r="AM21" s="671"/>
      <c r="AN21" s="671"/>
      <c r="AO21" s="672"/>
      <c r="AP21" s="684" t="s">
        <v>283</v>
      </c>
      <c r="AQ21" s="685"/>
      <c r="AR21" s="685"/>
      <c r="AS21" s="685"/>
      <c r="AT21" s="685"/>
      <c r="AU21" s="685"/>
      <c r="AV21" s="685"/>
      <c r="AW21" s="685"/>
      <c r="AX21" s="685"/>
      <c r="AY21" s="685"/>
      <c r="AZ21" s="685"/>
      <c r="BA21" s="685"/>
      <c r="BB21" s="685"/>
      <c r="BC21" s="685"/>
      <c r="BD21" s="685"/>
      <c r="BE21" s="685"/>
      <c r="BF21" s="686"/>
      <c r="BG21" s="665">
        <v>241</v>
      </c>
      <c r="BH21" s="666"/>
      <c r="BI21" s="666"/>
      <c r="BJ21" s="666"/>
      <c r="BK21" s="666"/>
      <c r="BL21" s="666"/>
      <c r="BM21" s="666"/>
      <c r="BN21" s="667"/>
      <c r="BO21" s="668">
        <v>0.1</v>
      </c>
      <c r="BP21" s="668"/>
      <c r="BQ21" s="668"/>
      <c r="BR21" s="668"/>
      <c r="BS21" s="669" t="s">
        <v>134</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2">
      <c r="B22" s="701" t="s">
        <v>284</v>
      </c>
      <c r="C22" s="702"/>
      <c r="D22" s="702"/>
      <c r="E22" s="702"/>
      <c r="F22" s="702"/>
      <c r="G22" s="702"/>
      <c r="H22" s="702"/>
      <c r="I22" s="702"/>
      <c r="J22" s="702"/>
      <c r="K22" s="702"/>
      <c r="L22" s="702"/>
      <c r="M22" s="702"/>
      <c r="N22" s="702"/>
      <c r="O22" s="702"/>
      <c r="P22" s="702"/>
      <c r="Q22" s="703"/>
      <c r="R22" s="665">
        <v>8698</v>
      </c>
      <c r="S22" s="666"/>
      <c r="T22" s="666"/>
      <c r="U22" s="666"/>
      <c r="V22" s="666"/>
      <c r="W22" s="666"/>
      <c r="X22" s="666"/>
      <c r="Y22" s="667"/>
      <c r="Z22" s="668">
        <v>0.2</v>
      </c>
      <c r="AA22" s="668"/>
      <c r="AB22" s="668"/>
      <c r="AC22" s="668"/>
      <c r="AD22" s="669" t="s">
        <v>134</v>
      </c>
      <c r="AE22" s="669"/>
      <c r="AF22" s="669"/>
      <c r="AG22" s="669"/>
      <c r="AH22" s="669"/>
      <c r="AI22" s="669"/>
      <c r="AJ22" s="669"/>
      <c r="AK22" s="669"/>
      <c r="AL22" s="670" t="s">
        <v>142</v>
      </c>
      <c r="AM22" s="671"/>
      <c r="AN22" s="671"/>
      <c r="AO22" s="672"/>
      <c r="AP22" s="684" t="s">
        <v>285</v>
      </c>
      <c r="AQ22" s="685"/>
      <c r="AR22" s="685"/>
      <c r="AS22" s="685"/>
      <c r="AT22" s="685"/>
      <c r="AU22" s="685"/>
      <c r="AV22" s="685"/>
      <c r="AW22" s="685"/>
      <c r="AX22" s="685"/>
      <c r="AY22" s="685"/>
      <c r="AZ22" s="685"/>
      <c r="BA22" s="685"/>
      <c r="BB22" s="685"/>
      <c r="BC22" s="685"/>
      <c r="BD22" s="685"/>
      <c r="BE22" s="685"/>
      <c r="BF22" s="686"/>
      <c r="BG22" s="665" t="s">
        <v>134</v>
      </c>
      <c r="BH22" s="666"/>
      <c r="BI22" s="666"/>
      <c r="BJ22" s="666"/>
      <c r="BK22" s="666"/>
      <c r="BL22" s="666"/>
      <c r="BM22" s="666"/>
      <c r="BN22" s="667"/>
      <c r="BO22" s="668" t="s">
        <v>134</v>
      </c>
      <c r="BP22" s="668"/>
      <c r="BQ22" s="668"/>
      <c r="BR22" s="668"/>
      <c r="BS22" s="669" t="s">
        <v>134</v>
      </c>
      <c r="BT22" s="669"/>
      <c r="BU22" s="669"/>
      <c r="BV22" s="669"/>
      <c r="BW22" s="669"/>
      <c r="BX22" s="669"/>
      <c r="BY22" s="669"/>
      <c r="BZ22" s="669"/>
      <c r="CA22" s="669"/>
      <c r="CB22" s="673"/>
      <c r="CD22" s="647" t="s">
        <v>286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287</v>
      </c>
      <c r="C23" s="663"/>
      <c r="D23" s="663"/>
      <c r="E23" s="663"/>
      <c r="F23" s="663"/>
      <c r="G23" s="663"/>
      <c r="H23" s="663"/>
      <c r="I23" s="663"/>
      <c r="J23" s="663"/>
      <c r="K23" s="663"/>
      <c r="L23" s="663"/>
      <c r="M23" s="663"/>
      <c r="N23" s="663"/>
      <c r="O23" s="663"/>
      <c r="P23" s="663"/>
      <c r="Q23" s="664"/>
      <c r="R23" s="665">
        <v>1713221</v>
      </c>
      <c r="S23" s="666"/>
      <c r="T23" s="666"/>
      <c r="U23" s="666"/>
      <c r="V23" s="666"/>
      <c r="W23" s="666"/>
      <c r="X23" s="666"/>
      <c r="Y23" s="667"/>
      <c r="Z23" s="668">
        <v>40.200000000000003</v>
      </c>
      <c r="AA23" s="668"/>
      <c r="AB23" s="668"/>
      <c r="AC23" s="668"/>
      <c r="AD23" s="669">
        <v>1509769</v>
      </c>
      <c r="AE23" s="669"/>
      <c r="AF23" s="669"/>
      <c r="AG23" s="669"/>
      <c r="AH23" s="669"/>
      <c r="AI23" s="669"/>
      <c r="AJ23" s="669"/>
      <c r="AK23" s="669"/>
      <c r="AL23" s="670">
        <v>75.099999999999994</v>
      </c>
      <c r="AM23" s="671"/>
      <c r="AN23" s="671"/>
      <c r="AO23" s="672"/>
      <c r="AP23" s="684" t="s">
        <v>288</v>
      </c>
      <c r="AQ23" s="685"/>
      <c r="AR23" s="685"/>
      <c r="AS23" s="685"/>
      <c r="AT23" s="685"/>
      <c r="AU23" s="685"/>
      <c r="AV23" s="685"/>
      <c r="AW23" s="685"/>
      <c r="AX23" s="685"/>
      <c r="AY23" s="685"/>
      <c r="AZ23" s="685"/>
      <c r="BA23" s="685"/>
      <c r="BB23" s="685"/>
      <c r="BC23" s="685"/>
      <c r="BD23" s="685"/>
      <c r="BE23" s="685"/>
      <c r="BF23" s="686"/>
      <c r="BG23" s="665" t="s">
        <v>134</v>
      </c>
      <c r="BH23" s="666"/>
      <c r="BI23" s="666"/>
      <c r="BJ23" s="666"/>
      <c r="BK23" s="666"/>
      <c r="BL23" s="666"/>
      <c r="BM23" s="666"/>
      <c r="BN23" s="667"/>
      <c r="BO23" s="668" t="s">
        <v>134</v>
      </c>
      <c r="BP23" s="668"/>
      <c r="BQ23" s="668"/>
      <c r="BR23" s="668"/>
      <c r="BS23" s="669" t="s">
        <v>134</v>
      </c>
      <c r="BT23" s="669"/>
      <c r="BU23" s="669"/>
      <c r="BV23" s="669"/>
      <c r="BW23" s="669"/>
      <c r="BX23" s="669"/>
      <c r="BY23" s="669"/>
      <c r="BZ23" s="669"/>
      <c r="CA23" s="669"/>
      <c r="CB23" s="673"/>
      <c r="CD23" s="647" t="s">
        <v>228</v>
      </c>
      <c r="CE23" s="648"/>
      <c r="CF23" s="648"/>
      <c r="CG23" s="648"/>
      <c r="CH23" s="648"/>
      <c r="CI23" s="648"/>
      <c r="CJ23" s="648"/>
      <c r="CK23" s="648"/>
      <c r="CL23" s="648"/>
      <c r="CM23" s="648"/>
      <c r="CN23" s="648"/>
      <c r="CO23" s="648"/>
      <c r="CP23" s="648"/>
      <c r="CQ23" s="649"/>
      <c r="CR23" s="647" t="s">
        <v>289</v>
      </c>
      <c r="CS23" s="648"/>
      <c r="CT23" s="648"/>
      <c r="CU23" s="648"/>
      <c r="CV23" s="648"/>
      <c r="CW23" s="648"/>
      <c r="CX23" s="648"/>
      <c r="CY23" s="649"/>
      <c r="CZ23" s="647" t="s">
        <v>290</v>
      </c>
      <c r="DA23" s="648"/>
      <c r="DB23" s="648"/>
      <c r="DC23" s="649"/>
      <c r="DD23" s="647" t="s">
        <v>291</v>
      </c>
      <c r="DE23" s="648"/>
      <c r="DF23" s="648"/>
      <c r="DG23" s="648"/>
      <c r="DH23" s="648"/>
      <c r="DI23" s="648"/>
      <c r="DJ23" s="648"/>
      <c r="DK23" s="649"/>
      <c r="DL23" s="698" t="s">
        <v>292</v>
      </c>
      <c r="DM23" s="699"/>
      <c r="DN23" s="699"/>
      <c r="DO23" s="699"/>
      <c r="DP23" s="699"/>
      <c r="DQ23" s="699"/>
      <c r="DR23" s="699"/>
      <c r="DS23" s="699"/>
      <c r="DT23" s="699"/>
      <c r="DU23" s="699"/>
      <c r="DV23" s="700"/>
      <c r="DW23" s="647" t="s">
        <v>293</v>
      </c>
      <c r="DX23" s="648"/>
      <c r="DY23" s="648"/>
      <c r="DZ23" s="648"/>
      <c r="EA23" s="648"/>
      <c r="EB23" s="648"/>
      <c r="EC23" s="649"/>
    </row>
    <row r="24" spans="2:133" ht="11.25" customHeight="1" x14ac:dyDescent="0.2">
      <c r="B24" s="662" t="s">
        <v>294</v>
      </c>
      <c r="C24" s="663"/>
      <c r="D24" s="663"/>
      <c r="E24" s="663"/>
      <c r="F24" s="663"/>
      <c r="G24" s="663"/>
      <c r="H24" s="663"/>
      <c r="I24" s="663"/>
      <c r="J24" s="663"/>
      <c r="K24" s="663"/>
      <c r="L24" s="663"/>
      <c r="M24" s="663"/>
      <c r="N24" s="663"/>
      <c r="O24" s="663"/>
      <c r="P24" s="663"/>
      <c r="Q24" s="664"/>
      <c r="R24" s="665">
        <v>1509769</v>
      </c>
      <c r="S24" s="666"/>
      <c r="T24" s="666"/>
      <c r="U24" s="666"/>
      <c r="V24" s="666"/>
      <c r="W24" s="666"/>
      <c r="X24" s="666"/>
      <c r="Y24" s="667"/>
      <c r="Z24" s="668">
        <v>35.5</v>
      </c>
      <c r="AA24" s="668"/>
      <c r="AB24" s="668"/>
      <c r="AC24" s="668"/>
      <c r="AD24" s="669">
        <v>1509769</v>
      </c>
      <c r="AE24" s="669"/>
      <c r="AF24" s="669"/>
      <c r="AG24" s="669"/>
      <c r="AH24" s="669"/>
      <c r="AI24" s="669"/>
      <c r="AJ24" s="669"/>
      <c r="AK24" s="669"/>
      <c r="AL24" s="670">
        <v>75.099999999999994</v>
      </c>
      <c r="AM24" s="671"/>
      <c r="AN24" s="671"/>
      <c r="AO24" s="672"/>
      <c r="AP24" s="684" t="s">
        <v>295</v>
      </c>
      <c r="AQ24" s="685"/>
      <c r="AR24" s="685"/>
      <c r="AS24" s="685"/>
      <c r="AT24" s="685"/>
      <c r="AU24" s="685"/>
      <c r="AV24" s="685"/>
      <c r="AW24" s="685"/>
      <c r="AX24" s="685"/>
      <c r="AY24" s="685"/>
      <c r="AZ24" s="685"/>
      <c r="BA24" s="685"/>
      <c r="BB24" s="685"/>
      <c r="BC24" s="685"/>
      <c r="BD24" s="685"/>
      <c r="BE24" s="685"/>
      <c r="BF24" s="686"/>
      <c r="BG24" s="665" t="s">
        <v>134</v>
      </c>
      <c r="BH24" s="666"/>
      <c r="BI24" s="666"/>
      <c r="BJ24" s="666"/>
      <c r="BK24" s="666"/>
      <c r="BL24" s="666"/>
      <c r="BM24" s="666"/>
      <c r="BN24" s="667"/>
      <c r="BO24" s="668" t="s">
        <v>134</v>
      </c>
      <c r="BP24" s="668"/>
      <c r="BQ24" s="668"/>
      <c r="BR24" s="668"/>
      <c r="BS24" s="669" t="s">
        <v>134</v>
      </c>
      <c r="BT24" s="669"/>
      <c r="BU24" s="669"/>
      <c r="BV24" s="669"/>
      <c r="BW24" s="669"/>
      <c r="BX24" s="669"/>
      <c r="BY24" s="669"/>
      <c r="BZ24" s="669"/>
      <c r="CA24" s="669"/>
      <c r="CB24" s="673"/>
      <c r="CD24" s="676" t="s">
        <v>296</v>
      </c>
      <c r="CE24" s="677"/>
      <c r="CF24" s="677"/>
      <c r="CG24" s="677"/>
      <c r="CH24" s="677"/>
      <c r="CI24" s="677"/>
      <c r="CJ24" s="677"/>
      <c r="CK24" s="677"/>
      <c r="CL24" s="677"/>
      <c r="CM24" s="677"/>
      <c r="CN24" s="677"/>
      <c r="CO24" s="677"/>
      <c r="CP24" s="677"/>
      <c r="CQ24" s="678"/>
      <c r="CR24" s="654">
        <v>1261855</v>
      </c>
      <c r="CS24" s="655"/>
      <c r="CT24" s="655"/>
      <c r="CU24" s="655"/>
      <c r="CV24" s="655"/>
      <c r="CW24" s="655"/>
      <c r="CX24" s="655"/>
      <c r="CY24" s="656"/>
      <c r="CZ24" s="659">
        <v>32.1</v>
      </c>
      <c r="DA24" s="660"/>
      <c r="DB24" s="660"/>
      <c r="DC24" s="679"/>
      <c r="DD24" s="704">
        <v>1017506</v>
      </c>
      <c r="DE24" s="655"/>
      <c r="DF24" s="655"/>
      <c r="DG24" s="655"/>
      <c r="DH24" s="655"/>
      <c r="DI24" s="655"/>
      <c r="DJ24" s="655"/>
      <c r="DK24" s="656"/>
      <c r="DL24" s="704">
        <v>1011608</v>
      </c>
      <c r="DM24" s="655"/>
      <c r="DN24" s="655"/>
      <c r="DO24" s="655"/>
      <c r="DP24" s="655"/>
      <c r="DQ24" s="655"/>
      <c r="DR24" s="655"/>
      <c r="DS24" s="655"/>
      <c r="DT24" s="655"/>
      <c r="DU24" s="655"/>
      <c r="DV24" s="656"/>
      <c r="DW24" s="659">
        <v>48.7</v>
      </c>
      <c r="DX24" s="660"/>
      <c r="DY24" s="660"/>
      <c r="DZ24" s="660"/>
      <c r="EA24" s="660"/>
      <c r="EB24" s="660"/>
      <c r="EC24" s="661"/>
    </row>
    <row r="25" spans="2:133" ht="11.25" customHeight="1" x14ac:dyDescent="0.2">
      <c r="B25" s="662" t="s">
        <v>297</v>
      </c>
      <c r="C25" s="663"/>
      <c r="D25" s="663"/>
      <c r="E25" s="663"/>
      <c r="F25" s="663"/>
      <c r="G25" s="663"/>
      <c r="H25" s="663"/>
      <c r="I25" s="663"/>
      <c r="J25" s="663"/>
      <c r="K25" s="663"/>
      <c r="L25" s="663"/>
      <c r="M25" s="663"/>
      <c r="N25" s="663"/>
      <c r="O25" s="663"/>
      <c r="P25" s="663"/>
      <c r="Q25" s="664"/>
      <c r="R25" s="665">
        <v>203452</v>
      </c>
      <c r="S25" s="666"/>
      <c r="T25" s="666"/>
      <c r="U25" s="666"/>
      <c r="V25" s="666"/>
      <c r="W25" s="666"/>
      <c r="X25" s="666"/>
      <c r="Y25" s="667"/>
      <c r="Z25" s="668">
        <v>4.8</v>
      </c>
      <c r="AA25" s="668"/>
      <c r="AB25" s="668"/>
      <c r="AC25" s="668"/>
      <c r="AD25" s="669" t="s">
        <v>134</v>
      </c>
      <c r="AE25" s="669"/>
      <c r="AF25" s="669"/>
      <c r="AG25" s="669"/>
      <c r="AH25" s="669"/>
      <c r="AI25" s="669"/>
      <c r="AJ25" s="669"/>
      <c r="AK25" s="669"/>
      <c r="AL25" s="670" t="s">
        <v>134</v>
      </c>
      <c r="AM25" s="671"/>
      <c r="AN25" s="671"/>
      <c r="AO25" s="672"/>
      <c r="AP25" s="684" t="s">
        <v>298</v>
      </c>
      <c r="AQ25" s="685"/>
      <c r="AR25" s="685"/>
      <c r="AS25" s="685"/>
      <c r="AT25" s="685"/>
      <c r="AU25" s="685"/>
      <c r="AV25" s="685"/>
      <c r="AW25" s="685"/>
      <c r="AX25" s="685"/>
      <c r="AY25" s="685"/>
      <c r="AZ25" s="685"/>
      <c r="BA25" s="685"/>
      <c r="BB25" s="685"/>
      <c r="BC25" s="685"/>
      <c r="BD25" s="685"/>
      <c r="BE25" s="685"/>
      <c r="BF25" s="686"/>
      <c r="BG25" s="665" t="s">
        <v>142</v>
      </c>
      <c r="BH25" s="666"/>
      <c r="BI25" s="666"/>
      <c r="BJ25" s="666"/>
      <c r="BK25" s="666"/>
      <c r="BL25" s="666"/>
      <c r="BM25" s="666"/>
      <c r="BN25" s="667"/>
      <c r="BO25" s="668" t="s">
        <v>134</v>
      </c>
      <c r="BP25" s="668"/>
      <c r="BQ25" s="668"/>
      <c r="BR25" s="668"/>
      <c r="BS25" s="669" t="s">
        <v>134</v>
      </c>
      <c r="BT25" s="669"/>
      <c r="BU25" s="669"/>
      <c r="BV25" s="669"/>
      <c r="BW25" s="669"/>
      <c r="BX25" s="669"/>
      <c r="BY25" s="669"/>
      <c r="BZ25" s="669"/>
      <c r="CA25" s="669"/>
      <c r="CB25" s="673"/>
      <c r="CD25" s="680" t="s">
        <v>299</v>
      </c>
      <c r="CE25" s="681"/>
      <c r="CF25" s="681"/>
      <c r="CG25" s="681"/>
      <c r="CH25" s="681"/>
      <c r="CI25" s="681"/>
      <c r="CJ25" s="681"/>
      <c r="CK25" s="681"/>
      <c r="CL25" s="681"/>
      <c r="CM25" s="681"/>
      <c r="CN25" s="681"/>
      <c r="CO25" s="681"/>
      <c r="CP25" s="681"/>
      <c r="CQ25" s="682"/>
      <c r="CR25" s="665">
        <v>810285</v>
      </c>
      <c r="CS25" s="690"/>
      <c r="CT25" s="690"/>
      <c r="CU25" s="690"/>
      <c r="CV25" s="690"/>
      <c r="CW25" s="690"/>
      <c r="CX25" s="690"/>
      <c r="CY25" s="691"/>
      <c r="CZ25" s="670">
        <v>20.6</v>
      </c>
      <c r="DA25" s="705"/>
      <c r="DB25" s="705"/>
      <c r="DC25" s="707"/>
      <c r="DD25" s="674">
        <v>699527</v>
      </c>
      <c r="DE25" s="690"/>
      <c r="DF25" s="690"/>
      <c r="DG25" s="690"/>
      <c r="DH25" s="690"/>
      <c r="DI25" s="690"/>
      <c r="DJ25" s="690"/>
      <c r="DK25" s="691"/>
      <c r="DL25" s="674">
        <v>693629</v>
      </c>
      <c r="DM25" s="690"/>
      <c r="DN25" s="690"/>
      <c r="DO25" s="690"/>
      <c r="DP25" s="690"/>
      <c r="DQ25" s="690"/>
      <c r="DR25" s="690"/>
      <c r="DS25" s="690"/>
      <c r="DT25" s="690"/>
      <c r="DU25" s="690"/>
      <c r="DV25" s="691"/>
      <c r="DW25" s="670">
        <v>33.4</v>
      </c>
      <c r="DX25" s="705"/>
      <c r="DY25" s="705"/>
      <c r="DZ25" s="705"/>
      <c r="EA25" s="705"/>
      <c r="EB25" s="705"/>
      <c r="EC25" s="706"/>
    </row>
    <row r="26" spans="2:133" ht="11.25" customHeight="1" x14ac:dyDescent="0.2">
      <c r="B26" s="662" t="s">
        <v>300</v>
      </c>
      <c r="C26" s="663"/>
      <c r="D26" s="663"/>
      <c r="E26" s="663"/>
      <c r="F26" s="663"/>
      <c r="G26" s="663"/>
      <c r="H26" s="663"/>
      <c r="I26" s="663"/>
      <c r="J26" s="663"/>
      <c r="K26" s="663"/>
      <c r="L26" s="663"/>
      <c r="M26" s="663"/>
      <c r="N26" s="663"/>
      <c r="O26" s="663"/>
      <c r="P26" s="663"/>
      <c r="Q26" s="664"/>
      <c r="R26" s="665" t="s">
        <v>134</v>
      </c>
      <c r="S26" s="666"/>
      <c r="T26" s="666"/>
      <c r="U26" s="666"/>
      <c r="V26" s="666"/>
      <c r="W26" s="666"/>
      <c r="X26" s="666"/>
      <c r="Y26" s="667"/>
      <c r="Z26" s="668" t="s">
        <v>134</v>
      </c>
      <c r="AA26" s="668"/>
      <c r="AB26" s="668"/>
      <c r="AC26" s="668"/>
      <c r="AD26" s="669" t="s">
        <v>142</v>
      </c>
      <c r="AE26" s="669"/>
      <c r="AF26" s="669"/>
      <c r="AG26" s="669"/>
      <c r="AH26" s="669"/>
      <c r="AI26" s="669"/>
      <c r="AJ26" s="669"/>
      <c r="AK26" s="669"/>
      <c r="AL26" s="670" t="s">
        <v>134</v>
      </c>
      <c r="AM26" s="671"/>
      <c r="AN26" s="671"/>
      <c r="AO26" s="672"/>
      <c r="AP26" s="684" t="s">
        <v>301</v>
      </c>
      <c r="AQ26" s="708"/>
      <c r="AR26" s="708"/>
      <c r="AS26" s="708"/>
      <c r="AT26" s="708"/>
      <c r="AU26" s="708"/>
      <c r="AV26" s="708"/>
      <c r="AW26" s="708"/>
      <c r="AX26" s="708"/>
      <c r="AY26" s="708"/>
      <c r="AZ26" s="708"/>
      <c r="BA26" s="708"/>
      <c r="BB26" s="708"/>
      <c r="BC26" s="708"/>
      <c r="BD26" s="708"/>
      <c r="BE26" s="708"/>
      <c r="BF26" s="686"/>
      <c r="BG26" s="665" t="s">
        <v>134</v>
      </c>
      <c r="BH26" s="666"/>
      <c r="BI26" s="666"/>
      <c r="BJ26" s="666"/>
      <c r="BK26" s="666"/>
      <c r="BL26" s="666"/>
      <c r="BM26" s="666"/>
      <c r="BN26" s="667"/>
      <c r="BO26" s="668" t="s">
        <v>134</v>
      </c>
      <c r="BP26" s="668"/>
      <c r="BQ26" s="668"/>
      <c r="BR26" s="668"/>
      <c r="BS26" s="669" t="s">
        <v>134</v>
      </c>
      <c r="BT26" s="669"/>
      <c r="BU26" s="669"/>
      <c r="BV26" s="669"/>
      <c r="BW26" s="669"/>
      <c r="BX26" s="669"/>
      <c r="BY26" s="669"/>
      <c r="BZ26" s="669"/>
      <c r="CA26" s="669"/>
      <c r="CB26" s="673"/>
      <c r="CD26" s="680" t="s">
        <v>302</v>
      </c>
      <c r="CE26" s="681"/>
      <c r="CF26" s="681"/>
      <c r="CG26" s="681"/>
      <c r="CH26" s="681"/>
      <c r="CI26" s="681"/>
      <c r="CJ26" s="681"/>
      <c r="CK26" s="681"/>
      <c r="CL26" s="681"/>
      <c r="CM26" s="681"/>
      <c r="CN26" s="681"/>
      <c r="CO26" s="681"/>
      <c r="CP26" s="681"/>
      <c r="CQ26" s="682"/>
      <c r="CR26" s="665">
        <v>491908</v>
      </c>
      <c r="CS26" s="666"/>
      <c r="CT26" s="666"/>
      <c r="CU26" s="666"/>
      <c r="CV26" s="666"/>
      <c r="CW26" s="666"/>
      <c r="CX26" s="666"/>
      <c r="CY26" s="667"/>
      <c r="CZ26" s="670">
        <v>12.5</v>
      </c>
      <c r="DA26" s="705"/>
      <c r="DB26" s="705"/>
      <c r="DC26" s="707"/>
      <c r="DD26" s="674">
        <v>401754</v>
      </c>
      <c r="DE26" s="666"/>
      <c r="DF26" s="666"/>
      <c r="DG26" s="666"/>
      <c r="DH26" s="666"/>
      <c r="DI26" s="666"/>
      <c r="DJ26" s="666"/>
      <c r="DK26" s="667"/>
      <c r="DL26" s="674" t="s">
        <v>134</v>
      </c>
      <c r="DM26" s="666"/>
      <c r="DN26" s="666"/>
      <c r="DO26" s="666"/>
      <c r="DP26" s="666"/>
      <c r="DQ26" s="666"/>
      <c r="DR26" s="666"/>
      <c r="DS26" s="666"/>
      <c r="DT26" s="666"/>
      <c r="DU26" s="666"/>
      <c r="DV26" s="667"/>
      <c r="DW26" s="670" t="s">
        <v>134</v>
      </c>
      <c r="DX26" s="705"/>
      <c r="DY26" s="705"/>
      <c r="DZ26" s="705"/>
      <c r="EA26" s="705"/>
      <c r="EB26" s="705"/>
      <c r="EC26" s="706"/>
    </row>
    <row r="27" spans="2:133" ht="11.25" customHeight="1" x14ac:dyDescent="0.2">
      <c r="B27" s="662" t="s">
        <v>303</v>
      </c>
      <c r="C27" s="663"/>
      <c r="D27" s="663"/>
      <c r="E27" s="663"/>
      <c r="F27" s="663"/>
      <c r="G27" s="663"/>
      <c r="H27" s="663"/>
      <c r="I27" s="663"/>
      <c r="J27" s="663"/>
      <c r="K27" s="663"/>
      <c r="L27" s="663"/>
      <c r="M27" s="663"/>
      <c r="N27" s="663"/>
      <c r="O27" s="663"/>
      <c r="P27" s="663"/>
      <c r="Q27" s="664"/>
      <c r="R27" s="665">
        <v>2150159</v>
      </c>
      <c r="S27" s="666"/>
      <c r="T27" s="666"/>
      <c r="U27" s="666"/>
      <c r="V27" s="666"/>
      <c r="W27" s="666"/>
      <c r="X27" s="666"/>
      <c r="Y27" s="667"/>
      <c r="Z27" s="668">
        <v>50.5</v>
      </c>
      <c r="AA27" s="668"/>
      <c r="AB27" s="668"/>
      <c r="AC27" s="668"/>
      <c r="AD27" s="669">
        <v>1946707</v>
      </c>
      <c r="AE27" s="669"/>
      <c r="AF27" s="669"/>
      <c r="AG27" s="669"/>
      <c r="AH27" s="669"/>
      <c r="AI27" s="669"/>
      <c r="AJ27" s="669"/>
      <c r="AK27" s="669"/>
      <c r="AL27" s="670">
        <v>96.9</v>
      </c>
      <c r="AM27" s="671"/>
      <c r="AN27" s="671"/>
      <c r="AO27" s="672"/>
      <c r="AP27" s="662" t="s">
        <v>304</v>
      </c>
      <c r="AQ27" s="663"/>
      <c r="AR27" s="663"/>
      <c r="AS27" s="663"/>
      <c r="AT27" s="663"/>
      <c r="AU27" s="663"/>
      <c r="AV27" s="663"/>
      <c r="AW27" s="663"/>
      <c r="AX27" s="663"/>
      <c r="AY27" s="663"/>
      <c r="AZ27" s="663"/>
      <c r="BA27" s="663"/>
      <c r="BB27" s="663"/>
      <c r="BC27" s="663"/>
      <c r="BD27" s="663"/>
      <c r="BE27" s="663"/>
      <c r="BF27" s="664"/>
      <c r="BG27" s="665">
        <v>326395</v>
      </c>
      <c r="BH27" s="666"/>
      <c r="BI27" s="666"/>
      <c r="BJ27" s="666"/>
      <c r="BK27" s="666"/>
      <c r="BL27" s="666"/>
      <c r="BM27" s="666"/>
      <c r="BN27" s="667"/>
      <c r="BO27" s="668">
        <v>100</v>
      </c>
      <c r="BP27" s="668"/>
      <c r="BQ27" s="668"/>
      <c r="BR27" s="668"/>
      <c r="BS27" s="669" t="s">
        <v>134</v>
      </c>
      <c r="BT27" s="669"/>
      <c r="BU27" s="669"/>
      <c r="BV27" s="669"/>
      <c r="BW27" s="669"/>
      <c r="BX27" s="669"/>
      <c r="BY27" s="669"/>
      <c r="BZ27" s="669"/>
      <c r="CA27" s="669"/>
      <c r="CB27" s="673"/>
      <c r="CD27" s="680" t="s">
        <v>305</v>
      </c>
      <c r="CE27" s="681"/>
      <c r="CF27" s="681"/>
      <c r="CG27" s="681"/>
      <c r="CH27" s="681"/>
      <c r="CI27" s="681"/>
      <c r="CJ27" s="681"/>
      <c r="CK27" s="681"/>
      <c r="CL27" s="681"/>
      <c r="CM27" s="681"/>
      <c r="CN27" s="681"/>
      <c r="CO27" s="681"/>
      <c r="CP27" s="681"/>
      <c r="CQ27" s="682"/>
      <c r="CR27" s="665">
        <v>144274</v>
      </c>
      <c r="CS27" s="690"/>
      <c r="CT27" s="690"/>
      <c r="CU27" s="690"/>
      <c r="CV27" s="690"/>
      <c r="CW27" s="690"/>
      <c r="CX27" s="690"/>
      <c r="CY27" s="691"/>
      <c r="CZ27" s="670">
        <v>3.7</v>
      </c>
      <c r="DA27" s="705"/>
      <c r="DB27" s="705"/>
      <c r="DC27" s="707"/>
      <c r="DD27" s="674">
        <v>14371</v>
      </c>
      <c r="DE27" s="690"/>
      <c r="DF27" s="690"/>
      <c r="DG27" s="690"/>
      <c r="DH27" s="690"/>
      <c r="DI27" s="690"/>
      <c r="DJ27" s="690"/>
      <c r="DK27" s="691"/>
      <c r="DL27" s="674">
        <v>14371</v>
      </c>
      <c r="DM27" s="690"/>
      <c r="DN27" s="690"/>
      <c r="DO27" s="690"/>
      <c r="DP27" s="690"/>
      <c r="DQ27" s="690"/>
      <c r="DR27" s="690"/>
      <c r="DS27" s="690"/>
      <c r="DT27" s="690"/>
      <c r="DU27" s="690"/>
      <c r="DV27" s="691"/>
      <c r="DW27" s="670">
        <v>0.7</v>
      </c>
      <c r="DX27" s="705"/>
      <c r="DY27" s="705"/>
      <c r="DZ27" s="705"/>
      <c r="EA27" s="705"/>
      <c r="EB27" s="705"/>
      <c r="EC27" s="706"/>
    </row>
    <row r="28" spans="2:133" ht="11.25" customHeight="1" x14ac:dyDescent="0.2">
      <c r="B28" s="662" t="s">
        <v>306</v>
      </c>
      <c r="C28" s="663"/>
      <c r="D28" s="663"/>
      <c r="E28" s="663"/>
      <c r="F28" s="663"/>
      <c r="G28" s="663"/>
      <c r="H28" s="663"/>
      <c r="I28" s="663"/>
      <c r="J28" s="663"/>
      <c r="K28" s="663"/>
      <c r="L28" s="663"/>
      <c r="M28" s="663"/>
      <c r="N28" s="663"/>
      <c r="O28" s="663"/>
      <c r="P28" s="663"/>
      <c r="Q28" s="664"/>
      <c r="R28" s="665">
        <v>1141</v>
      </c>
      <c r="S28" s="666"/>
      <c r="T28" s="666"/>
      <c r="U28" s="666"/>
      <c r="V28" s="666"/>
      <c r="W28" s="666"/>
      <c r="X28" s="666"/>
      <c r="Y28" s="667"/>
      <c r="Z28" s="668">
        <v>0</v>
      </c>
      <c r="AA28" s="668"/>
      <c r="AB28" s="668"/>
      <c r="AC28" s="668"/>
      <c r="AD28" s="669">
        <v>1141</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307</v>
      </c>
      <c r="CE28" s="681"/>
      <c r="CF28" s="681"/>
      <c r="CG28" s="681"/>
      <c r="CH28" s="681"/>
      <c r="CI28" s="681"/>
      <c r="CJ28" s="681"/>
      <c r="CK28" s="681"/>
      <c r="CL28" s="681"/>
      <c r="CM28" s="681"/>
      <c r="CN28" s="681"/>
      <c r="CO28" s="681"/>
      <c r="CP28" s="681"/>
      <c r="CQ28" s="682"/>
      <c r="CR28" s="665">
        <v>307296</v>
      </c>
      <c r="CS28" s="666"/>
      <c r="CT28" s="666"/>
      <c r="CU28" s="666"/>
      <c r="CV28" s="666"/>
      <c r="CW28" s="666"/>
      <c r="CX28" s="666"/>
      <c r="CY28" s="667"/>
      <c r="CZ28" s="670">
        <v>7.8</v>
      </c>
      <c r="DA28" s="705"/>
      <c r="DB28" s="705"/>
      <c r="DC28" s="707"/>
      <c r="DD28" s="674">
        <v>303608</v>
      </c>
      <c r="DE28" s="666"/>
      <c r="DF28" s="666"/>
      <c r="DG28" s="666"/>
      <c r="DH28" s="666"/>
      <c r="DI28" s="666"/>
      <c r="DJ28" s="666"/>
      <c r="DK28" s="667"/>
      <c r="DL28" s="674">
        <v>303608</v>
      </c>
      <c r="DM28" s="666"/>
      <c r="DN28" s="666"/>
      <c r="DO28" s="666"/>
      <c r="DP28" s="666"/>
      <c r="DQ28" s="666"/>
      <c r="DR28" s="666"/>
      <c r="DS28" s="666"/>
      <c r="DT28" s="666"/>
      <c r="DU28" s="666"/>
      <c r="DV28" s="667"/>
      <c r="DW28" s="670">
        <v>14.6</v>
      </c>
      <c r="DX28" s="705"/>
      <c r="DY28" s="705"/>
      <c r="DZ28" s="705"/>
      <c r="EA28" s="705"/>
      <c r="EB28" s="705"/>
      <c r="EC28" s="706"/>
    </row>
    <row r="29" spans="2:133" ht="11.25" customHeight="1" x14ac:dyDescent="0.2">
      <c r="B29" s="662" t="s">
        <v>308</v>
      </c>
      <c r="C29" s="663"/>
      <c r="D29" s="663"/>
      <c r="E29" s="663"/>
      <c r="F29" s="663"/>
      <c r="G29" s="663"/>
      <c r="H29" s="663"/>
      <c r="I29" s="663"/>
      <c r="J29" s="663"/>
      <c r="K29" s="663"/>
      <c r="L29" s="663"/>
      <c r="M29" s="663"/>
      <c r="N29" s="663"/>
      <c r="O29" s="663"/>
      <c r="P29" s="663"/>
      <c r="Q29" s="664"/>
      <c r="R29" s="665" t="s">
        <v>134</v>
      </c>
      <c r="S29" s="666"/>
      <c r="T29" s="666"/>
      <c r="U29" s="666"/>
      <c r="V29" s="666"/>
      <c r="W29" s="666"/>
      <c r="X29" s="666"/>
      <c r="Y29" s="667"/>
      <c r="Z29" s="668" t="s">
        <v>134</v>
      </c>
      <c r="AA29" s="668"/>
      <c r="AB29" s="668"/>
      <c r="AC29" s="668"/>
      <c r="AD29" s="669" t="s">
        <v>134</v>
      </c>
      <c r="AE29" s="669"/>
      <c r="AF29" s="669"/>
      <c r="AG29" s="669"/>
      <c r="AH29" s="669"/>
      <c r="AI29" s="669"/>
      <c r="AJ29" s="669"/>
      <c r="AK29" s="669"/>
      <c r="AL29" s="670" t="s">
        <v>134</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309</v>
      </c>
      <c r="CE29" s="715"/>
      <c r="CF29" s="680" t="s">
        <v>310</v>
      </c>
      <c r="CG29" s="681"/>
      <c r="CH29" s="681"/>
      <c r="CI29" s="681"/>
      <c r="CJ29" s="681"/>
      <c r="CK29" s="681"/>
      <c r="CL29" s="681"/>
      <c r="CM29" s="681"/>
      <c r="CN29" s="681"/>
      <c r="CO29" s="681"/>
      <c r="CP29" s="681"/>
      <c r="CQ29" s="682"/>
      <c r="CR29" s="665">
        <v>307296</v>
      </c>
      <c r="CS29" s="690"/>
      <c r="CT29" s="690"/>
      <c r="CU29" s="690"/>
      <c r="CV29" s="690"/>
      <c r="CW29" s="690"/>
      <c r="CX29" s="690"/>
      <c r="CY29" s="691"/>
      <c r="CZ29" s="670">
        <v>7.8</v>
      </c>
      <c r="DA29" s="705"/>
      <c r="DB29" s="705"/>
      <c r="DC29" s="707"/>
      <c r="DD29" s="674">
        <v>303608</v>
      </c>
      <c r="DE29" s="690"/>
      <c r="DF29" s="690"/>
      <c r="DG29" s="690"/>
      <c r="DH29" s="690"/>
      <c r="DI29" s="690"/>
      <c r="DJ29" s="690"/>
      <c r="DK29" s="691"/>
      <c r="DL29" s="674">
        <v>303608</v>
      </c>
      <c r="DM29" s="690"/>
      <c r="DN29" s="690"/>
      <c r="DO29" s="690"/>
      <c r="DP29" s="690"/>
      <c r="DQ29" s="690"/>
      <c r="DR29" s="690"/>
      <c r="DS29" s="690"/>
      <c r="DT29" s="690"/>
      <c r="DU29" s="690"/>
      <c r="DV29" s="691"/>
      <c r="DW29" s="670">
        <v>14.6</v>
      </c>
      <c r="DX29" s="705"/>
      <c r="DY29" s="705"/>
      <c r="DZ29" s="705"/>
      <c r="EA29" s="705"/>
      <c r="EB29" s="705"/>
      <c r="EC29" s="706"/>
    </row>
    <row r="30" spans="2:133" ht="11.25" customHeight="1" x14ac:dyDescent="0.2">
      <c r="B30" s="662" t="s">
        <v>311</v>
      </c>
      <c r="C30" s="663"/>
      <c r="D30" s="663"/>
      <c r="E30" s="663"/>
      <c r="F30" s="663"/>
      <c r="G30" s="663"/>
      <c r="H30" s="663"/>
      <c r="I30" s="663"/>
      <c r="J30" s="663"/>
      <c r="K30" s="663"/>
      <c r="L30" s="663"/>
      <c r="M30" s="663"/>
      <c r="N30" s="663"/>
      <c r="O30" s="663"/>
      <c r="P30" s="663"/>
      <c r="Q30" s="664"/>
      <c r="R30" s="665">
        <v>64621</v>
      </c>
      <c r="S30" s="666"/>
      <c r="T30" s="666"/>
      <c r="U30" s="666"/>
      <c r="V30" s="666"/>
      <c r="W30" s="666"/>
      <c r="X30" s="666"/>
      <c r="Y30" s="667"/>
      <c r="Z30" s="668">
        <v>1.5</v>
      </c>
      <c r="AA30" s="668"/>
      <c r="AB30" s="668"/>
      <c r="AC30" s="668"/>
      <c r="AD30" s="669">
        <v>3020</v>
      </c>
      <c r="AE30" s="669"/>
      <c r="AF30" s="669"/>
      <c r="AG30" s="669"/>
      <c r="AH30" s="669"/>
      <c r="AI30" s="669"/>
      <c r="AJ30" s="669"/>
      <c r="AK30" s="669"/>
      <c r="AL30" s="670">
        <v>0.2</v>
      </c>
      <c r="AM30" s="671"/>
      <c r="AN30" s="671"/>
      <c r="AO30" s="672"/>
      <c r="AP30" s="644" t="s">
        <v>228</v>
      </c>
      <c r="AQ30" s="645"/>
      <c r="AR30" s="645"/>
      <c r="AS30" s="645"/>
      <c r="AT30" s="645"/>
      <c r="AU30" s="645"/>
      <c r="AV30" s="645"/>
      <c r="AW30" s="645"/>
      <c r="AX30" s="645"/>
      <c r="AY30" s="645"/>
      <c r="AZ30" s="645"/>
      <c r="BA30" s="645"/>
      <c r="BB30" s="645"/>
      <c r="BC30" s="645"/>
      <c r="BD30" s="645"/>
      <c r="BE30" s="645"/>
      <c r="BF30" s="646"/>
      <c r="BG30" s="644" t="s">
        <v>312</v>
      </c>
      <c r="BH30" s="712"/>
      <c r="BI30" s="712"/>
      <c r="BJ30" s="712"/>
      <c r="BK30" s="712"/>
      <c r="BL30" s="712"/>
      <c r="BM30" s="712"/>
      <c r="BN30" s="712"/>
      <c r="BO30" s="712"/>
      <c r="BP30" s="712"/>
      <c r="BQ30" s="713"/>
      <c r="BR30" s="644" t="s">
        <v>313</v>
      </c>
      <c r="BS30" s="712"/>
      <c r="BT30" s="712"/>
      <c r="BU30" s="712"/>
      <c r="BV30" s="712"/>
      <c r="BW30" s="712"/>
      <c r="BX30" s="712"/>
      <c r="BY30" s="712"/>
      <c r="BZ30" s="712"/>
      <c r="CA30" s="712"/>
      <c r="CB30" s="713"/>
      <c r="CD30" s="716"/>
      <c r="CE30" s="717"/>
      <c r="CF30" s="680" t="s">
        <v>314</v>
      </c>
      <c r="CG30" s="681"/>
      <c r="CH30" s="681"/>
      <c r="CI30" s="681"/>
      <c r="CJ30" s="681"/>
      <c r="CK30" s="681"/>
      <c r="CL30" s="681"/>
      <c r="CM30" s="681"/>
      <c r="CN30" s="681"/>
      <c r="CO30" s="681"/>
      <c r="CP30" s="681"/>
      <c r="CQ30" s="682"/>
      <c r="CR30" s="665">
        <v>300359</v>
      </c>
      <c r="CS30" s="666"/>
      <c r="CT30" s="666"/>
      <c r="CU30" s="666"/>
      <c r="CV30" s="666"/>
      <c r="CW30" s="666"/>
      <c r="CX30" s="666"/>
      <c r="CY30" s="667"/>
      <c r="CZ30" s="670">
        <v>7.6</v>
      </c>
      <c r="DA30" s="705"/>
      <c r="DB30" s="705"/>
      <c r="DC30" s="707"/>
      <c r="DD30" s="674">
        <v>297474</v>
      </c>
      <c r="DE30" s="666"/>
      <c r="DF30" s="666"/>
      <c r="DG30" s="666"/>
      <c r="DH30" s="666"/>
      <c r="DI30" s="666"/>
      <c r="DJ30" s="666"/>
      <c r="DK30" s="667"/>
      <c r="DL30" s="674">
        <v>297474</v>
      </c>
      <c r="DM30" s="666"/>
      <c r="DN30" s="666"/>
      <c r="DO30" s="666"/>
      <c r="DP30" s="666"/>
      <c r="DQ30" s="666"/>
      <c r="DR30" s="666"/>
      <c r="DS30" s="666"/>
      <c r="DT30" s="666"/>
      <c r="DU30" s="666"/>
      <c r="DV30" s="667"/>
      <c r="DW30" s="670">
        <v>14.3</v>
      </c>
      <c r="DX30" s="705"/>
      <c r="DY30" s="705"/>
      <c r="DZ30" s="705"/>
      <c r="EA30" s="705"/>
      <c r="EB30" s="705"/>
      <c r="EC30" s="706"/>
    </row>
    <row r="31" spans="2:133" ht="11.25" customHeight="1" x14ac:dyDescent="0.2">
      <c r="B31" s="662" t="s">
        <v>315</v>
      </c>
      <c r="C31" s="663"/>
      <c r="D31" s="663"/>
      <c r="E31" s="663"/>
      <c r="F31" s="663"/>
      <c r="G31" s="663"/>
      <c r="H31" s="663"/>
      <c r="I31" s="663"/>
      <c r="J31" s="663"/>
      <c r="K31" s="663"/>
      <c r="L31" s="663"/>
      <c r="M31" s="663"/>
      <c r="N31" s="663"/>
      <c r="O31" s="663"/>
      <c r="P31" s="663"/>
      <c r="Q31" s="664"/>
      <c r="R31" s="665">
        <v>8714</v>
      </c>
      <c r="S31" s="666"/>
      <c r="T31" s="666"/>
      <c r="U31" s="666"/>
      <c r="V31" s="666"/>
      <c r="W31" s="666"/>
      <c r="X31" s="666"/>
      <c r="Y31" s="667"/>
      <c r="Z31" s="668">
        <v>0.2</v>
      </c>
      <c r="AA31" s="668"/>
      <c r="AB31" s="668"/>
      <c r="AC31" s="668"/>
      <c r="AD31" s="669" t="s">
        <v>134</v>
      </c>
      <c r="AE31" s="669"/>
      <c r="AF31" s="669"/>
      <c r="AG31" s="669"/>
      <c r="AH31" s="669"/>
      <c r="AI31" s="669"/>
      <c r="AJ31" s="669"/>
      <c r="AK31" s="669"/>
      <c r="AL31" s="670" t="s">
        <v>134</v>
      </c>
      <c r="AM31" s="671"/>
      <c r="AN31" s="671"/>
      <c r="AO31" s="672"/>
      <c r="AP31" s="725" t="s">
        <v>316</v>
      </c>
      <c r="AQ31" s="726"/>
      <c r="AR31" s="726"/>
      <c r="AS31" s="726"/>
      <c r="AT31" s="731" t="s">
        <v>317</v>
      </c>
      <c r="AU31" s="217"/>
      <c r="AV31" s="217"/>
      <c r="AW31" s="217"/>
      <c r="AX31" s="651" t="s">
        <v>193</v>
      </c>
      <c r="AY31" s="652"/>
      <c r="AZ31" s="652"/>
      <c r="BA31" s="652"/>
      <c r="BB31" s="652"/>
      <c r="BC31" s="652"/>
      <c r="BD31" s="652"/>
      <c r="BE31" s="652"/>
      <c r="BF31" s="653"/>
      <c r="BG31" s="724">
        <v>98.9</v>
      </c>
      <c r="BH31" s="720"/>
      <c r="BI31" s="720"/>
      <c r="BJ31" s="720"/>
      <c r="BK31" s="720"/>
      <c r="BL31" s="720"/>
      <c r="BM31" s="660">
        <v>91</v>
      </c>
      <c r="BN31" s="720"/>
      <c r="BO31" s="720"/>
      <c r="BP31" s="720"/>
      <c r="BQ31" s="721"/>
      <c r="BR31" s="724">
        <v>98.8</v>
      </c>
      <c r="BS31" s="720"/>
      <c r="BT31" s="720"/>
      <c r="BU31" s="720"/>
      <c r="BV31" s="720"/>
      <c r="BW31" s="720"/>
      <c r="BX31" s="660">
        <v>90.5</v>
      </c>
      <c r="BY31" s="720"/>
      <c r="BZ31" s="720"/>
      <c r="CA31" s="720"/>
      <c r="CB31" s="721"/>
      <c r="CD31" s="716"/>
      <c r="CE31" s="717"/>
      <c r="CF31" s="680" t="s">
        <v>318</v>
      </c>
      <c r="CG31" s="681"/>
      <c r="CH31" s="681"/>
      <c r="CI31" s="681"/>
      <c r="CJ31" s="681"/>
      <c r="CK31" s="681"/>
      <c r="CL31" s="681"/>
      <c r="CM31" s="681"/>
      <c r="CN31" s="681"/>
      <c r="CO31" s="681"/>
      <c r="CP31" s="681"/>
      <c r="CQ31" s="682"/>
      <c r="CR31" s="665">
        <v>6937</v>
      </c>
      <c r="CS31" s="690"/>
      <c r="CT31" s="690"/>
      <c r="CU31" s="690"/>
      <c r="CV31" s="690"/>
      <c r="CW31" s="690"/>
      <c r="CX31" s="690"/>
      <c r="CY31" s="691"/>
      <c r="CZ31" s="670">
        <v>0.2</v>
      </c>
      <c r="DA31" s="705"/>
      <c r="DB31" s="705"/>
      <c r="DC31" s="707"/>
      <c r="DD31" s="674">
        <v>6134</v>
      </c>
      <c r="DE31" s="690"/>
      <c r="DF31" s="690"/>
      <c r="DG31" s="690"/>
      <c r="DH31" s="690"/>
      <c r="DI31" s="690"/>
      <c r="DJ31" s="690"/>
      <c r="DK31" s="691"/>
      <c r="DL31" s="674">
        <v>6134</v>
      </c>
      <c r="DM31" s="690"/>
      <c r="DN31" s="690"/>
      <c r="DO31" s="690"/>
      <c r="DP31" s="690"/>
      <c r="DQ31" s="690"/>
      <c r="DR31" s="690"/>
      <c r="DS31" s="690"/>
      <c r="DT31" s="690"/>
      <c r="DU31" s="690"/>
      <c r="DV31" s="691"/>
      <c r="DW31" s="670">
        <v>0.3</v>
      </c>
      <c r="DX31" s="705"/>
      <c r="DY31" s="705"/>
      <c r="DZ31" s="705"/>
      <c r="EA31" s="705"/>
      <c r="EB31" s="705"/>
      <c r="EC31" s="706"/>
    </row>
    <row r="32" spans="2:133" ht="11.25" customHeight="1" x14ac:dyDescent="0.2">
      <c r="B32" s="662" t="s">
        <v>319</v>
      </c>
      <c r="C32" s="663"/>
      <c r="D32" s="663"/>
      <c r="E32" s="663"/>
      <c r="F32" s="663"/>
      <c r="G32" s="663"/>
      <c r="H32" s="663"/>
      <c r="I32" s="663"/>
      <c r="J32" s="663"/>
      <c r="K32" s="663"/>
      <c r="L32" s="663"/>
      <c r="M32" s="663"/>
      <c r="N32" s="663"/>
      <c r="O32" s="663"/>
      <c r="P32" s="663"/>
      <c r="Q32" s="664"/>
      <c r="R32" s="665">
        <v>348616</v>
      </c>
      <c r="S32" s="666"/>
      <c r="T32" s="666"/>
      <c r="U32" s="666"/>
      <c r="V32" s="666"/>
      <c r="W32" s="666"/>
      <c r="X32" s="666"/>
      <c r="Y32" s="667"/>
      <c r="Z32" s="668">
        <v>8.1999999999999993</v>
      </c>
      <c r="AA32" s="668"/>
      <c r="AB32" s="668"/>
      <c r="AC32" s="668"/>
      <c r="AD32" s="669" t="s">
        <v>134</v>
      </c>
      <c r="AE32" s="669"/>
      <c r="AF32" s="669"/>
      <c r="AG32" s="669"/>
      <c r="AH32" s="669"/>
      <c r="AI32" s="669"/>
      <c r="AJ32" s="669"/>
      <c r="AK32" s="669"/>
      <c r="AL32" s="670" t="s">
        <v>134</v>
      </c>
      <c r="AM32" s="671"/>
      <c r="AN32" s="671"/>
      <c r="AO32" s="672"/>
      <c r="AP32" s="727"/>
      <c r="AQ32" s="728"/>
      <c r="AR32" s="728"/>
      <c r="AS32" s="728"/>
      <c r="AT32" s="732"/>
      <c r="AU32" s="216" t="s">
        <v>320</v>
      </c>
      <c r="AV32" s="216"/>
      <c r="AW32" s="216"/>
      <c r="AX32" s="662" t="s">
        <v>321</v>
      </c>
      <c r="AY32" s="663"/>
      <c r="AZ32" s="663"/>
      <c r="BA32" s="663"/>
      <c r="BB32" s="663"/>
      <c r="BC32" s="663"/>
      <c r="BD32" s="663"/>
      <c r="BE32" s="663"/>
      <c r="BF32" s="664"/>
      <c r="BG32" s="734">
        <v>99.2</v>
      </c>
      <c r="BH32" s="690"/>
      <c r="BI32" s="690"/>
      <c r="BJ32" s="690"/>
      <c r="BK32" s="690"/>
      <c r="BL32" s="690"/>
      <c r="BM32" s="671">
        <v>96.4</v>
      </c>
      <c r="BN32" s="722"/>
      <c r="BO32" s="722"/>
      <c r="BP32" s="722"/>
      <c r="BQ32" s="723"/>
      <c r="BR32" s="734">
        <v>99</v>
      </c>
      <c r="BS32" s="690"/>
      <c r="BT32" s="690"/>
      <c r="BU32" s="690"/>
      <c r="BV32" s="690"/>
      <c r="BW32" s="690"/>
      <c r="BX32" s="671">
        <v>96.2</v>
      </c>
      <c r="BY32" s="722"/>
      <c r="BZ32" s="722"/>
      <c r="CA32" s="722"/>
      <c r="CB32" s="723"/>
      <c r="CD32" s="718"/>
      <c r="CE32" s="719"/>
      <c r="CF32" s="680" t="s">
        <v>322</v>
      </c>
      <c r="CG32" s="681"/>
      <c r="CH32" s="681"/>
      <c r="CI32" s="681"/>
      <c r="CJ32" s="681"/>
      <c r="CK32" s="681"/>
      <c r="CL32" s="681"/>
      <c r="CM32" s="681"/>
      <c r="CN32" s="681"/>
      <c r="CO32" s="681"/>
      <c r="CP32" s="681"/>
      <c r="CQ32" s="682"/>
      <c r="CR32" s="665" t="s">
        <v>134</v>
      </c>
      <c r="CS32" s="666"/>
      <c r="CT32" s="666"/>
      <c r="CU32" s="666"/>
      <c r="CV32" s="666"/>
      <c r="CW32" s="666"/>
      <c r="CX32" s="666"/>
      <c r="CY32" s="667"/>
      <c r="CZ32" s="670" t="s">
        <v>134</v>
      </c>
      <c r="DA32" s="705"/>
      <c r="DB32" s="705"/>
      <c r="DC32" s="707"/>
      <c r="DD32" s="674" t="s">
        <v>134</v>
      </c>
      <c r="DE32" s="666"/>
      <c r="DF32" s="666"/>
      <c r="DG32" s="666"/>
      <c r="DH32" s="666"/>
      <c r="DI32" s="666"/>
      <c r="DJ32" s="666"/>
      <c r="DK32" s="667"/>
      <c r="DL32" s="674" t="s">
        <v>134</v>
      </c>
      <c r="DM32" s="666"/>
      <c r="DN32" s="666"/>
      <c r="DO32" s="666"/>
      <c r="DP32" s="666"/>
      <c r="DQ32" s="666"/>
      <c r="DR32" s="666"/>
      <c r="DS32" s="666"/>
      <c r="DT32" s="666"/>
      <c r="DU32" s="666"/>
      <c r="DV32" s="667"/>
      <c r="DW32" s="670" t="s">
        <v>134</v>
      </c>
      <c r="DX32" s="705"/>
      <c r="DY32" s="705"/>
      <c r="DZ32" s="705"/>
      <c r="EA32" s="705"/>
      <c r="EB32" s="705"/>
      <c r="EC32" s="706"/>
    </row>
    <row r="33" spans="2:133" ht="11.25" customHeight="1" x14ac:dyDescent="0.2">
      <c r="B33" s="701" t="s">
        <v>323</v>
      </c>
      <c r="C33" s="702"/>
      <c r="D33" s="702"/>
      <c r="E33" s="702"/>
      <c r="F33" s="702"/>
      <c r="G33" s="702"/>
      <c r="H33" s="702"/>
      <c r="I33" s="702"/>
      <c r="J33" s="702"/>
      <c r="K33" s="702"/>
      <c r="L33" s="702"/>
      <c r="M33" s="702"/>
      <c r="N33" s="702"/>
      <c r="O33" s="702"/>
      <c r="P33" s="702"/>
      <c r="Q33" s="703"/>
      <c r="R33" s="665">
        <v>18761</v>
      </c>
      <c r="S33" s="666"/>
      <c r="T33" s="666"/>
      <c r="U33" s="666"/>
      <c r="V33" s="666"/>
      <c r="W33" s="666"/>
      <c r="X33" s="666"/>
      <c r="Y33" s="667"/>
      <c r="Z33" s="668">
        <v>0.4</v>
      </c>
      <c r="AA33" s="668"/>
      <c r="AB33" s="668"/>
      <c r="AC33" s="668"/>
      <c r="AD33" s="669">
        <v>18761</v>
      </c>
      <c r="AE33" s="669"/>
      <c r="AF33" s="669"/>
      <c r="AG33" s="669"/>
      <c r="AH33" s="669"/>
      <c r="AI33" s="669"/>
      <c r="AJ33" s="669"/>
      <c r="AK33" s="669"/>
      <c r="AL33" s="670">
        <v>0.9</v>
      </c>
      <c r="AM33" s="671"/>
      <c r="AN33" s="671"/>
      <c r="AO33" s="672"/>
      <c r="AP33" s="729"/>
      <c r="AQ33" s="730"/>
      <c r="AR33" s="730"/>
      <c r="AS33" s="730"/>
      <c r="AT33" s="733"/>
      <c r="AU33" s="218"/>
      <c r="AV33" s="218"/>
      <c r="AW33" s="218"/>
      <c r="AX33" s="709" t="s">
        <v>324</v>
      </c>
      <c r="AY33" s="710"/>
      <c r="AZ33" s="710"/>
      <c r="BA33" s="710"/>
      <c r="BB33" s="710"/>
      <c r="BC33" s="710"/>
      <c r="BD33" s="710"/>
      <c r="BE33" s="710"/>
      <c r="BF33" s="711"/>
      <c r="BG33" s="735">
        <v>98.1</v>
      </c>
      <c r="BH33" s="736"/>
      <c r="BI33" s="736"/>
      <c r="BJ33" s="736"/>
      <c r="BK33" s="736"/>
      <c r="BL33" s="736"/>
      <c r="BM33" s="737">
        <v>82.7</v>
      </c>
      <c r="BN33" s="736"/>
      <c r="BO33" s="736"/>
      <c r="BP33" s="736"/>
      <c r="BQ33" s="738"/>
      <c r="BR33" s="735">
        <v>98.3</v>
      </c>
      <c r="BS33" s="736"/>
      <c r="BT33" s="736"/>
      <c r="BU33" s="736"/>
      <c r="BV33" s="736"/>
      <c r="BW33" s="736"/>
      <c r="BX33" s="737">
        <v>82.6</v>
      </c>
      <c r="BY33" s="736"/>
      <c r="BZ33" s="736"/>
      <c r="CA33" s="736"/>
      <c r="CB33" s="738"/>
      <c r="CD33" s="680" t="s">
        <v>325</v>
      </c>
      <c r="CE33" s="681"/>
      <c r="CF33" s="681"/>
      <c r="CG33" s="681"/>
      <c r="CH33" s="681"/>
      <c r="CI33" s="681"/>
      <c r="CJ33" s="681"/>
      <c r="CK33" s="681"/>
      <c r="CL33" s="681"/>
      <c r="CM33" s="681"/>
      <c r="CN33" s="681"/>
      <c r="CO33" s="681"/>
      <c r="CP33" s="681"/>
      <c r="CQ33" s="682"/>
      <c r="CR33" s="665">
        <v>1993670</v>
      </c>
      <c r="CS33" s="690"/>
      <c r="CT33" s="690"/>
      <c r="CU33" s="690"/>
      <c r="CV33" s="690"/>
      <c r="CW33" s="690"/>
      <c r="CX33" s="690"/>
      <c r="CY33" s="691"/>
      <c r="CZ33" s="670">
        <v>50.7</v>
      </c>
      <c r="DA33" s="705"/>
      <c r="DB33" s="705"/>
      <c r="DC33" s="707"/>
      <c r="DD33" s="674">
        <v>1081029</v>
      </c>
      <c r="DE33" s="690"/>
      <c r="DF33" s="690"/>
      <c r="DG33" s="690"/>
      <c r="DH33" s="690"/>
      <c r="DI33" s="690"/>
      <c r="DJ33" s="690"/>
      <c r="DK33" s="691"/>
      <c r="DL33" s="674">
        <v>514697</v>
      </c>
      <c r="DM33" s="690"/>
      <c r="DN33" s="690"/>
      <c r="DO33" s="690"/>
      <c r="DP33" s="690"/>
      <c r="DQ33" s="690"/>
      <c r="DR33" s="690"/>
      <c r="DS33" s="690"/>
      <c r="DT33" s="690"/>
      <c r="DU33" s="690"/>
      <c r="DV33" s="691"/>
      <c r="DW33" s="670">
        <v>24.8</v>
      </c>
      <c r="DX33" s="705"/>
      <c r="DY33" s="705"/>
      <c r="DZ33" s="705"/>
      <c r="EA33" s="705"/>
      <c r="EB33" s="705"/>
      <c r="EC33" s="706"/>
    </row>
    <row r="34" spans="2:133" ht="11.25" customHeight="1" x14ac:dyDescent="0.2">
      <c r="B34" s="662" t="s">
        <v>326</v>
      </c>
      <c r="C34" s="663"/>
      <c r="D34" s="663"/>
      <c r="E34" s="663"/>
      <c r="F34" s="663"/>
      <c r="G34" s="663"/>
      <c r="H34" s="663"/>
      <c r="I34" s="663"/>
      <c r="J34" s="663"/>
      <c r="K34" s="663"/>
      <c r="L34" s="663"/>
      <c r="M34" s="663"/>
      <c r="N34" s="663"/>
      <c r="O34" s="663"/>
      <c r="P34" s="663"/>
      <c r="Q34" s="664"/>
      <c r="R34" s="665">
        <v>1192381</v>
      </c>
      <c r="S34" s="666"/>
      <c r="T34" s="666"/>
      <c r="U34" s="666"/>
      <c r="V34" s="666"/>
      <c r="W34" s="666"/>
      <c r="X34" s="666"/>
      <c r="Y34" s="667"/>
      <c r="Z34" s="668">
        <v>28</v>
      </c>
      <c r="AA34" s="668"/>
      <c r="AB34" s="668"/>
      <c r="AC34" s="668"/>
      <c r="AD34" s="669" t="s">
        <v>134</v>
      </c>
      <c r="AE34" s="669"/>
      <c r="AF34" s="669"/>
      <c r="AG34" s="669"/>
      <c r="AH34" s="669"/>
      <c r="AI34" s="669"/>
      <c r="AJ34" s="669"/>
      <c r="AK34" s="669"/>
      <c r="AL34" s="670" t="s">
        <v>134</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327</v>
      </c>
      <c r="CE34" s="681"/>
      <c r="CF34" s="681"/>
      <c r="CG34" s="681"/>
      <c r="CH34" s="681"/>
      <c r="CI34" s="681"/>
      <c r="CJ34" s="681"/>
      <c r="CK34" s="681"/>
      <c r="CL34" s="681"/>
      <c r="CM34" s="681"/>
      <c r="CN34" s="681"/>
      <c r="CO34" s="681"/>
      <c r="CP34" s="681"/>
      <c r="CQ34" s="682"/>
      <c r="CR34" s="665">
        <v>886327</v>
      </c>
      <c r="CS34" s="666"/>
      <c r="CT34" s="666"/>
      <c r="CU34" s="666"/>
      <c r="CV34" s="666"/>
      <c r="CW34" s="666"/>
      <c r="CX34" s="666"/>
      <c r="CY34" s="667"/>
      <c r="CZ34" s="670">
        <v>22.5</v>
      </c>
      <c r="DA34" s="705"/>
      <c r="DB34" s="705"/>
      <c r="DC34" s="707"/>
      <c r="DD34" s="674">
        <v>236655</v>
      </c>
      <c r="DE34" s="666"/>
      <c r="DF34" s="666"/>
      <c r="DG34" s="666"/>
      <c r="DH34" s="666"/>
      <c r="DI34" s="666"/>
      <c r="DJ34" s="666"/>
      <c r="DK34" s="667"/>
      <c r="DL34" s="674">
        <v>181262</v>
      </c>
      <c r="DM34" s="666"/>
      <c r="DN34" s="666"/>
      <c r="DO34" s="666"/>
      <c r="DP34" s="666"/>
      <c r="DQ34" s="666"/>
      <c r="DR34" s="666"/>
      <c r="DS34" s="666"/>
      <c r="DT34" s="666"/>
      <c r="DU34" s="666"/>
      <c r="DV34" s="667"/>
      <c r="DW34" s="670">
        <v>8.6999999999999993</v>
      </c>
      <c r="DX34" s="705"/>
      <c r="DY34" s="705"/>
      <c r="DZ34" s="705"/>
      <c r="EA34" s="705"/>
      <c r="EB34" s="705"/>
      <c r="EC34" s="706"/>
    </row>
    <row r="35" spans="2:133" ht="11.25" customHeight="1" x14ac:dyDescent="0.2">
      <c r="B35" s="662" t="s">
        <v>328</v>
      </c>
      <c r="C35" s="663"/>
      <c r="D35" s="663"/>
      <c r="E35" s="663"/>
      <c r="F35" s="663"/>
      <c r="G35" s="663"/>
      <c r="H35" s="663"/>
      <c r="I35" s="663"/>
      <c r="J35" s="663"/>
      <c r="K35" s="663"/>
      <c r="L35" s="663"/>
      <c r="M35" s="663"/>
      <c r="N35" s="663"/>
      <c r="O35" s="663"/>
      <c r="P35" s="663"/>
      <c r="Q35" s="664"/>
      <c r="R35" s="665">
        <v>37981</v>
      </c>
      <c r="S35" s="666"/>
      <c r="T35" s="666"/>
      <c r="U35" s="666"/>
      <c r="V35" s="666"/>
      <c r="W35" s="666"/>
      <c r="X35" s="666"/>
      <c r="Y35" s="667"/>
      <c r="Z35" s="668">
        <v>0.9</v>
      </c>
      <c r="AA35" s="668"/>
      <c r="AB35" s="668"/>
      <c r="AC35" s="668"/>
      <c r="AD35" s="669">
        <v>15701</v>
      </c>
      <c r="AE35" s="669"/>
      <c r="AF35" s="669"/>
      <c r="AG35" s="669"/>
      <c r="AH35" s="669"/>
      <c r="AI35" s="669"/>
      <c r="AJ35" s="669"/>
      <c r="AK35" s="669"/>
      <c r="AL35" s="670">
        <v>0.8</v>
      </c>
      <c r="AM35" s="671"/>
      <c r="AN35" s="671"/>
      <c r="AO35" s="672"/>
      <c r="AP35" s="221"/>
      <c r="AQ35" s="644" t="s">
        <v>329</v>
      </c>
      <c r="AR35" s="645"/>
      <c r="AS35" s="645"/>
      <c r="AT35" s="645"/>
      <c r="AU35" s="645"/>
      <c r="AV35" s="645"/>
      <c r="AW35" s="645"/>
      <c r="AX35" s="645"/>
      <c r="AY35" s="645"/>
      <c r="AZ35" s="645"/>
      <c r="BA35" s="645"/>
      <c r="BB35" s="645"/>
      <c r="BC35" s="645"/>
      <c r="BD35" s="645"/>
      <c r="BE35" s="645"/>
      <c r="BF35" s="646"/>
      <c r="BG35" s="644" t="s">
        <v>330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331</v>
      </c>
      <c r="CE35" s="681"/>
      <c r="CF35" s="681"/>
      <c r="CG35" s="681"/>
      <c r="CH35" s="681"/>
      <c r="CI35" s="681"/>
      <c r="CJ35" s="681"/>
      <c r="CK35" s="681"/>
      <c r="CL35" s="681"/>
      <c r="CM35" s="681"/>
      <c r="CN35" s="681"/>
      <c r="CO35" s="681"/>
      <c r="CP35" s="681"/>
      <c r="CQ35" s="682"/>
      <c r="CR35" s="665">
        <v>102705</v>
      </c>
      <c r="CS35" s="690"/>
      <c r="CT35" s="690"/>
      <c r="CU35" s="690"/>
      <c r="CV35" s="690"/>
      <c r="CW35" s="690"/>
      <c r="CX35" s="690"/>
      <c r="CY35" s="691"/>
      <c r="CZ35" s="670">
        <v>2.6</v>
      </c>
      <c r="DA35" s="705"/>
      <c r="DB35" s="705"/>
      <c r="DC35" s="707"/>
      <c r="DD35" s="674">
        <v>16609</v>
      </c>
      <c r="DE35" s="690"/>
      <c r="DF35" s="690"/>
      <c r="DG35" s="690"/>
      <c r="DH35" s="690"/>
      <c r="DI35" s="690"/>
      <c r="DJ35" s="690"/>
      <c r="DK35" s="691"/>
      <c r="DL35" s="674">
        <v>16609</v>
      </c>
      <c r="DM35" s="690"/>
      <c r="DN35" s="690"/>
      <c r="DO35" s="690"/>
      <c r="DP35" s="690"/>
      <c r="DQ35" s="690"/>
      <c r="DR35" s="690"/>
      <c r="DS35" s="690"/>
      <c r="DT35" s="690"/>
      <c r="DU35" s="690"/>
      <c r="DV35" s="691"/>
      <c r="DW35" s="670">
        <v>0.8</v>
      </c>
      <c r="DX35" s="705"/>
      <c r="DY35" s="705"/>
      <c r="DZ35" s="705"/>
      <c r="EA35" s="705"/>
      <c r="EB35" s="705"/>
      <c r="EC35" s="706"/>
    </row>
    <row r="36" spans="2:133" ht="11.25" customHeight="1" x14ac:dyDescent="0.2">
      <c r="B36" s="662" t="s">
        <v>332</v>
      </c>
      <c r="C36" s="663"/>
      <c r="D36" s="663"/>
      <c r="E36" s="663"/>
      <c r="F36" s="663"/>
      <c r="G36" s="663"/>
      <c r="H36" s="663"/>
      <c r="I36" s="663"/>
      <c r="J36" s="663"/>
      <c r="K36" s="663"/>
      <c r="L36" s="663"/>
      <c r="M36" s="663"/>
      <c r="N36" s="663"/>
      <c r="O36" s="663"/>
      <c r="P36" s="663"/>
      <c r="Q36" s="664"/>
      <c r="R36" s="665">
        <v>210</v>
      </c>
      <c r="S36" s="666"/>
      <c r="T36" s="666"/>
      <c r="U36" s="666"/>
      <c r="V36" s="666"/>
      <c r="W36" s="666"/>
      <c r="X36" s="666"/>
      <c r="Y36" s="667"/>
      <c r="Z36" s="668">
        <v>0</v>
      </c>
      <c r="AA36" s="668"/>
      <c r="AB36" s="668"/>
      <c r="AC36" s="668"/>
      <c r="AD36" s="669" t="s">
        <v>134</v>
      </c>
      <c r="AE36" s="669"/>
      <c r="AF36" s="669"/>
      <c r="AG36" s="669"/>
      <c r="AH36" s="669"/>
      <c r="AI36" s="669"/>
      <c r="AJ36" s="669"/>
      <c r="AK36" s="669"/>
      <c r="AL36" s="670" t="s">
        <v>134</v>
      </c>
      <c r="AM36" s="671"/>
      <c r="AN36" s="671"/>
      <c r="AO36" s="672"/>
      <c r="AP36" s="221"/>
      <c r="AQ36" s="739" t="s">
        <v>333</v>
      </c>
      <c r="AR36" s="740"/>
      <c r="AS36" s="740"/>
      <c r="AT36" s="740"/>
      <c r="AU36" s="740"/>
      <c r="AV36" s="740"/>
      <c r="AW36" s="740"/>
      <c r="AX36" s="740"/>
      <c r="AY36" s="741"/>
      <c r="AZ36" s="654">
        <v>351223</v>
      </c>
      <c r="BA36" s="655"/>
      <c r="BB36" s="655"/>
      <c r="BC36" s="655"/>
      <c r="BD36" s="655"/>
      <c r="BE36" s="655"/>
      <c r="BF36" s="742"/>
      <c r="BG36" s="676" t="s">
        <v>334</v>
      </c>
      <c r="BH36" s="677"/>
      <c r="BI36" s="677"/>
      <c r="BJ36" s="677"/>
      <c r="BK36" s="677"/>
      <c r="BL36" s="677"/>
      <c r="BM36" s="677"/>
      <c r="BN36" s="677"/>
      <c r="BO36" s="677"/>
      <c r="BP36" s="677"/>
      <c r="BQ36" s="677"/>
      <c r="BR36" s="677"/>
      <c r="BS36" s="677"/>
      <c r="BT36" s="677"/>
      <c r="BU36" s="678"/>
      <c r="BV36" s="654">
        <v>20183</v>
      </c>
      <c r="BW36" s="655"/>
      <c r="BX36" s="655"/>
      <c r="BY36" s="655"/>
      <c r="BZ36" s="655"/>
      <c r="CA36" s="655"/>
      <c r="CB36" s="742"/>
      <c r="CD36" s="680" t="s">
        <v>335</v>
      </c>
      <c r="CE36" s="681"/>
      <c r="CF36" s="681"/>
      <c r="CG36" s="681"/>
      <c r="CH36" s="681"/>
      <c r="CI36" s="681"/>
      <c r="CJ36" s="681"/>
      <c r="CK36" s="681"/>
      <c r="CL36" s="681"/>
      <c r="CM36" s="681"/>
      <c r="CN36" s="681"/>
      <c r="CO36" s="681"/>
      <c r="CP36" s="681"/>
      <c r="CQ36" s="682"/>
      <c r="CR36" s="665">
        <v>278791</v>
      </c>
      <c r="CS36" s="666"/>
      <c r="CT36" s="666"/>
      <c r="CU36" s="666"/>
      <c r="CV36" s="666"/>
      <c r="CW36" s="666"/>
      <c r="CX36" s="666"/>
      <c r="CY36" s="667"/>
      <c r="CZ36" s="670">
        <v>7.1</v>
      </c>
      <c r="DA36" s="705"/>
      <c r="DB36" s="705"/>
      <c r="DC36" s="707"/>
      <c r="DD36" s="674">
        <v>153368</v>
      </c>
      <c r="DE36" s="666"/>
      <c r="DF36" s="666"/>
      <c r="DG36" s="666"/>
      <c r="DH36" s="666"/>
      <c r="DI36" s="666"/>
      <c r="DJ36" s="666"/>
      <c r="DK36" s="667"/>
      <c r="DL36" s="674">
        <v>92012</v>
      </c>
      <c r="DM36" s="666"/>
      <c r="DN36" s="666"/>
      <c r="DO36" s="666"/>
      <c r="DP36" s="666"/>
      <c r="DQ36" s="666"/>
      <c r="DR36" s="666"/>
      <c r="DS36" s="666"/>
      <c r="DT36" s="666"/>
      <c r="DU36" s="666"/>
      <c r="DV36" s="667"/>
      <c r="DW36" s="670">
        <v>4.4000000000000004</v>
      </c>
      <c r="DX36" s="705"/>
      <c r="DY36" s="705"/>
      <c r="DZ36" s="705"/>
      <c r="EA36" s="705"/>
      <c r="EB36" s="705"/>
      <c r="EC36" s="706"/>
    </row>
    <row r="37" spans="2:133" ht="11.25" customHeight="1" x14ac:dyDescent="0.2">
      <c r="B37" s="662" t="s">
        <v>336</v>
      </c>
      <c r="C37" s="663"/>
      <c r="D37" s="663"/>
      <c r="E37" s="663"/>
      <c r="F37" s="663"/>
      <c r="G37" s="663"/>
      <c r="H37" s="663"/>
      <c r="I37" s="663"/>
      <c r="J37" s="663"/>
      <c r="K37" s="663"/>
      <c r="L37" s="663"/>
      <c r="M37" s="663"/>
      <c r="N37" s="663"/>
      <c r="O37" s="663"/>
      <c r="P37" s="663"/>
      <c r="Q37" s="664"/>
      <c r="R37" s="665">
        <v>1641</v>
      </c>
      <c r="S37" s="666"/>
      <c r="T37" s="666"/>
      <c r="U37" s="666"/>
      <c r="V37" s="666"/>
      <c r="W37" s="666"/>
      <c r="X37" s="666"/>
      <c r="Y37" s="667"/>
      <c r="Z37" s="668">
        <v>0</v>
      </c>
      <c r="AA37" s="668"/>
      <c r="AB37" s="668"/>
      <c r="AC37" s="668"/>
      <c r="AD37" s="669" t="s">
        <v>134</v>
      </c>
      <c r="AE37" s="669"/>
      <c r="AF37" s="669"/>
      <c r="AG37" s="669"/>
      <c r="AH37" s="669"/>
      <c r="AI37" s="669"/>
      <c r="AJ37" s="669"/>
      <c r="AK37" s="669"/>
      <c r="AL37" s="670" t="s">
        <v>134</v>
      </c>
      <c r="AM37" s="671"/>
      <c r="AN37" s="671"/>
      <c r="AO37" s="672"/>
      <c r="AQ37" s="743" t="s">
        <v>337</v>
      </c>
      <c r="AR37" s="744"/>
      <c r="AS37" s="744"/>
      <c r="AT37" s="744"/>
      <c r="AU37" s="744"/>
      <c r="AV37" s="744"/>
      <c r="AW37" s="744"/>
      <c r="AX37" s="744"/>
      <c r="AY37" s="745"/>
      <c r="AZ37" s="665">
        <v>99774</v>
      </c>
      <c r="BA37" s="666"/>
      <c r="BB37" s="666"/>
      <c r="BC37" s="666"/>
      <c r="BD37" s="690"/>
      <c r="BE37" s="690"/>
      <c r="BF37" s="723"/>
      <c r="BG37" s="680" t="s">
        <v>338</v>
      </c>
      <c r="BH37" s="681"/>
      <c r="BI37" s="681"/>
      <c r="BJ37" s="681"/>
      <c r="BK37" s="681"/>
      <c r="BL37" s="681"/>
      <c r="BM37" s="681"/>
      <c r="BN37" s="681"/>
      <c r="BO37" s="681"/>
      <c r="BP37" s="681"/>
      <c r="BQ37" s="681"/>
      <c r="BR37" s="681"/>
      <c r="BS37" s="681"/>
      <c r="BT37" s="681"/>
      <c r="BU37" s="682"/>
      <c r="BV37" s="665">
        <v>-13967</v>
      </c>
      <c r="BW37" s="666"/>
      <c r="BX37" s="666"/>
      <c r="BY37" s="666"/>
      <c r="BZ37" s="666"/>
      <c r="CA37" s="666"/>
      <c r="CB37" s="675"/>
      <c r="CD37" s="680" t="s">
        <v>339</v>
      </c>
      <c r="CE37" s="681"/>
      <c r="CF37" s="681"/>
      <c r="CG37" s="681"/>
      <c r="CH37" s="681"/>
      <c r="CI37" s="681"/>
      <c r="CJ37" s="681"/>
      <c r="CK37" s="681"/>
      <c r="CL37" s="681"/>
      <c r="CM37" s="681"/>
      <c r="CN37" s="681"/>
      <c r="CO37" s="681"/>
      <c r="CP37" s="681"/>
      <c r="CQ37" s="682"/>
      <c r="CR37" s="665">
        <v>37059</v>
      </c>
      <c r="CS37" s="690"/>
      <c r="CT37" s="690"/>
      <c r="CU37" s="690"/>
      <c r="CV37" s="690"/>
      <c r="CW37" s="690"/>
      <c r="CX37" s="690"/>
      <c r="CY37" s="691"/>
      <c r="CZ37" s="670">
        <v>0.9</v>
      </c>
      <c r="DA37" s="705"/>
      <c r="DB37" s="705"/>
      <c r="DC37" s="707"/>
      <c r="DD37" s="674">
        <v>37059</v>
      </c>
      <c r="DE37" s="690"/>
      <c r="DF37" s="690"/>
      <c r="DG37" s="690"/>
      <c r="DH37" s="690"/>
      <c r="DI37" s="690"/>
      <c r="DJ37" s="690"/>
      <c r="DK37" s="691"/>
      <c r="DL37" s="674">
        <v>35825</v>
      </c>
      <c r="DM37" s="690"/>
      <c r="DN37" s="690"/>
      <c r="DO37" s="690"/>
      <c r="DP37" s="690"/>
      <c r="DQ37" s="690"/>
      <c r="DR37" s="690"/>
      <c r="DS37" s="690"/>
      <c r="DT37" s="690"/>
      <c r="DU37" s="690"/>
      <c r="DV37" s="691"/>
      <c r="DW37" s="670">
        <v>1.7</v>
      </c>
      <c r="DX37" s="705"/>
      <c r="DY37" s="705"/>
      <c r="DZ37" s="705"/>
      <c r="EA37" s="705"/>
      <c r="EB37" s="705"/>
      <c r="EC37" s="706"/>
    </row>
    <row r="38" spans="2:133" ht="11.25" customHeight="1" x14ac:dyDescent="0.2">
      <c r="B38" s="662" t="s">
        <v>340</v>
      </c>
      <c r="C38" s="663"/>
      <c r="D38" s="663"/>
      <c r="E38" s="663"/>
      <c r="F38" s="663"/>
      <c r="G38" s="663"/>
      <c r="H38" s="663"/>
      <c r="I38" s="663"/>
      <c r="J38" s="663"/>
      <c r="K38" s="663"/>
      <c r="L38" s="663"/>
      <c r="M38" s="663"/>
      <c r="N38" s="663"/>
      <c r="O38" s="663"/>
      <c r="P38" s="663"/>
      <c r="Q38" s="664"/>
      <c r="R38" s="665">
        <v>164559</v>
      </c>
      <c r="S38" s="666"/>
      <c r="T38" s="666"/>
      <c r="U38" s="666"/>
      <c r="V38" s="666"/>
      <c r="W38" s="666"/>
      <c r="X38" s="666"/>
      <c r="Y38" s="667"/>
      <c r="Z38" s="668">
        <v>3.9</v>
      </c>
      <c r="AA38" s="668"/>
      <c r="AB38" s="668"/>
      <c r="AC38" s="668"/>
      <c r="AD38" s="669" t="s">
        <v>134</v>
      </c>
      <c r="AE38" s="669"/>
      <c r="AF38" s="669"/>
      <c r="AG38" s="669"/>
      <c r="AH38" s="669"/>
      <c r="AI38" s="669"/>
      <c r="AJ38" s="669"/>
      <c r="AK38" s="669"/>
      <c r="AL38" s="670" t="s">
        <v>134</v>
      </c>
      <c r="AM38" s="671"/>
      <c r="AN38" s="671"/>
      <c r="AO38" s="672"/>
      <c r="AQ38" s="743" t="s">
        <v>341</v>
      </c>
      <c r="AR38" s="744"/>
      <c r="AS38" s="744"/>
      <c r="AT38" s="744"/>
      <c r="AU38" s="744"/>
      <c r="AV38" s="744"/>
      <c r="AW38" s="744"/>
      <c r="AX38" s="744"/>
      <c r="AY38" s="745"/>
      <c r="AZ38" s="665">
        <v>12737</v>
      </c>
      <c r="BA38" s="666"/>
      <c r="BB38" s="666"/>
      <c r="BC38" s="666"/>
      <c r="BD38" s="690"/>
      <c r="BE38" s="690"/>
      <c r="BF38" s="723"/>
      <c r="BG38" s="680" t="s">
        <v>342</v>
      </c>
      <c r="BH38" s="681"/>
      <c r="BI38" s="681"/>
      <c r="BJ38" s="681"/>
      <c r="BK38" s="681"/>
      <c r="BL38" s="681"/>
      <c r="BM38" s="681"/>
      <c r="BN38" s="681"/>
      <c r="BO38" s="681"/>
      <c r="BP38" s="681"/>
      <c r="BQ38" s="681"/>
      <c r="BR38" s="681"/>
      <c r="BS38" s="681"/>
      <c r="BT38" s="681"/>
      <c r="BU38" s="682"/>
      <c r="BV38" s="665">
        <v>499</v>
      </c>
      <c r="BW38" s="666"/>
      <c r="BX38" s="666"/>
      <c r="BY38" s="666"/>
      <c r="BZ38" s="666"/>
      <c r="CA38" s="666"/>
      <c r="CB38" s="675"/>
      <c r="CD38" s="680" t="s">
        <v>343</v>
      </c>
      <c r="CE38" s="681"/>
      <c r="CF38" s="681"/>
      <c r="CG38" s="681"/>
      <c r="CH38" s="681"/>
      <c r="CI38" s="681"/>
      <c r="CJ38" s="681"/>
      <c r="CK38" s="681"/>
      <c r="CL38" s="681"/>
      <c r="CM38" s="681"/>
      <c r="CN38" s="681"/>
      <c r="CO38" s="681"/>
      <c r="CP38" s="681"/>
      <c r="CQ38" s="682"/>
      <c r="CR38" s="665">
        <v>351223</v>
      </c>
      <c r="CS38" s="666"/>
      <c r="CT38" s="666"/>
      <c r="CU38" s="666"/>
      <c r="CV38" s="666"/>
      <c r="CW38" s="666"/>
      <c r="CX38" s="666"/>
      <c r="CY38" s="667"/>
      <c r="CZ38" s="670">
        <v>8.9</v>
      </c>
      <c r="DA38" s="705"/>
      <c r="DB38" s="705"/>
      <c r="DC38" s="707"/>
      <c r="DD38" s="674">
        <v>306947</v>
      </c>
      <c r="DE38" s="666"/>
      <c r="DF38" s="666"/>
      <c r="DG38" s="666"/>
      <c r="DH38" s="666"/>
      <c r="DI38" s="666"/>
      <c r="DJ38" s="666"/>
      <c r="DK38" s="667"/>
      <c r="DL38" s="674">
        <v>207854</v>
      </c>
      <c r="DM38" s="666"/>
      <c r="DN38" s="666"/>
      <c r="DO38" s="666"/>
      <c r="DP38" s="666"/>
      <c r="DQ38" s="666"/>
      <c r="DR38" s="666"/>
      <c r="DS38" s="666"/>
      <c r="DT38" s="666"/>
      <c r="DU38" s="666"/>
      <c r="DV38" s="667"/>
      <c r="DW38" s="670">
        <v>10</v>
      </c>
      <c r="DX38" s="705"/>
      <c r="DY38" s="705"/>
      <c r="DZ38" s="705"/>
      <c r="EA38" s="705"/>
      <c r="EB38" s="705"/>
      <c r="EC38" s="706"/>
    </row>
    <row r="39" spans="2:133" ht="11.25" customHeight="1" x14ac:dyDescent="0.2">
      <c r="B39" s="662" t="s">
        <v>344</v>
      </c>
      <c r="C39" s="663"/>
      <c r="D39" s="663"/>
      <c r="E39" s="663"/>
      <c r="F39" s="663"/>
      <c r="G39" s="663"/>
      <c r="H39" s="663"/>
      <c r="I39" s="663"/>
      <c r="J39" s="663"/>
      <c r="K39" s="663"/>
      <c r="L39" s="663"/>
      <c r="M39" s="663"/>
      <c r="N39" s="663"/>
      <c r="O39" s="663"/>
      <c r="P39" s="663"/>
      <c r="Q39" s="664"/>
      <c r="R39" s="665">
        <v>89667</v>
      </c>
      <c r="S39" s="666"/>
      <c r="T39" s="666"/>
      <c r="U39" s="666"/>
      <c r="V39" s="666"/>
      <c r="W39" s="666"/>
      <c r="X39" s="666"/>
      <c r="Y39" s="667"/>
      <c r="Z39" s="668">
        <v>2.1</v>
      </c>
      <c r="AA39" s="668"/>
      <c r="AB39" s="668"/>
      <c r="AC39" s="668"/>
      <c r="AD39" s="669">
        <v>23726</v>
      </c>
      <c r="AE39" s="669"/>
      <c r="AF39" s="669"/>
      <c r="AG39" s="669"/>
      <c r="AH39" s="669"/>
      <c r="AI39" s="669"/>
      <c r="AJ39" s="669"/>
      <c r="AK39" s="669"/>
      <c r="AL39" s="670">
        <v>1.2</v>
      </c>
      <c r="AM39" s="671"/>
      <c r="AN39" s="671"/>
      <c r="AO39" s="672"/>
      <c r="AQ39" s="743" t="s">
        <v>345</v>
      </c>
      <c r="AR39" s="744"/>
      <c r="AS39" s="744"/>
      <c r="AT39" s="744"/>
      <c r="AU39" s="744"/>
      <c r="AV39" s="744"/>
      <c r="AW39" s="744"/>
      <c r="AX39" s="744"/>
      <c r="AY39" s="745"/>
      <c r="AZ39" s="665" t="s">
        <v>134</v>
      </c>
      <c r="BA39" s="666"/>
      <c r="BB39" s="666"/>
      <c r="BC39" s="666"/>
      <c r="BD39" s="690"/>
      <c r="BE39" s="690"/>
      <c r="BF39" s="723"/>
      <c r="BG39" s="680" t="s">
        <v>346</v>
      </c>
      <c r="BH39" s="681"/>
      <c r="BI39" s="681"/>
      <c r="BJ39" s="681"/>
      <c r="BK39" s="681"/>
      <c r="BL39" s="681"/>
      <c r="BM39" s="681"/>
      <c r="BN39" s="681"/>
      <c r="BO39" s="681"/>
      <c r="BP39" s="681"/>
      <c r="BQ39" s="681"/>
      <c r="BR39" s="681"/>
      <c r="BS39" s="681"/>
      <c r="BT39" s="681"/>
      <c r="BU39" s="682"/>
      <c r="BV39" s="665">
        <v>759</v>
      </c>
      <c r="BW39" s="666"/>
      <c r="BX39" s="666"/>
      <c r="BY39" s="666"/>
      <c r="BZ39" s="666"/>
      <c r="CA39" s="666"/>
      <c r="CB39" s="675"/>
      <c r="CD39" s="680" t="s">
        <v>347</v>
      </c>
      <c r="CE39" s="681"/>
      <c r="CF39" s="681"/>
      <c r="CG39" s="681"/>
      <c r="CH39" s="681"/>
      <c r="CI39" s="681"/>
      <c r="CJ39" s="681"/>
      <c r="CK39" s="681"/>
      <c r="CL39" s="681"/>
      <c r="CM39" s="681"/>
      <c r="CN39" s="681"/>
      <c r="CO39" s="681"/>
      <c r="CP39" s="681"/>
      <c r="CQ39" s="682"/>
      <c r="CR39" s="665">
        <v>357664</v>
      </c>
      <c r="CS39" s="690"/>
      <c r="CT39" s="690"/>
      <c r="CU39" s="690"/>
      <c r="CV39" s="690"/>
      <c r="CW39" s="690"/>
      <c r="CX39" s="690"/>
      <c r="CY39" s="691"/>
      <c r="CZ39" s="670">
        <v>9.1</v>
      </c>
      <c r="DA39" s="705"/>
      <c r="DB39" s="705"/>
      <c r="DC39" s="707"/>
      <c r="DD39" s="674">
        <v>350490</v>
      </c>
      <c r="DE39" s="690"/>
      <c r="DF39" s="690"/>
      <c r="DG39" s="690"/>
      <c r="DH39" s="690"/>
      <c r="DI39" s="690"/>
      <c r="DJ39" s="690"/>
      <c r="DK39" s="691"/>
      <c r="DL39" s="674" t="s">
        <v>134</v>
      </c>
      <c r="DM39" s="690"/>
      <c r="DN39" s="690"/>
      <c r="DO39" s="690"/>
      <c r="DP39" s="690"/>
      <c r="DQ39" s="690"/>
      <c r="DR39" s="690"/>
      <c r="DS39" s="690"/>
      <c r="DT39" s="690"/>
      <c r="DU39" s="690"/>
      <c r="DV39" s="691"/>
      <c r="DW39" s="670" t="s">
        <v>134</v>
      </c>
      <c r="DX39" s="705"/>
      <c r="DY39" s="705"/>
      <c r="DZ39" s="705"/>
      <c r="EA39" s="705"/>
      <c r="EB39" s="705"/>
      <c r="EC39" s="706"/>
    </row>
    <row r="40" spans="2:133" ht="11.25" customHeight="1" x14ac:dyDescent="0.2">
      <c r="B40" s="662" t="s">
        <v>348</v>
      </c>
      <c r="C40" s="663"/>
      <c r="D40" s="663"/>
      <c r="E40" s="663"/>
      <c r="F40" s="663"/>
      <c r="G40" s="663"/>
      <c r="H40" s="663"/>
      <c r="I40" s="663"/>
      <c r="J40" s="663"/>
      <c r="K40" s="663"/>
      <c r="L40" s="663"/>
      <c r="M40" s="663"/>
      <c r="N40" s="663"/>
      <c r="O40" s="663"/>
      <c r="P40" s="663"/>
      <c r="Q40" s="664"/>
      <c r="R40" s="665">
        <v>180212</v>
      </c>
      <c r="S40" s="666"/>
      <c r="T40" s="666"/>
      <c r="U40" s="666"/>
      <c r="V40" s="666"/>
      <c r="W40" s="666"/>
      <c r="X40" s="666"/>
      <c r="Y40" s="667"/>
      <c r="Z40" s="668">
        <v>4.2</v>
      </c>
      <c r="AA40" s="668"/>
      <c r="AB40" s="668"/>
      <c r="AC40" s="668"/>
      <c r="AD40" s="669" t="s">
        <v>134</v>
      </c>
      <c r="AE40" s="669"/>
      <c r="AF40" s="669"/>
      <c r="AG40" s="669"/>
      <c r="AH40" s="669"/>
      <c r="AI40" s="669"/>
      <c r="AJ40" s="669"/>
      <c r="AK40" s="669"/>
      <c r="AL40" s="670" t="s">
        <v>134</v>
      </c>
      <c r="AM40" s="671"/>
      <c r="AN40" s="671"/>
      <c r="AO40" s="672"/>
      <c r="AQ40" s="743" t="s">
        <v>349</v>
      </c>
      <c r="AR40" s="744"/>
      <c r="AS40" s="744"/>
      <c r="AT40" s="744"/>
      <c r="AU40" s="744"/>
      <c r="AV40" s="744"/>
      <c r="AW40" s="744"/>
      <c r="AX40" s="744"/>
      <c r="AY40" s="745"/>
      <c r="AZ40" s="665" t="s">
        <v>134</v>
      </c>
      <c r="BA40" s="666"/>
      <c r="BB40" s="666"/>
      <c r="BC40" s="666"/>
      <c r="BD40" s="690"/>
      <c r="BE40" s="690"/>
      <c r="BF40" s="723"/>
      <c r="BG40" s="746" t="s">
        <v>350</v>
      </c>
      <c r="BH40" s="747"/>
      <c r="BI40" s="747"/>
      <c r="BJ40" s="747"/>
      <c r="BK40" s="747"/>
      <c r="BL40" s="222"/>
      <c r="BM40" s="681" t="s">
        <v>351</v>
      </c>
      <c r="BN40" s="681"/>
      <c r="BO40" s="681"/>
      <c r="BP40" s="681"/>
      <c r="BQ40" s="681"/>
      <c r="BR40" s="681"/>
      <c r="BS40" s="681"/>
      <c r="BT40" s="681"/>
      <c r="BU40" s="682"/>
      <c r="BV40" s="665">
        <v>77</v>
      </c>
      <c r="BW40" s="666"/>
      <c r="BX40" s="666"/>
      <c r="BY40" s="666"/>
      <c r="BZ40" s="666"/>
      <c r="CA40" s="666"/>
      <c r="CB40" s="675"/>
      <c r="CD40" s="680" t="s">
        <v>352</v>
      </c>
      <c r="CE40" s="681"/>
      <c r="CF40" s="681"/>
      <c r="CG40" s="681"/>
      <c r="CH40" s="681"/>
      <c r="CI40" s="681"/>
      <c r="CJ40" s="681"/>
      <c r="CK40" s="681"/>
      <c r="CL40" s="681"/>
      <c r="CM40" s="681"/>
      <c r="CN40" s="681"/>
      <c r="CO40" s="681"/>
      <c r="CP40" s="681"/>
      <c r="CQ40" s="682"/>
      <c r="CR40" s="665">
        <v>16960</v>
      </c>
      <c r="CS40" s="666"/>
      <c r="CT40" s="666"/>
      <c r="CU40" s="666"/>
      <c r="CV40" s="666"/>
      <c r="CW40" s="666"/>
      <c r="CX40" s="666"/>
      <c r="CY40" s="667"/>
      <c r="CZ40" s="670">
        <v>0.4</v>
      </c>
      <c r="DA40" s="705"/>
      <c r="DB40" s="705"/>
      <c r="DC40" s="707"/>
      <c r="DD40" s="674">
        <v>16960</v>
      </c>
      <c r="DE40" s="666"/>
      <c r="DF40" s="666"/>
      <c r="DG40" s="666"/>
      <c r="DH40" s="666"/>
      <c r="DI40" s="666"/>
      <c r="DJ40" s="666"/>
      <c r="DK40" s="667"/>
      <c r="DL40" s="674">
        <v>16960</v>
      </c>
      <c r="DM40" s="666"/>
      <c r="DN40" s="666"/>
      <c r="DO40" s="666"/>
      <c r="DP40" s="666"/>
      <c r="DQ40" s="666"/>
      <c r="DR40" s="666"/>
      <c r="DS40" s="666"/>
      <c r="DT40" s="666"/>
      <c r="DU40" s="666"/>
      <c r="DV40" s="667"/>
      <c r="DW40" s="670">
        <v>0.8</v>
      </c>
      <c r="DX40" s="705"/>
      <c r="DY40" s="705"/>
      <c r="DZ40" s="705"/>
      <c r="EA40" s="705"/>
      <c r="EB40" s="705"/>
      <c r="EC40" s="706"/>
    </row>
    <row r="41" spans="2:133" ht="11.25" customHeight="1" x14ac:dyDescent="0.2">
      <c r="B41" s="662" t="s">
        <v>353</v>
      </c>
      <c r="C41" s="663"/>
      <c r="D41" s="663"/>
      <c r="E41" s="663"/>
      <c r="F41" s="663"/>
      <c r="G41" s="663"/>
      <c r="H41" s="663"/>
      <c r="I41" s="663"/>
      <c r="J41" s="663"/>
      <c r="K41" s="663"/>
      <c r="L41" s="663"/>
      <c r="M41" s="663"/>
      <c r="N41" s="663"/>
      <c r="O41" s="663"/>
      <c r="P41" s="663"/>
      <c r="Q41" s="664"/>
      <c r="R41" s="665" t="s">
        <v>134</v>
      </c>
      <c r="S41" s="666"/>
      <c r="T41" s="666"/>
      <c r="U41" s="666"/>
      <c r="V41" s="666"/>
      <c r="W41" s="666"/>
      <c r="X41" s="666"/>
      <c r="Y41" s="667"/>
      <c r="Z41" s="668" t="s">
        <v>134</v>
      </c>
      <c r="AA41" s="668"/>
      <c r="AB41" s="668"/>
      <c r="AC41" s="668"/>
      <c r="AD41" s="669" t="s">
        <v>134</v>
      </c>
      <c r="AE41" s="669"/>
      <c r="AF41" s="669"/>
      <c r="AG41" s="669"/>
      <c r="AH41" s="669"/>
      <c r="AI41" s="669"/>
      <c r="AJ41" s="669"/>
      <c r="AK41" s="669"/>
      <c r="AL41" s="670" t="s">
        <v>134</v>
      </c>
      <c r="AM41" s="671"/>
      <c r="AN41" s="671"/>
      <c r="AO41" s="672"/>
      <c r="AQ41" s="743" t="s">
        <v>354</v>
      </c>
      <c r="AR41" s="744"/>
      <c r="AS41" s="744"/>
      <c r="AT41" s="744"/>
      <c r="AU41" s="744"/>
      <c r="AV41" s="744"/>
      <c r="AW41" s="744"/>
      <c r="AX41" s="744"/>
      <c r="AY41" s="745"/>
      <c r="AZ41" s="665">
        <v>107515</v>
      </c>
      <c r="BA41" s="666"/>
      <c r="BB41" s="666"/>
      <c r="BC41" s="666"/>
      <c r="BD41" s="690"/>
      <c r="BE41" s="690"/>
      <c r="BF41" s="723"/>
      <c r="BG41" s="746"/>
      <c r="BH41" s="747"/>
      <c r="BI41" s="747"/>
      <c r="BJ41" s="747"/>
      <c r="BK41" s="747"/>
      <c r="BL41" s="222"/>
      <c r="BM41" s="681" t="s">
        <v>355</v>
      </c>
      <c r="BN41" s="681"/>
      <c r="BO41" s="681"/>
      <c r="BP41" s="681"/>
      <c r="BQ41" s="681"/>
      <c r="BR41" s="681"/>
      <c r="BS41" s="681"/>
      <c r="BT41" s="681"/>
      <c r="BU41" s="682"/>
      <c r="BV41" s="665" t="s">
        <v>134</v>
      </c>
      <c r="BW41" s="666"/>
      <c r="BX41" s="666"/>
      <c r="BY41" s="666"/>
      <c r="BZ41" s="666"/>
      <c r="CA41" s="666"/>
      <c r="CB41" s="675"/>
      <c r="CD41" s="680" t="s">
        <v>356</v>
      </c>
      <c r="CE41" s="681"/>
      <c r="CF41" s="681"/>
      <c r="CG41" s="681"/>
      <c r="CH41" s="681"/>
      <c r="CI41" s="681"/>
      <c r="CJ41" s="681"/>
      <c r="CK41" s="681"/>
      <c r="CL41" s="681"/>
      <c r="CM41" s="681"/>
      <c r="CN41" s="681"/>
      <c r="CO41" s="681"/>
      <c r="CP41" s="681"/>
      <c r="CQ41" s="682"/>
      <c r="CR41" s="665" t="s">
        <v>134</v>
      </c>
      <c r="CS41" s="690"/>
      <c r="CT41" s="690"/>
      <c r="CU41" s="690"/>
      <c r="CV41" s="690"/>
      <c r="CW41" s="690"/>
      <c r="CX41" s="690"/>
      <c r="CY41" s="691"/>
      <c r="CZ41" s="670" t="s">
        <v>134</v>
      </c>
      <c r="DA41" s="705"/>
      <c r="DB41" s="705"/>
      <c r="DC41" s="707"/>
      <c r="DD41" s="674" t="s">
        <v>134</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357</v>
      </c>
      <c r="C42" s="663"/>
      <c r="D42" s="663"/>
      <c r="E42" s="663"/>
      <c r="F42" s="663"/>
      <c r="G42" s="663"/>
      <c r="H42" s="663"/>
      <c r="I42" s="663"/>
      <c r="J42" s="663"/>
      <c r="K42" s="663"/>
      <c r="L42" s="663"/>
      <c r="M42" s="663"/>
      <c r="N42" s="663"/>
      <c r="O42" s="663"/>
      <c r="P42" s="663"/>
      <c r="Q42" s="664"/>
      <c r="R42" s="665" t="s">
        <v>134</v>
      </c>
      <c r="S42" s="666"/>
      <c r="T42" s="666"/>
      <c r="U42" s="666"/>
      <c r="V42" s="666"/>
      <c r="W42" s="666"/>
      <c r="X42" s="666"/>
      <c r="Y42" s="667"/>
      <c r="Z42" s="668" t="s">
        <v>134</v>
      </c>
      <c r="AA42" s="668"/>
      <c r="AB42" s="668"/>
      <c r="AC42" s="668"/>
      <c r="AD42" s="669" t="s">
        <v>134</v>
      </c>
      <c r="AE42" s="669"/>
      <c r="AF42" s="669"/>
      <c r="AG42" s="669"/>
      <c r="AH42" s="669"/>
      <c r="AI42" s="669"/>
      <c r="AJ42" s="669"/>
      <c r="AK42" s="669"/>
      <c r="AL42" s="670" t="s">
        <v>134</v>
      </c>
      <c r="AM42" s="671"/>
      <c r="AN42" s="671"/>
      <c r="AO42" s="672"/>
      <c r="AQ42" s="750" t="s">
        <v>358</v>
      </c>
      <c r="AR42" s="751"/>
      <c r="AS42" s="751"/>
      <c r="AT42" s="751"/>
      <c r="AU42" s="751"/>
      <c r="AV42" s="751"/>
      <c r="AW42" s="751"/>
      <c r="AX42" s="751"/>
      <c r="AY42" s="752"/>
      <c r="AZ42" s="759">
        <v>131197</v>
      </c>
      <c r="BA42" s="760"/>
      <c r="BB42" s="760"/>
      <c r="BC42" s="760"/>
      <c r="BD42" s="736"/>
      <c r="BE42" s="736"/>
      <c r="BF42" s="738"/>
      <c r="BG42" s="748"/>
      <c r="BH42" s="749"/>
      <c r="BI42" s="749"/>
      <c r="BJ42" s="749"/>
      <c r="BK42" s="749"/>
      <c r="BL42" s="223"/>
      <c r="BM42" s="693" t="s">
        <v>359</v>
      </c>
      <c r="BN42" s="693"/>
      <c r="BO42" s="693"/>
      <c r="BP42" s="693"/>
      <c r="BQ42" s="693"/>
      <c r="BR42" s="693"/>
      <c r="BS42" s="693"/>
      <c r="BT42" s="693"/>
      <c r="BU42" s="694"/>
      <c r="BV42" s="759">
        <v>331</v>
      </c>
      <c r="BW42" s="760"/>
      <c r="BX42" s="760"/>
      <c r="BY42" s="760"/>
      <c r="BZ42" s="760"/>
      <c r="CA42" s="760"/>
      <c r="CB42" s="772"/>
      <c r="CD42" s="662" t="s">
        <v>360</v>
      </c>
      <c r="CE42" s="663"/>
      <c r="CF42" s="663"/>
      <c r="CG42" s="663"/>
      <c r="CH42" s="663"/>
      <c r="CI42" s="663"/>
      <c r="CJ42" s="663"/>
      <c r="CK42" s="663"/>
      <c r="CL42" s="663"/>
      <c r="CM42" s="663"/>
      <c r="CN42" s="663"/>
      <c r="CO42" s="663"/>
      <c r="CP42" s="663"/>
      <c r="CQ42" s="664"/>
      <c r="CR42" s="665">
        <v>680126</v>
      </c>
      <c r="CS42" s="690"/>
      <c r="CT42" s="690"/>
      <c r="CU42" s="690"/>
      <c r="CV42" s="690"/>
      <c r="CW42" s="690"/>
      <c r="CX42" s="690"/>
      <c r="CY42" s="691"/>
      <c r="CZ42" s="670">
        <v>17.3</v>
      </c>
      <c r="DA42" s="705"/>
      <c r="DB42" s="705"/>
      <c r="DC42" s="707"/>
      <c r="DD42" s="674">
        <v>181595</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361</v>
      </c>
      <c r="C43" s="663"/>
      <c r="D43" s="663"/>
      <c r="E43" s="663"/>
      <c r="F43" s="663"/>
      <c r="G43" s="663"/>
      <c r="H43" s="663"/>
      <c r="I43" s="663"/>
      <c r="J43" s="663"/>
      <c r="K43" s="663"/>
      <c r="L43" s="663"/>
      <c r="M43" s="663"/>
      <c r="N43" s="663"/>
      <c r="O43" s="663"/>
      <c r="P43" s="663"/>
      <c r="Q43" s="664"/>
      <c r="R43" s="665">
        <v>68612</v>
      </c>
      <c r="S43" s="666"/>
      <c r="T43" s="666"/>
      <c r="U43" s="666"/>
      <c r="V43" s="666"/>
      <c r="W43" s="666"/>
      <c r="X43" s="666"/>
      <c r="Y43" s="667"/>
      <c r="Z43" s="668">
        <v>1.6</v>
      </c>
      <c r="AA43" s="668"/>
      <c r="AB43" s="668"/>
      <c r="AC43" s="668"/>
      <c r="AD43" s="669" t="s">
        <v>134</v>
      </c>
      <c r="AE43" s="669"/>
      <c r="AF43" s="669"/>
      <c r="AG43" s="669"/>
      <c r="AH43" s="669"/>
      <c r="AI43" s="669"/>
      <c r="AJ43" s="669"/>
      <c r="AK43" s="669"/>
      <c r="AL43" s="670" t="s">
        <v>134</v>
      </c>
      <c r="AM43" s="671"/>
      <c r="AN43" s="671"/>
      <c r="AO43" s="672"/>
      <c r="BV43" s="224"/>
      <c r="BW43" s="224"/>
      <c r="BX43" s="224"/>
      <c r="BY43" s="224"/>
      <c r="BZ43" s="224"/>
      <c r="CA43" s="224"/>
      <c r="CB43" s="224"/>
      <c r="CD43" s="662" t="s">
        <v>362</v>
      </c>
      <c r="CE43" s="663"/>
      <c r="CF43" s="663"/>
      <c r="CG43" s="663"/>
      <c r="CH43" s="663"/>
      <c r="CI43" s="663"/>
      <c r="CJ43" s="663"/>
      <c r="CK43" s="663"/>
      <c r="CL43" s="663"/>
      <c r="CM43" s="663"/>
      <c r="CN43" s="663"/>
      <c r="CO43" s="663"/>
      <c r="CP43" s="663"/>
      <c r="CQ43" s="664"/>
      <c r="CR43" s="665">
        <v>19552</v>
      </c>
      <c r="CS43" s="690"/>
      <c r="CT43" s="690"/>
      <c r="CU43" s="690"/>
      <c r="CV43" s="690"/>
      <c r="CW43" s="690"/>
      <c r="CX43" s="690"/>
      <c r="CY43" s="691"/>
      <c r="CZ43" s="670">
        <v>0.5</v>
      </c>
      <c r="DA43" s="705"/>
      <c r="DB43" s="705"/>
      <c r="DC43" s="707"/>
      <c r="DD43" s="674">
        <v>19252</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09" t="s">
        <v>363</v>
      </c>
      <c r="C44" s="710"/>
      <c r="D44" s="710"/>
      <c r="E44" s="710"/>
      <c r="F44" s="710"/>
      <c r="G44" s="710"/>
      <c r="H44" s="710"/>
      <c r="I44" s="710"/>
      <c r="J44" s="710"/>
      <c r="K44" s="710"/>
      <c r="L44" s="710"/>
      <c r="M44" s="710"/>
      <c r="N44" s="710"/>
      <c r="O44" s="710"/>
      <c r="P44" s="710"/>
      <c r="Q44" s="711"/>
      <c r="R44" s="759">
        <v>4258663</v>
      </c>
      <c r="S44" s="760"/>
      <c r="T44" s="760"/>
      <c r="U44" s="760"/>
      <c r="V44" s="760"/>
      <c r="W44" s="760"/>
      <c r="X44" s="760"/>
      <c r="Y44" s="761"/>
      <c r="Z44" s="762">
        <v>100</v>
      </c>
      <c r="AA44" s="762"/>
      <c r="AB44" s="762"/>
      <c r="AC44" s="762"/>
      <c r="AD44" s="763">
        <v>2009056</v>
      </c>
      <c r="AE44" s="763"/>
      <c r="AF44" s="763"/>
      <c r="AG44" s="763"/>
      <c r="AH44" s="763"/>
      <c r="AI44" s="763"/>
      <c r="AJ44" s="763"/>
      <c r="AK44" s="763"/>
      <c r="AL44" s="764">
        <v>100</v>
      </c>
      <c r="AM44" s="737"/>
      <c r="AN44" s="737"/>
      <c r="AO44" s="765"/>
      <c r="CD44" s="766" t="s">
        <v>309</v>
      </c>
      <c r="CE44" s="767"/>
      <c r="CF44" s="662" t="s">
        <v>364</v>
      </c>
      <c r="CG44" s="663"/>
      <c r="CH44" s="663"/>
      <c r="CI44" s="663"/>
      <c r="CJ44" s="663"/>
      <c r="CK44" s="663"/>
      <c r="CL44" s="663"/>
      <c r="CM44" s="663"/>
      <c r="CN44" s="663"/>
      <c r="CO44" s="663"/>
      <c r="CP44" s="663"/>
      <c r="CQ44" s="664"/>
      <c r="CR44" s="665">
        <v>664791</v>
      </c>
      <c r="CS44" s="666"/>
      <c r="CT44" s="666"/>
      <c r="CU44" s="666"/>
      <c r="CV44" s="666"/>
      <c r="CW44" s="666"/>
      <c r="CX44" s="666"/>
      <c r="CY44" s="667"/>
      <c r="CZ44" s="670">
        <v>16.899999999999999</v>
      </c>
      <c r="DA44" s="671"/>
      <c r="DB44" s="671"/>
      <c r="DC44" s="683"/>
      <c r="DD44" s="674">
        <v>179589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365</v>
      </c>
      <c r="CG45" s="663"/>
      <c r="CH45" s="663"/>
      <c r="CI45" s="663"/>
      <c r="CJ45" s="663"/>
      <c r="CK45" s="663"/>
      <c r="CL45" s="663"/>
      <c r="CM45" s="663"/>
      <c r="CN45" s="663"/>
      <c r="CO45" s="663"/>
      <c r="CP45" s="663"/>
      <c r="CQ45" s="664"/>
      <c r="CR45" s="665">
        <v>129651</v>
      </c>
      <c r="CS45" s="690"/>
      <c r="CT45" s="690"/>
      <c r="CU45" s="690"/>
      <c r="CV45" s="690"/>
      <c r="CW45" s="690"/>
      <c r="CX45" s="690"/>
      <c r="CY45" s="691"/>
      <c r="CZ45" s="670">
        <v>3.3</v>
      </c>
      <c r="DA45" s="705"/>
      <c r="DB45" s="705"/>
      <c r="DC45" s="707"/>
      <c r="DD45" s="674">
        <v>2264</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367</v>
      </c>
      <c r="CG46" s="663"/>
      <c r="CH46" s="663"/>
      <c r="CI46" s="663"/>
      <c r="CJ46" s="663"/>
      <c r="CK46" s="663"/>
      <c r="CL46" s="663"/>
      <c r="CM46" s="663"/>
      <c r="CN46" s="663"/>
      <c r="CO46" s="663"/>
      <c r="CP46" s="663"/>
      <c r="CQ46" s="664"/>
      <c r="CR46" s="665">
        <v>527740</v>
      </c>
      <c r="CS46" s="666"/>
      <c r="CT46" s="666"/>
      <c r="CU46" s="666"/>
      <c r="CV46" s="666"/>
      <c r="CW46" s="666"/>
      <c r="CX46" s="666"/>
      <c r="CY46" s="667"/>
      <c r="CZ46" s="670">
        <v>13.4</v>
      </c>
      <c r="DA46" s="671"/>
      <c r="DB46" s="671"/>
      <c r="DC46" s="683"/>
      <c r="DD46" s="674">
        <v>169925</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368</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369</v>
      </c>
      <c r="CG47" s="663"/>
      <c r="CH47" s="663"/>
      <c r="CI47" s="663"/>
      <c r="CJ47" s="663"/>
      <c r="CK47" s="663"/>
      <c r="CL47" s="663"/>
      <c r="CM47" s="663"/>
      <c r="CN47" s="663"/>
      <c r="CO47" s="663"/>
      <c r="CP47" s="663"/>
      <c r="CQ47" s="664"/>
      <c r="CR47" s="665">
        <v>15335</v>
      </c>
      <c r="CS47" s="690"/>
      <c r="CT47" s="690"/>
      <c r="CU47" s="690"/>
      <c r="CV47" s="690"/>
      <c r="CW47" s="690"/>
      <c r="CX47" s="690"/>
      <c r="CY47" s="691"/>
      <c r="CZ47" s="670">
        <v>0.4</v>
      </c>
      <c r="DA47" s="705"/>
      <c r="DB47" s="705"/>
      <c r="DC47" s="707"/>
      <c r="DD47" s="674">
        <v>2006</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ht="10.8" x14ac:dyDescent="0.2">
      <c r="B48" s="783" t="s">
        <v>370</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371</v>
      </c>
      <c r="CG48" s="663"/>
      <c r="CH48" s="663"/>
      <c r="CI48" s="663"/>
      <c r="CJ48" s="663"/>
      <c r="CK48" s="663"/>
      <c r="CL48" s="663"/>
      <c r="CM48" s="663"/>
      <c r="CN48" s="663"/>
      <c r="CO48" s="663"/>
      <c r="CP48" s="663"/>
      <c r="CQ48" s="664"/>
      <c r="CR48" s="665" t="s">
        <v>134</v>
      </c>
      <c r="CS48" s="666"/>
      <c r="CT48" s="666"/>
      <c r="CU48" s="666"/>
      <c r="CV48" s="666"/>
      <c r="CW48" s="666"/>
      <c r="CX48" s="666"/>
      <c r="CY48" s="667"/>
      <c r="CZ48" s="670" t="s">
        <v>134</v>
      </c>
      <c r="DA48" s="671"/>
      <c r="DB48" s="671"/>
      <c r="DC48" s="683"/>
      <c r="DD48" s="674" t="s">
        <v>134</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372</v>
      </c>
      <c r="CE49" s="710"/>
      <c r="CF49" s="710"/>
      <c r="CG49" s="710"/>
      <c r="CH49" s="710"/>
      <c r="CI49" s="710"/>
      <c r="CJ49" s="710"/>
      <c r="CK49" s="710"/>
      <c r="CL49" s="710"/>
      <c r="CM49" s="710"/>
      <c r="CN49" s="710"/>
      <c r="CO49" s="710"/>
      <c r="CP49" s="710"/>
      <c r="CQ49" s="711"/>
      <c r="CR49" s="759">
        <v>3935651</v>
      </c>
      <c r="CS49" s="736"/>
      <c r="CT49" s="736"/>
      <c r="CU49" s="736"/>
      <c r="CV49" s="736"/>
      <c r="CW49" s="736"/>
      <c r="CX49" s="736"/>
      <c r="CY49" s="773"/>
      <c r="CZ49" s="764">
        <v>100</v>
      </c>
      <c r="DA49" s="774"/>
      <c r="DB49" s="774"/>
      <c r="DC49" s="775"/>
      <c r="DD49" s="776">
        <v>2280130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B32mtxq/21PMUT9OLd32Rk+8rYTqCesmjs9v9tU9KeQkdKlry/5GwVdptFI/cXADeZgxlTPNR/oc1HQ0TkIoQ==" saltValue="7LYGu3LzdszYa6DKtjBnA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Normal="10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818" t="s">
        <v>373</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c r="AK2" s="818"/>
      <c r="AL2" s="818"/>
      <c r="AM2" s="818"/>
      <c r="AN2" s="818"/>
      <c r="AO2" s="818"/>
      <c r="AP2" s="818"/>
      <c r="AQ2" s="818"/>
      <c r="AR2" s="818"/>
      <c r="AS2" s="818"/>
      <c r="AT2" s="818"/>
      <c r="AU2" s="818"/>
      <c r="AV2" s="818"/>
      <c r="AW2" s="818"/>
      <c r="AX2" s="818"/>
      <c r="AY2" s="818"/>
      <c r="AZ2" s="818"/>
      <c r="BA2" s="818"/>
      <c r="BB2" s="818"/>
      <c r="BC2" s="818"/>
      <c r="BD2" s="818"/>
      <c r="BE2" s="818"/>
      <c r="BF2" s="818"/>
      <c r="BG2" s="818"/>
      <c r="BH2" s="818"/>
      <c r="BI2" s="8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819" t="s">
        <v>374</v>
      </c>
      <c r="DK2" s="820"/>
      <c r="DL2" s="820"/>
      <c r="DM2" s="820"/>
      <c r="DN2" s="820"/>
      <c r="DO2" s="821"/>
      <c r="DP2" s="231"/>
      <c r="DQ2" s="819" t="s">
        <v>375</v>
      </c>
      <c r="DR2" s="820"/>
      <c r="DS2" s="820"/>
      <c r="DT2" s="820"/>
      <c r="DU2" s="820"/>
      <c r="DV2" s="820"/>
      <c r="DW2" s="820"/>
      <c r="DX2" s="820"/>
      <c r="DY2" s="820"/>
      <c r="DZ2" s="82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822" t="s">
        <v>376</v>
      </c>
      <c r="B4" s="822"/>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2"/>
      <c r="AI4" s="822"/>
      <c r="AJ4" s="822"/>
      <c r="AK4" s="822"/>
      <c r="AL4" s="822"/>
      <c r="AM4" s="822"/>
      <c r="AN4" s="822"/>
      <c r="AO4" s="822"/>
      <c r="AP4" s="822"/>
      <c r="AQ4" s="822"/>
      <c r="AR4" s="822"/>
      <c r="AS4" s="822"/>
      <c r="AT4" s="822"/>
      <c r="AU4" s="822"/>
      <c r="AV4" s="822"/>
      <c r="AW4" s="822"/>
      <c r="AX4" s="822"/>
      <c r="AY4" s="822"/>
      <c r="AZ4" s="235"/>
      <c r="BA4" s="235"/>
      <c r="BB4" s="235"/>
      <c r="BC4" s="235"/>
      <c r="BD4" s="235"/>
      <c r="BE4" s="236"/>
      <c r="BF4" s="236"/>
      <c r="BG4" s="236"/>
      <c r="BH4" s="236"/>
      <c r="BI4" s="236"/>
      <c r="BJ4" s="236"/>
      <c r="BK4" s="236"/>
      <c r="BL4" s="236"/>
      <c r="BM4" s="236"/>
      <c r="BN4" s="236"/>
      <c r="BO4" s="236"/>
      <c r="BP4" s="236"/>
      <c r="BQ4" s="823" t="s">
        <v>377</v>
      </c>
      <c r="BR4" s="823"/>
      <c r="BS4" s="823"/>
      <c r="BT4" s="823"/>
      <c r="BU4" s="823"/>
      <c r="BV4" s="823"/>
      <c r="BW4" s="823"/>
      <c r="BX4" s="823"/>
      <c r="BY4" s="823"/>
      <c r="BZ4" s="823"/>
      <c r="CA4" s="823"/>
      <c r="CB4" s="823"/>
      <c r="CC4" s="823"/>
      <c r="CD4" s="823"/>
      <c r="CE4" s="823"/>
      <c r="CF4" s="823"/>
      <c r="CG4" s="823"/>
      <c r="CH4" s="823"/>
      <c r="CI4" s="823"/>
      <c r="CJ4" s="823"/>
      <c r="CK4" s="823"/>
      <c r="CL4" s="823"/>
      <c r="CM4" s="823"/>
      <c r="CN4" s="823"/>
      <c r="CO4" s="823"/>
      <c r="CP4" s="823"/>
      <c r="CQ4" s="823"/>
      <c r="CR4" s="823"/>
      <c r="CS4" s="823"/>
      <c r="CT4" s="823"/>
      <c r="CU4" s="823"/>
      <c r="CV4" s="823"/>
      <c r="CW4" s="823"/>
      <c r="CX4" s="823"/>
      <c r="CY4" s="823"/>
      <c r="CZ4" s="823"/>
      <c r="DA4" s="823"/>
      <c r="DB4" s="823"/>
      <c r="DC4" s="823"/>
      <c r="DD4" s="823"/>
      <c r="DE4" s="823"/>
      <c r="DF4" s="823"/>
      <c r="DG4" s="823"/>
      <c r="DH4" s="823"/>
      <c r="DI4" s="823"/>
      <c r="DJ4" s="823"/>
      <c r="DK4" s="823"/>
      <c r="DL4" s="823"/>
      <c r="DM4" s="823"/>
      <c r="DN4" s="823"/>
      <c r="DO4" s="823"/>
      <c r="DP4" s="823"/>
      <c r="DQ4" s="823"/>
      <c r="DR4" s="823"/>
      <c r="DS4" s="823"/>
      <c r="DT4" s="823"/>
      <c r="DU4" s="823"/>
      <c r="DV4" s="823"/>
      <c r="DW4" s="823"/>
      <c r="DX4" s="823"/>
      <c r="DY4" s="823"/>
      <c r="DZ4" s="823"/>
      <c r="EA4" s="237"/>
    </row>
    <row r="5" spans="1:131" s="238" customFormat="1" ht="26.25" customHeight="1" x14ac:dyDescent="0.2">
      <c r="A5" s="824" t="s">
        <v>378</v>
      </c>
      <c r="B5" s="825"/>
      <c r="C5" s="825"/>
      <c r="D5" s="825"/>
      <c r="E5" s="825"/>
      <c r="F5" s="825"/>
      <c r="G5" s="825"/>
      <c r="H5" s="825"/>
      <c r="I5" s="825"/>
      <c r="J5" s="825"/>
      <c r="K5" s="825"/>
      <c r="L5" s="825"/>
      <c r="M5" s="825"/>
      <c r="N5" s="825"/>
      <c r="O5" s="825"/>
      <c r="P5" s="826"/>
      <c r="Q5" s="796" t="s">
        <v>379</v>
      </c>
      <c r="R5" s="792"/>
      <c r="S5" s="792"/>
      <c r="T5" s="792"/>
      <c r="U5" s="793"/>
      <c r="V5" s="796" t="s">
        <v>380</v>
      </c>
      <c r="W5" s="792"/>
      <c r="X5" s="792"/>
      <c r="Y5" s="792"/>
      <c r="Z5" s="793"/>
      <c r="AA5" s="796" t="s">
        <v>381</v>
      </c>
      <c r="AB5" s="792"/>
      <c r="AC5" s="792"/>
      <c r="AD5" s="792"/>
      <c r="AE5" s="792"/>
      <c r="AF5" s="830" t="s">
        <v>382</v>
      </c>
      <c r="AG5" s="792"/>
      <c r="AH5" s="792"/>
      <c r="AI5" s="792"/>
      <c r="AJ5" s="798"/>
      <c r="AK5" s="792" t="s">
        <v>383</v>
      </c>
      <c r="AL5" s="792"/>
      <c r="AM5" s="792"/>
      <c r="AN5" s="792"/>
      <c r="AO5" s="793"/>
      <c r="AP5" s="796" t="s">
        <v>384</v>
      </c>
      <c r="AQ5" s="792"/>
      <c r="AR5" s="792"/>
      <c r="AS5" s="792"/>
      <c r="AT5" s="793"/>
      <c r="AU5" s="796" t="s">
        <v>385</v>
      </c>
      <c r="AV5" s="792"/>
      <c r="AW5" s="792"/>
      <c r="AX5" s="792"/>
      <c r="AY5" s="798"/>
      <c r="AZ5" s="235"/>
      <c r="BA5" s="235"/>
      <c r="BB5" s="235"/>
      <c r="BC5" s="235"/>
      <c r="BD5" s="235"/>
      <c r="BE5" s="236"/>
      <c r="BF5" s="236"/>
      <c r="BG5" s="236"/>
      <c r="BH5" s="236"/>
      <c r="BI5" s="236"/>
      <c r="BJ5" s="236"/>
      <c r="BK5" s="236"/>
      <c r="BL5" s="236"/>
      <c r="BM5" s="236"/>
      <c r="BN5" s="236"/>
      <c r="BO5" s="236"/>
      <c r="BP5" s="236"/>
      <c r="BQ5" s="824" t="s">
        <v>386</v>
      </c>
      <c r="BR5" s="825"/>
      <c r="BS5" s="825"/>
      <c r="BT5" s="825"/>
      <c r="BU5" s="825"/>
      <c r="BV5" s="825"/>
      <c r="BW5" s="825"/>
      <c r="BX5" s="825"/>
      <c r="BY5" s="825"/>
      <c r="BZ5" s="825"/>
      <c r="CA5" s="825"/>
      <c r="CB5" s="825"/>
      <c r="CC5" s="825"/>
      <c r="CD5" s="825"/>
      <c r="CE5" s="825"/>
      <c r="CF5" s="825"/>
      <c r="CG5" s="826"/>
      <c r="CH5" s="796" t="s">
        <v>387</v>
      </c>
      <c r="CI5" s="792"/>
      <c r="CJ5" s="792"/>
      <c r="CK5" s="792"/>
      <c r="CL5" s="793"/>
      <c r="CM5" s="796" t="s">
        <v>388</v>
      </c>
      <c r="CN5" s="792"/>
      <c r="CO5" s="792"/>
      <c r="CP5" s="792"/>
      <c r="CQ5" s="793"/>
      <c r="CR5" s="796" t="s">
        <v>389</v>
      </c>
      <c r="CS5" s="792"/>
      <c r="CT5" s="792"/>
      <c r="CU5" s="792"/>
      <c r="CV5" s="793"/>
      <c r="CW5" s="796" t="s">
        <v>390</v>
      </c>
      <c r="CX5" s="792"/>
      <c r="CY5" s="792"/>
      <c r="CZ5" s="792"/>
      <c r="DA5" s="793"/>
      <c r="DB5" s="796" t="s">
        <v>391</v>
      </c>
      <c r="DC5" s="792"/>
      <c r="DD5" s="792"/>
      <c r="DE5" s="792"/>
      <c r="DF5" s="793"/>
      <c r="DG5" s="847" t="s">
        <v>392</v>
      </c>
      <c r="DH5" s="848"/>
      <c r="DI5" s="848"/>
      <c r="DJ5" s="848"/>
      <c r="DK5" s="849"/>
      <c r="DL5" s="847" t="s">
        <v>393</v>
      </c>
      <c r="DM5" s="848"/>
      <c r="DN5" s="848"/>
      <c r="DO5" s="848"/>
      <c r="DP5" s="849"/>
      <c r="DQ5" s="796" t="s">
        <v>394</v>
      </c>
      <c r="DR5" s="792"/>
      <c r="DS5" s="792"/>
      <c r="DT5" s="792"/>
      <c r="DU5" s="793"/>
      <c r="DV5" s="796" t="s">
        <v>385</v>
      </c>
      <c r="DW5" s="792"/>
      <c r="DX5" s="792"/>
      <c r="DY5" s="792"/>
      <c r="DZ5" s="798"/>
      <c r="EA5" s="237"/>
    </row>
    <row r="6" spans="1:131" s="238" customFormat="1" ht="26.25" customHeight="1" thickBot="1" x14ac:dyDescent="0.25">
      <c r="A6" s="827"/>
      <c r="B6" s="828"/>
      <c r="C6" s="828"/>
      <c r="D6" s="828"/>
      <c r="E6" s="828"/>
      <c r="F6" s="828"/>
      <c r="G6" s="828"/>
      <c r="H6" s="828"/>
      <c r="I6" s="828"/>
      <c r="J6" s="828"/>
      <c r="K6" s="828"/>
      <c r="L6" s="828"/>
      <c r="M6" s="828"/>
      <c r="N6" s="828"/>
      <c r="O6" s="828"/>
      <c r="P6" s="829"/>
      <c r="Q6" s="797"/>
      <c r="R6" s="794"/>
      <c r="S6" s="794"/>
      <c r="T6" s="794"/>
      <c r="U6" s="795"/>
      <c r="V6" s="797"/>
      <c r="W6" s="794"/>
      <c r="X6" s="794"/>
      <c r="Y6" s="794"/>
      <c r="Z6" s="795"/>
      <c r="AA6" s="797"/>
      <c r="AB6" s="794"/>
      <c r="AC6" s="794"/>
      <c r="AD6" s="794"/>
      <c r="AE6" s="794"/>
      <c r="AF6" s="831"/>
      <c r="AG6" s="794"/>
      <c r="AH6" s="794"/>
      <c r="AI6" s="794"/>
      <c r="AJ6" s="799"/>
      <c r="AK6" s="794"/>
      <c r="AL6" s="794"/>
      <c r="AM6" s="794"/>
      <c r="AN6" s="794"/>
      <c r="AO6" s="795"/>
      <c r="AP6" s="797"/>
      <c r="AQ6" s="794"/>
      <c r="AR6" s="794"/>
      <c r="AS6" s="794"/>
      <c r="AT6" s="795"/>
      <c r="AU6" s="797"/>
      <c r="AV6" s="794"/>
      <c r="AW6" s="794"/>
      <c r="AX6" s="794"/>
      <c r="AY6" s="799"/>
      <c r="AZ6" s="235"/>
      <c r="BA6" s="235"/>
      <c r="BB6" s="235"/>
      <c r="BC6" s="235"/>
      <c r="BD6" s="235"/>
      <c r="BE6" s="236"/>
      <c r="BF6" s="236"/>
      <c r="BG6" s="236"/>
      <c r="BH6" s="236"/>
      <c r="BI6" s="236"/>
      <c r="BJ6" s="236"/>
      <c r="BK6" s="236"/>
      <c r="BL6" s="236"/>
      <c r="BM6" s="236"/>
      <c r="BN6" s="236"/>
      <c r="BO6" s="236"/>
      <c r="BP6" s="236"/>
      <c r="BQ6" s="827"/>
      <c r="BR6" s="828"/>
      <c r="BS6" s="828"/>
      <c r="BT6" s="828"/>
      <c r="BU6" s="828"/>
      <c r="BV6" s="828"/>
      <c r="BW6" s="828"/>
      <c r="BX6" s="828"/>
      <c r="BY6" s="828"/>
      <c r="BZ6" s="828"/>
      <c r="CA6" s="828"/>
      <c r="CB6" s="828"/>
      <c r="CC6" s="828"/>
      <c r="CD6" s="828"/>
      <c r="CE6" s="828"/>
      <c r="CF6" s="828"/>
      <c r="CG6" s="829"/>
      <c r="CH6" s="797"/>
      <c r="CI6" s="794"/>
      <c r="CJ6" s="794"/>
      <c r="CK6" s="794"/>
      <c r="CL6" s="795"/>
      <c r="CM6" s="797"/>
      <c r="CN6" s="794"/>
      <c r="CO6" s="794"/>
      <c r="CP6" s="794"/>
      <c r="CQ6" s="795"/>
      <c r="CR6" s="797"/>
      <c r="CS6" s="794"/>
      <c r="CT6" s="794"/>
      <c r="CU6" s="794"/>
      <c r="CV6" s="795"/>
      <c r="CW6" s="797"/>
      <c r="CX6" s="794"/>
      <c r="CY6" s="794"/>
      <c r="CZ6" s="794"/>
      <c r="DA6" s="795"/>
      <c r="DB6" s="797"/>
      <c r="DC6" s="794"/>
      <c r="DD6" s="794"/>
      <c r="DE6" s="794"/>
      <c r="DF6" s="795"/>
      <c r="DG6" s="850"/>
      <c r="DH6" s="851"/>
      <c r="DI6" s="851"/>
      <c r="DJ6" s="851"/>
      <c r="DK6" s="852"/>
      <c r="DL6" s="850"/>
      <c r="DM6" s="851"/>
      <c r="DN6" s="851"/>
      <c r="DO6" s="851"/>
      <c r="DP6" s="852"/>
      <c r="DQ6" s="797"/>
      <c r="DR6" s="794"/>
      <c r="DS6" s="794"/>
      <c r="DT6" s="794"/>
      <c r="DU6" s="795"/>
      <c r="DV6" s="797"/>
      <c r="DW6" s="794"/>
      <c r="DX6" s="794"/>
      <c r="DY6" s="794"/>
      <c r="DZ6" s="799"/>
      <c r="EA6" s="237"/>
    </row>
    <row r="7" spans="1:131" s="238" customFormat="1" ht="26.25" customHeight="1" thickTop="1" x14ac:dyDescent="0.2">
      <c r="A7" s="239">
        <v>1</v>
      </c>
      <c r="B7" s="842" t="s">
        <v>395</v>
      </c>
      <c r="C7" s="843"/>
      <c r="D7" s="843"/>
      <c r="E7" s="843"/>
      <c r="F7" s="843"/>
      <c r="G7" s="843"/>
      <c r="H7" s="843"/>
      <c r="I7" s="843"/>
      <c r="J7" s="843"/>
      <c r="K7" s="843"/>
      <c r="L7" s="843"/>
      <c r="M7" s="843"/>
      <c r="N7" s="843"/>
      <c r="O7" s="843"/>
      <c r="P7" s="844"/>
      <c r="Q7" s="845">
        <v>4247</v>
      </c>
      <c r="R7" s="800"/>
      <c r="S7" s="800"/>
      <c r="T7" s="800"/>
      <c r="U7" s="800"/>
      <c r="V7" s="800">
        <v>3928</v>
      </c>
      <c r="W7" s="800"/>
      <c r="X7" s="800"/>
      <c r="Y7" s="800"/>
      <c r="Z7" s="800"/>
      <c r="AA7" s="800">
        <f>Q7-V7</f>
        <v>319</v>
      </c>
      <c r="AB7" s="800"/>
      <c r="AC7" s="800"/>
      <c r="AD7" s="800"/>
      <c r="AE7" s="801"/>
      <c r="AF7" s="802">
        <v>319</v>
      </c>
      <c r="AG7" s="803"/>
      <c r="AH7" s="803"/>
      <c r="AI7" s="803"/>
      <c r="AJ7" s="804"/>
      <c r="AK7" s="805">
        <v>2</v>
      </c>
      <c r="AL7" s="806"/>
      <c r="AM7" s="806"/>
      <c r="AN7" s="806"/>
      <c r="AO7" s="806"/>
      <c r="AP7" s="806">
        <v>2733</v>
      </c>
      <c r="AQ7" s="806"/>
      <c r="AR7" s="806"/>
      <c r="AS7" s="806"/>
      <c r="AT7" s="806"/>
      <c r="AU7" s="807"/>
      <c r="AV7" s="807"/>
      <c r="AW7" s="807"/>
      <c r="AX7" s="807"/>
      <c r="AY7" s="808"/>
      <c r="AZ7" s="235"/>
      <c r="BA7" s="235"/>
      <c r="BB7" s="235"/>
      <c r="BC7" s="235"/>
      <c r="BD7" s="235"/>
      <c r="BE7" s="236"/>
      <c r="BF7" s="236"/>
      <c r="BG7" s="236"/>
      <c r="BH7" s="236"/>
      <c r="BI7" s="236"/>
      <c r="BJ7" s="236"/>
      <c r="BK7" s="236"/>
      <c r="BL7" s="236"/>
      <c r="BM7" s="236"/>
      <c r="BN7" s="236"/>
      <c r="BO7" s="236"/>
      <c r="BP7" s="236"/>
      <c r="BQ7" s="239">
        <v>1</v>
      </c>
      <c r="BR7" s="240"/>
      <c r="BS7" s="835"/>
      <c r="BT7" s="836"/>
      <c r="BU7" s="836"/>
      <c r="BV7" s="836"/>
      <c r="BW7" s="836"/>
      <c r="BX7" s="836"/>
      <c r="BY7" s="836"/>
      <c r="BZ7" s="836"/>
      <c r="CA7" s="836"/>
      <c r="CB7" s="836"/>
      <c r="CC7" s="836"/>
      <c r="CD7" s="836"/>
      <c r="CE7" s="836"/>
      <c r="CF7" s="836"/>
      <c r="CG7" s="846"/>
      <c r="CH7" s="832"/>
      <c r="CI7" s="833"/>
      <c r="CJ7" s="833"/>
      <c r="CK7" s="833"/>
      <c r="CL7" s="834"/>
      <c r="CM7" s="832"/>
      <c r="CN7" s="833"/>
      <c r="CO7" s="833"/>
      <c r="CP7" s="833"/>
      <c r="CQ7" s="834"/>
      <c r="CR7" s="832"/>
      <c r="CS7" s="833"/>
      <c r="CT7" s="833"/>
      <c r="CU7" s="833"/>
      <c r="CV7" s="834"/>
      <c r="CW7" s="832"/>
      <c r="CX7" s="833"/>
      <c r="CY7" s="833"/>
      <c r="CZ7" s="833"/>
      <c r="DA7" s="834"/>
      <c r="DB7" s="832"/>
      <c r="DC7" s="833"/>
      <c r="DD7" s="833"/>
      <c r="DE7" s="833"/>
      <c r="DF7" s="834"/>
      <c r="DG7" s="832"/>
      <c r="DH7" s="833"/>
      <c r="DI7" s="833"/>
      <c r="DJ7" s="833"/>
      <c r="DK7" s="834"/>
      <c r="DL7" s="832"/>
      <c r="DM7" s="833"/>
      <c r="DN7" s="833"/>
      <c r="DO7" s="833"/>
      <c r="DP7" s="834"/>
      <c r="DQ7" s="832"/>
      <c r="DR7" s="833"/>
      <c r="DS7" s="833"/>
      <c r="DT7" s="833"/>
      <c r="DU7" s="834"/>
      <c r="DV7" s="835"/>
      <c r="DW7" s="836"/>
      <c r="DX7" s="836"/>
      <c r="DY7" s="836"/>
      <c r="DZ7" s="837"/>
      <c r="EA7" s="237"/>
    </row>
    <row r="8" spans="1:131" s="238" customFormat="1" ht="26.25" customHeight="1" x14ac:dyDescent="0.2">
      <c r="A8" s="241">
        <v>2</v>
      </c>
      <c r="B8" s="838" t="s">
        <v>396</v>
      </c>
      <c r="C8" s="839"/>
      <c r="D8" s="839"/>
      <c r="E8" s="839"/>
      <c r="F8" s="839"/>
      <c r="G8" s="839"/>
      <c r="H8" s="839"/>
      <c r="I8" s="839"/>
      <c r="J8" s="839"/>
      <c r="K8" s="839"/>
      <c r="L8" s="839"/>
      <c r="M8" s="839"/>
      <c r="N8" s="839"/>
      <c r="O8" s="839"/>
      <c r="P8" s="840"/>
      <c r="Q8" s="841">
        <v>81</v>
      </c>
      <c r="R8" s="817"/>
      <c r="S8" s="817"/>
      <c r="T8" s="817"/>
      <c r="U8" s="817"/>
      <c r="V8" s="817">
        <v>81</v>
      </c>
      <c r="W8" s="817"/>
      <c r="X8" s="817"/>
      <c r="Y8" s="817"/>
      <c r="Z8" s="817"/>
      <c r="AA8" s="809">
        <f>Q8-V8</f>
        <v>0</v>
      </c>
      <c r="AB8" s="810"/>
      <c r="AC8" s="810"/>
      <c r="AD8" s="810"/>
      <c r="AE8" s="811"/>
      <c r="AF8" s="812" t="s">
        <v>397</v>
      </c>
      <c r="AG8" s="810"/>
      <c r="AH8" s="810"/>
      <c r="AI8" s="810"/>
      <c r="AJ8" s="811"/>
      <c r="AK8" s="813">
        <v>72</v>
      </c>
      <c r="AL8" s="814"/>
      <c r="AM8" s="814"/>
      <c r="AN8" s="814"/>
      <c r="AO8" s="814"/>
      <c r="AP8" s="814" t="s">
        <v>594</v>
      </c>
      <c r="AQ8" s="814"/>
      <c r="AR8" s="814"/>
      <c r="AS8" s="814"/>
      <c r="AT8" s="814"/>
      <c r="AU8" s="815"/>
      <c r="AV8" s="815"/>
      <c r="AW8" s="815"/>
      <c r="AX8" s="815"/>
      <c r="AY8" s="816"/>
      <c r="AZ8" s="235"/>
      <c r="BA8" s="235"/>
      <c r="BB8" s="235"/>
      <c r="BC8" s="235"/>
      <c r="BD8" s="235"/>
      <c r="BE8" s="236"/>
      <c r="BF8" s="236"/>
      <c r="BG8" s="236"/>
      <c r="BH8" s="236"/>
      <c r="BI8" s="236"/>
      <c r="BJ8" s="236"/>
      <c r="BK8" s="236"/>
      <c r="BL8" s="236"/>
      <c r="BM8" s="236"/>
      <c r="BN8" s="236"/>
      <c r="BO8" s="236"/>
      <c r="BP8" s="236"/>
      <c r="BQ8" s="241">
        <v>2</v>
      </c>
      <c r="BR8" s="242"/>
      <c r="BS8" s="853"/>
      <c r="BT8" s="854"/>
      <c r="BU8" s="854"/>
      <c r="BV8" s="854"/>
      <c r="BW8" s="854"/>
      <c r="BX8" s="854"/>
      <c r="BY8" s="854"/>
      <c r="BZ8" s="854"/>
      <c r="CA8" s="854"/>
      <c r="CB8" s="854"/>
      <c r="CC8" s="854"/>
      <c r="CD8" s="854"/>
      <c r="CE8" s="854"/>
      <c r="CF8" s="854"/>
      <c r="CG8" s="855"/>
      <c r="CH8" s="856"/>
      <c r="CI8" s="857"/>
      <c r="CJ8" s="857"/>
      <c r="CK8" s="857"/>
      <c r="CL8" s="858"/>
      <c r="CM8" s="856"/>
      <c r="CN8" s="857"/>
      <c r="CO8" s="857"/>
      <c r="CP8" s="857"/>
      <c r="CQ8" s="858"/>
      <c r="CR8" s="856"/>
      <c r="CS8" s="857"/>
      <c r="CT8" s="857"/>
      <c r="CU8" s="857"/>
      <c r="CV8" s="858"/>
      <c r="CW8" s="856"/>
      <c r="CX8" s="857"/>
      <c r="CY8" s="857"/>
      <c r="CZ8" s="857"/>
      <c r="DA8" s="858"/>
      <c r="DB8" s="856"/>
      <c r="DC8" s="857"/>
      <c r="DD8" s="857"/>
      <c r="DE8" s="857"/>
      <c r="DF8" s="858"/>
      <c r="DG8" s="856"/>
      <c r="DH8" s="857"/>
      <c r="DI8" s="857"/>
      <c r="DJ8" s="857"/>
      <c r="DK8" s="858"/>
      <c r="DL8" s="856"/>
      <c r="DM8" s="857"/>
      <c r="DN8" s="857"/>
      <c r="DO8" s="857"/>
      <c r="DP8" s="858"/>
      <c r="DQ8" s="856"/>
      <c r="DR8" s="857"/>
      <c r="DS8" s="857"/>
      <c r="DT8" s="857"/>
      <c r="DU8" s="858"/>
      <c r="DV8" s="853"/>
      <c r="DW8" s="854"/>
      <c r="DX8" s="854"/>
      <c r="DY8" s="854"/>
      <c r="DZ8" s="859"/>
      <c r="EA8" s="237"/>
    </row>
    <row r="9" spans="1:131" s="238" customFormat="1" ht="26.25" customHeight="1" x14ac:dyDescent="0.2">
      <c r="A9" s="241">
        <v>3</v>
      </c>
      <c r="B9" s="838" t="s">
        <v>398</v>
      </c>
      <c r="C9" s="839"/>
      <c r="D9" s="839"/>
      <c r="E9" s="839"/>
      <c r="F9" s="839"/>
      <c r="G9" s="839"/>
      <c r="H9" s="839"/>
      <c r="I9" s="839"/>
      <c r="J9" s="839"/>
      <c r="K9" s="839"/>
      <c r="L9" s="839"/>
      <c r="M9" s="839"/>
      <c r="N9" s="839"/>
      <c r="O9" s="839"/>
      <c r="P9" s="840"/>
      <c r="Q9" s="841">
        <v>19</v>
      </c>
      <c r="R9" s="817"/>
      <c r="S9" s="817"/>
      <c r="T9" s="817"/>
      <c r="U9" s="817"/>
      <c r="V9" s="817">
        <v>19</v>
      </c>
      <c r="W9" s="817"/>
      <c r="X9" s="817"/>
      <c r="Y9" s="817"/>
      <c r="Z9" s="817"/>
      <c r="AA9" s="809">
        <f t="shared" ref="AA9:AA10" si="0">Q9-V9</f>
        <v>0</v>
      </c>
      <c r="AB9" s="810"/>
      <c r="AC9" s="810"/>
      <c r="AD9" s="810"/>
      <c r="AE9" s="811"/>
      <c r="AF9" s="812" t="s">
        <v>397</v>
      </c>
      <c r="AG9" s="810"/>
      <c r="AH9" s="810"/>
      <c r="AI9" s="810"/>
      <c r="AJ9" s="811"/>
      <c r="AK9" s="813">
        <v>6</v>
      </c>
      <c r="AL9" s="814"/>
      <c r="AM9" s="814"/>
      <c r="AN9" s="814"/>
      <c r="AO9" s="814"/>
      <c r="AP9" s="814" t="s">
        <v>594</v>
      </c>
      <c r="AQ9" s="814"/>
      <c r="AR9" s="814"/>
      <c r="AS9" s="814"/>
      <c r="AT9" s="814"/>
      <c r="AU9" s="815"/>
      <c r="AV9" s="815"/>
      <c r="AW9" s="815"/>
      <c r="AX9" s="815"/>
      <c r="AY9" s="816"/>
      <c r="AZ9" s="235"/>
      <c r="BA9" s="235"/>
      <c r="BB9" s="235"/>
      <c r="BC9" s="235"/>
      <c r="BD9" s="235"/>
      <c r="BE9" s="236"/>
      <c r="BF9" s="236"/>
      <c r="BG9" s="236"/>
      <c r="BH9" s="236"/>
      <c r="BI9" s="236"/>
      <c r="BJ9" s="236"/>
      <c r="BK9" s="236"/>
      <c r="BL9" s="236"/>
      <c r="BM9" s="236"/>
      <c r="BN9" s="236"/>
      <c r="BO9" s="236"/>
      <c r="BP9" s="236"/>
      <c r="BQ9" s="241">
        <v>3</v>
      </c>
      <c r="BR9" s="242"/>
      <c r="BS9" s="853"/>
      <c r="BT9" s="854"/>
      <c r="BU9" s="854"/>
      <c r="BV9" s="854"/>
      <c r="BW9" s="854"/>
      <c r="BX9" s="854"/>
      <c r="BY9" s="854"/>
      <c r="BZ9" s="854"/>
      <c r="CA9" s="854"/>
      <c r="CB9" s="854"/>
      <c r="CC9" s="854"/>
      <c r="CD9" s="854"/>
      <c r="CE9" s="854"/>
      <c r="CF9" s="854"/>
      <c r="CG9" s="855"/>
      <c r="CH9" s="856"/>
      <c r="CI9" s="857"/>
      <c r="CJ9" s="857"/>
      <c r="CK9" s="857"/>
      <c r="CL9" s="858"/>
      <c r="CM9" s="856"/>
      <c r="CN9" s="857"/>
      <c r="CO9" s="857"/>
      <c r="CP9" s="857"/>
      <c r="CQ9" s="858"/>
      <c r="CR9" s="856"/>
      <c r="CS9" s="857"/>
      <c r="CT9" s="857"/>
      <c r="CU9" s="857"/>
      <c r="CV9" s="858"/>
      <c r="CW9" s="856"/>
      <c r="CX9" s="857"/>
      <c r="CY9" s="857"/>
      <c r="CZ9" s="857"/>
      <c r="DA9" s="858"/>
      <c r="DB9" s="856"/>
      <c r="DC9" s="857"/>
      <c r="DD9" s="857"/>
      <c r="DE9" s="857"/>
      <c r="DF9" s="858"/>
      <c r="DG9" s="856"/>
      <c r="DH9" s="857"/>
      <c r="DI9" s="857"/>
      <c r="DJ9" s="857"/>
      <c r="DK9" s="858"/>
      <c r="DL9" s="856"/>
      <c r="DM9" s="857"/>
      <c r="DN9" s="857"/>
      <c r="DO9" s="857"/>
      <c r="DP9" s="858"/>
      <c r="DQ9" s="856"/>
      <c r="DR9" s="857"/>
      <c r="DS9" s="857"/>
      <c r="DT9" s="857"/>
      <c r="DU9" s="858"/>
      <c r="DV9" s="853"/>
      <c r="DW9" s="854"/>
      <c r="DX9" s="854"/>
      <c r="DY9" s="854"/>
      <c r="DZ9" s="859"/>
      <c r="EA9" s="237"/>
    </row>
    <row r="10" spans="1:131" s="238" customFormat="1" ht="26.25" customHeight="1" x14ac:dyDescent="0.2">
      <c r="A10" s="241">
        <v>4</v>
      </c>
      <c r="B10" s="838" t="s">
        <v>399</v>
      </c>
      <c r="C10" s="839"/>
      <c r="D10" s="839"/>
      <c r="E10" s="839"/>
      <c r="F10" s="839"/>
      <c r="G10" s="839"/>
      <c r="H10" s="839"/>
      <c r="I10" s="839"/>
      <c r="J10" s="839"/>
      <c r="K10" s="839"/>
      <c r="L10" s="839"/>
      <c r="M10" s="839"/>
      <c r="N10" s="839"/>
      <c r="O10" s="839"/>
      <c r="P10" s="840"/>
      <c r="Q10" s="841">
        <v>4</v>
      </c>
      <c r="R10" s="817"/>
      <c r="S10" s="817"/>
      <c r="T10" s="817"/>
      <c r="U10" s="817"/>
      <c r="V10" s="817"/>
      <c r="W10" s="817"/>
      <c r="X10" s="817"/>
      <c r="Y10" s="817"/>
      <c r="Z10" s="817"/>
      <c r="AA10" s="809">
        <f t="shared" si="0"/>
        <v>4</v>
      </c>
      <c r="AB10" s="810"/>
      <c r="AC10" s="810"/>
      <c r="AD10" s="810"/>
      <c r="AE10" s="811"/>
      <c r="AF10" s="812">
        <v>4</v>
      </c>
      <c r="AG10" s="810"/>
      <c r="AH10" s="810"/>
      <c r="AI10" s="810"/>
      <c r="AJ10" s="811"/>
      <c r="AK10" s="813" t="s">
        <v>594</v>
      </c>
      <c r="AL10" s="814"/>
      <c r="AM10" s="814"/>
      <c r="AN10" s="814"/>
      <c r="AO10" s="814"/>
      <c r="AP10" s="814" t="s">
        <v>594</v>
      </c>
      <c r="AQ10" s="814"/>
      <c r="AR10" s="814"/>
      <c r="AS10" s="814"/>
      <c r="AT10" s="814"/>
      <c r="AU10" s="815"/>
      <c r="AV10" s="815"/>
      <c r="AW10" s="815"/>
      <c r="AX10" s="815"/>
      <c r="AY10" s="816"/>
      <c r="AZ10" s="235"/>
      <c r="BA10" s="235"/>
      <c r="BB10" s="235"/>
      <c r="BC10" s="235"/>
      <c r="BD10" s="235"/>
      <c r="BE10" s="236"/>
      <c r="BF10" s="236"/>
      <c r="BG10" s="236"/>
      <c r="BH10" s="236"/>
      <c r="BI10" s="236"/>
      <c r="BJ10" s="236"/>
      <c r="BK10" s="236"/>
      <c r="BL10" s="236"/>
      <c r="BM10" s="236"/>
      <c r="BN10" s="236"/>
      <c r="BO10" s="236"/>
      <c r="BP10" s="236"/>
      <c r="BQ10" s="241">
        <v>4</v>
      </c>
      <c r="BR10" s="242"/>
      <c r="BS10" s="853"/>
      <c r="BT10" s="854"/>
      <c r="BU10" s="854"/>
      <c r="BV10" s="854"/>
      <c r="BW10" s="854"/>
      <c r="BX10" s="854"/>
      <c r="BY10" s="854"/>
      <c r="BZ10" s="854"/>
      <c r="CA10" s="854"/>
      <c r="CB10" s="854"/>
      <c r="CC10" s="854"/>
      <c r="CD10" s="854"/>
      <c r="CE10" s="854"/>
      <c r="CF10" s="854"/>
      <c r="CG10" s="855"/>
      <c r="CH10" s="856"/>
      <c r="CI10" s="857"/>
      <c r="CJ10" s="857"/>
      <c r="CK10" s="857"/>
      <c r="CL10" s="858"/>
      <c r="CM10" s="856"/>
      <c r="CN10" s="857"/>
      <c r="CO10" s="857"/>
      <c r="CP10" s="857"/>
      <c r="CQ10" s="858"/>
      <c r="CR10" s="856"/>
      <c r="CS10" s="857"/>
      <c r="CT10" s="857"/>
      <c r="CU10" s="857"/>
      <c r="CV10" s="858"/>
      <c r="CW10" s="856"/>
      <c r="CX10" s="857"/>
      <c r="CY10" s="857"/>
      <c r="CZ10" s="857"/>
      <c r="DA10" s="858"/>
      <c r="DB10" s="856"/>
      <c r="DC10" s="857"/>
      <c r="DD10" s="857"/>
      <c r="DE10" s="857"/>
      <c r="DF10" s="858"/>
      <c r="DG10" s="856"/>
      <c r="DH10" s="857"/>
      <c r="DI10" s="857"/>
      <c r="DJ10" s="857"/>
      <c r="DK10" s="858"/>
      <c r="DL10" s="856"/>
      <c r="DM10" s="857"/>
      <c r="DN10" s="857"/>
      <c r="DO10" s="857"/>
      <c r="DP10" s="858"/>
      <c r="DQ10" s="856"/>
      <c r="DR10" s="857"/>
      <c r="DS10" s="857"/>
      <c r="DT10" s="857"/>
      <c r="DU10" s="858"/>
      <c r="DV10" s="853"/>
      <c r="DW10" s="854"/>
      <c r="DX10" s="854"/>
      <c r="DY10" s="854"/>
      <c r="DZ10" s="859"/>
      <c r="EA10" s="237"/>
    </row>
    <row r="11" spans="1:131" s="238" customFormat="1" ht="26.25" customHeight="1" x14ac:dyDescent="0.2">
      <c r="A11" s="241">
        <v>5</v>
      </c>
      <c r="B11" s="838"/>
      <c r="C11" s="839"/>
      <c r="D11" s="839"/>
      <c r="E11" s="839"/>
      <c r="F11" s="839"/>
      <c r="G11" s="839"/>
      <c r="H11" s="839"/>
      <c r="I11" s="839"/>
      <c r="J11" s="839"/>
      <c r="K11" s="839"/>
      <c r="L11" s="839"/>
      <c r="M11" s="839"/>
      <c r="N11" s="839"/>
      <c r="O11" s="839"/>
      <c r="P11" s="840"/>
      <c r="Q11" s="841"/>
      <c r="R11" s="817"/>
      <c r="S11" s="817"/>
      <c r="T11" s="817"/>
      <c r="U11" s="817"/>
      <c r="V11" s="817"/>
      <c r="W11" s="817"/>
      <c r="X11" s="817"/>
      <c r="Y11" s="817"/>
      <c r="Z11" s="817"/>
      <c r="AA11" s="817"/>
      <c r="AB11" s="817"/>
      <c r="AC11" s="817"/>
      <c r="AD11" s="817"/>
      <c r="AE11" s="809"/>
      <c r="AF11" s="812"/>
      <c r="AG11" s="810"/>
      <c r="AH11" s="810"/>
      <c r="AI11" s="810"/>
      <c r="AJ11" s="811"/>
      <c r="AK11" s="813"/>
      <c r="AL11" s="814"/>
      <c r="AM11" s="814"/>
      <c r="AN11" s="814"/>
      <c r="AO11" s="814"/>
      <c r="AP11" s="814"/>
      <c r="AQ11" s="814"/>
      <c r="AR11" s="814"/>
      <c r="AS11" s="814"/>
      <c r="AT11" s="814"/>
      <c r="AU11" s="815"/>
      <c r="AV11" s="815"/>
      <c r="AW11" s="815"/>
      <c r="AX11" s="815"/>
      <c r="AY11" s="816"/>
      <c r="AZ11" s="235"/>
      <c r="BA11" s="235"/>
      <c r="BB11" s="235"/>
      <c r="BC11" s="235"/>
      <c r="BD11" s="235"/>
      <c r="BE11" s="236"/>
      <c r="BF11" s="236"/>
      <c r="BG11" s="236"/>
      <c r="BH11" s="236"/>
      <c r="BI11" s="236"/>
      <c r="BJ11" s="236"/>
      <c r="BK11" s="236"/>
      <c r="BL11" s="236"/>
      <c r="BM11" s="236"/>
      <c r="BN11" s="236"/>
      <c r="BO11" s="236"/>
      <c r="BP11" s="236"/>
      <c r="BQ11" s="241">
        <v>5</v>
      </c>
      <c r="BR11" s="242"/>
      <c r="BS11" s="853"/>
      <c r="BT11" s="854"/>
      <c r="BU11" s="854"/>
      <c r="BV11" s="854"/>
      <c r="BW11" s="854"/>
      <c r="BX11" s="854"/>
      <c r="BY11" s="854"/>
      <c r="BZ11" s="854"/>
      <c r="CA11" s="854"/>
      <c r="CB11" s="854"/>
      <c r="CC11" s="854"/>
      <c r="CD11" s="854"/>
      <c r="CE11" s="854"/>
      <c r="CF11" s="854"/>
      <c r="CG11" s="855"/>
      <c r="CH11" s="856"/>
      <c r="CI11" s="857"/>
      <c r="CJ11" s="857"/>
      <c r="CK11" s="857"/>
      <c r="CL11" s="858"/>
      <c r="CM11" s="856"/>
      <c r="CN11" s="857"/>
      <c r="CO11" s="857"/>
      <c r="CP11" s="857"/>
      <c r="CQ11" s="858"/>
      <c r="CR11" s="856"/>
      <c r="CS11" s="857"/>
      <c r="CT11" s="857"/>
      <c r="CU11" s="857"/>
      <c r="CV11" s="858"/>
      <c r="CW11" s="856"/>
      <c r="CX11" s="857"/>
      <c r="CY11" s="857"/>
      <c r="CZ11" s="857"/>
      <c r="DA11" s="858"/>
      <c r="DB11" s="856"/>
      <c r="DC11" s="857"/>
      <c r="DD11" s="857"/>
      <c r="DE11" s="857"/>
      <c r="DF11" s="858"/>
      <c r="DG11" s="856"/>
      <c r="DH11" s="857"/>
      <c r="DI11" s="857"/>
      <c r="DJ11" s="857"/>
      <c r="DK11" s="858"/>
      <c r="DL11" s="856"/>
      <c r="DM11" s="857"/>
      <c r="DN11" s="857"/>
      <c r="DO11" s="857"/>
      <c r="DP11" s="858"/>
      <c r="DQ11" s="856"/>
      <c r="DR11" s="857"/>
      <c r="DS11" s="857"/>
      <c r="DT11" s="857"/>
      <c r="DU11" s="858"/>
      <c r="DV11" s="853"/>
      <c r="DW11" s="854"/>
      <c r="DX11" s="854"/>
      <c r="DY11" s="854"/>
      <c r="DZ11" s="859"/>
      <c r="EA11" s="237"/>
    </row>
    <row r="12" spans="1:131" s="238" customFormat="1" ht="26.25" customHeight="1" x14ac:dyDescent="0.2">
      <c r="A12" s="241">
        <v>6</v>
      </c>
      <c r="B12" s="838"/>
      <c r="C12" s="839"/>
      <c r="D12" s="839"/>
      <c r="E12" s="839"/>
      <c r="F12" s="839"/>
      <c r="G12" s="839"/>
      <c r="H12" s="839"/>
      <c r="I12" s="839"/>
      <c r="J12" s="839"/>
      <c r="K12" s="839"/>
      <c r="L12" s="839"/>
      <c r="M12" s="839"/>
      <c r="N12" s="839"/>
      <c r="O12" s="839"/>
      <c r="P12" s="840"/>
      <c r="Q12" s="841"/>
      <c r="R12" s="817"/>
      <c r="S12" s="817"/>
      <c r="T12" s="817"/>
      <c r="U12" s="817"/>
      <c r="V12" s="817"/>
      <c r="W12" s="817"/>
      <c r="X12" s="817"/>
      <c r="Y12" s="817"/>
      <c r="Z12" s="817"/>
      <c r="AA12" s="817"/>
      <c r="AB12" s="817"/>
      <c r="AC12" s="817"/>
      <c r="AD12" s="817"/>
      <c r="AE12" s="809"/>
      <c r="AF12" s="812"/>
      <c r="AG12" s="810"/>
      <c r="AH12" s="810"/>
      <c r="AI12" s="810"/>
      <c r="AJ12" s="811"/>
      <c r="AK12" s="813"/>
      <c r="AL12" s="814"/>
      <c r="AM12" s="814"/>
      <c r="AN12" s="814"/>
      <c r="AO12" s="814"/>
      <c r="AP12" s="814"/>
      <c r="AQ12" s="814"/>
      <c r="AR12" s="814"/>
      <c r="AS12" s="814"/>
      <c r="AT12" s="814"/>
      <c r="AU12" s="815"/>
      <c r="AV12" s="815"/>
      <c r="AW12" s="815"/>
      <c r="AX12" s="815"/>
      <c r="AY12" s="816"/>
      <c r="AZ12" s="235"/>
      <c r="BA12" s="235"/>
      <c r="BB12" s="235"/>
      <c r="BC12" s="235"/>
      <c r="BD12" s="235"/>
      <c r="BE12" s="236"/>
      <c r="BF12" s="236"/>
      <c r="BG12" s="236"/>
      <c r="BH12" s="236"/>
      <c r="BI12" s="236"/>
      <c r="BJ12" s="236"/>
      <c r="BK12" s="236"/>
      <c r="BL12" s="236"/>
      <c r="BM12" s="236"/>
      <c r="BN12" s="236"/>
      <c r="BO12" s="236"/>
      <c r="BP12" s="236"/>
      <c r="BQ12" s="241">
        <v>6</v>
      </c>
      <c r="BR12" s="242"/>
      <c r="BS12" s="853"/>
      <c r="BT12" s="854"/>
      <c r="BU12" s="854"/>
      <c r="BV12" s="854"/>
      <c r="BW12" s="854"/>
      <c r="BX12" s="854"/>
      <c r="BY12" s="854"/>
      <c r="BZ12" s="854"/>
      <c r="CA12" s="854"/>
      <c r="CB12" s="854"/>
      <c r="CC12" s="854"/>
      <c r="CD12" s="854"/>
      <c r="CE12" s="854"/>
      <c r="CF12" s="854"/>
      <c r="CG12" s="855"/>
      <c r="CH12" s="856"/>
      <c r="CI12" s="857"/>
      <c r="CJ12" s="857"/>
      <c r="CK12" s="857"/>
      <c r="CL12" s="858"/>
      <c r="CM12" s="856"/>
      <c r="CN12" s="857"/>
      <c r="CO12" s="857"/>
      <c r="CP12" s="857"/>
      <c r="CQ12" s="858"/>
      <c r="CR12" s="856"/>
      <c r="CS12" s="857"/>
      <c r="CT12" s="857"/>
      <c r="CU12" s="857"/>
      <c r="CV12" s="858"/>
      <c r="CW12" s="856"/>
      <c r="CX12" s="857"/>
      <c r="CY12" s="857"/>
      <c r="CZ12" s="857"/>
      <c r="DA12" s="858"/>
      <c r="DB12" s="856"/>
      <c r="DC12" s="857"/>
      <c r="DD12" s="857"/>
      <c r="DE12" s="857"/>
      <c r="DF12" s="858"/>
      <c r="DG12" s="856"/>
      <c r="DH12" s="857"/>
      <c r="DI12" s="857"/>
      <c r="DJ12" s="857"/>
      <c r="DK12" s="858"/>
      <c r="DL12" s="856"/>
      <c r="DM12" s="857"/>
      <c r="DN12" s="857"/>
      <c r="DO12" s="857"/>
      <c r="DP12" s="858"/>
      <c r="DQ12" s="856"/>
      <c r="DR12" s="857"/>
      <c r="DS12" s="857"/>
      <c r="DT12" s="857"/>
      <c r="DU12" s="858"/>
      <c r="DV12" s="853"/>
      <c r="DW12" s="854"/>
      <c r="DX12" s="854"/>
      <c r="DY12" s="854"/>
      <c r="DZ12" s="859"/>
      <c r="EA12" s="237"/>
    </row>
    <row r="13" spans="1:131" s="238" customFormat="1" ht="26.25" customHeight="1" x14ac:dyDescent="0.2">
      <c r="A13" s="241">
        <v>7</v>
      </c>
      <c r="B13" s="838"/>
      <c r="C13" s="839"/>
      <c r="D13" s="839"/>
      <c r="E13" s="839"/>
      <c r="F13" s="839"/>
      <c r="G13" s="839"/>
      <c r="H13" s="839"/>
      <c r="I13" s="839"/>
      <c r="J13" s="839"/>
      <c r="K13" s="839"/>
      <c r="L13" s="839"/>
      <c r="M13" s="839"/>
      <c r="N13" s="839"/>
      <c r="O13" s="839"/>
      <c r="P13" s="840"/>
      <c r="Q13" s="841"/>
      <c r="R13" s="817"/>
      <c r="S13" s="817"/>
      <c r="T13" s="817"/>
      <c r="U13" s="817"/>
      <c r="V13" s="817"/>
      <c r="W13" s="817"/>
      <c r="X13" s="817"/>
      <c r="Y13" s="817"/>
      <c r="Z13" s="817"/>
      <c r="AA13" s="817"/>
      <c r="AB13" s="817"/>
      <c r="AC13" s="817"/>
      <c r="AD13" s="817"/>
      <c r="AE13" s="809"/>
      <c r="AF13" s="812"/>
      <c r="AG13" s="810"/>
      <c r="AH13" s="810"/>
      <c r="AI13" s="810"/>
      <c r="AJ13" s="811"/>
      <c r="AK13" s="813"/>
      <c r="AL13" s="814"/>
      <c r="AM13" s="814"/>
      <c r="AN13" s="814"/>
      <c r="AO13" s="814"/>
      <c r="AP13" s="814"/>
      <c r="AQ13" s="814"/>
      <c r="AR13" s="814"/>
      <c r="AS13" s="814"/>
      <c r="AT13" s="814"/>
      <c r="AU13" s="815"/>
      <c r="AV13" s="815"/>
      <c r="AW13" s="815"/>
      <c r="AX13" s="815"/>
      <c r="AY13" s="816"/>
      <c r="AZ13" s="235"/>
      <c r="BA13" s="235"/>
      <c r="BB13" s="235"/>
      <c r="BC13" s="235"/>
      <c r="BD13" s="235"/>
      <c r="BE13" s="236"/>
      <c r="BF13" s="236"/>
      <c r="BG13" s="236"/>
      <c r="BH13" s="236"/>
      <c r="BI13" s="236"/>
      <c r="BJ13" s="236"/>
      <c r="BK13" s="236"/>
      <c r="BL13" s="236"/>
      <c r="BM13" s="236"/>
      <c r="BN13" s="236"/>
      <c r="BO13" s="236"/>
      <c r="BP13" s="236"/>
      <c r="BQ13" s="241">
        <v>7</v>
      </c>
      <c r="BR13" s="242"/>
      <c r="BS13" s="853"/>
      <c r="BT13" s="854"/>
      <c r="BU13" s="854"/>
      <c r="BV13" s="854"/>
      <c r="BW13" s="854"/>
      <c r="BX13" s="854"/>
      <c r="BY13" s="854"/>
      <c r="BZ13" s="854"/>
      <c r="CA13" s="854"/>
      <c r="CB13" s="854"/>
      <c r="CC13" s="854"/>
      <c r="CD13" s="854"/>
      <c r="CE13" s="854"/>
      <c r="CF13" s="854"/>
      <c r="CG13" s="855"/>
      <c r="CH13" s="856"/>
      <c r="CI13" s="857"/>
      <c r="CJ13" s="857"/>
      <c r="CK13" s="857"/>
      <c r="CL13" s="858"/>
      <c r="CM13" s="856"/>
      <c r="CN13" s="857"/>
      <c r="CO13" s="857"/>
      <c r="CP13" s="857"/>
      <c r="CQ13" s="858"/>
      <c r="CR13" s="856"/>
      <c r="CS13" s="857"/>
      <c r="CT13" s="857"/>
      <c r="CU13" s="857"/>
      <c r="CV13" s="858"/>
      <c r="CW13" s="856"/>
      <c r="CX13" s="857"/>
      <c r="CY13" s="857"/>
      <c r="CZ13" s="857"/>
      <c r="DA13" s="858"/>
      <c r="DB13" s="856"/>
      <c r="DC13" s="857"/>
      <c r="DD13" s="857"/>
      <c r="DE13" s="857"/>
      <c r="DF13" s="858"/>
      <c r="DG13" s="856"/>
      <c r="DH13" s="857"/>
      <c r="DI13" s="857"/>
      <c r="DJ13" s="857"/>
      <c r="DK13" s="858"/>
      <c r="DL13" s="856"/>
      <c r="DM13" s="857"/>
      <c r="DN13" s="857"/>
      <c r="DO13" s="857"/>
      <c r="DP13" s="858"/>
      <c r="DQ13" s="856"/>
      <c r="DR13" s="857"/>
      <c r="DS13" s="857"/>
      <c r="DT13" s="857"/>
      <c r="DU13" s="858"/>
      <c r="DV13" s="853"/>
      <c r="DW13" s="854"/>
      <c r="DX13" s="854"/>
      <c r="DY13" s="854"/>
      <c r="DZ13" s="859"/>
      <c r="EA13" s="237"/>
    </row>
    <row r="14" spans="1:131" s="238" customFormat="1" ht="26.25" customHeight="1" x14ac:dyDescent="0.2">
      <c r="A14" s="241">
        <v>8</v>
      </c>
      <c r="B14" s="838"/>
      <c r="C14" s="839"/>
      <c r="D14" s="839"/>
      <c r="E14" s="839"/>
      <c r="F14" s="839"/>
      <c r="G14" s="839"/>
      <c r="H14" s="839"/>
      <c r="I14" s="839"/>
      <c r="J14" s="839"/>
      <c r="K14" s="839"/>
      <c r="L14" s="839"/>
      <c r="M14" s="839"/>
      <c r="N14" s="839"/>
      <c r="O14" s="839"/>
      <c r="P14" s="840"/>
      <c r="Q14" s="841"/>
      <c r="R14" s="817"/>
      <c r="S14" s="817"/>
      <c r="T14" s="817"/>
      <c r="U14" s="817"/>
      <c r="V14" s="817"/>
      <c r="W14" s="817"/>
      <c r="X14" s="817"/>
      <c r="Y14" s="817"/>
      <c r="Z14" s="817"/>
      <c r="AA14" s="817"/>
      <c r="AB14" s="817"/>
      <c r="AC14" s="817"/>
      <c r="AD14" s="817"/>
      <c r="AE14" s="809"/>
      <c r="AF14" s="812"/>
      <c r="AG14" s="810"/>
      <c r="AH14" s="810"/>
      <c r="AI14" s="810"/>
      <c r="AJ14" s="811"/>
      <c r="AK14" s="813"/>
      <c r="AL14" s="814"/>
      <c r="AM14" s="814"/>
      <c r="AN14" s="814"/>
      <c r="AO14" s="814"/>
      <c r="AP14" s="814"/>
      <c r="AQ14" s="814"/>
      <c r="AR14" s="814"/>
      <c r="AS14" s="814"/>
      <c r="AT14" s="814"/>
      <c r="AU14" s="815"/>
      <c r="AV14" s="815"/>
      <c r="AW14" s="815"/>
      <c r="AX14" s="815"/>
      <c r="AY14" s="816"/>
      <c r="AZ14" s="235"/>
      <c r="BA14" s="235"/>
      <c r="BB14" s="235"/>
      <c r="BC14" s="235"/>
      <c r="BD14" s="235"/>
      <c r="BE14" s="236"/>
      <c r="BF14" s="236"/>
      <c r="BG14" s="236"/>
      <c r="BH14" s="236"/>
      <c r="BI14" s="236"/>
      <c r="BJ14" s="236"/>
      <c r="BK14" s="236"/>
      <c r="BL14" s="236"/>
      <c r="BM14" s="236"/>
      <c r="BN14" s="236"/>
      <c r="BO14" s="236"/>
      <c r="BP14" s="236"/>
      <c r="BQ14" s="241">
        <v>8</v>
      </c>
      <c r="BR14" s="242"/>
      <c r="BS14" s="853"/>
      <c r="BT14" s="854"/>
      <c r="BU14" s="854"/>
      <c r="BV14" s="854"/>
      <c r="BW14" s="854"/>
      <c r="BX14" s="854"/>
      <c r="BY14" s="854"/>
      <c r="BZ14" s="854"/>
      <c r="CA14" s="854"/>
      <c r="CB14" s="854"/>
      <c r="CC14" s="854"/>
      <c r="CD14" s="854"/>
      <c r="CE14" s="854"/>
      <c r="CF14" s="854"/>
      <c r="CG14" s="855"/>
      <c r="CH14" s="856"/>
      <c r="CI14" s="857"/>
      <c r="CJ14" s="857"/>
      <c r="CK14" s="857"/>
      <c r="CL14" s="858"/>
      <c r="CM14" s="856"/>
      <c r="CN14" s="857"/>
      <c r="CO14" s="857"/>
      <c r="CP14" s="857"/>
      <c r="CQ14" s="858"/>
      <c r="CR14" s="856"/>
      <c r="CS14" s="857"/>
      <c r="CT14" s="857"/>
      <c r="CU14" s="857"/>
      <c r="CV14" s="858"/>
      <c r="CW14" s="856"/>
      <c r="CX14" s="857"/>
      <c r="CY14" s="857"/>
      <c r="CZ14" s="857"/>
      <c r="DA14" s="858"/>
      <c r="DB14" s="856"/>
      <c r="DC14" s="857"/>
      <c r="DD14" s="857"/>
      <c r="DE14" s="857"/>
      <c r="DF14" s="858"/>
      <c r="DG14" s="856"/>
      <c r="DH14" s="857"/>
      <c r="DI14" s="857"/>
      <c r="DJ14" s="857"/>
      <c r="DK14" s="858"/>
      <c r="DL14" s="856"/>
      <c r="DM14" s="857"/>
      <c r="DN14" s="857"/>
      <c r="DO14" s="857"/>
      <c r="DP14" s="858"/>
      <c r="DQ14" s="856"/>
      <c r="DR14" s="857"/>
      <c r="DS14" s="857"/>
      <c r="DT14" s="857"/>
      <c r="DU14" s="858"/>
      <c r="DV14" s="853"/>
      <c r="DW14" s="854"/>
      <c r="DX14" s="854"/>
      <c r="DY14" s="854"/>
      <c r="DZ14" s="859"/>
      <c r="EA14" s="237"/>
    </row>
    <row r="15" spans="1:131" s="238" customFormat="1" ht="26.25" customHeight="1" x14ac:dyDescent="0.2">
      <c r="A15" s="241">
        <v>9</v>
      </c>
      <c r="B15" s="838"/>
      <c r="C15" s="839"/>
      <c r="D15" s="839"/>
      <c r="E15" s="839"/>
      <c r="F15" s="839"/>
      <c r="G15" s="839"/>
      <c r="H15" s="839"/>
      <c r="I15" s="839"/>
      <c r="J15" s="839"/>
      <c r="K15" s="839"/>
      <c r="L15" s="839"/>
      <c r="M15" s="839"/>
      <c r="N15" s="839"/>
      <c r="O15" s="839"/>
      <c r="P15" s="840"/>
      <c r="Q15" s="841"/>
      <c r="R15" s="817"/>
      <c r="S15" s="817"/>
      <c r="T15" s="817"/>
      <c r="U15" s="817"/>
      <c r="V15" s="817"/>
      <c r="W15" s="817"/>
      <c r="X15" s="817"/>
      <c r="Y15" s="817"/>
      <c r="Z15" s="817"/>
      <c r="AA15" s="817"/>
      <c r="AB15" s="817"/>
      <c r="AC15" s="817"/>
      <c r="AD15" s="817"/>
      <c r="AE15" s="809"/>
      <c r="AF15" s="812"/>
      <c r="AG15" s="810"/>
      <c r="AH15" s="810"/>
      <c r="AI15" s="810"/>
      <c r="AJ15" s="811"/>
      <c r="AK15" s="813"/>
      <c r="AL15" s="814"/>
      <c r="AM15" s="814"/>
      <c r="AN15" s="814"/>
      <c r="AO15" s="814"/>
      <c r="AP15" s="814"/>
      <c r="AQ15" s="814"/>
      <c r="AR15" s="814"/>
      <c r="AS15" s="814"/>
      <c r="AT15" s="814"/>
      <c r="AU15" s="815"/>
      <c r="AV15" s="815"/>
      <c r="AW15" s="815"/>
      <c r="AX15" s="815"/>
      <c r="AY15" s="816"/>
      <c r="AZ15" s="235"/>
      <c r="BA15" s="235"/>
      <c r="BB15" s="235"/>
      <c r="BC15" s="235"/>
      <c r="BD15" s="235"/>
      <c r="BE15" s="236"/>
      <c r="BF15" s="236"/>
      <c r="BG15" s="236"/>
      <c r="BH15" s="236"/>
      <c r="BI15" s="236"/>
      <c r="BJ15" s="236"/>
      <c r="BK15" s="236"/>
      <c r="BL15" s="236"/>
      <c r="BM15" s="236"/>
      <c r="BN15" s="236"/>
      <c r="BO15" s="236"/>
      <c r="BP15" s="236"/>
      <c r="BQ15" s="241">
        <v>9</v>
      </c>
      <c r="BR15" s="242"/>
      <c r="BS15" s="853"/>
      <c r="BT15" s="854"/>
      <c r="BU15" s="854"/>
      <c r="BV15" s="854"/>
      <c r="BW15" s="854"/>
      <c r="BX15" s="854"/>
      <c r="BY15" s="854"/>
      <c r="BZ15" s="854"/>
      <c r="CA15" s="854"/>
      <c r="CB15" s="854"/>
      <c r="CC15" s="854"/>
      <c r="CD15" s="854"/>
      <c r="CE15" s="854"/>
      <c r="CF15" s="854"/>
      <c r="CG15" s="855"/>
      <c r="CH15" s="856"/>
      <c r="CI15" s="857"/>
      <c r="CJ15" s="857"/>
      <c r="CK15" s="857"/>
      <c r="CL15" s="858"/>
      <c r="CM15" s="856"/>
      <c r="CN15" s="857"/>
      <c r="CO15" s="857"/>
      <c r="CP15" s="857"/>
      <c r="CQ15" s="858"/>
      <c r="CR15" s="856"/>
      <c r="CS15" s="857"/>
      <c r="CT15" s="857"/>
      <c r="CU15" s="857"/>
      <c r="CV15" s="858"/>
      <c r="CW15" s="856"/>
      <c r="CX15" s="857"/>
      <c r="CY15" s="857"/>
      <c r="CZ15" s="857"/>
      <c r="DA15" s="858"/>
      <c r="DB15" s="856"/>
      <c r="DC15" s="857"/>
      <c r="DD15" s="857"/>
      <c r="DE15" s="857"/>
      <c r="DF15" s="858"/>
      <c r="DG15" s="856"/>
      <c r="DH15" s="857"/>
      <c r="DI15" s="857"/>
      <c r="DJ15" s="857"/>
      <c r="DK15" s="858"/>
      <c r="DL15" s="856"/>
      <c r="DM15" s="857"/>
      <c r="DN15" s="857"/>
      <c r="DO15" s="857"/>
      <c r="DP15" s="858"/>
      <c r="DQ15" s="856"/>
      <c r="DR15" s="857"/>
      <c r="DS15" s="857"/>
      <c r="DT15" s="857"/>
      <c r="DU15" s="858"/>
      <c r="DV15" s="853"/>
      <c r="DW15" s="854"/>
      <c r="DX15" s="854"/>
      <c r="DY15" s="854"/>
      <c r="DZ15" s="859"/>
      <c r="EA15" s="237"/>
    </row>
    <row r="16" spans="1:131" s="238" customFormat="1" ht="26.25" customHeight="1" x14ac:dyDescent="0.2">
      <c r="A16" s="241">
        <v>10</v>
      </c>
      <c r="B16" s="838"/>
      <c r="C16" s="839"/>
      <c r="D16" s="839"/>
      <c r="E16" s="839"/>
      <c r="F16" s="839"/>
      <c r="G16" s="839"/>
      <c r="H16" s="839"/>
      <c r="I16" s="839"/>
      <c r="J16" s="839"/>
      <c r="K16" s="839"/>
      <c r="L16" s="839"/>
      <c r="M16" s="839"/>
      <c r="N16" s="839"/>
      <c r="O16" s="839"/>
      <c r="P16" s="840"/>
      <c r="Q16" s="841"/>
      <c r="R16" s="817"/>
      <c r="S16" s="817"/>
      <c r="T16" s="817"/>
      <c r="U16" s="817"/>
      <c r="V16" s="817"/>
      <c r="W16" s="817"/>
      <c r="X16" s="817"/>
      <c r="Y16" s="817"/>
      <c r="Z16" s="817"/>
      <c r="AA16" s="817"/>
      <c r="AB16" s="817"/>
      <c r="AC16" s="817"/>
      <c r="AD16" s="817"/>
      <c r="AE16" s="809"/>
      <c r="AF16" s="812"/>
      <c r="AG16" s="810"/>
      <c r="AH16" s="810"/>
      <c r="AI16" s="810"/>
      <c r="AJ16" s="811"/>
      <c r="AK16" s="813"/>
      <c r="AL16" s="814"/>
      <c r="AM16" s="814"/>
      <c r="AN16" s="814"/>
      <c r="AO16" s="814"/>
      <c r="AP16" s="814"/>
      <c r="AQ16" s="814"/>
      <c r="AR16" s="814"/>
      <c r="AS16" s="814"/>
      <c r="AT16" s="814"/>
      <c r="AU16" s="815"/>
      <c r="AV16" s="815"/>
      <c r="AW16" s="815"/>
      <c r="AX16" s="815"/>
      <c r="AY16" s="816"/>
      <c r="AZ16" s="235"/>
      <c r="BA16" s="235"/>
      <c r="BB16" s="235"/>
      <c r="BC16" s="235"/>
      <c r="BD16" s="235"/>
      <c r="BE16" s="236"/>
      <c r="BF16" s="236"/>
      <c r="BG16" s="236"/>
      <c r="BH16" s="236"/>
      <c r="BI16" s="236"/>
      <c r="BJ16" s="236"/>
      <c r="BK16" s="236"/>
      <c r="BL16" s="236"/>
      <c r="BM16" s="236"/>
      <c r="BN16" s="236"/>
      <c r="BO16" s="236"/>
      <c r="BP16" s="236"/>
      <c r="BQ16" s="241">
        <v>10</v>
      </c>
      <c r="BR16" s="242"/>
      <c r="BS16" s="853"/>
      <c r="BT16" s="854"/>
      <c r="BU16" s="854"/>
      <c r="BV16" s="854"/>
      <c r="BW16" s="854"/>
      <c r="BX16" s="854"/>
      <c r="BY16" s="854"/>
      <c r="BZ16" s="854"/>
      <c r="CA16" s="854"/>
      <c r="CB16" s="854"/>
      <c r="CC16" s="854"/>
      <c r="CD16" s="854"/>
      <c r="CE16" s="854"/>
      <c r="CF16" s="854"/>
      <c r="CG16" s="855"/>
      <c r="CH16" s="856"/>
      <c r="CI16" s="857"/>
      <c r="CJ16" s="857"/>
      <c r="CK16" s="857"/>
      <c r="CL16" s="858"/>
      <c r="CM16" s="856"/>
      <c r="CN16" s="857"/>
      <c r="CO16" s="857"/>
      <c r="CP16" s="857"/>
      <c r="CQ16" s="858"/>
      <c r="CR16" s="856"/>
      <c r="CS16" s="857"/>
      <c r="CT16" s="857"/>
      <c r="CU16" s="857"/>
      <c r="CV16" s="858"/>
      <c r="CW16" s="856"/>
      <c r="CX16" s="857"/>
      <c r="CY16" s="857"/>
      <c r="CZ16" s="857"/>
      <c r="DA16" s="858"/>
      <c r="DB16" s="856"/>
      <c r="DC16" s="857"/>
      <c r="DD16" s="857"/>
      <c r="DE16" s="857"/>
      <c r="DF16" s="858"/>
      <c r="DG16" s="856"/>
      <c r="DH16" s="857"/>
      <c r="DI16" s="857"/>
      <c r="DJ16" s="857"/>
      <c r="DK16" s="858"/>
      <c r="DL16" s="856"/>
      <c r="DM16" s="857"/>
      <c r="DN16" s="857"/>
      <c r="DO16" s="857"/>
      <c r="DP16" s="858"/>
      <c r="DQ16" s="856"/>
      <c r="DR16" s="857"/>
      <c r="DS16" s="857"/>
      <c r="DT16" s="857"/>
      <c r="DU16" s="858"/>
      <c r="DV16" s="853"/>
      <c r="DW16" s="854"/>
      <c r="DX16" s="854"/>
      <c r="DY16" s="854"/>
      <c r="DZ16" s="859"/>
      <c r="EA16" s="237"/>
    </row>
    <row r="17" spans="1:131" s="238" customFormat="1" ht="26.25" customHeight="1" x14ac:dyDescent="0.2">
      <c r="A17" s="241">
        <v>11</v>
      </c>
      <c r="B17" s="838"/>
      <c r="C17" s="839"/>
      <c r="D17" s="839"/>
      <c r="E17" s="839"/>
      <c r="F17" s="839"/>
      <c r="G17" s="839"/>
      <c r="H17" s="839"/>
      <c r="I17" s="839"/>
      <c r="J17" s="839"/>
      <c r="K17" s="839"/>
      <c r="L17" s="839"/>
      <c r="M17" s="839"/>
      <c r="N17" s="839"/>
      <c r="O17" s="839"/>
      <c r="P17" s="840"/>
      <c r="Q17" s="841"/>
      <c r="R17" s="817"/>
      <c r="S17" s="817"/>
      <c r="T17" s="817"/>
      <c r="U17" s="817"/>
      <c r="V17" s="817"/>
      <c r="W17" s="817"/>
      <c r="X17" s="817"/>
      <c r="Y17" s="817"/>
      <c r="Z17" s="817"/>
      <c r="AA17" s="817"/>
      <c r="AB17" s="817"/>
      <c r="AC17" s="817"/>
      <c r="AD17" s="817"/>
      <c r="AE17" s="809"/>
      <c r="AF17" s="812"/>
      <c r="AG17" s="810"/>
      <c r="AH17" s="810"/>
      <c r="AI17" s="810"/>
      <c r="AJ17" s="811"/>
      <c r="AK17" s="813"/>
      <c r="AL17" s="814"/>
      <c r="AM17" s="814"/>
      <c r="AN17" s="814"/>
      <c r="AO17" s="814"/>
      <c r="AP17" s="814"/>
      <c r="AQ17" s="814"/>
      <c r="AR17" s="814"/>
      <c r="AS17" s="814"/>
      <c r="AT17" s="814"/>
      <c r="AU17" s="815"/>
      <c r="AV17" s="815"/>
      <c r="AW17" s="815"/>
      <c r="AX17" s="815"/>
      <c r="AY17" s="816"/>
      <c r="AZ17" s="235"/>
      <c r="BA17" s="235"/>
      <c r="BB17" s="235"/>
      <c r="BC17" s="235"/>
      <c r="BD17" s="235"/>
      <c r="BE17" s="236"/>
      <c r="BF17" s="236"/>
      <c r="BG17" s="236"/>
      <c r="BH17" s="236"/>
      <c r="BI17" s="236"/>
      <c r="BJ17" s="236"/>
      <c r="BK17" s="236"/>
      <c r="BL17" s="236"/>
      <c r="BM17" s="236"/>
      <c r="BN17" s="236"/>
      <c r="BO17" s="236"/>
      <c r="BP17" s="236"/>
      <c r="BQ17" s="241">
        <v>11</v>
      </c>
      <c r="BR17" s="242"/>
      <c r="BS17" s="853"/>
      <c r="BT17" s="854"/>
      <c r="BU17" s="854"/>
      <c r="BV17" s="854"/>
      <c r="BW17" s="854"/>
      <c r="BX17" s="854"/>
      <c r="BY17" s="854"/>
      <c r="BZ17" s="854"/>
      <c r="CA17" s="854"/>
      <c r="CB17" s="854"/>
      <c r="CC17" s="854"/>
      <c r="CD17" s="854"/>
      <c r="CE17" s="854"/>
      <c r="CF17" s="854"/>
      <c r="CG17" s="855"/>
      <c r="CH17" s="856"/>
      <c r="CI17" s="857"/>
      <c r="CJ17" s="857"/>
      <c r="CK17" s="857"/>
      <c r="CL17" s="858"/>
      <c r="CM17" s="856"/>
      <c r="CN17" s="857"/>
      <c r="CO17" s="857"/>
      <c r="CP17" s="857"/>
      <c r="CQ17" s="858"/>
      <c r="CR17" s="856"/>
      <c r="CS17" s="857"/>
      <c r="CT17" s="857"/>
      <c r="CU17" s="857"/>
      <c r="CV17" s="858"/>
      <c r="CW17" s="856"/>
      <c r="CX17" s="857"/>
      <c r="CY17" s="857"/>
      <c r="CZ17" s="857"/>
      <c r="DA17" s="858"/>
      <c r="DB17" s="856"/>
      <c r="DC17" s="857"/>
      <c r="DD17" s="857"/>
      <c r="DE17" s="857"/>
      <c r="DF17" s="858"/>
      <c r="DG17" s="856"/>
      <c r="DH17" s="857"/>
      <c r="DI17" s="857"/>
      <c r="DJ17" s="857"/>
      <c r="DK17" s="858"/>
      <c r="DL17" s="856"/>
      <c r="DM17" s="857"/>
      <c r="DN17" s="857"/>
      <c r="DO17" s="857"/>
      <c r="DP17" s="858"/>
      <c r="DQ17" s="856"/>
      <c r="DR17" s="857"/>
      <c r="DS17" s="857"/>
      <c r="DT17" s="857"/>
      <c r="DU17" s="858"/>
      <c r="DV17" s="853"/>
      <c r="DW17" s="854"/>
      <c r="DX17" s="854"/>
      <c r="DY17" s="854"/>
      <c r="DZ17" s="859"/>
      <c r="EA17" s="237"/>
    </row>
    <row r="18" spans="1:131" s="238" customFormat="1" ht="26.25" customHeight="1" x14ac:dyDescent="0.2">
      <c r="A18" s="241">
        <v>12</v>
      </c>
      <c r="B18" s="838"/>
      <c r="C18" s="839"/>
      <c r="D18" s="839"/>
      <c r="E18" s="839"/>
      <c r="F18" s="839"/>
      <c r="G18" s="839"/>
      <c r="H18" s="839"/>
      <c r="I18" s="839"/>
      <c r="J18" s="839"/>
      <c r="K18" s="839"/>
      <c r="L18" s="839"/>
      <c r="M18" s="839"/>
      <c r="N18" s="839"/>
      <c r="O18" s="839"/>
      <c r="P18" s="840"/>
      <c r="Q18" s="841"/>
      <c r="R18" s="817"/>
      <c r="S18" s="817"/>
      <c r="T18" s="817"/>
      <c r="U18" s="817"/>
      <c r="V18" s="817"/>
      <c r="W18" s="817"/>
      <c r="X18" s="817"/>
      <c r="Y18" s="817"/>
      <c r="Z18" s="817"/>
      <c r="AA18" s="817"/>
      <c r="AB18" s="817"/>
      <c r="AC18" s="817"/>
      <c r="AD18" s="817"/>
      <c r="AE18" s="809"/>
      <c r="AF18" s="812"/>
      <c r="AG18" s="810"/>
      <c r="AH18" s="810"/>
      <c r="AI18" s="810"/>
      <c r="AJ18" s="811"/>
      <c r="AK18" s="813"/>
      <c r="AL18" s="814"/>
      <c r="AM18" s="814"/>
      <c r="AN18" s="814"/>
      <c r="AO18" s="814"/>
      <c r="AP18" s="814"/>
      <c r="AQ18" s="814"/>
      <c r="AR18" s="814"/>
      <c r="AS18" s="814"/>
      <c r="AT18" s="814"/>
      <c r="AU18" s="815"/>
      <c r="AV18" s="815"/>
      <c r="AW18" s="815"/>
      <c r="AX18" s="815"/>
      <c r="AY18" s="816"/>
      <c r="AZ18" s="235"/>
      <c r="BA18" s="235"/>
      <c r="BB18" s="235"/>
      <c r="BC18" s="235"/>
      <c r="BD18" s="235"/>
      <c r="BE18" s="236"/>
      <c r="BF18" s="236"/>
      <c r="BG18" s="236"/>
      <c r="BH18" s="236"/>
      <c r="BI18" s="236"/>
      <c r="BJ18" s="236"/>
      <c r="BK18" s="236"/>
      <c r="BL18" s="236"/>
      <c r="BM18" s="236"/>
      <c r="BN18" s="236"/>
      <c r="BO18" s="236"/>
      <c r="BP18" s="236"/>
      <c r="BQ18" s="241">
        <v>12</v>
      </c>
      <c r="BR18" s="242"/>
      <c r="BS18" s="853"/>
      <c r="BT18" s="854"/>
      <c r="BU18" s="854"/>
      <c r="BV18" s="854"/>
      <c r="BW18" s="854"/>
      <c r="BX18" s="854"/>
      <c r="BY18" s="854"/>
      <c r="BZ18" s="854"/>
      <c r="CA18" s="854"/>
      <c r="CB18" s="854"/>
      <c r="CC18" s="854"/>
      <c r="CD18" s="854"/>
      <c r="CE18" s="854"/>
      <c r="CF18" s="854"/>
      <c r="CG18" s="855"/>
      <c r="CH18" s="856"/>
      <c r="CI18" s="857"/>
      <c r="CJ18" s="857"/>
      <c r="CK18" s="857"/>
      <c r="CL18" s="858"/>
      <c r="CM18" s="856"/>
      <c r="CN18" s="857"/>
      <c r="CO18" s="857"/>
      <c r="CP18" s="857"/>
      <c r="CQ18" s="858"/>
      <c r="CR18" s="856"/>
      <c r="CS18" s="857"/>
      <c r="CT18" s="857"/>
      <c r="CU18" s="857"/>
      <c r="CV18" s="858"/>
      <c r="CW18" s="856"/>
      <c r="CX18" s="857"/>
      <c r="CY18" s="857"/>
      <c r="CZ18" s="857"/>
      <c r="DA18" s="858"/>
      <c r="DB18" s="856"/>
      <c r="DC18" s="857"/>
      <c r="DD18" s="857"/>
      <c r="DE18" s="857"/>
      <c r="DF18" s="858"/>
      <c r="DG18" s="856"/>
      <c r="DH18" s="857"/>
      <c r="DI18" s="857"/>
      <c r="DJ18" s="857"/>
      <c r="DK18" s="858"/>
      <c r="DL18" s="856"/>
      <c r="DM18" s="857"/>
      <c r="DN18" s="857"/>
      <c r="DO18" s="857"/>
      <c r="DP18" s="858"/>
      <c r="DQ18" s="856"/>
      <c r="DR18" s="857"/>
      <c r="DS18" s="857"/>
      <c r="DT18" s="857"/>
      <c r="DU18" s="858"/>
      <c r="DV18" s="853"/>
      <c r="DW18" s="854"/>
      <c r="DX18" s="854"/>
      <c r="DY18" s="854"/>
      <c r="DZ18" s="859"/>
      <c r="EA18" s="237"/>
    </row>
    <row r="19" spans="1:131" s="238" customFormat="1" ht="26.25" customHeight="1" x14ac:dyDescent="0.2">
      <c r="A19" s="241">
        <v>13</v>
      </c>
      <c r="B19" s="838"/>
      <c r="C19" s="839"/>
      <c r="D19" s="839"/>
      <c r="E19" s="839"/>
      <c r="F19" s="839"/>
      <c r="G19" s="839"/>
      <c r="H19" s="839"/>
      <c r="I19" s="839"/>
      <c r="J19" s="839"/>
      <c r="K19" s="839"/>
      <c r="L19" s="839"/>
      <c r="M19" s="839"/>
      <c r="N19" s="839"/>
      <c r="O19" s="839"/>
      <c r="P19" s="840"/>
      <c r="Q19" s="841"/>
      <c r="R19" s="817"/>
      <c r="S19" s="817"/>
      <c r="T19" s="817"/>
      <c r="U19" s="817"/>
      <c r="V19" s="817"/>
      <c r="W19" s="817"/>
      <c r="X19" s="817"/>
      <c r="Y19" s="817"/>
      <c r="Z19" s="817"/>
      <c r="AA19" s="817"/>
      <c r="AB19" s="817"/>
      <c r="AC19" s="817"/>
      <c r="AD19" s="817"/>
      <c r="AE19" s="809"/>
      <c r="AF19" s="812"/>
      <c r="AG19" s="810"/>
      <c r="AH19" s="810"/>
      <c r="AI19" s="810"/>
      <c r="AJ19" s="811"/>
      <c r="AK19" s="813"/>
      <c r="AL19" s="814"/>
      <c r="AM19" s="814"/>
      <c r="AN19" s="814"/>
      <c r="AO19" s="814"/>
      <c r="AP19" s="814"/>
      <c r="AQ19" s="814"/>
      <c r="AR19" s="814"/>
      <c r="AS19" s="814"/>
      <c r="AT19" s="814"/>
      <c r="AU19" s="815"/>
      <c r="AV19" s="815"/>
      <c r="AW19" s="815"/>
      <c r="AX19" s="815"/>
      <c r="AY19" s="816"/>
      <c r="AZ19" s="235"/>
      <c r="BA19" s="235"/>
      <c r="BB19" s="235"/>
      <c r="BC19" s="235"/>
      <c r="BD19" s="235"/>
      <c r="BE19" s="236"/>
      <c r="BF19" s="236"/>
      <c r="BG19" s="236"/>
      <c r="BH19" s="236"/>
      <c r="BI19" s="236"/>
      <c r="BJ19" s="236"/>
      <c r="BK19" s="236"/>
      <c r="BL19" s="236"/>
      <c r="BM19" s="236"/>
      <c r="BN19" s="236"/>
      <c r="BO19" s="236"/>
      <c r="BP19" s="236"/>
      <c r="BQ19" s="241">
        <v>13</v>
      </c>
      <c r="BR19" s="242"/>
      <c r="BS19" s="853"/>
      <c r="BT19" s="854"/>
      <c r="BU19" s="854"/>
      <c r="BV19" s="854"/>
      <c r="BW19" s="854"/>
      <c r="BX19" s="854"/>
      <c r="BY19" s="854"/>
      <c r="BZ19" s="854"/>
      <c r="CA19" s="854"/>
      <c r="CB19" s="854"/>
      <c r="CC19" s="854"/>
      <c r="CD19" s="854"/>
      <c r="CE19" s="854"/>
      <c r="CF19" s="854"/>
      <c r="CG19" s="855"/>
      <c r="CH19" s="856"/>
      <c r="CI19" s="857"/>
      <c r="CJ19" s="857"/>
      <c r="CK19" s="857"/>
      <c r="CL19" s="858"/>
      <c r="CM19" s="856"/>
      <c r="CN19" s="857"/>
      <c r="CO19" s="857"/>
      <c r="CP19" s="857"/>
      <c r="CQ19" s="858"/>
      <c r="CR19" s="856"/>
      <c r="CS19" s="857"/>
      <c r="CT19" s="857"/>
      <c r="CU19" s="857"/>
      <c r="CV19" s="858"/>
      <c r="CW19" s="856"/>
      <c r="CX19" s="857"/>
      <c r="CY19" s="857"/>
      <c r="CZ19" s="857"/>
      <c r="DA19" s="858"/>
      <c r="DB19" s="856"/>
      <c r="DC19" s="857"/>
      <c r="DD19" s="857"/>
      <c r="DE19" s="857"/>
      <c r="DF19" s="858"/>
      <c r="DG19" s="856"/>
      <c r="DH19" s="857"/>
      <c r="DI19" s="857"/>
      <c r="DJ19" s="857"/>
      <c r="DK19" s="858"/>
      <c r="DL19" s="856"/>
      <c r="DM19" s="857"/>
      <c r="DN19" s="857"/>
      <c r="DO19" s="857"/>
      <c r="DP19" s="858"/>
      <c r="DQ19" s="856"/>
      <c r="DR19" s="857"/>
      <c r="DS19" s="857"/>
      <c r="DT19" s="857"/>
      <c r="DU19" s="858"/>
      <c r="DV19" s="853"/>
      <c r="DW19" s="854"/>
      <c r="DX19" s="854"/>
      <c r="DY19" s="854"/>
      <c r="DZ19" s="859"/>
      <c r="EA19" s="237"/>
    </row>
    <row r="20" spans="1:131" s="238" customFormat="1" ht="26.25" customHeight="1" x14ac:dyDescent="0.2">
      <c r="A20" s="241">
        <v>14</v>
      </c>
      <c r="B20" s="838"/>
      <c r="C20" s="839"/>
      <c r="D20" s="839"/>
      <c r="E20" s="839"/>
      <c r="F20" s="839"/>
      <c r="G20" s="839"/>
      <c r="H20" s="839"/>
      <c r="I20" s="839"/>
      <c r="J20" s="839"/>
      <c r="K20" s="839"/>
      <c r="L20" s="839"/>
      <c r="M20" s="839"/>
      <c r="N20" s="839"/>
      <c r="O20" s="839"/>
      <c r="P20" s="840"/>
      <c r="Q20" s="841"/>
      <c r="R20" s="817"/>
      <c r="S20" s="817"/>
      <c r="T20" s="817"/>
      <c r="U20" s="817"/>
      <c r="V20" s="817"/>
      <c r="W20" s="817"/>
      <c r="X20" s="817"/>
      <c r="Y20" s="817"/>
      <c r="Z20" s="817"/>
      <c r="AA20" s="817"/>
      <c r="AB20" s="817"/>
      <c r="AC20" s="817"/>
      <c r="AD20" s="817"/>
      <c r="AE20" s="809"/>
      <c r="AF20" s="812"/>
      <c r="AG20" s="810"/>
      <c r="AH20" s="810"/>
      <c r="AI20" s="810"/>
      <c r="AJ20" s="811"/>
      <c r="AK20" s="813"/>
      <c r="AL20" s="814"/>
      <c r="AM20" s="814"/>
      <c r="AN20" s="814"/>
      <c r="AO20" s="814"/>
      <c r="AP20" s="814"/>
      <c r="AQ20" s="814"/>
      <c r="AR20" s="814"/>
      <c r="AS20" s="814"/>
      <c r="AT20" s="814"/>
      <c r="AU20" s="815"/>
      <c r="AV20" s="815"/>
      <c r="AW20" s="815"/>
      <c r="AX20" s="815"/>
      <c r="AY20" s="816"/>
      <c r="AZ20" s="235"/>
      <c r="BA20" s="235"/>
      <c r="BB20" s="235"/>
      <c r="BC20" s="235"/>
      <c r="BD20" s="235"/>
      <c r="BE20" s="236"/>
      <c r="BF20" s="236"/>
      <c r="BG20" s="236"/>
      <c r="BH20" s="236"/>
      <c r="BI20" s="236"/>
      <c r="BJ20" s="236"/>
      <c r="BK20" s="236"/>
      <c r="BL20" s="236"/>
      <c r="BM20" s="236"/>
      <c r="BN20" s="236"/>
      <c r="BO20" s="236"/>
      <c r="BP20" s="236"/>
      <c r="BQ20" s="241">
        <v>14</v>
      </c>
      <c r="BR20" s="242"/>
      <c r="BS20" s="853"/>
      <c r="BT20" s="854"/>
      <c r="BU20" s="854"/>
      <c r="BV20" s="854"/>
      <c r="BW20" s="854"/>
      <c r="BX20" s="854"/>
      <c r="BY20" s="854"/>
      <c r="BZ20" s="854"/>
      <c r="CA20" s="854"/>
      <c r="CB20" s="854"/>
      <c r="CC20" s="854"/>
      <c r="CD20" s="854"/>
      <c r="CE20" s="854"/>
      <c r="CF20" s="854"/>
      <c r="CG20" s="855"/>
      <c r="CH20" s="856"/>
      <c r="CI20" s="857"/>
      <c r="CJ20" s="857"/>
      <c r="CK20" s="857"/>
      <c r="CL20" s="858"/>
      <c r="CM20" s="856"/>
      <c r="CN20" s="857"/>
      <c r="CO20" s="857"/>
      <c r="CP20" s="857"/>
      <c r="CQ20" s="858"/>
      <c r="CR20" s="856"/>
      <c r="CS20" s="857"/>
      <c r="CT20" s="857"/>
      <c r="CU20" s="857"/>
      <c r="CV20" s="858"/>
      <c r="CW20" s="856"/>
      <c r="CX20" s="857"/>
      <c r="CY20" s="857"/>
      <c r="CZ20" s="857"/>
      <c r="DA20" s="858"/>
      <c r="DB20" s="856"/>
      <c r="DC20" s="857"/>
      <c r="DD20" s="857"/>
      <c r="DE20" s="857"/>
      <c r="DF20" s="858"/>
      <c r="DG20" s="856"/>
      <c r="DH20" s="857"/>
      <c r="DI20" s="857"/>
      <c r="DJ20" s="857"/>
      <c r="DK20" s="858"/>
      <c r="DL20" s="856"/>
      <c r="DM20" s="857"/>
      <c r="DN20" s="857"/>
      <c r="DO20" s="857"/>
      <c r="DP20" s="858"/>
      <c r="DQ20" s="856"/>
      <c r="DR20" s="857"/>
      <c r="DS20" s="857"/>
      <c r="DT20" s="857"/>
      <c r="DU20" s="858"/>
      <c r="DV20" s="853"/>
      <c r="DW20" s="854"/>
      <c r="DX20" s="854"/>
      <c r="DY20" s="854"/>
      <c r="DZ20" s="859"/>
      <c r="EA20" s="237"/>
    </row>
    <row r="21" spans="1:131" s="238" customFormat="1" ht="26.25" customHeight="1" thickBot="1" x14ac:dyDescent="0.25">
      <c r="A21" s="241">
        <v>15</v>
      </c>
      <c r="B21" s="838"/>
      <c r="C21" s="839"/>
      <c r="D21" s="839"/>
      <c r="E21" s="839"/>
      <c r="F21" s="839"/>
      <c r="G21" s="839"/>
      <c r="H21" s="839"/>
      <c r="I21" s="839"/>
      <c r="J21" s="839"/>
      <c r="K21" s="839"/>
      <c r="L21" s="839"/>
      <c r="M21" s="839"/>
      <c r="N21" s="839"/>
      <c r="O21" s="839"/>
      <c r="P21" s="840"/>
      <c r="Q21" s="841"/>
      <c r="R21" s="817"/>
      <c r="S21" s="817"/>
      <c r="T21" s="817"/>
      <c r="U21" s="817"/>
      <c r="V21" s="817"/>
      <c r="W21" s="817"/>
      <c r="X21" s="817"/>
      <c r="Y21" s="817"/>
      <c r="Z21" s="817"/>
      <c r="AA21" s="817"/>
      <c r="AB21" s="817"/>
      <c r="AC21" s="817"/>
      <c r="AD21" s="817"/>
      <c r="AE21" s="809"/>
      <c r="AF21" s="812"/>
      <c r="AG21" s="810"/>
      <c r="AH21" s="810"/>
      <c r="AI21" s="810"/>
      <c r="AJ21" s="811"/>
      <c r="AK21" s="813"/>
      <c r="AL21" s="814"/>
      <c r="AM21" s="814"/>
      <c r="AN21" s="814"/>
      <c r="AO21" s="814"/>
      <c r="AP21" s="814"/>
      <c r="AQ21" s="814"/>
      <c r="AR21" s="814"/>
      <c r="AS21" s="814"/>
      <c r="AT21" s="814"/>
      <c r="AU21" s="815"/>
      <c r="AV21" s="815"/>
      <c r="AW21" s="815"/>
      <c r="AX21" s="815"/>
      <c r="AY21" s="816"/>
      <c r="AZ21" s="235"/>
      <c r="BA21" s="235"/>
      <c r="BB21" s="235"/>
      <c r="BC21" s="235"/>
      <c r="BD21" s="235"/>
      <c r="BE21" s="236"/>
      <c r="BF21" s="236"/>
      <c r="BG21" s="236"/>
      <c r="BH21" s="236"/>
      <c r="BI21" s="236"/>
      <c r="BJ21" s="236"/>
      <c r="BK21" s="236"/>
      <c r="BL21" s="236"/>
      <c r="BM21" s="236"/>
      <c r="BN21" s="236"/>
      <c r="BO21" s="236"/>
      <c r="BP21" s="236"/>
      <c r="BQ21" s="241">
        <v>15</v>
      </c>
      <c r="BR21" s="242"/>
      <c r="BS21" s="853"/>
      <c r="BT21" s="854"/>
      <c r="BU21" s="854"/>
      <c r="BV21" s="854"/>
      <c r="BW21" s="854"/>
      <c r="BX21" s="854"/>
      <c r="BY21" s="854"/>
      <c r="BZ21" s="854"/>
      <c r="CA21" s="854"/>
      <c r="CB21" s="854"/>
      <c r="CC21" s="854"/>
      <c r="CD21" s="854"/>
      <c r="CE21" s="854"/>
      <c r="CF21" s="854"/>
      <c r="CG21" s="855"/>
      <c r="CH21" s="856"/>
      <c r="CI21" s="857"/>
      <c r="CJ21" s="857"/>
      <c r="CK21" s="857"/>
      <c r="CL21" s="858"/>
      <c r="CM21" s="856"/>
      <c r="CN21" s="857"/>
      <c r="CO21" s="857"/>
      <c r="CP21" s="857"/>
      <c r="CQ21" s="858"/>
      <c r="CR21" s="856"/>
      <c r="CS21" s="857"/>
      <c r="CT21" s="857"/>
      <c r="CU21" s="857"/>
      <c r="CV21" s="858"/>
      <c r="CW21" s="856"/>
      <c r="CX21" s="857"/>
      <c r="CY21" s="857"/>
      <c r="CZ21" s="857"/>
      <c r="DA21" s="858"/>
      <c r="DB21" s="856"/>
      <c r="DC21" s="857"/>
      <c r="DD21" s="857"/>
      <c r="DE21" s="857"/>
      <c r="DF21" s="858"/>
      <c r="DG21" s="856"/>
      <c r="DH21" s="857"/>
      <c r="DI21" s="857"/>
      <c r="DJ21" s="857"/>
      <c r="DK21" s="858"/>
      <c r="DL21" s="856"/>
      <c r="DM21" s="857"/>
      <c r="DN21" s="857"/>
      <c r="DO21" s="857"/>
      <c r="DP21" s="858"/>
      <c r="DQ21" s="856"/>
      <c r="DR21" s="857"/>
      <c r="DS21" s="857"/>
      <c r="DT21" s="857"/>
      <c r="DU21" s="858"/>
      <c r="DV21" s="853"/>
      <c r="DW21" s="854"/>
      <c r="DX21" s="854"/>
      <c r="DY21" s="854"/>
      <c r="DZ21" s="859"/>
      <c r="EA21" s="237"/>
    </row>
    <row r="22" spans="1:131" s="238" customFormat="1" ht="26.25" customHeight="1" x14ac:dyDescent="0.2">
      <c r="A22" s="241">
        <v>16</v>
      </c>
      <c r="B22" s="838"/>
      <c r="C22" s="839"/>
      <c r="D22" s="839"/>
      <c r="E22" s="839"/>
      <c r="F22" s="839"/>
      <c r="G22" s="839"/>
      <c r="H22" s="839"/>
      <c r="I22" s="839"/>
      <c r="J22" s="839"/>
      <c r="K22" s="839"/>
      <c r="L22" s="839"/>
      <c r="M22" s="839"/>
      <c r="N22" s="839"/>
      <c r="O22" s="839"/>
      <c r="P22" s="840"/>
      <c r="Q22" s="870"/>
      <c r="R22" s="871"/>
      <c r="S22" s="871"/>
      <c r="T22" s="871"/>
      <c r="U22" s="871"/>
      <c r="V22" s="871"/>
      <c r="W22" s="871"/>
      <c r="X22" s="871"/>
      <c r="Y22" s="871"/>
      <c r="Z22" s="871"/>
      <c r="AA22" s="871"/>
      <c r="AB22" s="871"/>
      <c r="AC22" s="871"/>
      <c r="AD22" s="871"/>
      <c r="AE22" s="872"/>
      <c r="AF22" s="812"/>
      <c r="AG22" s="810"/>
      <c r="AH22" s="810"/>
      <c r="AI22" s="810"/>
      <c r="AJ22" s="811"/>
      <c r="AK22" s="873"/>
      <c r="AL22" s="874"/>
      <c r="AM22" s="874"/>
      <c r="AN22" s="874"/>
      <c r="AO22" s="874"/>
      <c r="AP22" s="874"/>
      <c r="AQ22" s="874"/>
      <c r="AR22" s="874"/>
      <c r="AS22" s="874"/>
      <c r="AT22" s="874"/>
      <c r="AU22" s="875"/>
      <c r="AV22" s="875"/>
      <c r="AW22" s="875"/>
      <c r="AX22" s="875"/>
      <c r="AY22" s="876"/>
      <c r="AZ22" s="877" t="s">
        <v>400</v>
      </c>
      <c r="BA22" s="877"/>
      <c r="BB22" s="877"/>
      <c r="BC22" s="877"/>
      <c r="BD22" s="878"/>
      <c r="BE22" s="236"/>
      <c r="BF22" s="236"/>
      <c r="BG22" s="236"/>
      <c r="BH22" s="236"/>
      <c r="BI22" s="236"/>
      <c r="BJ22" s="236"/>
      <c r="BK22" s="236"/>
      <c r="BL22" s="236"/>
      <c r="BM22" s="236"/>
      <c r="BN22" s="236"/>
      <c r="BO22" s="236"/>
      <c r="BP22" s="236"/>
      <c r="BQ22" s="241">
        <v>16</v>
      </c>
      <c r="BR22" s="242"/>
      <c r="BS22" s="853"/>
      <c r="BT22" s="854"/>
      <c r="BU22" s="854"/>
      <c r="BV22" s="854"/>
      <c r="BW22" s="854"/>
      <c r="BX22" s="854"/>
      <c r="BY22" s="854"/>
      <c r="BZ22" s="854"/>
      <c r="CA22" s="854"/>
      <c r="CB22" s="854"/>
      <c r="CC22" s="854"/>
      <c r="CD22" s="854"/>
      <c r="CE22" s="854"/>
      <c r="CF22" s="854"/>
      <c r="CG22" s="855"/>
      <c r="CH22" s="856"/>
      <c r="CI22" s="857"/>
      <c r="CJ22" s="857"/>
      <c r="CK22" s="857"/>
      <c r="CL22" s="858"/>
      <c r="CM22" s="856"/>
      <c r="CN22" s="857"/>
      <c r="CO22" s="857"/>
      <c r="CP22" s="857"/>
      <c r="CQ22" s="858"/>
      <c r="CR22" s="856"/>
      <c r="CS22" s="857"/>
      <c r="CT22" s="857"/>
      <c r="CU22" s="857"/>
      <c r="CV22" s="858"/>
      <c r="CW22" s="856"/>
      <c r="CX22" s="857"/>
      <c r="CY22" s="857"/>
      <c r="CZ22" s="857"/>
      <c r="DA22" s="858"/>
      <c r="DB22" s="856"/>
      <c r="DC22" s="857"/>
      <c r="DD22" s="857"/>
      <c r="DE22" s="857"/>
      <c r="DF22" s="858"/>
      <c r="DG22" s="856"/>
      <c r="DH22" s="857"/>
      <c r="DI22" s="857"/>
      <c r="DJ22" s="857"/>
      <c r="DK22" s="858"/>
      <c r="DL22" s="856"/>
      <c r="DM22" s="857"/>
      <c r="DN22" s="857"/>
      <c r="DO22" s="857"/>
      <c r="DP22" s="858"/>
      <c r="DQ22" s="856"/>
      <c r="DR22" s="857"/>
      <c r="DS22" s="857"/>
      <c r="DT22" s="857"/>
      <c r="DU22" s="858"/>
      <c r="DV22" s="853"/>
      <c r="DW22" s="854"/>
      <c r="DX22" s="854"/>
      <c r="DY22" s="854"/>
      <c r="DZ22" s="859"/>
      <c r="EA22" s="237"/>
    </row>
    <row r="23" spans="1:131" s="238" customFormat="1" ht="26.25" customHeight="1" thickBot="1" x14ac:dyDescent="0.25">
      <c r="A23" s="243" t="s">
        <v>401</v>
      </c>
      <c r="B23" s="860" t="s">
        <v>402</v>
      </c>
      <c r="C23" s="861"/>
      <c r="D23" s="861"/>
      <c r="E23" s="861"/>
      <c r="F23" s="861"/>
      <c r="G23" s="861"/>
      <c r="H23" s="861"/>
      <c r="I23" s="861"/>
      <c r="J23" s="861"/>
      <c r="K23" s="861"/>
      <c r="L23" s="861"/>
      <c r="M23" s="861"/>
      <c r="N23" s="861"/>
      <c r="O23" s="861"/>
      <c r="P23" s="862"/>
      <c r="Q23" s="863">
        <v>4258</v>
      </c>
      <c r="R23" s="864"/>
      <c r="S23" s="864"/>
      <c r="T23" s="864"/>
      <c r="U23" s="864"/>
      <c r="V23" s="863">
        <v>3935</v>
      </c>
      <c r="W23" s="864"/>
      <c r="X23" s="864"/>
      <c r="Y23" s="864"/>
      <c r="Z23" s="864"/>
      <c r="AA23" s="864">
        <v>323</v>
      </c>
      <c r="AB23" s="864"/>
      <c r="AC23" s="864"/>
      <c r="AD23" s="864"/>
      <c r="AE23" s="865"/>
      <c r="AF23" s="866">
        <v>323</v>
      </c>
      <c r="AG23" s="864"/>
      <c r="AH23" s="864"/>
      <c r="AI23" s="864"/>
      <c r="AJ23" s="867"/>
      <c r="AK23" s="868"/>
      <c r="AL23" s="869"/>
      <c r="AM23" s="869"/>
      <c r="AN23" s="869"/>
      <c r="AO23" s="869"/>
      <c r="AP23" s="864">
        <v>2733</v>
      </c>
      <c r="AQ23" s="864"/>
      <c r="AR23" s="864"/>
      <c r="AS23" s="864"/>
      <c r="AT23" s="864"/>
      <c r="AU23" s="880"/>
      <c r="AV23" s="880"/>
      <c r="AW23" s="880"/>
      <c r="AX23" s="880"/>
      <c r="AY23" s="881"/>
      <c r="AZ23" s="882" t="s">
        <v>403</v>
      </c>
      <c r="BA23" s="883"/>
      <c r="BB23" s="883"/>
      <c r="BC23" s="883"/>
      <c r="BD23" s="884"/>
      <c r="BE23" s="236"/>
      <c r="BF23" s="236"/>
      <c r="BG23" s="236"/>
      <c r="BH23" s="236"/>
      <c r="BI23" s="236"/>
      <c r="BJ23" s="236"/>
      <c r="BK23" s="236"/>
      <c r="BL23" s="236"/>
      <c r="BM23" s="236"/>
      <c r="BN23" s="236"/>
      <c r="BO23" s="236"/>
      <c r="BP23" s="236"/>
      <c r="BQ23" s="241">
        <v>17</v>
      </c>
      <c r="BR23" s="242"/>
      <c r="BS23" s="853"/>
      <c r="BT23" s="854"/>
      <c r="BU23" s="854"/>
      <c r="BV23" s="854"/>
      <c r="BW23" s="854"/>
      <c r="BX23" s="854"/>
      <c r="BY23" s="854"/>
      <c r="BZ23" s="854"/>
      <c r="CA23" s="854"/>
      <c r="CB23" s="854"/>
      <c r="CC23" s="854"/>
      <c r="CD23" s="854"/>
      <c r="CE23" s="854"/>
      <c r="CF23" s="854"/>
      <c r="CG23" s="855"/>
      <c r="CH23" s="856"/>
      <c r="CI23" s="857"/>
      <c r="CJ23" s="857"/>
      <c r="CK23" s="857"/>
      <c r="CL23" s="858"/>
      <c r="CM23" s="856"/>
      <c r="CN23" s="857"/>
      <c r="CO23" s="857"/>
      <c r="CP23" s="857"/>
      <c r="CQ23" s="858"/>
      <c r="CR23" s="856"/>
      <c r="CS23" s="857"/>
      <c r="CT23" s="857"/>
      <c r="CU23" s="857"/>
      <c r="CV23" s="858"/>
      <c r="CW23" s="856"/>
      <c r="CX23" s="857"/>
      <c r="CY23" s="857"/>
      <c r="CZ23" s="857"/>
      <c r="DA23" s="858"/>
      <c r="DB23" s="856"/>
      <c r="DC23" s="857"/>
      <c r="DD23" s="857"/>
      <c r="DE23" s="857"/>
      <c r="DF23" s="858"/>
      <c r="DG23" s="856"/>
      <c r="DH23" s="857"/>
      <c r="DI23" s="857"/>
      <c r="DJ23" s="857"/>
      <c r="DK23" s="858"/>
      <c r="DL23" s="856"/>
      <c r="DM23" s="857"/>
      <c r="DN23" s="857"/>
      <c r="DO23" s="857"/>
      <c r="DP23" s="858"/>
      <c r="DQ23" s="856"/>
      <c r="DR23" s="857"/>
      <c r="DS23" s="857"/>
      <c r="DT23" s="857"/>
      <c r="DU23" s="858"/>
      <c r="DV23" s="853"/>
      <c r="DW23" s="854"/>
      <c r="DX23" s="854"/>
      <c r="DY23" s="854"/>
      <c r="DZ23" s="859"/>
      <c r="EA23" s="237"/>
    </row>
    <row r="24" spans="1:131" s="238" customFormat="1" ht="26.25" customHeight="1" x14ac:dyDescent="0.2">
      <c r="A24" s="879" t="s">
        <v>404</v>
      </c>
      <c r="B24" s="879"/>
      <c r="C24" s="879"/>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79"/>
      <c r="AU24" s="879"/>
      <c r="AV24" s="879"/>
      <c r="AW24" s="879"/>
      <c r="AX24" s="879"/>
      <c r="AY24" s="879"/>
      <c r="AZ24" s="235"/>
      <c r="BA24" s="235"/>
      <c r="BB24" s="235"/>
      <c r="BC24" s="235"/>
      <c r="BD24" s="235"/>
      <c r="BE24" s="236"/>
      <c r="BF24" s="236"/>
      <c r="BG24" s="236"/>
      <c r="BH24" s="236"/>
      <c r="BI24" s="236"/>
      <c r="BJ24" s="236"/>
      <c r="BK24" s="236"/>
      <c r="BL24" s="236"/>
      <c r="BM24" s="236"/>
      <c r="BN24" s="236"/>
      <c r="BO24" s="236"/>
      <c r="BP24" s="236"/>
      <c r="BQ24" s="241">
        <v>18</v>
      </c>
      <c r="BR24" s="242"/>
      <c r="BS24" s="853"/>
      <c r="BT24" s="854"/>
      <c r="BU24" s="854"/>
      <c r="BV24" s="854"/>
      <c r="BW24" s="854"/>
      <c r="BX24" s="854"/>
      <c r="BY24" s="854"/>
      <c r="BZ24" s="854"/>
      <c r="CA24" s="854"/>
      <c r="CB24" s="854"/>
      <c r="CC24" s="854"/>
      <c r="CD24" s="854"/>
      <c r="CE24" s="854"/>
      <c r="CF24" s="854"/>
      <c r="CG24" s="855"/>
      <c r="CH24" s="856"/>
      <c r="CI24" s="857"/>
      <c r="CJ24" s="857"/>
      <c r="CK24" s="857"/>
      <c r="CL24" s="858"/>
      <c r="CM24" s="856"/>
      <c r="CN24" s="857"/>
      <c r="CO24" s="857"/>
      <c r="CP24" s="857"/>
      <c r="CQ24" s="858"/>
      <c r="CR24" s="856"/>
      <c r="CS24" s="857"/>
      <c r="CT24" s="857"/>
      <c r="CU24" s="857"/>
      <c r="CV24" s="858"/>
      <c r="CW24" s="856"/>
      <c r="CX24" s="857"/>
      <c r="CY24" s="857"/>
      <c r="CZ24" s="857"/>
      <c r="DA24" s="858"/>
      <c r="DB24" s="856"/>
      <c r="DC24" s="857"/>
      <c r="DD24" s="857"/>
      <c r="DE24" s="857"/>
      <c r="DF24" s="858"/>
      <c r="DG24" s="856"/>
      <c r="DH24" s="857"/>
      <c r="DI24" s="857"/>
      <c r="DJ24" s="857"/>
      <c r="DK24" s="858"/>
      <c r="DL24" s="856"/>
      <c r="DM24" s="857"/>
      <c r="DN24" s="857"/>
      <c r="DO24" s="857"/>
      <c r="DP24" s="858"/>
      <c r="DQ24" s="856"/>
      <c r="DR24" s="857"/>
      <c r="DS24" s="857"/>
      <c r="DT24" s="857"/>
      <c r="DU24" s="858"/>
      <c r="DV24" s="853"/>
      <c r="DW24" s="854"/>
      <c r="DX24" s="854"/>
      <c r="DY24" s="854"/>
      <c r="DZ24" s="859"/>
      <c r="EA24" s="237"/>
    </row>
    <row r="25" spans="1:131" ht="26.25" customHeight="1" thickBot="1" x14ac:dyDescent="0.25">
      <c r="A25" s="822" t="s">
        <v>405</v>
      </c>
      <c r="B25" s="822"/>
      <c r="C25" s="822"/>
      <c r="D25" s="822"/>
      <c r="E25" s="822"/>
      <c r="F25" s="822"/>
      <c r="G25" s="822"/>
      <c r="H25" s="822"/>
      <c r="I25" s="822"/>
      <c r="J25" s="822"/>
      <c r="K25" s="822"/>
      <c r="L25" s="822"/>
      <c r="M25" s="822"/>
      <c r="N25" s="822"/>
      <c r="O25" s="822"/>
      <c r="P25" s="822"/>
      <c r="Q25" s="822"/>
      <c r="R25" s="822"/>
      <c r="S25" s="822"/>
      <c r="T25" s="822"/>
      <c r="U25" s="822"/>
      <c r="V25" s="822"/>
      <c r="W25" s="822"/>
      <c r="X25" s="822"/>
      <c r="Y25" s="822"/>
      <c r="Z25" s="822"/>
      <c r="AA25" s="822"/>
      <c r="AB25" s="822"/>
      <c r="AC25" s="822"/>
      <c r="AD25" s="822"/>
      <c r="AE25" s="822"/>
      <c r="AF25" s="822"/>
      <c r="AG25" s="822"/>
      <c r="AH25" s="822"/>
      <c r="AI25" s="822"/>
      <c r="AJ25" s="822"/>
      <c r="AK25" s="822"/>
      <c r="AL25" s="822"/>
      <c r="AM25" s="822"/>
      <c r="AN25" s="822"/>
      <c r="AO25" s="822"/>
      <c r="AP25" s="822"/>
      <c r="AQ25" s="822"/>
      <c r="AR25" s="822"/>
      <c r="AS25" s="822"/>
      <c r="AT25" s="822"/>
      <c r="AU25" s="822"/>
      <c r="AV25" s="822"/>
      <c r="AW25" s="822"/>
      <c r="AX25" s="822"/>
      <c r="AY25" s="822"/>
      <c r="AZ25" s="822"/>
      <c r="BA25" s="822"/>
      <c r="BB25" s="822"/>
      <c r="BC25" s="822"/>
      <c r="BD25" s="822"/>
      <c r="BE25" s="822"/>
      <c r="BF25" s="822"/>
      <c r="BG25" s="822"/>
      <c r="BH25" s="822"/>
      <c r="BI25" s="822"/>
      <c r="BJ25" s="235"/>
      <c r="BK25" s="235"/>
      <c r="BL25" s="235"/>
      <c r="BM25" s="235"/>
      <c r="BN25" s="235"/>
      <c r="BO25" s="244"/>
      <c r="BP25" s="244"/>
      <c r="BQ25" s="241">
        <v>19</v>
      </c>
      <c r="BR25" s="242"/>
      <c r="BS25" s="853"/>
      <c r="BT25" s="854"/>
      <c r="BU25" s="854"/>
      <c r="BV25" s="854"/>
      <c r="BW25" s="854"/>
      <c r="BX25" s="854"/>
      <c r="BY25" s="854"/>
      <c r="BZ25" s="854"/>
      <c r="CA25" s="854"/>
      <c r="CB25" s="854"/>
      <c r="CC25" s="854"/>
      <c r="CD25" s="854"/>
      <c r="CE25" s="854"/>
      <c r="CF25" s="854"/>
      <c r="CG25" s="855"/>
      <c r="CH25" s="856"/>
      <c r="CI25" s="857"/>
      <c r="CJ25" s="857"/>
      <c r="CK25" s="857"/>
      <c r="CL25" s="858"/>
      <c r="CM25" s="856"/>
      <c r="CN25" s="857"/>
      <c r="CO25" s="857"/>
      <c r="CP25" s="857"/>
      <c r="CQ25" s="858"/>
      <c r="CR25" s="856"/>
      <c r="CS25" s="857"/>
      <c r="CT25" s="857"/>
      <c r="CU25" s="857"/>
      <c r="CV25" s="858"/>
      <c r="CW25" s="856"/>
      <c r="CX25" s="857"/>
      <c r="CY25" s="857"/>
      <c r="CZ25" s="857"/>
      <c r="DA25" s="858"/>
      <c r="DB25" s="856"/>
      <c r="DC25" s="857"/>
      <c r="DD25" s="857"/>
      <c r="DE25" s="857"/>
      <c r="DF25" s="858"/>
      <c r="DG25" s="856"/>
      <c r="DH25" s="857"/>
      <c r="DI25" s="857"/>
      <c r="DJ25" s="857"/>
      <c r="DK25" s="858"/>
      <c r="DL25" s="856"/>
      <c r="DM25" s="857"/>
      <c r="DN25" s="857"/>
      <c r="DO25" s="857"/>
      <c r="DP25" s="858"/>
      <c r="DQ25" s="856"/>
      <c r="DR25" s="857"/>
      <c r="DS25" s="857"/>
      <c r="DT25" s="857"/>
      <c r="DU25" s="858"/>
      <c r="DV25" s="853"/>
      <c r="DW25" s="854"/>
      <c r="DX25" s="854"/>
      <c r="DY25" s="854"/>
      <c r="DZ25" s="859"/>
      <c r="EA25" s="233"/>
    </row>
    <row r="26" spans="1:131" ht="26.25" customHeight="1" x14ac:dyDescent="0.2">
      <c r="A26" s="824" t="s">
        <v>378</v>
      </c>
      <c r="B26" s="825"/>
      <c r="C26" s="825"/>
      <c r="D26" s="825"/>
      <c r="E26" s="825"/>
      <c r="F26" s="825"/>
      <c r="G26" s="825"/>
      <c r="H26" s="825"/>
      <c r="I26" s="825"/>
      <c r="J26" s="825"/>
      <c r="K26" s="825"/>
      <c r="L26" s="825"/>
      <c r="M26" s="825"/>
      <c r="N26" s="825"/>
      <c r="O26" s="825"/>
      <c r="P26" s="826"/>
      <c r="Q26" s="796" t="s">
        <v>406</v>
      </c>
      <c r="R26" s="792"/>
      <c r="S26" s="792"/>
      <c r="T26" s="792"/>
      <c r="U26" s="793"/>
      <c r="V26" s="796" t="s">
        <v>407</v>
      </c>
      <c r="W26" s="792"/>
      <c r="X26" s="792"/>
      <c r="Y26" s="792"/>
      <c r="Z26" s="793"/>
      <c r="AA26" s="796" t="s">
        <v>408</v>
      </c>
      <c r="AB26" s="792"/>
      <c r="AC26" s="792"/>
      <c r="AD26" s="792"/>
      <c r="AE26" s="792"/>
      <c r="AF26" s="885" t="s">
        <v>409</v>
      </c>
      <c r="AG26" s="886"/>
      <c r="AH26" s="886"/>
      <c r="AI26" s="886"/>
      <c r="AJ26" s="887"/>
      <c r="AK26" s="792" t="s">
        <v>410</v>
      </c>
      <c r="AL26" s="792"/>
      <c r="AM26" s="792"/>
      <c r="AN26" s="792"/>
      <c r="AO26" s="793"/>
      <c r="AP26" s="796" t="s">
        <v>411</v>
      </c>
      <c r="AQ26" s="792"/>
      <c r="AR26" s="792"/>
      <c r="AS26" s="792"/>
      <c r="AT26" s="793"/>
      <c r="AU26" s="796" t="s">
        <v>412</v>
      </c>
      <c r="AV26" s="792"/>
      <c r="AW26" s="792"/>
      <c r="AX26" s="792"/>
      <c r="AY26" s="793"/>
      <c r="AZ26" s="796" t="s">
        <v>413</v>
      </c>
      <c r="BA26" s="792"/>
      <c r="BB26" s="792"/>
      <c r="BC26" s="792"/>
      <c r="BD26" s="793"/>
      <c r="BE26" s="796" t="s">
        <v>385</v>
      </c>
      <c r="BF26" s="792"/>
      <c r="BG26" s="792"/>
      <c r="BH26" s="792"/>
      <c r="BI26" s="798"/>
      <c r="BJ26" s="235"/>
      <c r="BK26" s="235"/>
      <c r="BL26" s="235"/>
      <c r="BM26" s="235"/>
      <c r="BN26" s="235"/>
      <c r="BO26" s="244"/>
      <c r="BP26" s="244"/>
      <c r="BQ26" s="241">
        <v>20</v>
      </c>
      <c r="BR26" s="242"/>
      <c r="BS26" s="853"/>
      <c r="BT26" s="854"/>
      <c r="BU26" s="854"/>
      <c r="BV26" s="854"/>
      <c r="BW26" s="854"/>
      <c r="BX26" s="854"/>
      <c r="BY26" s="854"/>
      <c r="BZ26" s="854"/>
      <c r="CA26" s="854"/>
      <c r="CB26" s="854"/>
      <c r="CC26" s="854"/>
      <c r="CD26" s="854"/>
      <c r="CE26" s="854"/>
      <c r="CF26" s="854"/>
      <c r="CG26" s="855"/>
      <c r="CH26" s="856"/>
      <c r="CI26" s="857"/>
      <c r="CJ26" s="857"/>
      <c r="CK26" s="857"/>
      <c r="CL26" s="858"/>
      <c r="CM26" s="856"/>
      <c r="CN26" s="857"/>
      <c r="CO26" s="857"/>
      <c r="CP26" s="857"/>
      <c r="CQ26" s="858"/>
      <c r="CR26" s="856"/>
      <c r="CS26" s="857"/>
      <c r="CT26" s="857"/>
      <c r="CU26" s="857"/>
      <c r="CV26" s="858"/>
      <c r="CW26" s="856"/>
      <c r="CX26" s="857"/>
      <c r="CY26" s="857"/>
      <c r="CZ26" s="857"/>
      <c r="DA26" s="858"/>
      <c r="DB26" s="856"/>
      <c r="DC26" s="857"/>
      <c r="DD26" s="857"/>
      <c r="DE26" s="857"/>
      <c r="DF26" s="858"/>
      <c r="DG26" s="856"/>
      <c r="DH26" s="857"/>
      <c r="DI26" s="857"/>
      <c r="DJ26" s="857"/>
      <c r="DK26" s="858"/>
      <c r="DL26" s="856"/>
      <c r="DM26" s="857"/>
      <c r="DN26" s="857"/>
      <c r="DO26" s="857"/>
      <c r="DP26" s="858"/>
      <c r="DQ26" s="856"/>
      <c r="DR26" s="857"/>
      <c r="DS26" s="857"/>
      <c r="DT26" s="857"/>
      <c r="DU26" s="858"/>
      <c r="DV26" s="853"/>
      <c r="DW26" s="854"/>
      <c r="DX26" s="854"/>
      <c r="DY26" s="854"/>
      <c r="DZ26" s="859"/>
      <c r="EA26" s="233"/>
    </row>
    <row r="27" spans="1:131" ht="26.25" customHeight="1" thickBot="1" x14ac:dyDescent="0.25">
      <c r="A27" s="827"/>
      <c r="B27" s="828"/>
      <c r="C27" s="828"/>
      <c r="D27" s="828"/>
      <c r="E27" s="828"/>
      <c r="F27" s="828"/>
      <c r="G27" s="828"/>
      <c r="H27" s="828"/>
      <c r="I27" s="828"/>
      <c r="J27" s="828"/>
      <c r="K27" s="828"/>
      <c r="L27" s="828"/>
      <c r="M27" s="828"/>
      <c r="N27" s="828"/>
      <c r="O27" s="828"/>
      <c r="P27" s="829"/>
      <c r="Q27" s="797"/>
      <c r="R27" s="794"/>
      <c r="S27" s="794"/>
      <c r="T27" s="794"/>
      <c r="U27" s="795"/>
      <c r="V27" s="797"/>
      <c r="W27" s="794"/>
      <c r="X27" s="794"/>
      <c r="Y27" s="794"/>
      <c r="Z27" s="795"/>
      <c r="AA27" s="797"/>
      <c r="AB27" s="794"/>
      <c r="AC27" s="794"/>
      <c r="AD27" s="794"/>
      <c r="AE27" s="794"/>
      <c r="AF27" s="888"/>
      <c r="AG27" s="889"/>
      <c r="AH27" s="889"/>
      <c r="AI27" s="889"/>
      <c r="AJ27" s="890"/>
      <c r="AK27" s="794"/>
      <c r="AL27" s="794"/>
      <c r="AM27" s="794"/>
      <c r="AN27" s="794"/>
      <c r="AO27" s="795"/>
      <c r="AP27" s="797"/>
      <c r="AQ27" s="794"/>
      <c r="AR27" s="794"/>
      <c r="AS27" s="794"/>
      <c r="AT27" s="795"/>
      <c r="AU27" s="797"/>
      <c r="AV27" s="794"/>
      <c r="AW27" s="794"/>
      <c r="AX27" s="794"/>
      <c r="AY27" s="795"/>
      <c r="AZ27" s="797"/>
      <c r="BA27" s="794"/>
      <c r="BB27" s="794"/>
      <c r="BC27" s="794"/>
      <c r="BD27" s="795"/>
      <c r="BE27" s="797"/>
      <c r="BF27" s="794"/>
      <c r="BG27" s="794"/>
      <c r="BH27" s="794"/>
      <c r="BI27" s="799"/>
      <c r="BJ27" s="235"/>
      <c r="BK27" s="235"/>
      <c r="BL27" s="235"/>
      <c r="BM27" s="235"/>
      <c r="BN27" s="235"/>
      <c r="BO27" s="244"/>
      <c r="BP27" s="244"/>
      <c r="BQ27" s="241">
        <v>21</v>
      </c>
      <c r="BR27" s="242"/>
      <c r="BS27" s="853"/>
      <c r="BT27" s="854"/>
      <c r="BU27" s="854"/>
      <c r="BV27" s="854"/>
      <c r="BW27" s="854"/>
      <c r="BX27" s="854"/>
      <c r="BY27" s="854"/>
      <c r="BZ27" s="854"/>
      <c r="CA27" s="854"/>
      <c r="CB27" s="854"/>
      <c r="CC27" s="854"/>
      <c r="CD27" s="854"/>
      <c r="CE27" s="854"/>
      <c r="CF27" s="854"/>
      <c r="CG27" s="855"/>
      <c r="CH27" s="856"/>
      <c r="CI27" s="857"/>
      <c r="CJ27" s="857"/>
      <c r="CK27" s="857"/>
      <c r="CL27" s="858"/>
      <c r="CM27" s="856"/>
      <c r="CN27" s="857"/>
      <c r="CO27" s="857"/>
      <c r="CP27" s="857"/>
      <c r="CQ27" s="858"/>
      <c r="CR27" s="856"/>
      <c r="CS27" s="857"/>
      <c r="CT27" s="857"/>
      <c r="CU27" s="857"/>
      <c r="CV27" s="858"/>
      <c r="CW27" s="856"/>
      <c r="CX27" s="857"/>
      <c r="CY27" s="857"/>
      <c r="CZ27" s="857"/>
      <c r="DA27" s="858"/>
      <c r="DB27" s="856"/>
      <c r="DC27" s="857"/>
      <c r="DD27" s="857"/>
      <c r="DE27" s="857"/>
      <c r="DF27" s="858"/>
      <c r="DG27" s="856"/>
      <c r="DH27" s="857"/>
      <c r="DI27" s="857"/>
      <c r="DJ27" s="857"/>
      <c r="DK27" s="858"/>
      <c r="DL27" s="856"/>
      <c r="DM27" s="857"/>
      <c r="DN27" s="857"/>
      <c r="DO27" s="857"/>
      <c r="DP27" s="858"/>
      <c r="DQ27" s="856"/>
      <c r="DR27" s="857"/>
      <c r="DS27" s="857"/>
      <c r="DT27" s="857"/>
      <c r="DU27" s="858"/>
      <c r="DV27" s="853"/>
      <c r="DW27" s="854"/>
      <c r="DX27" s="854"/>
      <c r="DY27" s="854"/>
      <c r="DZ27" s="859"/>
      <c r="EA27" s="233"/>
    </row>
    <row r="28" spans="1:131" ht="26.25" customHeight="1" thickTop="1" x14ac:dyDescent="0.2">
      <c r="A28" s="245">
        <v>1</v>
      </c>
      <c r="B28" s="842" t="s">
        <v>414</v>
      </c>
      <c r="C28" s="843"/>
      <c r="D28" s="843"/>
      <c r="E28" s="843"/>
      <c r="F28" s="843"/>
      <c r="G28" s="843"/>
      <c r="H28" s="843"/>
      <c r="I28" s="843"/>
      <c r="J28" s="843"/>
      <c r="K28" s="843"/>
      <c r="L28" s="843"/>
      <c r="M28" s="843"/>
      <c r="N28" s="843"/>
      <c r="O28" s="843"/>
      <c r="P28" s="844"/>
      <c r="Q28" s="893">
        <v>420</v>
      </c>
      <c r="R28" s="894"/>
      <c r="S28" s="894"/>
      <c r="T28" s="894"/>
      <c r="U28" s="894"/>
      <c r="V28" s="894">
        <v>400</v>
      </c>
      <c r="W28" s="894"/>
      <c r="X28" s="894"/>
      <c r="Y28" s="894"/>
      <c r="Z28" s="894"/>
      <c r="AA28" s="894">
        <f>Q28-V28</f>
        <v>20</v>
      </c>
      <c r="AB28" s="894"/>
      <c r="AC28" s="894"/>
      <c r="AD28" s="894"/>
      <c r="AE28" s="895"/>
      <c r="AF28" s="896">
        <v>20</v>
      </c>
      <c r="AG28" s="894"/>
      <c r="AH28" s="894"/>
      <c r="AI28" s="894"/>
      <c r="AJ28" s="897"/>
      <c r="AK28" s="898">
        <v>11</v>
      </c>
      <c r="AL28" s="899"/>
      <c r="AM28" s="899"/>
      <c r="AN28" s="899"/>
      <c r="AO28" s="899"/>
      <c r="AP28" s="899" t="s">
        <v>594</v>
      </c>
      <c r="AQ28" s="899"/>
      <c r="AR28" s="899"/>
      <c r="AS28" s="899"/>
      <c r="AT28" s="899"/>
      <c r="AU28" s="899" t="s">
        <v>594</v>
      </c>
      <c r="AV28" s="899"/>
      <c r="AW28" s="899"/>
      <c r="AX28" s="899"/>
      <c r="AY28" s="899"/>
      <c r="AZ28" s="900" t="s">
        <v>594</v>
      </c>
      <c r="BA28" s="900"/>
      <c r="BB28" s="900"/>
      <c r="BC28" s="900"/>
      <c r="BD28" s="900"/>
      <c r="BE28" s="891"/>
      <c r="BF28" s="891"/>
      <c r="BG28" s="891"/>
      <c r="BH28" s="891"/>
      <c r="BI28" s="892"/>
      <c r="BJ28" s="235"/>
      <c r="BK28" s="235"/>
      <c r="BL28" s="235"/>
      <c r="BM28" s="235"/>
      <c r="BN28" s="235"/>
      <c r="BO28" s="244"/>
      <c r="BP28" s="244"/>
      <c r="BQ28" s="241">
        <v>22</v>
      </c>
      <c r="BR28" s="242"/>
      <c r="BS28" s="853"/>
      <c r="BT28" s="854"/>
      <c r="BU28" s="854"/>
      <c r="BV28" s="854"/>
      <c r="BW28" s="854"/>
      <c r="BX28" s="854"/>
      <c r="BY28" s="854"/>
      <c r="BZ28" s="854"/>
      <c r="CA28" s="854"/>
      <c r="CB28" s="854"/>
      <c r="CC28" s="854"/>
      <c r="CD28" s="854"/>
      <c r="CE28" s="854"/>
      <c r="CF28" s="854"/>
      <c r="CG28" s="855"/>
      <c r="CH28" s="856"/>
      <c r="CI28" s="857"/>
      <c r="CJ28" s="857"/>
      <c r="CK28" s="857"/>
      <c r="CL28" s="858"/>
      <c r="CM28" s="856"/>
      <c r="CN28" s="857"/>
      <c r="CO28" s="857"/>
      <c r="CP28" s="857"/>
      <c r="CQ28" s="858"/>
      <c r="CR28" s="856"/>
      <c r="CS28" s="857"/>
      <c r="CT28" s="857"/>
      <c r="CU28" s="857"/>
      <c r="CV28" s="858"/>
      <c r="CW28" s="856"/>
      <c r="CX28" s="857"/>
      <c r="CY28" s="857"/>
      <c r="CZ28" s="857"/>
      <c r="DA28" s="858"/>
      <c r="DB28" s="856"/>
      <c r="DC28" s="857"/>
      <c r="DD28" s="857"/>
      <c r="DE28" s="857"/>
      <c r="DF28" s="858"/>
      <c r="DG28" s="856"/>
      <c r="DH28" s="857"/>
      <c r="DI28" s="857"/>
      <c r="DJ28" s="857"/>
      <c r="DK28" s="858"/>
      <c r="DL28" s="856"/>
      <c r="DM28" s="857"/>
      <c r="DN28" s="857"/>
      <c r="DO28" s="857"/>
      <c r="DP28" s="858"/>
      <c r="DQ28" s="856"/>
      <c r="DR28" s="857"/>
      <c r="DS28" s="857"/>
      <c r="DT28" s="857"/>
      <c r="DU28" s="858"/>
      <c r="DV28" s="853"/>
      <c r="DW28" s="854"/>
      <c r="DX28" s="854"/>
      <c r="DY28" s="854"/>
      <c r="DZ28" s="859"/>
      <c r="EA28" s="233"/>
    </row>
    <row r="29" spans="1:131" ht="26.25" customHeight="1" x14ac:dyDescent="0.2">
      <c r="A29" s="245">
        <v>2</v>
      </c>
      <c r="B29" s="838" t="s">
        <v>415</v>
      </c>
      <c r="C29" s="839"/>
      <c r="D29" s="839"/>
      <c r="E29" s="839"/>
      <c r="F29" s="839"/>
      <c r="G29" s="839"/>
      <c r="H29" s="839"/>
      <c r="I29" s="839"/>
      <c r="J29" s="839"/>
      <c r="K29" s="839"/>
      <c r="L29" s="839"/>
      <c r="M29" s="839"/>
      <c r="N29" s="839"/>
      <c r="O29" s="839"/>
      <c r="P29" s="840"/>
      <c r="Q29" s="841">
        <v>521</v>
      </c>
      <c r="R29" s="817"/>
      <c r="S29" s="817"/>
      <c r="T29" s="817"/>
      <c r="U29" s="817"/>
      <c r="V29" s="817">
        <v>521</v>
      </c>
      <c r="W29" s="817"/>
      <c r="X29" s="817"/>
      <c r="Y29" s="817"/>
      <c r="Z29" s="817"/>
      <c r="AA29" s="817">
        <f>Q29-V29</f>
        <v>0</v>
      </c>
      <c r="AB29" s="817"/>
      <c r="AC29" s="817"/>
      <c r="AD29" s="817"/>
      <c r="AE29" s="809"/>
      <c r="AF29" s="812" t="s">
        <v>416</v>
      </c>
      <c r="AG29" s="810"/>
      <c r="AH29" s="810"/>
      <c r="AI29" s="810"/>
      <c r="AJ29" s="811"/>
      <c r="AK29" s="905">
        <v>142</v>
      </c>
      <c r="AL29" s="901"/>
      <c r="AM29" s="901"/>
      <c r="AN29" s="901"/>
      <c r="AO29" s="901"/>
      <c r="AP29" s="901">
        <v>151</v>
      </c>
      <c r="AQ29" s="901"/>
      <c r="AR29" s="901"/>
      <c r="AS29" s="901"/>
      <c r="AT29" s="901"/>
      <c r="AU29" s="901">
        <v>57</v>
      </c>
      <c r="AV29" s="901"/>
      <c r="AW29" s="901"/>
      <c r="AX29" s="901"/>
      <c r="AY29" s="901"/>
      <c r="AZ29" s="902" t="s">
        <v>594</v>
      </c>
      <c r="BA29" s="902"/>
      <c r="BB29" s="902"/>
      <c r="BC29" s="902"/>
      <c r="BD29" s="902"/>
      <c r="BE29" s="903"/>
      <c r="BF29" s="903"/>
      <c r="BG29" s="903"/>
      <c r="BH29" s="903"/>
      <c r="BI29" s="904"/>
      <c r="BJ29" s="235"/>
      <c r="BK29" s="235"/>
      <c r="BL29" s="235"/>
      <c r="BM29" s="235"/>
      <c r="BN29" s="235"/>
      <c r="BO29" s="244"/>
      <c r="BP29" s="244"/>
      <c r="BQ29" s="241">
        <v>23</v>
      </c>
      <c r="BR29" s="242"/>
      <c r="BS29" s="853"/>
      <c r="BT29" s="854"/>
      <c r="BU29" s="854"/>
      <c r="BV29" s="854"/>
      <c r="BW29" s="854"/>
      <c r="BX29" s="854"/>
      <c r="BY29" s="854"/>
      <c r="BZ29" s="854"/>
      <c r="CA29" s="854"/>
      <c r="CB29" s="854"/>
      <c r="CC29" s="854"/>
      <c r="CD29" s="854"/>
      <c r="CE29" s="854"/>
      <c r="CF29" s="854"/>
      <c r="CG29" s="855"/>
      <c r="CH29" s="856"/>
      <c r="CI29" s="857"/>
      <c r="CJ29" s="857"/>
      <c r="CK29" s="857"/>
      <c r="CL29" s="858"/>
      <c r="CM29" s="856"/>
      <c r="CN29" s="857"/>
      <c r="CO29" s="857"/>
      <c r="CP29" s="857"/>
      <c r="CQ29" s="858"/>
      <c r="CR29" s="856"/>
      <c r="CS29" s="857"/>
      <c r="CT29" s="857"/>
      <c r="CU29" s="857"/>
      <c r="CV29" s="858"/>
      <c r="CW29" s="856"/>
      <c r="CX29" s="857"/>
      <c r="CY29" s="857"/>
      <c r="CZ29" s="857"/>
      <c r="DA29" s="858"/>
      <c r="DB29" s="856"/>
      <c r="DC29" s="857"/>
      <c r="DD29" s="857"/>
      <c r="DE29" s="857"/>
      <c r="DF29" s="858"/>
      <c r="DG29" s="856"/>
      <c r="DH29" s="857"/>
      <c r="DI29" s="857"/>
      <c r="DJ29" s="857"/>
      <c r="DK29" s="858"/>
      <c r="DL29" s="856"/>
      <c r="DM29" s="857"/>
      <c r="DN29" s="857"/>
      <c r="DO29" s="857"/>
      <c r="DP29" s="858"/>
      <c r="DQ29" s="856"/>
      <c r="DR29" s="857"/>
      <c r="DS29" s="857"/>
      <c r="DT29" s="857"/>
      <c r="DU29" s="858"/>
      <c r="DV29" s="853"/>
      <c r="DW29" s="854"/>
      <c r="DX29" s="854"/>
      <c r="DY29" s="854"/>
      <c r="DZ29" s="859"/>
      <c r="EA29" s="233"/>
    </row>
    <row r="30" spans="1:131" ht="26.25" customHeight="1" x14ac:dyDescent="0.2">
      <c r="A30" s="245">
        <v>3</v>
      </c>
      <c r="B30" s="838" t="s">
        <v>417</v>
      </c>
      <c r="C30" s="839"/>
      <c r="D30" s="839"/>
      <c r="E30" s="839"/>
      <c r="F30" s="839"/>
      <c r="G30" s="839"/>
      <c r="H30" s="839"/>
      <c r="I30" s="839"/>
      <c r="J30" s="839"/>
      <c r="K30" s="839"/>
      <c r="L30" s="839"/>
      <c r="M30" s="839"/>
      <c r="N30" s="839"/>
      <c r="O30" s="839"/>
      <c r="P30" s="840"/>
      <c r="Q30" s="841">
        <v>488</v>
      </c>
      <c r="R30" s="817"/>
      <c r="S30" s="817"/>
      <c r="T30" s="817"/>
      <c r="U30" s="817"/>
      <c r="V30" s="817">
        <v>445</v>
      </c>
      <c r="W30" s="817"/>
      <c r="X30" s="817"/>
      <c r="Y30" s="817"/>
      <c r="Z30" s="817"/>
      <c r="AA30" s="817">
        <f t="shared" ref="AA30:AA32" si="1">Q30-V30</f>
        <v>43</v>
      </c>
      <c r="AB30" s="817"/>
      <c r="AC30" s="817"/>
      <c r="AD30" s="817"/>
      <c r="AE30" s="809"/>
      <c r="AF30" s="812">
        <v>43</v>
      </c>
      <c r="AG30" s="810"/>
      <c r="AH30" s="810"/>
      <c r="AI30" s="810"/>
      <c r="AJ30" s="811"/>
      <c r="AK30" s="905">
        <v>82</v>
      </c>
      <c r="AL30" s="901"/>
      <c r="AM30" s="901"/>
      <c r="AN30" s="901"/>
      <c r="AO30" s="901"/>
      <c r="AP30" s="901" t="s">
        <v>594</v>
      </c>
      <c r="AQ30" s="901"/>
      <c r="AR30" s="901"/>
      <c r="AS30" s="901"/>
      <c r="AT30" s="901"/>
      <c r="AU30" s="901" t="s">
        <v>594</v>
      </c>
      <c r="AV30" s="901"/>
      <c r="AW30" s="901"/>
      <c r="AX30" s="901"/>
      <c r="AY30" s="901"/>
      <c r="AZ30" s="902" t="s">
        <v>594</v>
      </c>
      <c r="BA30" s="902"/>
      <c r="BB30" s="902"/>
      <c r="BC30" s="902"/>
      <c r="BD30" s="902"/>
      <c r="BE30" s="903"/>
      <c r="BF30" s="903"/>
      <c r="BG30" s="903"/>
      <c r="BH30" s="903"/>
      <c r="BI30" s="904"/>
      <c r="BJ30" s="235"/>
      <c r="BK30" s="235"/>
      <c r="BL30" s="235"/>
      <c r="BM30" s="235"/>
      <c r="BN30" s="235"/>
      <c r="BO30" s="244"/>
      <c r="BP30" s="244"/>
      <c r="BQ30" s="241">
        <v>24</v>
      </c>
      <c r="BR30" s="242"/>
      <c r="BS30" s="853"/>
      <c r="BT30" s="854"/>
      <c r="BU30" s="854"/>
      <c r="BV30" s="854"/>
      <c r="BW30" s="854"/>
      <c r="BX30" s="854"/>
      <c r="BY30" s="854"/>
      <c r="BZ30" s="854"/>
      <c r="CA30" s="854"/>
      <c r="CB30" s="854"/>
      <c r="CC30" s="854"/>
      <c r="CD30" s="854"/>
      <c r="CE30" s="854"/>
      <c r="CF30" s="854"/>
      <c r="CG30" s="855"/>
      <c r="CH30" s="856"/>
      <c r="CI30" s="857"/>
      <c r="CJ30" s="857"/>
      <c r="CK30" s="857"/>
      <c r="CL30" s="858"/>
      <c r="CM30" s="856"/>
      <c r="CN30" s="857"/>
      <c r="CO30" s="857"/>
      <c r="CP30" s="857"/>
      <c r="CQ30" s="858"/>
      <c r="CR30" s="856"/>
      <c r="CS30" s="857"/>
      <c r="CT30" s="857"/>
      <c r="CU30" s="857"/>
      <c r="CV30" s="858"/>
      <c r="CW30" s="856"/>
      <c r="CX30" s="857"/>
      <c r="CY30" s="857"/>
      <c r="CZ30" s="857"/>
      <c r="DA30" s="858"/>
      <c r="DB30" s="856"/>
      <c r="DC30" s="857"/>
      <c r="DD30" s="857"/>
      <c r="DE30" s="857"/>
      <c r="DF30" s="858"/>
      <c r="DG30" s="856"/>
      <c r="DH30" s="857"/>
      <c r="DI30" s="857"/>
      <c r="DJ30" s="857"/>
      <c r="DK30" s="858"/>
      <c r="DL30" s="856"/>
      <c r="DM30" s="857"/>
      <c r="DN30" s="857"/>
      <c r="DO30" s="857"/>
      <c r="DP30" s="858"/>
      <c r="DQ30" s="856"/>
      <c r="DR30" s="857"/>
      <c r="DS30" s="857"/>
      <c r="DT30" s="857"/>
      <c r="DU30" s="858"/>
      <c r="DV30" s="853"/>
      <c r="DW30" s="854"/>
      <c r="DX30" s="854"/>
      <c r="DY30" s="854"/>
      <c r="DZ30" s="859"/>
      <c r="EA30" s="233"/>
    </row>
    <row r="31" spans="1:131" ht="26.25" customHeight="1" x14ac:dyDescent="0.2">
      <c r="A31" s="245">
        <v>4</v>
      </c>
      <c r="B31" s="838" t="s">
        <v>418</v>
      </c>
      <c r="C31" s="839"/>
      <c r="D31" s="839"/>
      <c r="E31" s="839"/>
      <c r="F31" s="839"/>
      <c r="G31" s="839"/>
      <c r="H31" s="839"/>
      <c r="I31" s="839"/>
      <c r="J31" s="839"/>
      <c r="K31" s="839"/>
      <c r="L31" s="839"/>
      <c r="M31" s="839"/>
      <c r="N31" s="839"/>
      <c r="O31" s="839"/>
      <c r="P31" s="840"/>
      <c r="Q31" s="841">
        <v>53</v>
      </c>
      <c r="R31" s="817"/>
      <c r="S31" s="817"/>
      <c r="T31" s="817"/>
      <c r="U31" s="817"/>
      <c r="V31" s="817">
        <v>52</v>
      </c>
      <c r="W31" s="817"/>
      <c r="X31" s="817"/>
      <c r="Y31" s="817"/>
      <c r="Z31" s="817"/>
      <c r="AA31" s="817">
        <f t="shared" si="1"/>
        <v>1</v>
      </c>
      <c r="AB31" s="817"/>
      <c r="AC31" s="817"/>
      <c r="AD31" s="817"/>
      <c r="AE31" s="809"/>
      <c r="AF31" s="812">
        <v>1</v>
      </c>
      <c r="AG31" s="810"/>
      <c r="AH31" s="810"/>
      <c r="AI31" s="810"/>
      <c r="AJ31" s="811"/>
      <c r="AK31" s="905">
        <v>1</v>
      </c>
      <c r="AL31" s="901"/>
      <c r="AM31" s="901"/>
      <c r="AN31" s="901"/>
      <c r="AO31" s="901"/>
      <c r="AP31" s="901" t="s">
        <v>594</v>
      </c>
      <c r="AQ31" s="901"/>
      <c r="AR31" s="901"/>
      <c r="AS31" s="901"/>
      <c r="AT31" s="901"/>
      <c r="AU31" s="901" t="s">
        <v>594</v>
      </c>
      <c r="AV31" s="901"/>
      <c r="AW31" s="901"/>
      <c r="AX31" s="901"/>
      <c r="AY31" s="901"/>
      <c r="AZ31" s="902" t="s">
        <v>594</v>
      </c>
      <c r="BA31" s="902"/>
      <c r="BB31" s="902"/>
      <c r="BC31" s="902"/>
      <c r="BD31" s="902"/>
      <c r="BE31" s="903"/>
      <c r="BF31" s="903"/>
      <c r="BG31" s="903"/>
      <c r="BH31" s="903"/>
      <c r="BI31" s="904"/>
      <c r="BJ31" s="235"/>
      <c r="BK31" s="235"/>
      <c r="BL31" s="235"/>
      <c r="BM31" s="235"/>
      <c r="BN31" s="235"/>
      <c r="BO31" s="244"/>
      <c r="BP31" s="244"/>
      <c r="BQ31" s="241">
        <v>25</v>
      </c>
      <c r="BR31" s="242"/>
      <c r="BS31" s="853"/>
      <c r="BT31" s="854"/>
      <c r="BU31" s="854"/>
      <c r="BV31" s="854"/>
      <c r="BW31" s="854"/>
      <c r="BX31" s="854"/>
      <c r="BY31" s="854"/>
      <c r="BZ31" s="854"/>
      <c r="CA31" s="854"/>
      <c r="CB31" s="854"/>
      <c r="CC31" s="854"/>
      <c r="CD31" s="854"/>
      <c r="CE31" s="854"/>
      <c r="CF31" s="854"/>
      <c r="CG31" s="855"/>
      <c r="CH31" s="856"/>
      <c r="CI31" s="857"/>
      <c r="CJ31" s="857"/>
      <c r="CK31" s="857"/>
      <c r="CL31" s="858"/>
      <c r="CM31" s="856"/>
      <c r="CN31" s="857"/>
      <c r="CO31" s="857"/>
      <c r="CP31" s="857"/>
      <c r="CQ31" s="858"/>
      <c r="CR31" s="856"/>
      <c r="CS31" s="857"/>
      <c r="CT31" s="857"/>
      <c r="CU31" s="857"/>
      <c r="CV31" s="858"/>
      <c r="CW31" s="856"/>
      <c r="CX31" s="857"/>
      <c r="CY31" s="857"/>
      <c r="CZ31" s="857"/>
      <c r="DA31" s="858"/>
      <c r="DB31" s="856"/>
      <c r="DC31" s="857"/>
      <c r="DD31" s="857"/>
      <c r="DE31" s="857"/>
      <c r="DF31" s="858"/>
      <c r="DG31" s="856"/>
      <c r="DH31" s="857"/>
      <c r="DI31" s="857"/>
      <c r="DJ31" s="857"/>
      <c r="DK31" s="858"/>
      <c r="DL31" s="856"/>
      <c r="DM31" s="857"/>
      <c r="DN31" s="857"/>
      <c r="DO31" s="857"/>
      <c r="DP31" s="858"/>
      <c r="DQ31" s="856"/>
      <c r="DR31" s="857"/>
      <c r="DS31" s="857"/>
      <c r="DT31" s="857"/>
      <c r="DU31" s="858"/>
      <c r="DV31" s="853"/>
      <c r="DW31" s="854"/>
      <c r="DX31" s="854"/>
      <c r="DY31" s="854"/>
      <c r="DZ31" s="859"/>
      <c r="EA31" s="233"/>
    </row>
    <row r="32" spans="1:131" ht="26.25" customHeight="1" x14ac:dyDescent="0.2">
      <c r="A32" s="245">
        <v>5</v>
      </c>
      <c r="B32" s="838" t="s">
        <v>419</v>
      </c>
      <c r="C32" s="839"/>
      <c r="D32" s="839"/>
      <c r="E32" s="839"/>
      <c r="F32" s="839"/>
      <c r="G32" s="839"/>
      <c r="H32" s="839"/>
      <c r="I32" s="839"/>
      <c r="J32" s="839"/>
      <c r="K32" s="839"/>
      <c r="L32" s="839"/>
      <c r="M32" s="839"/>
      <c r="N32" s="839"/>
      <c r="O32" s="839"/>
      <c r="P32" s="840"/>
      <c r="Q32" s="841">
        <v>88.858999999999995</v>
      </c>
      <c r="R32" s="817"/>
      <c r="S32" s="817"/>
      <c r="T32" s="817"/>
      <c r="U32" s="817"/>
      <c r="V32" s="817">
        <v>84.727000000000004</v>
      </c>
      <c r="W32" s="817"/>
      <c r="X32" s="817"/>
      <c r="Y32" s="817"/>
      <c r="Z32" s="817"/>
      <c r="AA32" s="817">
        <f t="shared" si="1"/>
        <v>4.1319999999999908</v>
      </c>
      <c r="AB32" s="817"/>
      <c r="AC32" s="817"/>
      <c r="AD32" s="817"/>
      <c r="AE32" s="809"/>
      <c r="AF32" s="812">
        <v>4</v>
      </c>
      <c r="AG32" s="810"/>
      <c r="AH32" s="810"/>
      <c r="AI32" s="810"/>
      <c r="AJ32" s="811"/>
      <c r="AK32" s="905">
        <v>3</v>
      </c>
      <c r="AL32" s="901"/>
      <c r="AM32" s="901"/>
      <c r="AN32" s="901"/>
      <c r="AO32" s="901"/>
      <c r="AP32" s="901">
        <v>176</v>
      </c>
      <c r="AQ32" s="901"/>
      <c r="AR32" s="901"/>
      <c r="AS32" s="901"/>
      <c r="AT32" s="901"/>
      <c r="AU32" s="901">
        <v>122</v>
      </c>
      <c r="AV32" s="901"/>
      <c r="AW32" s="901"/>
      <c r="AX32" s="901"/>
      <c r="AY32" s="901"/>
      <c r="AZ32" s="902" t="s">
        <v>594</v>
      </c>
      <c r="BA32" s="902"/>
      <c r="BB32" s="902"/>
      <c r="BC32" s="902"/>
      <c r="BD32" s="902"/>
      <c r="BE32" s="903" t="s">
        <v>420</v>
      </c>
      <c r="BF32" s="903"/>
      <c r="BG32" s="903"/>
      <c r="BH32" s="903"/>
      <c r="BI32" s="904"/>
      <c r="BJ32" s="235"/>
      <c r="BK32" s="235"/>
      <c r="BL32" s="235"/>
      <c r="BM32" s="235"/>
      <c r="BN32" s="235"/>
      <c r="BO32" s="244"/>
      <c r="BP32" s="244"/>
      <c r="BQ32" s="241">
        <v>26</v>
      </c>
      <c r="BR32" s="242"/>
      <c r="BS32" s="853"/>
      <c r="BT32" s="854"/>
      <c r="BU32" s="854"/>
      <c r="BV32" s="854"/>
      <c r="BW32" s="854"/>
      <c r="BX32" s="854"/>
      <c r="BY32" s="854"/>
      <c r="BZ32" s="854"/>
      <c r="CA32" s="854"/>
      <c r="CB32" s="854"/>
      <c r="CC32" s="854"/>
      <c r="CD32" s="854"/>
      <c r="CE32" s="854"/>
      <c r="CF32" s="854"/>
      <c r="CG32" s="855"/>
      <c r="CH32" s="856"/>
      <c r="CI32" s="857"/>
      <c r="CJ32" s="857"/>
      <c r="CK32" s="857"/>
      <c r="CL32" s="858"/>
      <c r="CM32" s="856"/>
      <c r="CN32" s="857"/>
      <c r="CO32" s="857"/>
      <c r="CP32" s="857"/>
      <c r="CQ32" s="858"/>
      <c r="CR32" s="856"/>
      <c r="CS32" s="857"/>
      <c r="CT32" s="857"/>
      <c r="CU32" s="857"/>
      <c r="CV32" s="858"/>
      <c r="CW32" s="856"/>
      <c r="CX32" s="857"/>
      <c r="CY32" s="857"/>
      <c r="CZ32" s="857"/>
      <c r="DA32" s="858"/>
      <c r="DB32" s="856"/>
      <c r="DC32" s="857"/>
      <c r="DD32" s="857"/>
      <c r="DE32" s="857"/>
      <c r="DF32" s="858"/>
      <c r="DG32" s="856"/>
      <c r="DH32" s="857"/>
      <c r="DI32" s="857"/>
      <c r="DJ32" s="857"/>
      <c r="DK32" s="858"/>
      <c r="DL32" s="856"/>
      <c r="DM32" s="857"/>
      <c r="DN32" s="857"/>
      <c r="DO32" s="857"/>
      <c r="DP32" s="858"/>
      <c r="DQ32" s="856"/>
      <c r="DR32" s="857"/>
      <c r="DS32" s="857"/>
      <c r="DT32" s="857"/>
      <c r="DU32" s="858"/>
      <c r="DV32" s="853"/>
      <c r="DW32" s="854"/>
      <c r="DX32" s="854"/>
      <c r="DY32" s="854"/>
      <c r="DZ32" s="859"/>
      <c r="EA32" s="233"/>
    </row>
    <row r="33" spans="1:131" ht="26.25" customHeight="1" x14ac:dyDescent="0.2">
      <c r="A33" s="245">
        <v>6</v>
      </c>
      <c r="B33" s="838" t="s">
        <v>421</v>
      </c>
      <c r="C33" s="839"/>
      <c r="D33" s="839"/>
      <c r="E33" s="839"/>
      <c r="F33" s="839"/>
      <c r="G33" s="839"/>
      <c r="H33" s="839"/>
      <c r="I33" s="839"/>
      <c r="J33" s="839"/>
      <c r="K33" s="839"/>
      <c r="L33" s="839"/>
      <c r="M33" s="839"/>
      <c r="N33" s="839"/>
      <c r="O33" s="839"/>
      <c r="P33" s="840"/>
      <c r="Q33" s="841" t="s">
        <v>594</v>
      </c>
      <c r="R33" s="817"/>
      <c r="S33" s="817"/>
      <c r="T33" s="817"/>
      <c r="U33" s="817"/>
      <c r="V33" s="817" t="s">
        <v>594</v>
      </c>
      <c r="W33" s="817"/>
      <c r="X33" s="817"/>
      <c r="Y33" s="817"/>
      <c r="Z33" s="817"/>
      <c r="AA33" s="817" t="s">
        <v>594</v>
      </c>
      <c r="AB33" s="817"/>
      <c r="AC33" s="817"/>
      <c r="AD33" s="817"/>
      <c r="AE33" s="809"/>
      <c r="AF33" s="812" t="s">
        <v>416</v>
      </c>
      <c r="AG33" s="810"/>
      <c r="AH33" s="810"/>
      <c r="AI33" s="810"/>
      <c r="AJ33" s="811"/>
      <c r="AK33" s="905" t="s">
        <v>594</v>
      </c>
      <c r="AL33" s="901"/>
      <c r="AM33" s="901"/>
      <c r="AN33" s="901"/>
      <c r="AO33" s="901"/>
      <c r="AP33" s="901" t="s">
        <v>594</v>
      </c>
      <c r="AQ33" s="901"/>
      <c r="AR33" s="901"/>
      <c r="AS33" s="901"/>
      <c r="AT33" s="901"/>
      <c r="AU33" s="901" t="s">
        <v>594</v>
      </c>
      <c r="AV33" s="901"/>
      <c r="AW33" s="901"/>
      <c r="AX33" s="901"/>
      <c r="AY33" s="901"/>
      <c r="AZ33" s="902" t="s">
        <v>594</v>
      </c>
      <c r="BA33" s="902"/>
      <c r="BB33" s="902"/>
      <c r="BC33" s="902"/>
      <c r="BD33" s="902"/>
      <c r="BE33" s="903" t="s">
        <v>422</v>
      </c>
      <c r="BF33" s="903"/>
      <c r="BG33" s="903"/>
      <c r="BH33" s="903"/>
      <c r="BI33" s="904"/>
      <c r="BJ33" s="235"/>
      <c r="BK33" s="235"/>
      <c r="BL33" s="235"/>
      <c r="BM33" s="235"/>
      <c r="BN33" s="235"/>
      <c r="BO33" s="244"/>
      <c r="BP33" s="244"/>
      <c r="BQ33" s="241">
        <v>27</v>
      </c>
      <c r="BR33" s="242"/>
      <c r="BS33" s="853"/>
      <c r="BT33" s="854"/>
      <c r="BU33" s="854"/>
      <c r="BV33" s="854"/>
      <c r="BW33" s="854"/>
      <c r="BX33" s="854"/>
      <c r="BY33" s="854"/>
      <c r="BZ33" s="854"/>
      <c r="CA33" s="854"/>
      <c r="CB33" s="854"/>
      <c r="CC33" s="854"/>
      <c r="CD33" s="854"/>
      <c r="CE33" s="854"/>
      <c r="CF33" s="854"/>
      <c r="CG33" s="855"/>
      <c r="CH33" s="856"/>
      <c r="CI33" s="857"/>
      <c r="CJ33" s="857"/>
      <c r="CK33" s="857"/>
      <c r="CL33" s="858"/>
      <c r="CM33" s="856"/>
      <c r="CN33" s="857"/>
      <c r="CO33" s="857"/>
      <c r="CP33" s="857"/>
      <c r="CQ33" s="858"/>
      <c r="CR33" s="856"/>
      <c r="CS33" s="857"/>
      <c r="CT33" s="857"/>
      <c r="CU33" s="857"/>
      <c r="CV33" s="858"/>
      <c r="CW33" s="856"/>
      <c r="CX33" s="857"/>
      <c r="CY33" s="857"/>
      <c r="CZ33" s="857"/>
      <c r="DA33" s="858"/>
      <c r="DB33" s="856"/>
      <c r="DC33" s="857"/>
      <c r="DD33" s="857"/>
      <c r="DE33" s="857"/>
      <c r="DF33" s="858"/>
      <c r="DG33" s="856"/>
      <c r="DH33" s="857"/>
      <c r="DI33" s="857"/>
      <c r="DJ33" s="857"/>
      <c r="DK33" s="858"/>
      <c r="DL33" s="856"/>
      <c r="DM33" s="857"/>
      <c r="DN33" s="857"/>
      <c r="DO33" s="857"/>
      <c r="DP33" s="858"/>
      <c r="DQ33" s="856"/>
      <c r="DR33" s="857"/>
      <c r="DS33" s="857"/>
      <c r="DT33" s="857"/>
      <c r="DU33" s="858"/>
      <c r="DV33" s="853"/>
      <c r="DW33" s="854"/>
      <c r="DX33" s="854"/>
      <c r="DY33" s="854"/>
      <c r="DZ33" s="859"/>
      <c r="EA33" s="233"/>
    </row>
    <row r="34" spans="1:131" ht="26.25" customHeight="1" x14ac:dyDescent="0.2">
      <c r="A34" s="245">
        <v>7</v>
      </c>
      <c r="B34" s="838" t="s">
        <v>423</v>
      </c>
      <c r="C34" s="839"/>
      <c r="D34" s="839"/>
      <c r="E34" s="839"/>
      <c r="F34" s="839"/>
      <c r="G34" s="839"/>
      <c r="H34" s="839"/>
      <c r="I34" s="839"/>
      <c r="J34" s="839"/>
      <c r="K34" s="839"/>
      <c r="L34" s="839"/>
      <c r="M34" s="839"/>
      <c r="N34" s="839"/>
      <c r="O34" s="839"/>
      <c r="P34" s="840"/>
      <c r="Q34" s="841">
        <v>571.71299999999997</v>
      </c>
      <c r="R34" s="817"/>
      <c r="S34" s="817"/>
      <c r="T34" s="817"/>
      <c r="U34" s="817"/>
      <c r="V34" s="817">
        <v>567.02</v>
      </c>
      <c r="W34" s="817"/>
      <c r="X34" s="817"/>
      <c r="Y34" s="817"/>
      <c r="Z34" s="817"/>
      <c r="AA34" s="817">
        <f>Q34-V34</f>
        <v>4.6929999999999836</v>
      </c>
      <c r="AB34" s="817"/>
      <c r="AC34" s="817"/>
      <c r="AD34" s="817"/>
      <c r="AE34" s="809"/>
      <c r="AF34" s="812">
        <v>5</v>
      </c>
      <c r="AG34" s="810"/>
      <c r="AH34" s="810"/>
      <c r="AI34" s="810"/>
      <c r="AJ34" s="811"/>
      <c r="AK34" s="905">
        <v>16</v>
      </c>
      <c r="AL34" s="901"/>
      <c r="AM34" s="901"/>
      <c r="AN34" s="901"/>
      <c r="AO34" s="901"/>
      <c r="AP34" s="901">
        <v>1008</v>
      </c>
      <c r="AQ34" s="901"/>
      <c r="AR34" s="901"/>
      <c r="AS34" s="901"/>
      <c r="AT34" s="901"/>
      <c r="AU34" s="901">
        <v>994</v>
      </c>
      <c r="AV34" s="901"/>
      <c r="AW34" s="901"/>
      <c r="AX34" s="901"/>
      <c r="AY34" s="901"/>
      <c r="AZ34" s="902" t="s">
        <v>594</v>
      </c>
      <c r="BA34" s="902"/>
      <c r="BB34" s="902"/>
      <c r="BC34" s="902"/>
      <c r="BD34" s="902"/>
      <c r="BE34" s="903" t="s">
        <v>422</v>
      </c>
      <c r="BF34" s="903"/>
      <c r="BG34" s="903"/>
      <c r="BH34" s="903"/>
      <c r="BI34" s="904"/>
      <c r="BJ34" s="235"/>
      <c r="BK34" s="235"/>
      <c r="BL34" s="235"/>
      <c r="BM34" s="235"/>
      <c r="BN34" s="235"/>
      <c r="BO34" s="244"/>
      <c r="BP34" s="244"/>
      <c r="BQ34" s="241">
        <v>28</v>
      </c>
      <c r="BR34" s="242"/>
      <c r="BS34" s="853"/>
      <c r="BT34" s="854"/>
      <c r="BU34" s="854"/>
      <c r="BV34" s="854"/>
      <c r="BW34" s="854"/>
      <c r="BX34" s="854"/>
      <c r="BY34" s="854"/>
      <c r="BZ34" s="854"/>
      <c r="CA34" s="854"/>
      <c r="CB34" s="854"/>
      <c r="CC34" s="854"/>
      <c r="CD34" s="854"/>
      <c r="CE34" s="854"/>
      <c r="CF34" s="854"/>
      <c r="CG34" s="855"/>
      <c r="CH34" s="856"/>
      <c r="CI34" s="857"/>
      <c r="CJ34" s="857"/>
      <c r="CK34" s="857"/>
      <c r="CL34" s="858"/>
      <c r="CM34" s="856"/>
      <c r="CN34" s="857"/>
      <c r="CO34" s="857"/>
      <c r="CP34" s="857"/>
      <c r="CQ34" s="858"/>
      <c r="CR34" s="856"/>
      <c r="CS34" s="857"/>
      <c r="CT34" s="857"/>
      <c r="CU34" s="857"/>
      <c r="CV34" s="858"/>
      <c r="CW34" s="856"/>
      <c r="CX34" s="857"/>
      <c r="CY34" s="857"/>
      <c r="CZ34" s="857"/>
      <c r="DA34" s="858"/>
      <c r="DB34" s="856"/>
      <c r="DC34" s="857"/>
      <c r="DD34" s="857"/>
      <c r="DE34" s="857"/>
      <c r="DF34" s="858"/>
      <c r="DG34" s="856"/>
      <c r="DH34" s="857"/>
      <c r="DI34" s="857"/>
      <c r="DJ34" s="857"/>
      <c r="DK34" s="858"/>
      <c r="DL34" s="856"/>
      <c r="DM34" s="857"/>
      <c r="DN34" s="857"/>
      <c r="DO34" s="857"/>
      <c r="DP34" s="858"/>
      <c r="DQ34" s="856"/>
      <c r="DR34" s="857"/>
      <c r="DS34" s="857"/>
      <c r="DT34" s="857"/>
      <c r="DU34" s="858"/>
      <c r="DV34" s="853"/>
      <c r="DW34" s="854"/>
      <c r="DX34" s="854"/>
      <c r="DY34" s="854"/>
      <c r="DZ34" s="859"/>
      <c r="EA34" s="233"/>
    </row>
    <row r="35" spans="1:131" ht="26.25" customHeight="1" x14ac:dyDescent="0.2">
      <c r="A35" s="245">
        <v>8</v>
      </c>
      <c r="B35" s="838"/>
      <c r="C35" s="839"/>
      <c r="D35" s="839"/>
      <c r="E35" s="839"/>
      <c r="F35" s="839"/>
      <c r="G35" s="839"/>
      <c r="H35" s="839"/>
      <c r="I35" s="839"/>
      <c r="J35" s="839"/>
      <c r="K35" s="839"/>
      <c r="L35" s="839"/>
      <c r="M35" s="839"/>
      <c r="N35" s="839"/>
      <c r="O35" s="839"/>
      <c r="P35" s="840"/>
      <c r="Q35" s="841"/>
      <c r="R35" s="817"/>
      <c r="S35" s="817"/>
      <c r="T35" s="817"/>
      <c r="U35" s="817"/>
      <c r="V35" s="817"/>
      <c r="W35" s="817"/>
      <c r="X35" s="817"/>
      <c r="Y35" s="817"/>
      <c r="Z35" s="817"/>
      <c r="AA35" s="817"/>
      <c r="AB35" s="817"/>
      <c r="AC35" s="817"/>
      <c r="AD35" s="817"/>
      <c r="AE35" s="809"/>
      <c r="AF35" s="812"/>
      <c r="AG35" s="810"/>
      <c r="AH35" s="810"/>
      <c r="AI35" s="810"/>
      <c r="AJ35" s="811"/>
      <c r="AK35" s="905"/>
      <c r="AL35" s="901"/>
      <c r="AM35" s="901"/>
      <c r="AN35" s="901"/>
      <c r="AO35" s="901"/>
      <c r="AP35" s="901"/>
      <c r="AQ35" s="901"/>
      <c r="AR35" s="901"/>
      <c r="AS35" s="901"/>
      <c r="AT35" s="901"/>
      <c r="AU35" s="901"/>
      <c r="AV35" s="901"/>
      <c r="AW35" s="901"/>
      <c r="AX35" s="901"/>
      <c r="AY35" s="901"/>
      <c r="AZ35" s="902"/>
      <c r="BA35" s="902"/>
      <c r="BB35" s="902"/>
      <c r="BC35" s="902"/>
      <c r="BD35" s="902"/>
      <c r="BE35" s="903"/>
      <c r="BF35" s="903"/>
      <c r="BG35" s="903"/>
      <c r="BH35" s="903"/>
      <c r="BI35" s="904"/>
      <c r="BJ35" s="235"/>
      <c r="BK35" s="235"/>
      <c r="BL35" s="235"/>
      <c r="BM35" s="235"/>
      <c r="BN35" s="235"/>
      <c r="BO35" s="244"/>
      <c r="BP35" s="244"/>
      <c r="BQ35" s="241">
        <v>29</v>
      </c>
      <c r="BR35" s="242"/>
      <c r="BS35" s="853"/>
      <c r="BT35" s="854"/>
      <c r="BU35" s="854"/>
      <c r="BV35" s="854"/>
      <c r="BW35" s="854"/>
      <c r="BX35" s="854"/>
      <c r="BY35" s="854"/>
      <c r="BZ35" s="854"/>
      <c r="CA35" s="854"/>
      <c r="CB35" s="854"/>
      <c r="CC35" s="854"/>
      <c r="CD35" s="854"/>
      <c r="CE35" s="854"/>
      <c r="CF35" s="854"/>
      <c r="CG35" s="855"/>
      <c r="CH35" s="856"/>
      <c r="CI35" s="857"/>
      <c r="CJ35" s="857"/>
      <c r="CK35" s="857"/>
      <c r="CL35" s="858"/>
      <c r="CM35" s="856"/>
      <c r="CN35" s="857"/>
      <c r="CO35" s="857"/>
      <c r="CP35" s="857"/>
      <c r="CQ35" s="858"/>
      <c r="CR35" s="856"/>
      <c r="CS35" s="857"/>
      <c r="CT35" s="857"/>
      <c r="CU35" s="857"/>
      <c r="CV35" s="858"/>
      <c r="CW35" s="856"/>
      <c r="CX35" s="857"/>
      <c r="CY35" s="857"/>
      <c r="CZ35" s="857"/>
      <c r="DA35" s="858"/>
      <c r="DB35" s="856"/>
      <c r="DC35" s="857"/>
      <c r="DD35" s="857"/>
      <c r="DE35" s="857"/>
      <c r="DF35" s="858"/>
      <c r="DG35" s="856"/>
      <c r="DH35" s="857"/>
      <c r="DI35" s="857"/>
      <c r="DJ35" s="857"/>
      <c r="DK35" s="858"/>
      <c r="DL35" s="856"/>
      <c r="DM35" s="857"/>
      <c r="DN35" s="857"/>
      <c r="DO35" s="857"/>
      <c r="DP35" s="858"/>
      <c r="DQ35" s="856"/>
      <c r="DR35" s="857"/>
      <c r="DS35" s="857"/>
      <c r="DT35" s="857"/>
      <c r="DU35" s="858"/>
      <c r="DV35" s="853"/>
      <c r="DW35" s="854"/>
      <c r="DX35" s="854"/>
      <c r="DY35" s="854"/>
      <c r="DZ35" s="859"/>
      <c r="EA35" s="233"/>
    </row>
    <row r="36" spans="1:131" ht="26.25" customHeight="1" x14ac:dyDescent="0.2">
      <c r="A36" s="245">
        <v>9</v>
      </c>
      <c r="B36" s="838"/>
      <c r="C36" s="839"/>
      <c r="D36" s="839"/>
      <c r="E36" s="839"/>
      <c r="F36" s="839"/>
      <c r="G36" s="839"/>
      <c r="H36" s="839"/>
      <c r="I36" s="839"/>
      <c r="J36" s="839"/>
      <c r="K36" s="839"/>
      <c r="L36" s="839"/>
      <c r="M36" s="839"/>
      <c r="N36" s="839"/>
      <c r="O36" s="839"/>
      <c r="P36" s="840"/>
      <c r="Q36" s="841"/>
      <c r="R36" s="817"/>
      <c r="S36" s="817"/>
      <c r="T36" s="817"/>
      <c r="U36" s="817"/>
      <c r="V36" s="817"/>
      <c r="W36" s="817"/>
      <c r="X36" s="817"/>
      <c r="Y36" s="817"/>
      <c r="Z36" s="817"/>
      <c r="AA36" s="817"/>
      <c r="AB36" s="817"/>
      <c r="AC36" s="817"/>
      <c r="AD36" s="817"/>
      <c r="AE36" s="809"/>
      <c r="AF36" s="812"/>
      <c r="AG36" s="810"/>
      <c r="AH36" s="810"/>
      <c r="AI36" s="810"/>
      <c r="AJ36" s="811"/>
      <c r="AK36" s="905"/>
      <c r="AL36" s="901"/>
      <c r="AM36" s="901"/>
      <c r="AN36" s="901"/>
      <c r="AO36" s="901"/>
      <c r="AP36" s="901"/>
      <c r="AQ36" s="901"/>
      <c r="AR36" s="901"/>
      <c r="AS36" s="901"/>
      <c r="AT36" s="901"/>
      <c r="AU36" s="901"/>
      <c r="AV36" s="901"/>
      <c r="AW36" s="901"/>
      <c r="AX36" s="901"/>
      <c r="AY36" s="901"/>
      <c r="AZ36" s="902"/>
      <c r="BA36" s="902"/>
      <c r="BB36" s="902"/>
      <c r="BC36" s="902"/>
      <c r="BD36" s="902"/>
      <c r="BE36" s="903"/>
      <c r="BF36" s="903"/>
      <c r="BG36" s="903"/>
      <c r="BH36" s="903"/>
      <c r="BI36" s="904"/>
      <c r="BJ36" s="235"/>
      <c r="BK36" s="235"/>
      <c r="BL36" s="235"/>
      <c r="BM36" s="235"/>
      <c r="BN36" s="235"/>
      <c r="BO36" s="244"/>
      <c r="BP36" s="244"/>
      <c r="BQ36" s="241">
        <v>30</v>
      </c>
      <c r="BR36" s="242"/>
      <c r="BS36" s="853"/>
      <c r="BT36" s="854"/>
      <c r="BU36" s="854"/>
      <c r="BV36" s="854"/>
      <c r="BW36" s="854"/>
      <c r="BX36" s="854"/>
      <c r="BY36" s="854"/>
      <c r="BZ36" s="854"/>
      <c r="CA36" s="854"/>
      <c r="CB36" s="854"/>
      <c r="CC36" s="854"/>
      <c r="CD36" s="854"/>
      <c r="CE36" s="854"/>
      <c r="CF36" s="854"/>
      <c r="CG36" s="855"/>
      <c r="CH36" s="856"/>
      <c r="CI36" s="857"/>
      <c r="CJ36" s="857"/>
      <c r="CK36" s="857"/>
      <c r="CL36" s="858"/>
      <c r="CM36" s="856"/>
      <c r="CN36" s="857"/>
      <c r="CO36" s="857"/>
      <c r="CP36" s="857"/>
      <c r="CQ36" s="858"/>
      <c r="CR36" s="856"/>
      <c r="CS36" s="857"/>
      <c r="CT36" s="857"/>
      <c r="CU36" s="857"/>
      <c r="CV36" s="858"/>
      <c r="CW36" s="856"/>
      <c r="CX36" s="857"/>
      <c r="CY36" s="857"/>
      <c r="CZ36" s="857"/>
      <c r="DA36" s="858"/>
      <c r="DB36" s="856"/>
      <c r="DC36" s="857"/>
      <c r="DD36" s="857"/>
      <c r="DE36" s="857"/>
      <c r="DF36" s="858"/>
      <c r="DG36" s="856"/>
      <c r="DH36" s="857"/>
      <c r="DI36" s="857"/>
      <c r="DJ36" s="857"/>
      <c r="DK36" s="858"/>
      <c r="DL36" s="856"/>
      <c r="DM36" s="857"/>
      <c r="DN36" s="857"/>
      <c r="DO36" s="857"/>
      <c r="DP36" s="858"/>
      <c r="DQ36" s="856"/>
      <c r="DR36" s="857"/>
      <c r="DS36" s="857"/>
      <c r="DT36" s="857"/>
      <c r="DU36" s="858"/>
      <c r="DV36" s="853"/>
      <c r="DW36" s="854"/>
      <c r="DX36" s="854"/>
      <c r="DY36" s="854"/>
      <c r="DZ36" s="859"/>
      <c r="EA36" s="233"/>
    </row>
    <row r="37" spans="1:131" ht="26.25" customHeight="1" x14ac:dyDescent="0.2">
      <c r="A37" s="245">
        <v>10</v>
      </c>
      <c r="B37" s="838"/>
      <c r="C37" s="839"/>
      <c r="D37" s="839"/>
      <c r="E37" s="839"/>
      <c r="F37" s="839"/>
      <c r="G37" s="839"/>
      <c r="H37" s="839"/>
      <c r="I37" s="839"/>
      <c r="J37" s="839"/>
      <c r="K37" s="839"/>
      <c r="L37" s="839"/>
      <c r="M37" s="839"/>
      <c r="N37" s="839"/>
      <c r="O37" s="839"/>
      <c r="P37" s="840"/>
      <c r="Q37" s="841"/>
      <c r="R37" s="817"/>
      <c r="S37" s="817"/>
      <c r="T37" s="817"/>
      <c r="U37" s="817"/>
      <c r="V37" s="817"/>
      <c r="W37" s="817"/>
      <c r="X37" s="817"/>
      <c r="Y37" s="817"/>
      <c r="Z37" s="817"/>
      <c r="AA37" s="817"/>
      <c r="AB37" s="817"/>
      <c r="AC37" s="817"/>
      <c r="AD37" s="817"/>
      <c r="AE37" s="809"/>
      <c r="AF37" s="812"/>
      <c r="AG37" s="810"/>
      <c r="AH37" s="810"/>
      <c r="AI37" s="810"/>
      <c r="AJ37" s="811"/>
      <c r="AK37" s="905"/>
      <c r="AL37" s="901"/>
      <c r="AM37" s="901"/>
      <c r="AN37" s="901"/>
      <c r="AO37" s="901"/>
      <c r="AP37" s="901"/>
      <c r="AQ37" s="901"/>
      <c r="AR37" s="901"/>
      <c r="AS37" s="901"/>
      <c r="AT37" s="901"/>
      <c r="AU37" s="901"/>
      <c r="AV37" s="901"/>
      <c r="AW37" s="901"/>
      <c r="AX37" s="901"/>
      <c r="AY37" s="901"/>
      <c r="AZ37" s="902"/>
      <c r="BA37" s="902"/>
      <c r="BB37" s="902"/>
      <c r="BC37" s="902"/>
      <c r="BD37" s="902"/>
      <c r="BE37" s="903"/>
      <c r="BF37" s="903"/>
      <c r="BG37" s="903"/>
      <c r="BH37" s="903"/>
      <c r="BI37" s="904"/>
      <c r="BJ37" s="235"/>
      <c r="BK37" s="235"/>
      <c r="BL37" s="235"/>
      <c r="BM37" s="235"/>
      <c r="BN37" s="235"/>
      <c r="BO37" s="244"/>
      <c r="BP37" s="244"/>
      <c r="BQ37" s="241">
        <v>31</v>
      </c>
      <c r="BR37" s="242"/>
      <c r="BS37" s="853"/>
      <c r="BT37" s="854"/>
      <c r="BU37" s="854"/>
      <c r="BV37" s="854"/>
      <c r="BW37" s="854"/>
      <c r="BX37" s="854"/>
      <c r="BY37" s="854"/>
      <c r="BZ37" s="854"/>
      <c r="CA37" s="854"/>
      <c r="CB37" s="854"/>
      <c r="CC37" s="854"/>
      <c r="CD37" s="854"/>
      <c r="CE37" s="854"/>
      <c r="CF37" s="854"/>
      <c r="CG37" s="855"/>
      <c r="CH37" s="856"/>
      <c r="CI37" s="857"/>
      <c r="CJ37" s="857"/>
      <c r="CK37" s="857"/>
      <c r="CL37" s="858"/>
      <c r="CM37" s="856"/>
      <c r="CN37" s="857"/>
      <c r="CO37" s="857"/>
      <c r="CP37" s="857"/>
      <c r="CQ37" s="858"/>
      <c r="CR37" s="856"/>
      <c r="CS37" s="857"/>
      <c r="CT37" s="857"/>
      <c r="CU37" s="857"/>
      <c r="CV37" s="858"/>
      <c r="CW37" s="856"/>
      <c r="CX37" s="857"/>
      <c r="CY37" s="857"/>
      <c r="CZ37" s="857"/>
      <c r="DA37" s="858"/>
      <c r="DB37" s="856"/>
      <c r="DC37" s="857"/>
      <c r="DD37" s="857"/>
      <c r="DE37" s="857"/>
      <c r="DF37" s="858"/>
      <c r="DG37" s="856"/>
      <c r="DH37" s="857"/>
      <c r="DI37" s="857"/>
      <c r="DJ37" s="857"/>
      <c r="DK37" s="858"/>
      <c r="DL37" s="856"/>
      <c r="DM37" s="857"/>
      <c r="DN37" s="857"/>
      <c r="DO37" s="857"/>
      <c r="DP37" s="858"/>
      <c r="DQ37" s="856"/>
      <c r="DR37" s="857"/>
      <c r="DS37" s="857"/>
      <c r="DT37" s="857"/>
      <c r="DU37" s="858"/>
      <c r="DV37" s="853"/>
      <c r="DW37" s="854"/>
      <c r="DX37" s="854"/>
      <c r="DY37" s="854"/>
      <c r="DZ37" s="859"/>
      <c r="EA37" s="233"/>
    </row>
    <row r="38" spans="1:131" ht="26.25" customHeight="1" x14ac:dyDescent="0.2">
      <c r="A38" s="245">
        <v>11</v>
      </c>
      <c r="B38" s="838"/>
      <c r="C38" s="839"/>
      <c r="D38" s="839"/>
      <c r="E38" s="839"/>
      <c r="F38" s="839"/>
      <c r="G38" s="839"/>
      <c r="H38" s="839"/>
      <c r="I38" s="839"/>
      <c r="J38" s="839"/>
      <c r="K38" s="839"/>
      <c r="L38" s="839"/>
      <c r="M38" s="839"/>
      <c r="N38" s="839"/>
      <c r="O38" s="839"/>
      <c r="P38" s="840"/>
      <c r="Q38" s="841"/>
      <c r="R38" s="817"/>
      <c r="S38" s="817"/>
      <c r="T38" s="817"/>
      <c r="U38" s="817"/>
      <c r="V38" s="817"/>
      <c r="W38" s="817"/>
      <c r="X38" s="817"/>
      <c r="Y38" s="817"/>
      <c r="Z38" s="817"/>
      <c r="AA38" s="817"/>
      <c r="AB38" s="817"/>
      <c r="AC38" s="817"/>
      <c r="AD38" s="817"/>
      <c r="AE38" s="809"/>
      <c r="AF38" s="812"/>
      <c r="AG38" s="810"/>
      <c r="AH38" s="810"/>
      <c r="AI38" s="810"/>
      <c r="AJ38" s="811"/>
      <c r="AK38" s="905"/>
      <c r="AL38" s="901"/>
      <c r="AM38" s="901"/>
      <c r="AN38" s="901"/>
      <c r="AO38" s="901"/>
      <c r="AP38" s="901"/>
      <c r="AQ38" s="901"/>
      <c r="AR38" s="901"/>
      <c r="AS38" s="901"/>
      <c r="AT38" s="901"/>
      <c r="AU38" s="901"/>
      <c r="AV38" s="901"/>
      <c r="AW38" s="901"/>
      <c r="AX38" s="901"/>
      <c r="AY38" s="901"/>
      <c r="AZ38" s="902"/>
      <c r="BA38" s="902"/>
      <c r="BB38" s="902"/>
      <c r="BC38" s="902"/>
      <c r="BD38" s="902"/>
      <c r="BE38" s="903"/>
      <c r="BF38" s="903"/>
      <c r="BG38" s="903"/>
      <c r="BH38" s="903"/>
      <c r="BI38" s="904"/>
      <c r="BJ38" s="235"/>
      <c r="BK38" s="235"/>
      <c r="BL38" s="235"/>
      <c r="BM38" s="235"/>
      <c r="BN38" s="235"/>
      <c r="BO38" s="244"/>
      <c r="BP38" s="244"/>
      <c r="BQ38" s="241">
        <v>32</v>
      </c>
      <c r="BR38" s="242"/>
      <c r="BS38" s="853"/>
      <c r="BT38" s="854"/>
      <c r="BU38" s="854"/>
      <c r="BV38" s="854"/>
      <c r="BW38" s="854"/>
      <c r="BX38" s="854"/>
      <c r="BY38" s="854"/>
      <c r="BZ38" s="854"/>
      <c r="CA38" s="854"/>
      <c r="CB38" s="854"/>
      <c r="CC38" s="854"/>
      <c r="CD38" s="854"/>
      <c r="CE38" s="854"/>
      <c r="CF38" s="854"/>
      <c r="CG38" s="855"/>
      <c r="CH38" s="856"/>
      <c r="CI38" s="857"/>
      <c r="CJ38" s="857"/>
      <c r="CK38" s="857"/>
      <c r="CL38" s="858"/>
      <c r="CM38" s="856"/>
      <c r="CN38" s="857"/>
      <c r="CO38" s="857"/>
      <c r="CP38" s="857"/>
      <c r="CQ38" s="858"/>
      <c r="CR38" s="856"/>
      <c r="CS38" s="857"/>
      <c r="CT38" s="857"/>
      <c r="CU38" s="857"/>
      <c r="CV38" s="858"/>
      <c r="CW38" s="856"/>
      <c r="CX38" s="857"/>
      <c r="CY38" s="857"/>
      <c r="CZ38" s="857"/>
      <c r="DA38" s="858"/>
      <c r="DB38" s="856"/>
      <c r="DC38" s="857"/>
      <c r="DD38" s="857"/>
      <c r="DE38" s="857"/>
      <c r="DF38" s="858"/>
      <c r="DG38" s="856"/>
      <c r="DH38" s="857"/>
      <c r="DI38" s="857"/>
      <c r="DJ38" s="857"/>
      <c r="DK38" s="858"/>
      <c r="DL38" s="856"/>
      <c r="DM38" s="857"/>
      <c r="DN38" s="857"/>
      <c r="DO38" s="857"/>
      <c r="DP38" s="858"/>
      <c r="DQ38" s="856"/>
      <c r="DR38" s="857"/>
      <c r="DS38" s="857"/>
      <c r="DT38" s="857"/>
      <c r="DU38" s="858"/>
      <c r="DV38" s="853"/>
      <c r="DW38" s="854"/>
      <c r="DX38" s="854"/>
      <c r="DY38" s="854"/>
      <c r="DZ38" s="859"/>
      <c r="EA38" s="233"/>
    </row>
    <row r="39" spans="1:131" ht="26.25" customHeight="1" x14ac:dyDescent="0.2">
      <c r="A39" s="245">
        <v>12</v>
      </c>
      <c r="B39" s="838"/>
      <c r="C39" s="839"/>
      <c r="D39" s="839"/>
      <c r="E39" s="839"/>
      <c r="F39" s="839"/>
      <c r="G39" s="839"/>
      <c r="H39" s="839"/>
      <c r="I39" s="839"/>
      <c r="J39" s="839"/>
      <c r="K39" s="839"/>
      <c r="L39" s="839"/>
      <c r="M39" s="839"/>
      <c r="N39" s="839"/>
      <c r="O39" s="839"/>
      <c r="P39" s="840"/>
      <c r="Q39" s="841"/>
      <c r="R39" s="817"/>
      <c r="S39" s="817"/>
      <c r="T39" s="817"/>
      <c r="U39" s="817"/>
      <c r="V39" s="817"/>
      <c r="W39" s="817"/>
      <c r="X39" s="817"/>
      <c r="Y39" s="817"/>
      <c r="Z39" s="817"/>
      <c r="AA39" s="817"/>
      <c r="AB39" s="817"/>
      <c r="AC39" s="817"/>
      <c r="AD39" s="817"/>
      <c r="AE39" s="809"/>
      <c r="AF39" s="812"/>
      <c r="AG39" s="810"/>
      <c r="AH39" s="810"/>
      <c r="AI39" s="810"/>
      <c r="AJ39" s="811"/>
      <c r="AK39" s="905"/>
      <c r="AL39" s="901"/>
      <c r="AM39" s="901"/>
      <c r="AN39" s="901"/>
      <c r="AO39" s="901"/>
      <c r="AP39" s="901"/>
      <c r="AQ39" s="901"/>
      <c r="AR39" s="901"/>
      <c r="AS39" s="901"/>
      <c r="AT39" s="901"/>
      <c r="AU39" s="901"/>
      <c r="AV39" s="901"/>
      <c r="AW39" s="901"/>
      <c r="AX39" s="901"/>
      <c r="AY39" s="901"/>
      <c r="AZ39" s="902"/>
      <c r="BA39" s="902"/>
      <c r="BB39" s="902"/>
      <c r="BC39" s="902"/>
      <c r="BD39" s="902"/>
      <c r="BE39" s="903"/>
      <c r="BF39" s="903"/>
      <c r="BG39" s="903"/>
      <c r="BH39" s="903"/>
      <c r="BI39" s="904"/>
      <c r="BJ39" s="235"/>
      <c r="BK39" s="235"/>
      <c r="BL39" s="235"/>
      <c r="BM39" s="235"/>
      <c r="BN39" s="235"/>
      <c r="BO39" s="244"/>
      <c r="BP39" s="244"/>
      <c r="BQ39" s="241">
        <v>33</v>
      </c>
      <c r="BR39" s="242"/>
      <c r="BS39" s="853"/>
      <c r="BT39" s="854"/>
      <c r="BU39" s="854"/>
      <c r="BV39" s="854"/>
      <c r="BW39" s="854"/>
      <c r="BX39" s="854"/>
      <c r="BY39" s="854"/>
      <c r="BZ39" s="854"/>
      <c r="CA39" s="854"/>
      <c r="CB39" s="854"/>
      <c r="CC39" s="854"/>
      <c r="CD39" s="854"/>
      <c r="CE39" s="854"/>
      <c r="CF39" s="854"/>
      <c r="CG39" s="855"/>
      <c r="CH39" s="856"/>
      <c r="CI39" s="857"/>
      <c r="CJ39" s="857"/>
      <c r="CK39" s="857"/>
      <c r="CL39" s="858"/>
      <c r="CM39" s="856"/>
      <c r="CN39" s="857"/>
      <c r="CO39" s="857"/>
      <c r="CP39" s="857"/>
      <c r="CQ39" s="858"/>
      <c r="CR39" s="856"/>
      <c r="CS39" s="857"/>
      <c r="CT39" s="857"/>
      <c r="CU39" s="857"/>
      <c r="CV39" s="858"/>
      <c r="CW39" s="856"/>
      <c r="CX39" s="857"/>
      <c r="CY39" s="857"/>
      <c r="CZ39" s="857"/>
      <c r="DA39" s="858"/>
      <c r="DB39" s="856"/>
      <c r="DC39" s="857"/>
      <c r="DD39" s="857"/>
      <c r="DE39" s="857"/>
      <c r="DF39" s="858"/>
      <c r="DG39" s="856"/>
      <c r="DH39" s="857"/>
      <c r="DI39" s="857"/>
      <c r="DJ39" s="857"/>
      <c r="DK39" s="858"/>
      <c r="DL39" s="856"/>
      <c r="DM39" s="857"/>
      <c r="DN39" s="857"/>
      <c r="DO39" s="857"/>
      <c r="DP39" s="858"/>
      <c r="DQ39" s="856"/>
      <c r="DR39" s="857"/>
      <c r="DS39" s="857"/>
      <c r="DT39" s="857"/>
      <c r="DU39" s="858"/>
      <c r="DV39" s="853"/>
      <c r="DW39" s="854"/>
      <c r="DX39" s="854"/>
      <c r="DY39" s="854"/>
      <c r="DZ39" s="859"/>
      <c r="EA39" s="233"/>
    </row>
    <row r="40" spans="1:131" ht="26.25" customHeight="1" x14ac:dyDescent="0.2">
      <c r="A40" s="241">
        <v>13</v>
      </c>
      <c r="B40" s="838"/>
      <c r="C40" s="839"/>
      <c r="D40" s="839"/>
      <c r="E40" s="839"/>
      <c r="F40" s="839"/>
      <c r="G40" s="839"/>
      <c r="H40" s="839"/>
      <c r="I40" s="839"/>
      <c r="J40" s="839"/>
      <c r="K40" s="839"/>
      <c r="L40" s="839"/>
      <c r="M40" s="839"/>
      <c r="N40" s="839"/>
      <c r="O40" s="839"/>
      <c r="P40" s="840"/>
      <c r="Q40" s="841"/>
      <c r="R40" s="817"/>
      <c r="S40" s="817"/>
      <c r="T40" s="817"/>
      <c r="U40" s="817"/>
      <c r="V40" s="817"/>
      <c r="W40" s="817"/>
      <c r="X40" s="817"/>
      <c r="Y40" s="817"/>
      <c r="Z40" s="817"/>
      <c r="AA40" s="817"/>
      <c r="AB40" s="817"/>
      <c r="AC40" s="817"/>
      <c r="AD40" s="817"/>
      <c r="AE40" s="809"/>
      <c r="AF40" s="812"/>
      <c r="AG40" s="810"/>
      <c r="AH40" s="810"/>
      <c r="AI40" s="810"/>
      <c r="AJ40" s="811"/>
      <c r="AK40" s="905"/>
      <c r="AL40" s="901"/>
      <c r="AM40" s="901"/>
      <c r="AN40" s="901"/>
      <c r="AO40" s="901"/>
      <c r="AP40" s="901"/>
      <c r="AQ40" s="901"/>
      <c r="AR40" s="901"/>
      <c r="AS40" s="901"/>
      <c r="AT40" s="901"/>
      <c r="AU40" s="901"/>
      <c r="AV40" s="901"/>
      <c r="AW40" s="901"/>
      <c r="AX40" s="901"/>
      <c r="AY40" s="901"/>
      <c r="AZ40" s="902"/>
      <c r="BA40" s="902"/>
      <c r="BB40" s="902"/>
      <c r="BC40" s="902"/>
      <c r="BD40" s="902"/>
      <c r="BE40" s="903"/>
      <c r="BF40" s="903"/>
      <c r="BG40" s="903"/>
      <c r="BH40" s="903"/>
      <c r="BI40" s="904"/>
      <c r="BJ40" s="235"/>
      <c r="BK40" s="235"/>
      <c r="BL40" s="235"/>
      <c r="BM40" s="235"/>
      <c r="BN40" s="235"/>
      <c r="BO40" s="244"/>
      <c r="BP40" s="244"/>
      <c r="BQ40" s="241">
        <v>34</v>
      </c>
      <c r="BR40" s="242"/>
      <c r="BS40" s="853"/>
      <c r="BT40" s="854"/>
      <c r="BU40" s="854"/>
      <c r="BV40" s="854"/>
      <c r="BW40" s="854"/>
      <c r="BX40" s="854"/>
      <c r="BY40" s="854"/>
      <c r="BZ40" s="854"/>
      <c r="CA40" s="854"/>
      <c r="CB40" s="854"/>
      <c r="CC40" s="854"/>
      <c r="CD40" s="854"/>
      <c r="CE40" s="854"/>
      <c r="CF40" s="854"/>
      <c r="CG40" s="855"/>
      <c r="CH40" s="856"/>
      <c r="CI40" s="857"/>
      <c r="CJ40" s="857"/>
      <c r="CK40" s="857"/>
      <c r="CL40" s="858"/>
      <c r="CM40" s="856"/>
      <c r="CN40" s="857"/>
      <c r="CO40" s="857"/>
      <c r="CP40" s="857"/>
      <c r="CQ40" s="858"/>
      <c r="CR40" s="856"/>
      <c r="CS40" s="857"/>
      <c r="CT40" s="857"/>
      <c r="CU40" s="857"/>
      <c r="CV40" s="858"/>
      <c r="CW40" s="856"/>
      <c r="CX40" s="857"/>
      <c r="CY40" s="857"/>
      <c r="CZ40" s="857"/>
      <c r="DA40" s="858"/>
      <c r="DB40" s="856"/>
      <c r="DC40" s="857"/>
      <c r="DD40" s="857"/>
      <c r="DE40" s="857"/>
      <c r="DF40" s="858"/>
      <c r="DG40" s="856"/>
      <c r="DH40" s="857"/>
      <c r="DI40" s="857"/>
      <c r="DJ40" s="857"/>
      <c r="DK40" s="858"/>
      <c r="DL40" s="856"/>
      <c r="DM40" s="857"/>
      <c r="DN40" s="857"/>
      <c r="DO40" s="857"/>
      <c r="DP40" s="858"/>
      <c r="DQ40" s="856"/>
      <c r="DR40" s="857"/>
      <c r="DS40" s="857"/>
      <c r="DT40" s="857"/>
      <c r="DU40" s="858"/>
      <c r="DV40" s="853"/>
      <c r="DW40" s="854"/>
      <c r="DX40" s="854"/>
      <c r="DY40" s="854"/>
      <c r="DZ40" s="859"/>
      <c r="EA40" s="233"/>
    </row>
    <row r="41" spans="1:131" ht="26.25" customHeight="1" x14ac:dyDescent="0.2">
      <c r="A41" s="241">
        <v>14</v>
      </c>
      <c r="B41" s="838"/>
      <c r="C41" s="839"/>
      <c r="D41" s="839"/>
      <c r="E41" s="839"/>
      <c r="F41" s="839"/>
      <c r="G41" s="839"/>
      <c r="H41" s="839"/>
      <c r="I41" s="839"/>
      <c r="J41" s="839"/>
      <c r="K41" s="839"/>
      <c r="L41" s="839"/>
      <c r="M41" s="839"/>
      <c r="N41" s="839"/>
      <c r="O41" s="839"/>
      <c r="P41" s="840"/>
      <c r="Q41" s="841"/>
      <c r="R41" s="817"/>
      <c r="S41" s="817"/>
      <c r="T41" s="817"/>
      <c r="U41" s="817"/>
      <c r="V41" s="817"/>
      <c r="W41" s="817"/>
      <c r="X41" s="817"/>
      <c r="Y41" s="817"/>
      <c r="Z41" s="817"/>
      <c r="AA41" s="817"/>
      <c r="AB41" s="817"/>
      <c r="AC41" s="817"/>
      <c r="AD41" s="817"/>
      <c r="AE41" s="809"/>
      <c r="AF41" s="812"/>
      <c r="AG41" s="810"/>
      <c r="AH41" s="810"/>
      <c r="AI41" s="810"/>
      <c r="AJ41" s="811"/>
      <c r="AK41" s="905"/>
      <c r="AL41" s="901"/>
      <c r="AM41" s="901"/>
      <c r="AN41" s="901"/>
      <c r="AO41" s="901"/>
      <c r="AP41" s="901"/>
      <c r="AQ41" s="901"/>
      <c r="AR41" s="901"/>
      <c r="AS41" s="901"/>
      <c r="AT41" s="901"/>
      <c r="AU41" s="901"/>
      <c r="AV41" s="901"/>
      <c r="AW41" s="901"/>
      <c r="AX41" s="901"/>
      <c r="AY41" s="901"/>
      <c r="AZ41" s="902"/>
      <c r="BA41" s="902"/>
      <c r="BB41" s="902"/>
      <c r="BC41" s="902"/>
      <c r="BD41" s="902"/>
      <c r="BE41" s="903"/>
      <c r="BF41" s="903"/>
      <c r="BG41" s="903"/>
      <c r="BH41" s="903"/>
      <c r="BI41" s="904"/>
      <c r="BJ41" s="235"/>
      <c r="BK41" s="235"/>
      <c r="BL41" s="235"/>
      <c r="BM41" s="235"/>
      <c r="BN41" s="235"/>
      <c r="BO41" s="244"/>
      <c r="BP41" s="244"/>
      <c r="BQ41" s="241">
        <v>35</v>
      </c>
      <c r="BR41" s="242"/>
      <c r="BS41" s="853"/>
      <c r="BT41" s="854"/>
      <c r="BU41" s="854"/>
      <c r="BV41" s="854"/>
      <c r="BW41" s="854"/>
      <c r="BX41" s="854"/>
      <c r="BY41" s="854"/>
      <c r="BZ41" s="854"/>
      <c r="CA41" s="854"/>
      <c r="CB41" s="854"/>
      <c r="CC41" s="854"/>
      <c r="CD41" s="854"/>
      <c r="CE41" s="854"/>
      <c r="CF41" s="854"/>
      <c r="CG41" s="855"/>
      <c r="CH41" s="856"/>
      <c r="CI41" s="857"/>
      <c r="CJ41" s="857"/>
      <c r="CK41" s="857"/>
      <c r="CL41" s="858"/>
      <c r="CM41" s="856"/>
      <c r="CN41" s="857"/>
      <c r="CO41" s="857"/>
      <c r="CP41" s="857"/>
      <c r="CQ41" s="858"/>
      <c r="CR41" s="856"/>
      <c r="CS41" s="857"/>
      <c r="CT41" s="857"/>
      <c r="CU41" s="857"/>
      <c r="CV41" s="858"/>
      <c r="CW41" s="856"/>
      <c r="CX41" s="857"/>
      <c r="CY41" s="857"/>
      <c r="CZ41" s="857"/>
      <c r="DA41" s="858"/>
      <c r="DB41" s="856"/>
      <c r="DC41" s="857"/>
      <c r="DD41" s="857"/>
      <c r="DE41" s="857"/>
      <c r="DF41" s="858"/>
      <c r="DG41" s="856"/>
      <c r="DH41" s="857"/>
      <c r="DI41" s="857"/>
      <c r="DJ41" s="857"/>
      <c r="DK41" s="858"/>
      <c r="DL41" s="856"/>
      <c r="DM41" s="857"/>
      <c r="DN41" s="857"/>
      <c r="DO41" s="857"/>
      <c r="DP41" s="858"/>
      <c r="DQ41" s="856"/>
      <c r="DR41" s="857"/>
      <c r="DS41" s="857"/>
      <c r="DT41" s="857"/>
      <c r="DU41" s="858"/>
      <c r="DV41" s="853"/>
      <c r="DW41" s="854"/>
      <c r="DX41" s="854"/>
      <c r="DY41" s="854"/>
      <c r="DZ41" s="859"/>
      <c r="EA41" s="233"/>
    </row>
    <row r="42" spans="1:131" ht="26.25" customHeight="1" x14ac:dyDescent="0.2">
      <c r="A42" s="241">
        <v>15</v>
      </c>
      <c r="B42" s="838"/>
      <c r="C42" s="839"/>
      <c r="D42" s="839"/>
      <c r="E42" s="839"/>
      <c r="F42" s="839"/>
      <c r="G42" s="839"/>
      <c r="H42" s="839"/>
      <c r="I42" s="839"/>
      <c r="J42" s="839"/>
      <c r="K42" s="839"/>
      <c r="L42" s="839"/>
      <c r="M42" s="839"/>
      <c r="N42" s="839"/>
      <c r="O42" s="839"/>
      <c r="P42" s="840"/>
      <c r="Q42" s="841"/>
      <c r="R42" s="817"/>
      <c r="S42" s="817"/>
      <c r="T42" s="817"/>
      <c r="U42" s="817"/>
      <c r="V42" s="817"/>
      <c r="W42" s="817"/>
      <c r="X42" s="817"/>
      <c r="Y42" s="817"/>
      <c r="Z42" s="817"/>
      <c r="AA42" s="817"/>
      <c r="AB42" s="817"/>
      <c r="AC42" s="817"/>
      <c r="AD42" s="817"/>
      <c r="AE42" s="809"/>
      <c r="AF42" s="812"/>
      <c r="AG42" s="810"/>
      <c r="AH42" s="810"/>
      <c r="AI42" s="810"/>
      <c r="AJ42" s="811"/>
      <c r="AK42" s="905"/>
      <c r="AL42" s="901"/>
      <c r="AM42" s="901"/>
      <c r="AN42" s="901"/>
      <c r="AO42" s="901"/>
      <c r="AP42" s="901"/>
      <c r="AQ42" s="901"/>
      <c r="AR42" s="901"/>
      <c r="AS42" s="901"/>
      <c r="AT42" s="901"/>
      <c r="AU42" s="901"/>
      <c r="AV42" s="901"/>
      <c r="AW42" s="901"/>
      <c r="AX42" s="901"/>
      <c r="AY42" s="901"/>
      <c r="AZ42" s="902"/>
      <c r="BA42" s="902"/>
      <c r="BB42" s="902"/>
      <c r="BC42" s="902"/>
      <c r="BD42" s="902"/>
      <c r="BE42" s="903"/>
      <c r="BF42" s="903"/>
      <c r="BG42" s="903"/>
      <c r="BH42" s="903"/>
      <c r="BI42" s="904"/>
      <c r="BJ42" s="235"/>
      <c r="BK42" s="235"/>
      <c r="BL42" s="235"/>
      <c r="BM42" s="235"/>
      <c r="BN42" s="235"/>
      <c r="BO42" s="244"/>
      <c r="BP42" s="244"/>
      <c r="BQ42" s="241">
        <v>36</v>
      </c>
      <c r="BR42" s="242"/>
      <c r="BS42" s="853"/>
      <c r="BT42" s="854"/>
      <c r="BU42" s="854"/>
      <c r="BV42" s="854"/>
      <c r="BW42" s="854"/>
      <c r="BX42" s="854"/>
      <c r="BY42" s="854"/>
      <c r="BZ42" s="854"/>
      <c r="CA42" s="854"/>
      <c r="CB42" s="854"/>
      <c r="CC42" s="854"/>
      <c r="CD42" s="854"/>
      <c r="CE42" s="854"/>
      <c r="CF42" s="854"/>
      <c r="CG42" s="855"/>
      <c r="CH42" s="856"/>
      <c r="CI42" s="857"/>
      <c r="CJ42" s="857"/>
      <c r="CK42" s="857"/>
      <c r="CL42" s="858"/>
      <c r="CM42" s="856"/>
      <c r="CN42" s="857"/>
      <c r="CO42" s="857"/>
      <c r="CP42" s="857"/>
      <c r="CQ42" s="858"/>
      <c r="CR42" s="856"/>
      <c r="CS42" s="857"/>
      <c r="CT42" s="857"/>
      <c r="CU42" s="857"/>
      <c r="CV42" s="858"/>
      <c r="CW42" s="856"/>
      <c r="CX42" s="857"/>
      <c r="CY42" s="857"/>
      <c r="CZ42" s="857"/>
      <c r="DA42" s="858"/>
      <c r="DB42" s="856"/>
      <c r="DC42" s="857"/>
      <c r="DD42" s="857"/>
      <c r="DE42" s="857"/>
      <c r="DF42" s="858"/>
      <c r="DG42" s="856"/>
      <c r="DH42" s="857"/>
      <c r="DI42" s="857"/>
      <c r="DJ42" s="857"/>
      <c r="DK42" s="858"/>
      <c r="DL42" s="856"/>
      <c r="DM42" s="857"/>
      <c r="DN42" s="857"/>
      <c r="DO42" s="857"/>
      <c r="DP42" s="858"/>
      <c r="DQ42" s="856"/>
      <c r="DR42" s="857"/>
      <c r="DS42" s="857"/>
      <c r="DT42" s="857"/>
      <c r="DU42" s="858"/>
      <c r="DV42" s="853"/>
      <c r="DW42" s="854"/>
      <c r="DX42" s="854"/>
      <c r="DY42" s="854"/>
      <c r="DZ42" s="859"/>
      <c r="EA42" s="233"/>
    </row>
    <row r="43" spans="1:131" ht="26.25" customHeight="1" x14ac:dyDescent="0.2">
      <c r="A43" s="241">
        <v>16</v>
      </c>
      <c r="B43" s="838"/>
      <c r="C43" s="839"/>
      <c r="D43" s="839"/>
      <c r="E43" s="839"/>
      <c r="F43" s="839"/>
      <c r="G43" s="839"/>
      <c r="H43" s="839"/>
      <c r="I43" s="839"/>
      <c r="J43" s="839"/>
      <c r="K43" s="839"/>
      <c r="L43" s="839"/>
      <c r="M43" s="839"/>
      <c r="N43" s="839"/>
      <c r="O43" s="839"/>
      <c r="P43" s="840"/>
      <c r="Q43" s="841"/>
      <c r="R43" s="817"/>
      <c r="S43" s="817"/>
      <c r="T43" s="817"/>
      <c r="U43" s="817"/>
      <c r="V43" s="817"/>
      <c r="W43" s="817"/>
      <c r="X43" s="817"/>
      <c r="Y43" s="817"/>
      <c r="Z43" s="817"/>
      <c r="AA43" s="817"/>
      <c r="AB43" s="817"/>
      <c r="AC43" s="817"/>
      <c r="AD43" s="817"/>
      <c r="AE43" s="809"/>
      <c r="AF43" s="812"/>
      <c r="AG43" s="810"/>
      <c r="AH43" s="810"/>
      <c r="AI43" s="810"/>
      <c r="AJ43" s="811"/>
      <c r="AK43" s="905"/>
      <c r="AL43" s="901"/>
      <c r="AM43" s="901"/>
      <c r="AN43" s="901"/>
      <c r="AO43" s="901"/>
      <c r="AP43" s="901"/>
      <c r="AQ43" s="901"/>
      <c r="AR43" s="901"/>
      <c r="AS43" s="901"/>
      <c r="AT43" s="901"/>
      <c r="AU43" s="901"/>
      <c r="AV43" s="901"/>
      <c r="AW43" s="901"/>
      <c r="AX43" s="901"/>
      <c r="AY43" s="901"/>
      <c r="AZ43" s="902"/>
      <c r="BA43" s="902"/>
      <c r="BB43" s="902"/>
      <c r="BC43" s="902"/>
      <c r="BD43" s="902"/>
      <c r="BE43" s="903"/>
      <c r="BF43" s="903"/>
      <c r="BG43" s="903"/>
      <c r="BH43" s="903"/>
      <c r="BI43" s="904"/>
      <c r="BJ43" s="235"/>
      <c r="BK43" s="235"/>
      <c r="BL43" s="235"/>
      <c r="BM43" s="235"/>
      <c r="BN43" s="235"/>
      <c r="BO43" s="244"/>
      <c r="BP43" s="244"/>
      <c r="BQ43" s="241">
        <v>37</v>
      </c>
      <c r="BR43" s="242"/>
      <c r="BS43" s="853"/>
      <c r="BT43" s="854"/>
      <c r="BU43" s="854"/>
      <c r="BV43" s="854"/>
      <c r="BW43" s="854"/>
      <c r="BX43" s="854"/>
      <c r="BY43" s="854"/>
      <c r="BZ43" s="854"/>
      <c r="CA43" s="854"/>
      <c r="CB43" s="854"/>
      <c r="CC43" s="854"/>
      <c r="CD43" s="854"/>
      <c r="CE43" s="854"/>
      <c r="CF43" s="854"/>
      <c r="CG43" s="855"/>
      <c r="CH43" s="856"/>
      <c r="CI43" s="857"/>
      <c r="CJ43" s="857"/>
      <c r="CK43" s="857"/>
      <c r="CL43" s="858"/>
      <c r="CM43" s="856"/>
      <c r="CN43" s="857"/>
      <c r="CO43" s="857"/>
      <c r="CP43" s="857"/>
      <c r="CQ43" s="858"/>
      <c r="CR43" s="856"/>
      <c r="CS43" s="857"/>
      <c r="CT43" s="857"/>
      <c r="CU43" s="857"/>
      <c r="CV43" s="858"/>
      <c r="CW43" s="856"/>
      <c r="CX43" s="857"/>
      <c r="CY43" s="857"/>
      <c r="CZ43" s="857"/>
      <c r="DA43" s="858"/>
      <c r="DB43" s="856"/>
      <c r="DC43" s="857"/>
      <c r="DD43" s="857"/>
      <c r="DE43" s="857"/>
      <c r="DF43" s="858"/>
      <c r="DG43" s="856"/>
      <c r="DH43" s="857"/>
      <c r="DI43" s="857"/>
      <c r="DJ43" s="857"/>
      <c r="DK43" s="858"/>
      <c r="DL43" s="856"/>
      <c r="DM43" s="857"/>
      <c r="DN43" s="857"/>
      <c r="DO43" s="857"/>
      <c r="DP43" s="858"/>
      <c r="DQ43" s="856"/>
      <c r="DR43" s="857"/>
      <c r="DS43" s="857"/>
      <c r="DT43" s="857"/>
      <c r="DU43" s="858"/>
      <c r="DV43" s="853"/>
      <c r="DW43" s="854"/>
      <c r="DX43" s="854"/>
      <c r="DY43" s="854"/>
      <c r="DZ43" s="859"/>
      <c r="EA43" s="233"/>
    </row>
    <row r="44" spans="1:131" ht="26.25" customHeight="1" x14ac:dyDescent="0.2">
      <c r="A44" s="241">
        <v>17</v>
      </c>
      <c r="B44" s="838"/>
      <c r="C44" s="839"/>
      <c r="D44" s="839"/>
      <c r="E44" s="839"/>
      <c r="F44" s="839"/>
      <c r="G44" s="839"/>
      <c r="H44" s="839"/>
      <c r="I44" s="839"/>
      <c r="J44" s="839"/>
      <c r="K44" s="839"/>
      <c r="L44" s="839"/>
      <c r="M44" s="839"/>
      <c r="N44" s="839"/>
      <c r="O44" s="839"/>
      <c r="P44" s="840"/>
      <c r="Q44" s="841"/>
      <c r="R44" s="817"/>
      <c r="S44" s="817"/>
      <c r="T44" s="817"/>
      <c r="U44" s="817"/>
      <c r="V44" s="817"/>
      <c r="W44" s="817"/>
      <c r="X44" s="817"/>
      <c r="Y44" s="817"/>
      <c r="Z44" s="817"/>
      <c r="AA44" s="817"/>
      <c r="AB44" s="817"/>
      <c r="AC44" s="817"/>
      <c r="AD44" s="817"/>
      <c r="AE44" s="809"/>
      <c r="AF44" s="812"/>
      <c r="AG44" s="810"/>
      <c r="AH44" s="810"/>
      <c r="AI44" s="810"/>
      <c r="AJ44" s="811"/>
      <c r="AK44" s="905"/>
      <c r="AL44" s="901"/>
      <c r="AM44" s="901"/>
      <c r="AN44" s="901"/>
      <c r="AO44" s="901"/>
      <c r="AP44" s="901"/>
      <c r="AQ44" s="901"/>
      <c r="AR44" s="901"/>
      <c r="AS44" s="901"/>
      <c r="AT44" s="901"/>
      <c r="AU44" s="901"/>
      <c r="AV44" s="901"/>
      <c r="AW44" s="901"/>
      <c r="AX44" s="901"/>
      <c r="AY44" s="901"/>
      <c r="AZ44" s="902"/>
      <c r="BA44" s="902"/>
      <c r="BB44" s="902"/>
      <c r="BC44" s="902"/>
      <c r="BD44" s="902"/>
      <c r="BE44" s="903"/>
      <c r="BF44" s="903"/>
      <c r="BG44" s="903"/>
      <c r="BH44" s="903"/>
      <c r="BI44" s="904"/>
      <c r="BJ44" s="235"/>
      <c r="BK44" s="235"/>
      <c r="BL44" s="235"/>
      <c r="BM44" s="235"/>
      <c r="BN44" s="235"/>
      <c r="BO44" s="244"/>
      <c r="BP44" s="244"/>
      <c r="BQ44" s="241">
        <v>38</v>
      </c>
      <c r="BR44" s="242"/>
      <c r="BS44" s="853"/>
      <c r="BT44" s="854"/>
      <c r="BU44" s="854"/>
      <c r="BV44" s="854"/>
      <c r="BW44" s="854"/>
      <c r="BX44" s="854"/>
      <c r="BY44" s="854"/>
      <c r="BZ44" s="854"/>
      <c r="CA44" s="854"/>
      <c r="CB44" s="854"/>
      <c r="CC44" s="854"/>
      <c r="CD44" s="854"/>
      <c r="CE44" s="854"/>
      <c r="CF44" s="854"/>
      <c r="CG44" s="855"/>
      <c r="CH44" s="856"/>
      <c r="CI44" s="857"/>
      <c r="CJ44" s="857"/>
      <c r="CK44" s="857"/>
      <c r="CL44" s="858"/>
      <c r="CM44" s="856"/>
      <c r="CN44" s="857"/>
      <c r="CO44" s="857"/>
      <c r="CP44" s="857"/>
      <c r="CQ44" s="858"/>
      <c r="CR44" s="856"/>
      <c r="CS44" s="857"/>
      <c r="CT44" s="857"/>
      <c r="CU44" s="857"/>
      <c r="CV44" s="858"/>
      <c r="CW44" s="856"/>
      <c r="CX44" s="857"/>
      <c r="CY44" s="857"/>
      <c r="CZ44" s="857"/>
      <c r="DA44" s="858"/>
      <c r="DB44" s="856"/>
      <c r="DC44" s="857"/>
      <c r="DD44" s="857"/>
      <c r="DE44" s="857"/>
      <c r="DF44" s="858"/>
      <c r="DG44" s="856"/>
      <c r="DH44" s="857"/>
      <c r="DI44" s="857"/>
      <c r="DJ44" s="857"/>
      <c r="DK44" s="858"/>
      <c r="DL44" s="856"/>
      <c r="DM44" s="857"/>
      <c r="DN44" s="857"/>
      <c r="DO44" s="857"/>
      <c r="DP44" s="858"/>
      <c r="DQ44" s="856"/>
      <c r="DR44" s="857"/>
      <c r="DS44" s="857"/>
      <c r="DT44" s="857"/>
      <c r="DU44" s="858"/>
      <c r="DV44" s="853"/>
      <c r="DW44" s="854"/>
      <c r="DX44" s="854"/>
      <c r="DY44" s="854"/>
      <c r="DZ44" s="859"/>
      <c r="EA44" s="233"/>
    </row>
    <row r="45" spans="1:131" ht="26.25" customHeight="1" x14ac:dyDescent="0.2">
      <c r="A45" s="241">
        <v>18</v>
      </c>
      <c r="B45" s="838"/>
      <c r="C45" s="839"/>
      <c r="D45" s="839"/>
      <c r="E45" s="839"/>
      <c r="F45" s="839"/>
      <c r="G45" s="839"/>
      <c r="H45" s="839"/>
      <c r="I45" s="839"/>
      <c r="J45" s="839"/>
      <c r="K45" s="839"/>
      <c r="L45" s="839"/>
      <c r="M45" s="839"/>
      <c r="N45" s="839"/>
      <c r="O45" s="839"/>
      <c r="P45" s="840"/>
      <c r="Q45" s="841"/>
      <c r="R45" s="817"/>
      <c r="S45" s="817"/>
      <c r="T45" s="817"/>
      <c r="U45" s="817"/>
      <c r="V45" s="817"/>
      <c r="W45" s="817"/>
      <c r="X45" s="817"/>
      <c r="Y45" s="817"/>
      <c r="Z45" s="817"/>
      <c r="AA45" s="817"/>
      <c r="AB45" s="817"/>
      <c r="AC45" s="817"/>
      <c r="AD45" s="817"/>
      <c r="AE45" s="809"/>
      <c r="AF45" s="812"/>
      <c r="AG45" s="810"/>
      <c r="AH45" s="810"/>
      <c r="AI45" s="810"/>
      <c r="AJ45" s="811"/>
      <c r="AK45" s="905"/>
      <c r="AL45" s="901"/>
      <c r="AM45" s="901"/>
      <c r="AN45" s="901"/>
      <c r="AO45" s="901"/>
      <c r="AP45" s="901"/>
      <c r="AQ45" s="901"/>
      <c r="AR45" s="901"/>
      <c r="AS45" s="901"/>
      <c r="AT45" s="901"/>
      <c r="AU45" s="901"/>
      <c r="AV45" s="901"/>
      <c r="AW45" s="901"/>
      <c r="AX45" s="901"/>
      <c r="AY45" s="901"/>
      <c r="AZ45" s="902"/>
      <c r="BA45" s="902"/>
      <c r="BB45" s="902"/>
      <c r="BC45" s="902"/>
      <c r="BD45" s="902"/>
      <c r="BE45" s="903"/>
      <c r="BF45" s="903"/>
      <c r="BG45" s="903"/>
      <c r="BH45" s="903"/>
      <c r="BI45" s="904"/>
      <c r="BJ45" s="235"/>
      <c r="BK45" s="235"/>
      <c r="BL45" s="235"/>
      <c r="BM45" s="235"/>
      <c r="BN45" s="235"/>
      <c r="BO45" s="244"/>
      <c r="BP45" s="244"/>
      <c r="BQ45" s="241">
        <v>39</v>
      </c>
      <c r="BR45" s="242"/>
      <c r="BS45" s="853"/>
      <c r="BT45" s="854"/>
      <c r="BU45" s="854"/>
      <c r="BV45" s="854"/>
      <c r="BW45" s="854"/>
      <c r="BX45" s="854"/>
      <c r="BY45" s="854"/>
      <c r="BZ45" s="854"/>
      <c r="CA45" s="854"/>
      <c r="CB45" s="854"/>
      <c r="CC45" s="854"/>
      <c r="CD45" s="854"/>
      <c r="CE45" s="854"/>
      <c r="CF45" s="854"/>
      <c r="CG45" s="855"/>
      <c r="CH45" s="856"/>
      <c r="CI45" s="857"/>
      <c r="CJ45" s="857"/>
      <c r="CK45" s="857"/>
      <c r="CL45" s="858"/>
      <c r="CM45" s="856"/>
      <c r="CN45" s="857"/>
      <c r="CO45" s="857"/>
      <c r="CP45" s="857"/>
      <c r="CQ45" s="858"/>
      <c r="CR45" s="856"/>
      <c r="CS45" s="857"/>
      <c r="CT45" s="857"/>
      <c r="CU45" s="857"/>
      <c r="CV45" s="858"/>
      <c r="CW45" s="856"/>
      <c r="CX45" s="857"/>
      <c r="CY45" s="857"/>
      <c r="CZ45" s="857"/>
      <c r="DA45" s="858"/>
      <c r="DB45" s="856"/>
      <c r="DC45" s="857"/>
      <c r="DD45" s="857"/>
      <c r="DE45" s="857"/>
      <c r="DF45" s="858"/>
      <c r="DG45" s="856"/>
      <c r="DH45" s="857"/>
      <c r="DI45" s="857"/>
      <c r="DJ45" s="857"/>
      <c r="DK45" s="858"/>
      <c r="DL45" s="856"/>
      <c r="DM45" s="857"/>
      <c r="DN45" s="857"/>
      <c r="DO45" s="857"/>
      <c r="DP45" s="858"/>
      <c r="DQ45" s="856"/>
      <c r="DR45" s="857"/>
      <c r="DS45" s="857"/>
      <c r="DT45" s="857"/>
      <c r="DU45" s="858"/>
      <c r="DV45" s="853"/>
      <c r="DW45" s="854"/>
      <c r="DX45" s="854"/>
      <c r="DY45" s="854"/>
      <c r="DZ45" s="859"/>
      <c r="EA45" s="233"/>
    </row>
    <row r="46" spans="1:131" ht="26.25" customHeight="1" x14ac:dyDescent="0.2">
      <c r="A46" s="241">
        <v>19</v>
      </c>
      <c r="B46" s="838"/>
      <c r="C46" s="839"/>
      <c r="D46" s="839"/>
      <c r="E46" s="839"/>
      <c r="F46" s="839"/>
      <c r="G46" s="839"/>
      <c r="H46" s="839"/>
      <c r="I46" s="839"/>
      <c r="J46" s="839"/>
      <c r="K46" s="839"/>
      <c r="L46" s="839"/>
      <c r="M46" s="839"/>
      <c r="N46" s="839"/>
      <c r="O46" s="839"/>
      <c r="P46" s="840"/>
      <c r="Q46" s="841"/>
      <c r="R46" s="817"/>
      <c r="S46" s="817"/>
      <c r="T46" s="817"/>
      <c r="U46" s="817"/>
      <c r="V46" s="817"/>
      <c r="W46" s="817"/>
      <c r="X46" s="817"/>
      <c r="Y46" s="817"/>
      <c r="Z46" s="817"/>
      <c r="AA46" s="817"/>
      <c r="AB46" s="817"/>
      <c r="AC46" s="817"/>
      <c r="AD46" s="817"/>
      <c r="AE46" s="809"/>
      <c r="AF46" s="812"/>
      <c r="AG46" s="810"/>
      <c r="AH46" s="810"/>
      <c r="AI46" s="810"/>
      <c r="AJ46" s="811"/>
      <c r="AK46" s="905"/>
      <c r="AL46" s="901"/>
      <c r="AM46" s="901"/>
      <c r="AN46" s="901"/>
      <c r="AO46" s="901"/>
      <c r="AP46" s="901"/>
      <c r="AQ46" s="901"/>
      <c r="AR46" s="901"/>
      <c r="AS46" s="901"/>
      <c r="AT46" s="901"/>
      <c r="AU46" s="901"/>
      <c r="AV46" s="901"/>
      <c r="AW46" s="901"/>
      <c r="AX46" s="901"/>
      <c r="AY46" s="901"/>
      <c r="AZ46" s="902"/>
      <c r="BA46" s="902"/>
      <c r="BB46" s="902"/>
      <c r="BC46" s="902"/>
      <c r="BD46" s="902"/>
      <c r="BE46" s="903"/>
      <c r="BF46" s="903"/>
      <c r="BG46" s="903"/>
      <c r="BH46" s="903"/>
      <c r="BI46" s="904"/>
      <c r="BJ46" s="235"/>
      <c r="BK46" s="235"/>
      <c r="BL46" s="235"/>
      <c r="BM46" s="235"/>
      <c r="BN46" s="235"/>
      <c r="BO46" s="244"/>
      <c r="BP46" s="244"/>
      <c r="BQ46" s="241">
        <v>40</v>
      </c>
      <c r="BR46" s="242"/>
      <c r="BS46" s="853"/>
      <c r="BT46" s="854"/>
      <c r="BU46" s="854"/>
      <c r="BV46" s="854"/>
      <c r="BW46" s="854"/>
      <c r="BX46" s="854"/>
      <c r="BY46" s="854"/>
      <c r="BZ46" s="854"/>
      <c r="CA46" s="854"/>
      <c r="CB46" s="854"/>
      <c r="CC46" s="854"/>
      <c r="CD46" s="854"/>
      <c r="CE46" s="854"/>
      <c r="CF46" s="854"/>
      <c r="CG46" s="855"/>
      <c r="CH46" s="856"/>
      <c r="CI46" s="857"/>
      <c r="CJ46" s="857"/>
      <c r="CK46" s="857"/>
      <c r="CL46" s="858"/>
      <c r="CM46" s="856"/>
      <c r="CN46" s="857"/>
      <c r="CO46" s="857"/>
      <c r="CP46" s="857"/>
      <c r="CQ46" s="858"/>
      <c r="CR46" s="856"/>
      <c r="CS46" s="857"/>
      <c r="CT46" s="857"/>
      <c r="CU46" s="857"/>
      <c r="CV46" s="858"/>
      <c r="CW46" s="856"/>
      <c r="CX46" s="857"/>
      <c r="CY46" s="857"/>
      <c r="CZ46" s="857"/>
      <c r="DA46" s="858"/>
      <c r="DB46" s="856"/>
      <c r="DC46" s="857"/>
      <c r="DD46" s="857"/>
      <c r="DE46" s="857"/>
      <c r="DF46" s="858"/>
      <c r="DG46" s="856"/>
      <c r="DH46" s="857"/>
      <c r="DI46" s="857"/>
      <c r="DJ46" s="857"/>
      <c r="DK46" s="858"/>
      <c r="DL46" s="856"/>
      <c r="DM46" s="857"/>
      <c r="DN46" s="857"/>
      <c r="DO46" s="857"/>
      <c r="DP46" s="858"/>
      <c r="DQ46" s="856"/>
      <c r="DR46" s="857"/>
      <c r="DS46" s="857"/>
      <c r="DT46" s="857"/>
      <c r="DU46" s="858"/>
      <c r="DV46" s="853"/>
      <c r="DW46" s="854"/>
      <c r="DX46" s="854"/>
      <c r="DY46" s="854"/>
      <c r="DZ46" s="859"/>
      <c r="EA46" s="233"/>
    </row>
    <row r="47" spans="1:131" ht="26.25" customHeight="1" x14ac:dyDescent="0.2">
      <c r="A47" s="241">
        <v>20</v>
      </c>
      <c r="B47" s="838"/>
      <c r="C47" s="839"/>
      <c r="D47" s="839"/>
      <c r="E47" s="839"/>
      <c r="F47" s="839"/>
      <c r="G47" s="839"/>
      <c r="H47" s="839"/>
      <c r="I47" s="839"/>
      <c r="J47" s="839"/>
      <c r="K47" s="839"/>
      <c r="L47" s="839"/>
      <c r="M47" s="839"/>
      <c r="N47" s="839"/>
      <c r="O47" s="839"/>
      <c r="P47" s="840"/>
      <c r="Q47" s="841"/>
      <c r="R47" s="817"/>
      <c r="S47" s="817"/>
      <c r="T47" s="817"/>
      <c r="U47" s="817"/>
      <c r="V47" s="817"/>
      <c r="W47" s="817"/>
      <c r="X47" s="817"/>
      <c r="Y47" s="817"/>
      <c r="Z47" s="817"/>
      <c r="AA47" s="817"/>
      <c r="AB47" s="817"/>
      <c r="AC47" s="817"/>
      <c r="AD47" s="817"/>
      <c r="AE47" s="809"/>
      <c r="AF47" s="812"/>
      <c r="AG47" s="810"/>
      <c r="AH47" s="810"/>
      <c r="AI47" s="810"/>
      <c r="AJ47" s="811"/>
      <c r="AK47" s="905"/>
      <c r="AL47" s="901"/>
      <c r="AM47" s="901"/>
      <c r="AN47" s="901"/>
      <c r="AO47" s="901"/>
      <c r="AP47" s="901"/>
      <c r="AQ47" s="901"/>
      <c r="AR47" s="901"/>
      <c r="AS47" s="901"/>
      <c r="AT47" s="901"/>
      <c r="AU47" s="901"/>
      <c r="AV47" s="901"/>
      <c r="AW47" s="901"/>
      <c r="AX47" s="901"/>
      <c r="AY47" s="901"/>
      <c r="AZ47" s="902"/>
      <c r="BA47" s="902"/>
      <c r="BB47" s="902"/>
      <c r="BC47" s="902"/>
      <c r="BD47" s="902"/>
      <c r="BE47" s="903"/>
      <c r="BF47" s="903"/>
      <c r="BG47" s="903"/>
      <c r="BH47" s="903"/>
      <c r="BI47" s="904"/>
      <c r="BJ47" s="235"/>
      <c r="BK47" s="235"/>
      <c r="BL47" s="235"/>
      <c r="BM47" s="235"/>
      <c r="BN47" s="235"/>
      <c r="BO47" s="244"/>
      <c r="BP47" s="244"/>
      <c r="BQ47" s="241">
        <v>41</v>
      </c>
      <c r="BR47" s="242"/>
      <c r="BS47" s="853"/>
      <c r="BT47" s="854"/>
      <c r="BU47" s="854"/>
      <c r="BV47" s="854"/>
      <c r="BW47" s="854"/>
      <c r="BX47" s="854"/>
      <c r="BY47" s="854"/>
      <c r="BZ47" s="854"/>
      <c r="CA47" s="854"/>
      <c r="CB47" s="854"/>
      <c r="CC47" s="854"/>
      <c r="CD47" s="854"/>
      <c r="CE47" s="854"/>
      <c r="CF47" s="854"/>
      <c r="CG47" s="855"/>
      <c r="CH47" s="856"/>
      <c r="CI47" s="857"/>
      <c r="CJ47" s="857"/>
      <c r="CK47" s="857"/>
      <c r="CL47" s="858"/>
      <c r="CM47" s="856"/>
      <c r="CN47" s="857"/>
      <c r="CO47" s="857"/>
      <c r="CP47" s="857"/>
      <c r="CQ47" s="858"/>
      <c r="CR47" s="856"/>
      <c r="CS47" s="857"/>
      <c r="CT47" s="857"/>
      <c r="CU47" s="857"/>
      <c r="CV47" s="858"/>
      <c r="CW47" s="856"/>
      <c r="CX47" s="857"/>
      <c r="CY47" s="857"/>
      <c r="CZ47" s="857"/>
      <c r="DA47" s="858"/>
      <c r="DB47" s="856"/>
      <c r="DC47" s="857"/>
      <c r="DD47" s="857"/>
      <c r="DE47" s="857"/>
      <c r="DF47" s="858"/>
      <c r="DG47" s="856"/>
      <c r="DH47" s="857"/>
      <c r="DI47" s="857"/>
      <c r="DJ47" s="857"/>
      <c r="DK47" s="858"/>
      <c r="DL47" s="856"/>
      <c r="DM47" s="857"/>
      <c r="DN47" s="857"/>
      <c r="DO47" s="857"/>
      <c r="DP47" s="858"/>
      <c r="DQ47" s="856"/>
      <c r="DR47" s="857"/>
      <c r="DS47" s="857"/>
      <c r="DT47" s="857"/>
      <c r="DU47" s="858"/>
      <c r="DV47" s="853"/>
      <c r="DW47" s="854"/>
      <c r="DX47" s="854"/>
      <c r="DY47" s="854"/>
      <c r="DZ47" s="859"/>
      <c r="EA47" s="233"/>
    </row>
    <row r="48" spans="1:131" ht="26.25" customHeight="1" x14ac:dyDescent="0.2">
      <c r="A48" s="241">
        <v>21</v>
      </c>
      <c r="B48" s="838"/>
      <c r="C48" s="839"/>
      <c r="D48" s="839"/>
      <c r="E48" s="839"/>
      <c r="F48" s="839"/>
      <c r="G48" s="839"/>
      <c r="H48" s="839"/>
      <c r="I48" s="839"/>
      <c r="J48" s="839"/>
      <c r="K48" s="839"/>
      <c r="L48" s="839"/>
      <c r="M48" s="839"/>
      <c r="N48" s="839"/>
      <c r="O48" s="839"/>
      <c r="P48" s="840"/>
      <c r="Q48" s="841"/>
      <c r="R48" s="817"/>
      <c r="S48" s="817"/>
      <c r="T48" s="817"/>
      <c r="U48" s="817"/>
      <c r="V48" s="817"/>
      <c r="W48" s="817"/>
      <c r="X48" s="817"/>
      <c r="Y48" s="817"/>
      <c r="Z48" s="817"/>
      <c r="AA48" s="817"/>
      <c r="AB48" s="817"/>
      <c r="AC48" s="817"/>
      <c r="AD48" s="817"/>
      <c r="AE48" s="809"/>
      <c r="AF48" s="812"/>
      <c r="AG48" s="810"/>
      <c r="AH48" s="810"/>
      <c r="AI48" s="810"/>
      <c r="AJ48" s="811"/>
      <c r="AK48" s="905"/>
      <c r="AL48" s="901"/>
      <c r="AM48" s="901"/>
      <c r="AN48" s="901"/>
      <c r="AO48" s="901"/>
      <c r="AP48" s="901"/>
      <c r="AQ48" s="901"/>
      <c r="AR48" s="901"/>
      <c r="AS48" s="901"/>
      <c r="AT48" s="901"/>
      <c r="AU48" s="901"/>
      <c r="AV48" s="901"/>
      <c r="AW48" s="901"/>
      <c r="AX48" s="901"/>
      <c r="AY48" s="901"/>
      <c r="AZ48" s="902"/>
      <c r="BA48" s="902"/>
      <c r="BB48" s="902"/>
      <c r="BC48" s="902"/>
      <c r="BD48" s="902"/>
      <c r="BE48" s="903"/>
      <c r="BF48" s="903"/>
      <c r="BG48" s="903"/>
      <c r="BH48" s="903"/>
      <c r="BI48" s="904"/>
      <c r="BJ48" s="235"/>
      <c r="BK48" s="235"/>
      <c r="BL48" s="235"/>
      <c r="BM48" s="235"/>
      <c r="BN48" s="235"/>
      <c r="BO48" s="244"/>
      <c r="BP48" s="244"/>
      <c r="BQ48" s="241">
        <v>42</v>
      </c>
      <c r="BR48" s="242"/>
      <c r="BS48" s="853"/>
      <c r="BT48" s="854"/>
      <c r="BU48" s="854"/>
      <c r="BV48" s="854"/>
      <c r="BW48" s="854"/>
      <c r="BX48" s="854"/>
      <c r="BY48" s="854"/>
      <c r="BZ48" s="854"/>
      <c r="CA48" s="854"/>
      <c r="CB48" s="854"/>
      <c r="CC48" s="854"/>
      <c r="CD48" s="854"/>
      <c r="CE48" s="854"/>
      <c r="CF48" s="854"/>
      <c r="CG48" s="855"/>
      <c r="CH48" s="856"/>
      <c r="CI48" s="857"/>
      <c r="CJ48" s="857"/>
      <c r="CK48" s="857"/>
      <c r="CL48" s="858"/>
      <c r="CM48" s="856"/>
      <c r="CN48" s="857"/>
      <c r="CO48" s="857"/>
      <c r="CP48" s="857"/>
      <c r="CQ48" s="858"/>
      <c r="CR48" s="856"/>
      <c r="CS48" s="857"/>
      <c r="CT48" s="857"/>
      <c r="CU48" s="857"/>
      <c r="CV48" s="858"/>
      <c r="CW48" s="856"/>
      <c r="CX48" s="857"/>
      <c r="CY48" s="857"/>
      <c r="CZ48" s="857"/>
      <c r="DA48" s="858"/>
      <c r="DB48" s="856"/>
      <c r="DC48" s="857"/>
      <c r="DD48" s="857"/>
      <c r="DE48" s="857"/>
      <c r="DF48" s="858"/>
      <c r="DG48" s="856"/>
      <c r="DH48" s="857"/>
      <c r="DI48" s="857"/>
      <c r="DJ48" s="857"/>
      <c r="DK48" s="858"/>
      <c r="DL48" s="856"/>
      <c r="DM48" s="857"/>
      <c r="DN48" s="857"/>
      <c r="DO48" s="857"/>
      <c r="DP48" s="858"/>
      <c r="DQ48" s="856"/>
      <c r="DR48" s="857"/>
      <c r="DS48" s="857"/>
      <c r="DT48" s="857"/>
      <c r="DU48" s="858"/>
      <c r="DV48" s="853"/>
      <c r="DW48" s="854"/>
      <c r="DX48" s="854"/>
      <c r="DY48" s="854"/>
      <c r="DZ48" s="859"/>
      <c r="EA48" s="233"/>
    </row>
    <row r="49" spans="1:131" ht="26.25" customHeight="1" x14ac:dyDescent="0.2">
      <c r="A49" s="241">
        <v>22</v>
      </c>
      <c r="B49" s="838"/>
      <c r="C49" s="839"/>
      <c r="D49" s="839"/>
      <c r="E49" s="839"/>
      <c r="F49" s="839"/>
      <c r="G49" s="839"/>
      <c r="H49" s="839"/>
      <c r="I49" s="839"/>
      <c r="J49" s="839"/>
      <c r="K49" s="839"/>
      <c r="L49" s="839"/>
      <c r="M49" s="839"/>
      <c r="N49" s="839"/>
      <c r="O49" s="839"/>
      <c r="P49" s="840"/>
      <c r="Q49" s="841"/>
      <c r="R49" s="817"/>
      <c r="S49" s="817"/>
      <c r="T49" s="817"/>
      <c r="U49" s="817"/>
      <c r="V49" s="817"/>
      <c r="W49" s="817"/>
      <c r="X49" s="817"/>
      <c r="Y49" s="817"/>
      <c r="Z49" s="817"/>
      <c r="AA49" s="817"/>
      <c r="AB49" s="817"/>
      <c r="AC49" s="817"/>
      <c r="AD49" s="817"/>
      <c r="AE49" s="809"/>
      <c r="AF49" s="812"/>
      <c r="AG49" s="810"/>
      <c r="AH49" s="810"/>
      <c r="AI49" s="810"/>
      <c r="AJ49" s="811"/>
      <c r="AK49" s="905"/>
      <c r="AL49" s="901"/>
      <c r="AM49" s="901"/>
      <c r="AN49" s="901"/>
      <c r="AO49" s="901"/>
      <c r="AP49" s="901"/>
      <c r="AQ49" s="901"/>
      <c r="AR49" s="901"/>
      <c r="AS49" s="901"/>
      <c r="AT49" s="901"/>
      <c r="AU49" s="901"/>
      <c r="AV49" s="901"/>
      <c r="AW49" s="901"/>
      <c r="AX49" s="901"/>
      <c r="AY49" s="901"/>
      <c r="AZ49" s="902"/>
      <c r="BA49" s="902"/>
      <c r="BB49" s="902"/>
      <c r="BC49" s="902"/>
      <c r="BD49" s="902"/>
      <c r="BE49" s="903"/>
      <c r="BF49" s="903"/>
      <c r="BG49" s="903"/>
      <c r="BH49" s="903"/>
      <c r="BI49" s="904"/>
      <c r="BJ49" s="235"/>
      <c r="BK49" s="235"/>
      <c r="BL49" s="235"/>
      <c r="BM49" s="235"/>
      <c r="BN49" s="235"/>
      <c r="BO49" s="244"/>
      <c r="BP49" s="244"/>
      <c r="BQ49" s="241">
        <v>43</v>
      </c>
      <c r="BR49" s="242"/>
      <c r="BS49" s="853"/>
      <c r="BT49" s="854"/>
      <c r="BU49" s="854"/>
      <c r="BV49" s="854"/>
      <c r="BW49" s="854"/>
      <c r="BX49" s="854"/>
      <c r="BY49" s="854"/>
      <c r="BZ49" s="854"/>
      <c r="CA49" s="854"/>
      <c r="CB49" s="854"/>
      <c r="CC49" s="854"/>
      <c r="CD49" s="854"/>
      <c r="CE49" s="854"/>
      <c r="CF49" s="854"/>
      <c r="CG49" s="855"/>
      <c r="CH49" s="856"/>
      <c r="CI49" s="857"/>
      <c r="CJ49" s="857"/>
      <c r="CK49" s="857"/>
      <c r="CL49" s="858"/>
      <c r="CM49" s="856"/>
      <c r="CN49" s="857"/>
      <c r="CO49" s="857"/>
      <c r="CP49" s="857"/>
      <c r="CQ49" s="858"/>
      <c r="CR49" s="856"/>
      <c r="CS49" s="857"/>
      <c r="CT49" s="857"/>
      <c r="CU49" s="857"/>
      <c r="CV49" s="858"/>
      <c r="CW49" s="856"/>
      <c r="CX49" s="857"/>
      <c r="CY49" s="857"/>
      <c r="CZ49" s="857"/>
      <c r="DA49" s="858"/>
      <c r="DB49" s="856"/>
      <c r="DC49" s="857"/>
      <c r="DD49" s="857"/>
      <c r="DE49" s="857"/>
      <c r="DF49" s="858"/>
      <c r="DG49" s="856"/>
      <c r="DH49" s="857"/>
      <c r="DI49" s="857"/>
      <c r="DJ49" s="857"/>
      <c r="DK49" s="858"/>
      <c r="DL49" s="856"/>
      <c r="DM49" s="857"/>
      <c r="DN49" s="857"/>
      <c r="DO49" s="857"/>
      <c r="DP49" s="858"/>
      <c r="DQ49" s="856"/>
      <c r="DR49" s="857"/>
      <c r="DS49" s="857"/>
      <c r="DT49" s="857"/>
      <c r="DU49" s="858"/>
      <c r="DV49" s="853"/>
      <c r="DW49" s="854"/>
      <c r="DX49" s="854"/>
      <c r="DY49" s="854"/>
      <c r="DZ49" s="859"/>
      <c r="EA49" s="233"/>
    </row>
    <row r="50" spans="1:131" ht="26.25" customHeight="1" x14ac:dyDescent="0.2">
      <c r="A50" s="241">
        <v>23</v>
      </c>
      <c r="B50" s="838"/>
      <c r="C50" s="839"/>
      <c r="D50" s="839"/>
      <c r="E50" s="839"/>
      <c r="F50" s="839"/>
      <c r="G50" s="839"/>
      <c r="H50" s="839"/>
      <c r="I50" s="839"/>
      <c r="J50" s="839"/>
      <c r="K50" s="839"/>
      <c r="L50" s="839"/>
      <c r="M50" s="839"/>
      <c r="N50" s="839"/>
      <c r="O50" s="839"/>
      <c r="P50" s="840"/>
      <c r="Q50" s="906"/>
      <c r="R50" s="907"/>
      <c r="S50" s="907"/>
      <c r="T50" s="907"/>
      <c r="U50" s="907"/>
      <c r="V50" s="907"/>
      <c r="W50" s="907"/>
      <c r="X50" s="907"/>
      <c r="Y50" s="907"/>
      <c r="Z50" s="907"/>
      <c r="AA50" s="907"/>
      <c r="AB50" s="907"/>
      <c r="AC50" s="907"/>
      <c r="AD50" s="907"/>
      <c r="AE50" s="908"/>
      <c r="AF50" s="812"/>
      <c r="AG50" s="810"/>
      <c r="AH50" s="810"/>
      <c r="AI50" s="810"/>
      <c r="AJ50" s="811"/>
      <c r="AK50" s="910"/>
      <c r="AL50" s="907"/>
      <c r="AM50" s="907"/>
      <c r="AN50" s="907"/>
      <c r="AO50" s="907"/>
      <c r="AP50" s="907"/>
      <c r="AQ50" s="907"/>
      <c r="AR50" s="907"/>
      <c r="AS50" s="907"/>
      <c r="AT50" s="907"/>
      <c r="AU50" s="907"/>
      <c r="AV50" s="907"/>
      <c r="AW50" s="907"/>
      <c r="AX50" s="907"/>
      <c r="AY50" s="907"/>
      <c r="AZ50" s="909"/>
      <c r="BA50" s="909"/>
      <c r="BB50" s="909"/>
      <c r="BC50" s="909"/>
      <c r="BD50" s="909"/>
      <c r="BE50" s="903"/>
      <c r="BF50" s="903"/>
      <c r="BG50" s="903"/>
      <c r="BH50" s="903"/>
      <c r="BI50" s="904"/>
      <c r="BJ50" s="235"/>
      <c r="BK50" s="235"/>
      <c r="BL50" s="235"/>
      <c r="BM50" s="235"/>
      <c r="BN50" s="235"/>
      <c r="BO50" s="244"/>
      <c r="BP50" s="244"/>
      <c r="BQ50" s="241">
        <v>44</v>
      </c>
      <c r="BR50" s="242"/>
      <c r="BS50" s="853"/>
      <c r="BT50" s="854"/>
      <c r="BU50" s="854"/>
      <c r="BV50" s="854"/>
      <c r="BW50" s="854"/>
      <c r="BX50" s="854"/>
      <c r="BY50" s="854"/>
      <c r="BZ50" s="854"/>
      <c r="CA50" s="854"/>
      <c r="CB50" s="854"/>
      <c r="CC50" s="854"/>
      <c r="CD50" s="854"/>
      <c r="CE50" s="854"/>
      <c r="CF50" s="854"/>
      <c r="CG50" s="855"/>
      <c r="CH50" s="856"/>
      <c r="CI50" s="857"/>
      <c r="CJ50" s="857"/>
      <c r="CK50" s="857"/>
      <c r="CL50" s="858"/>
      <c r="CM50" s="856"/>
      <c r="CN50" s="857"/>
      <c r="CO50" s="857"/>
      <c r="CP50" s="857"/>
      <c r="CQ50" s="858"/>
      <c r="CR50" s="856"/>
      <c r="CS50" s="857"/>
      <c r="CT50" s="857"/>
      <c r="CU50" s="857"/>
      <c r="CV50" s="858"/>
      <c r="CW50" s="856"/>
      <c r="CX50" s="857"/>
      <c r="CY50" s="857"/>
      <c r="CZ50" s="857"/>
      <c r="DA50" s="858"/>
      <c r="DB50" s="856"/>
      <c r="DC50" s="857"/>
      <c r="DD50" s="857"/>
      <c r="DE50" s="857"/>
      <c r="DF50" s="858"/>
      <c r="DG50" s="856"/>
      <c r="DH50" s="857"/>
      <c r="DI50" s="857"/>
      <c r="DJ50" s="857"/>
      <c r="DK50" s="858"/>
      <c r="DL50" s="856"/>
      <c r="DM50" s="857"/>
      <c r="DN50" s="857"/>
      <c r="DO50" s="857"/>
      <c r="DP50" s="858"/>
      <c r="DQ50" s="856"/>
      <c r="DR50" s="857"/>
      <c r="DS50" s="857"/>
      <c r="DT50" s="857"/>
      <c r="DU50" s="858"/>
      <c r="DV50" s="853"/>
      <c r="DW50" s="854"/>
      <c r="DX50" s="854"/>
      <c r="DY50" s="854"/>
      <c r="DZ50" s="859"/>
      <c r="EA50" s="233"/>
    </row>
    <row r="51" spans="1:131" ht="26.25" customHeight="1" x14ac:dyDescent="0.2">
      <c r="A51" s="241">
        <v>24</v>
      </c>
      <c r="B51" s="838"/>
      <c r="C51" s="839"/>
      <c r="D51" s="839"/>
      <c r="E51" s="839"/>
      <c r="F51" s="839"/>
      <c r="G51" s="839"/>
      <c r="H51" s="839"/>
      <c r="I51" s="839"/>
      <c r="J51" s="839"/>
      <c r="K51" s="839"/>
      <c r="L51" s="839"/>
      <c r="M51" s="839"/>
      <c r="N51" s="839"/>
      <c r="O51" s="839"/>
      <c r="P51" s="840"/>
      <c r="Q51" s="906"/>
      <c r="R51" s="907"/>
      <c r="S51" s="907"/>
      <c r="T51" s="907"/>
      <c r="U51" s="907"/>
      <c r="V51" s="907"/>
      <c r="W51" s="907"/>
      <c r="X51" s="907"/>
      <c r="Y51" s="907"/>
      <c r="Z51" s="907"/>
      <c r="AA51" s="907"/>
      <c r="AB51" s="907"/>
      <c r="AC51" s="907"/>
      <c r="AD51" s="907"/>
      <c r="AE51" s="908"/>
      <c r="AF51" s="812"/>
      <c r="AG51" s="810"/>
      <c r="AH51" s="810"/>
      <c r="AI51" s="810"/>
      <c r="AJ51" s="811"/>
      <c r="AK51" s="910"/>
      <c r="AL51" s="907"/>
      <c r="AM51" s="907"/>
      <c r="AN51" s="907"/>
      <c r="AO51" s="907"/>
      <c r="AP51" s="907"/>
      <c r="AQ51" s="907"/>
      <c r="AR51" s="907"/>
      <c r="AS51" s="907"/>
      <c r="AT51" s="907"/>
      <c r="AU51" s="907"/>
      <c r="AV51" s="907"/>
      <c r="AW51" s="907"/>
      <c r="AX51" s="907"/>
      <c r="AY51" s="907"/>
      <c r="AZ51" s="909"/>
      <c r="BA51" s="909"/>
      <c r="BB51" s="909"/>
      <c r="BC51" s="909"/>
      <c r="BD51" s="909"/>
      <c r="BE51" s="903"/>
      <c r="BF51" s="903"/>
      <c r="BG51" s="903"/>
      <c r="BH51" s="903"/>
      <c r="BI51" s="904"/>
      <c r="BJ51" s="235"/>
      <c r="BK51" s="235"/>
      <c r="BL51" s="235"/>
      <c r="BM51" s="235"/>
      <c r="BN51" s="235"/>
      <c r="BO51" s="244"/>
      <c r="BP51" s="244"/>
      <c r="BQ51" s="241">
        <v>45</v>
      </c>
      <c r="BR51" s="242"/>
      <c r="BS51" s="853"/>
      <c r="BT51" s="854"/>
      <c r="BU51" s="854"/>
      <c r="BV51" s="854"/>
      <c r="BW51" s="854"/>
      <c r="BX51" s="854"/>
      <c r="BY51" s="854"/>
      <c r="BZ51" s="854"/>
      <c r="CA51" s="854"/>
      <c r="CB51" s="854"/>
      <c r="CC51" s="854"/>
      <c r="CD51" s="854"/>
      <c r="CE51" s="854"/>
      <c r="CF51" s="854"/>
      <c r="CG51" s="855"/>
      <c r="CH51" s="856"/>
      <c r="CI51" s="857"/>
      <c r="CJ51" s="857"/>
      <c r="CK51" s="857"/>
      <c r="CL51" s="858"/>
      <c r="CM51" s="856"/>
      <c r="CN51" s="857"/>
      <c r="CO51" s="857"/>
      <c r="CP51" s="857"/>
      <c r="CQ51" s="858"/>
      <c r="CR51" s="856"/>
      <c r="CS51" s="857"/>
      <c r="CT51" s="857"/>
      <c r="CU51" s="857"/>
      <c r="CV51" s="858"/>
      <c r="CW51" s="856"/>
      <c r="CX51" s="857"/>
      <c r="CY51" s="857"/>
      <c r="CZ51" s="857"/>
      <c r="DA51" s="858"/>
      <c r="DB51" s="856"/>
      <c r="DC51" s="857"/>
      <c r="DD51" s="857"/>
      <c r="DE51" s="857"/>
      <c r="DF51" s="858"/>
      <c r="DG51" s="856"/>
      <c r="DH51" s="857"/>
      <c r="DI51" s="857"/>
      <c r="DJ51" s="857"/>
      <c r="DK51" s="858"/>
      <c r="DL51" s="856"/>
      <c r="DM51" s="857"/>
      <c r="DN51" s="857"/>
      <c r="DO51" s="857"/>
      <c r="DP51" s="858"/>
      <c r="DQ51" s="856"/>
      <c r="DR51" s="857"/>
      <c r="DS51" s="857"/>
      <c r="DT51" s="857"/>
      <c r="DU51" s="858"/>
      <c r="DV51" s="853"/>
      <c r="DW51" s="854"/>
      <c r="DX51" s="854"/>
      <c r="DY51" s="854"/>
      <c r="DZ51" s="859"/>
      <c r="EA51" s="233"/>
    </row>
    <row r="52" spans="1:131" ht="26.25" customHeight="1" x14ac:dyDescent="0.2">
      <c r="A52" s="241">
        <v>25</v>
      </c>
      <c r="B52" s="838"/>
      <c r="C52" s="839"/>
      <c r="D52" s="839"/>
      <c r="E52" s="839"/>
      <c r="F52" s="839"/>
      <c r="G52" s="839"/>
      <c r="H52" s="839"/>
      <c r="I52" s="839"/>
      <c r="J52" s="839"/>
      <c r="K52" s="839"/>
      <c r="L52" s="839"/>
      <c r="M52" s="839"/>
      <c r="N52" s="839"/>
      <c r="O52" s="839"/>
      <c r="P52" s="840"/>
      <c r="Q52" s="906"/>
      <c r="R52" s="907"/>
      <c r="S52" s="907"/>
      <c r="T52" s="907"/>
      <c r="U52" s="907"/>
      <c r="V52" s="907"/>
      <c r="W52" s="907"/>
      <c r="X52" s="907"/>
      <c r="Y52" s="907"/>
      <c r="Z52" s="907"/>
      <c r="AA52" s="907"/>
      <c r="AB52" s="907"/>
      <c r="AC52" s="907"/>
      <c r="AD52" s="907"/>
      <c r="AE52" s="908"/>
      <c r="AF52" s="812"/>
      <c r="AG52" s="810"/>
      <c r="AH52" s="810"/>
      <c r="AI52" s="810"/>
      <c r="AJ52" s="811"/>
      <c r="AK52" s="910"/>
      <c r="AL52" s="907"/>
      <c r="AM52" s="907"/>
      <c r="AN52" s="907"/>
      <c r="AO52" s="907"/>
      <c r="AP52" s="907"/>
      <c r="AQ52" s="907"/>
      <c r="AR52" s="907"/>
      <c r="AS52" s="907"/>
      <c r="AT52" s="907"/>
      <c r="AU52" s="907"/>
      <c r="AV52" s="907"/>
      <c r="AW52" s="907"/>
      <c r="AX52" s="907"/>
      <c r="AY52" s="907"/>
      <c r="AZ52" s="909"/>
      <c r="BA52" s="909"/>
      <c r="BB52" s="909"/>
      <c r="BC52" s="909"/>
      <c r="BD52" s="909"/>
      <c r="BE52" s="903"/>
      <c r="BF52" s="903"/>
      <c r="BG52" s="903"/>
      <c r="BH52" s="903"/>
      <c r="BI52" s="904"/>
      <c r="BJ52" s="235"/>
      <c r="BK52" s="235"/>
      <c r="BL52" s="235"/>
      <c r="BM52" s="235"/>
      <c r="BN52" s="235"/>
      <c r="BO52" s="244"/>
      <c r="BP52" s="244"/>
      <c r="BQ52" s="241">
        <v>46</v>
      </c>
      <c r="BR52" s="242"/>
      <c r="BS52" s="853"/>
      <c r="BT52" s="854"/>
      <c r="BU52" s="854"/>
      <c r="BV52" s="854"/>
      <c r="BW52" s="854"/>
      <c r="BX52" s="854"/>
      <c r="BY52" s="854"/>
      <c r="BZ52" s="854"/>
      <c r="CA52" s="854"/>
      <c r="CB52" s="854"/>
      <c r="CC52" s="854"/>
      <c r="CD52" s="854"/>
      <c r="CE52" s="854"/>
      <c r="CF52" s="854"/>
      <c r="CG52" s="855"/>
      <c r="CH52" s="856"/>
      <c r="CI52" s="857"/>
      <c r="CJ52" s="857"/>
      <c r="CK52" s="857"/>
      <c r="CL52" s="858"/>
      <c r="CM52" s="856"/>
      <c r="CN52" s="857"/>
      <c r="CO52" s="857"/>
      <c r="CP52" s="857"/>
      <c r="CQ52" s="858"/>
      <c r="CR52" s="856"/>
      <c r="CS52" s="857"/>
      <c r="CT52" s="857"/>
      <c r="CU52" s="857"/>
      <c r="CV52" s="858"/>
      <c r="CW52" s="856"/>
      <c r="CX52" s="857"/>
      <c r="CY52" s="857"/>
      <c r="CZ52" s="857"/>
      <c r="DA52" s="858"/>
      <c r="DB52" s="856"/>
      <c r="DC52" s="857"/>
      <c r="DD52" s="857"/>
      <c r="DE52" s="857"/>
      <c r="DF52" s="858"/>
      <c r="DG52" s="856"/>
      <c r="DH52" s="857"/>
      <c r="DI52" s="857"/>
      <c r="DJ52" s="857"/>
      <c r="DK52" s="858"/>
      <c r="DL52" s="856"/>
      <c r="DM52" s="857"/>
      <c r="DN52" s="857"/>
      <c r="DO52" s="857"/>
      <c r="DP52" s="858"/>
      <c r="DQ52" s="856"/>
      <c r="DR52" s="857"/>
      <c r="DS52" s="857"/>
      <c r="DT52" s="857"/>
      <c r="DU52" s="858"/>
      <c r="DV52" s="853"/>
      <c r="DW52" s="854"/>
      <c r="DX52" s="854"/>
      <c r="DY52" s="854"/>
      <c r="DZ52" s="859"/>
      <c r="EA52" s="233"/>
    </row>
    <row r="53" spans="1:131" ht="26.25" customHeight="1" x14ac:dyDescent="0.2">
      <c r="A53" s="241">
        <v>26</v>
      </c>
      <c r="B53" s="838"/>
      <c r="C53" s="839"/>
      <c r="D53" s="839"/>
      <c r="E53" s="839"/>
      <c r="F53" s="839"/>
      <c r="G53" s="839"/>
      <c r="H53" s="839"/>
      <c r="I53" s="839"/>
      <c r="J53" s="839"/>
      <c r="K53" s="839"/>
      <c r="L53" s="839"/>
      <c r="M53" s="839"/>
      <c r="N53" s="839"/>
      <c r="O53" s="839"/>
      <c r="P53" s="840"/>
      <c r="Q53" s="906"/>
      <c r="R53" s="907"/>
      <c r="S53" s="907"/>
      <c r="T53" s="907"/>
      <c r="U53" s="907"/>
      <c r="V53" s="907"/>
      <c r="W53" s="907"/>
      <c r="X53" s="907"/>
      <c r="Y53" s="907"/>
      <c r="Z53" s="907"/>
      <c r="AA53" s="907"/>
      <c r="AB53" s="907"/>
      <c r="AC53" s="907"/>
      <c r="AD53" s="907"/>
      <c r="AE53" s="908"/>
      <c r="AF53" s="812"/>
      <c r="AG53" s="810"/>
      <c r="AH53" s="810"/>
      <c r="AI53" s="810"/>
      <c r="AJ53" s="811"/>
      <c r="AK53" s="910"/>
      <c r="AL53" s="907"/>
      <c r="AM53" s="907"/>
      <c r="AN53" s="907"/>
      <c r="AO53" s="907"/>
      <c r="AP53" s="907"/>
      <c r="AQ53" s="907"/>
      <c r="AR53" s="907"/>
      <c r="AS53" s="907"/>
      <c r="AT53" s="907"/>
      <c r="AU53" s="907"/>
      <c r="AV53" s="907"/>
      <c r="AW53" s="907"/>
      <c r="AX53" s="907"/>
      <c r="AY53" s="907"/>
      <c r="AZ53" s="909"/>
      <c r="BA53" s="909"/>
      <c r="BB53" s="909"/>
      <c r="BC53" s="909"/>
      <c r="BD53" s="909"/>
      <c r="BE53" s="903"/>
      <c r="BF53" s="903"/>
      <c r="BG53" s="903"/>
      <c r="BH53" s="903"/>
      <c r="BI53" s="904"/>
      <c r="BJ53" s="235"/>
      <c r="BK53" s="235"/>
      <c r="BL53" s="235"/>
      <c r="BM53" s="235"/>
      <c r="BN53" s="235"/>
      <c r="BO53" s="244"/>
      <c r="BP53" s="244"/>
      <c r="BQ53" s="241">
        <v>47</v>
      </c>
      <c r="BR53" s="242"/>
      <c r="BS53" s="853"/>
      <c r="BT53" s="854"/>
      <c r="BU53" s="854"/>
      <c r="BV53" s="854"/>
      <c r="BW53" s="854"/>
      <c r="BX53" s="854"/>
      <c r="BY53" s="854"/>
      <c r="BZ53" s="854"/>
      <c r="CA53" s="854"/>
      <c r="CB53" s="854"/>
      <c r="CC53" s="854"/>
      <c r="CD53" s="854"/>
      <c r="CE53" s="854"/>
      <c r="CF53" s="854"/>
      <c r="CG53" s="855"/>
      <c r="CH53" s="856"/>
      <c r="CI53" s="857"/>
      <c r="CJ53" s="857"/>
      <c r="CK53" s="857"/>
      <c r="CL53" s="858"/>
      <c r="CM53" s="856"/>
      <c r="CN53" s="857"/>
      <c r="CO53" s="857"/>
      <c r="CP53" s="857"/>
      <c r="CQ53" s="858"/>
      <c r="CR53" s="856"/>
      <c r="CS53" s="857"/>
      <c r="CT53" s="857"/>
      <c r="CU53" s="857"/>
      <c r="CV53" s="858"/>
      <c r="CW53" s="856"/>
      <c r="CX53" s="857"/>
      <c r="CY53" s="857"/>
      <c r="CZ53" s="857"/>
      <c r="DA53" s="858"/>
      <c r="DB53" s="856"/>
      <c r="DC53" s="857"/>
      <c r="DD53" s="857"/>
      <c r="DE53" s="857"/>
      <c r="DF53" s="858"/>
      <c r="DG53" s="856"/>
      <c r="DH53" s="857"/>
      <c r="DI53" s="857"/>
      <c r="DJ53" s="857"/>
      <c r="DK53" s="858"/>
      <c r="DL53" s="856"/>
      <c r="DM53" s="857"/>
      <c r="DN53" s="857"/>
      <c r="DO53" s="857"/>
      <c r="DP53" s="858"/>
      <c r="DQ53" s="856"/>
      <c r="DR53" s="857"/>
      <c r="DS53" s="857"/>
      <c r="DT53" s="857"/>
      <c r="DU53" s="858"/>
      <c r="DV53" s="853"/>
      <c r="DW53" s="854"/>
      <c r="DX53" s="854"/>
      <c r="DY53" s="854"/>
      <c r="DZ53" s="859"/>
      <c r="EA53" s="233"/>
    </row>
    <row r="54" spans="1:131" ht="26.25" customHeight="1" x14ac:dyDescent="0.2">
      <c r="A54" s="241">
        <v>27</v>
      </c>
      <c r="B54" s="838"/>
      <c r="C54" s="839"/>
      <c r="D54" s="839"/>
      <c r="E54" s="839"/>
      <c r="F54" s="839"/>
      <c r="G54" s="839"/>
      <c r="H54" s="839"/>
      <c r="I54" s="839"/>
      <c r="J54" s="839"/>
      <c r="K54" s="839"/>
      <c r="L54" s="839"/>
      <c r="M54" s="839"/>
      <c r="N54" s="839"/>
      <c r="O54" s="839"/>
      <c r="P54" s="840"/>
      <c r="Q54" s="906"/>
      <c r="R54" s="907"/>
      <c r="S54" s="907"/>
      <c r="T54" s="907"/>
      <c r="U54" s="907"/>
      <c r="V54" s="907"/>
      <c r="W54" s="907"/>
      <c r="X54" s="907"/>
      <c r="Y54" s="907"/>
      <c r="Z54" s="907"/>
      <c r="AA54" s="907"/>
      <c r="AB54" s="907"/>
      <c r="AC54" s="907"/>
      <c r="AD54" s="907"/>
      <c r="AE54" s="908"/>
      <c r="AF54" s="812"/>
      <c r="AG54" s="810"/>
      <c r="AH54" s="810"/>
      <c r="AI54" s="810"/>
      <c r="AJ54" s="811"/>
      <c r="AK54" s="910"/>
      <c r="AL54" s="907"/>
      <c r="AM54" s="907"/>
      <c r="AN54" s="907"/>
      <c r="AO54" s="907"/>
      <c r="AP54" s="907"/>
      <c r="AQ54" s="907"/>
      <c r="AR54" s="907"/>
      <c r="AS54" s="907"/>
      <c r="AT54" s="907"/>
      <c r="AU54" s="907"/>
      <c r="AV54" s="907"/>
      <c r="AW54" s="907"/>
      <c r="AX54" s="907"/>
      <c r="AY54" s="907"/>
      <c r="AZ54" s="909"/>
      <c r="BA54" s="909"/>
      <c r="BB54" s="909"/>
      <c r="BC54" s="909"/>
      <c r="BD54" s="909"/>
      <c r="BE54" s="903"/>
      <c r="BF54" s="903"/>
      <c r="BG54" s="903"/>
      <c r="BH54" s="903"/>
      <c r="BI54" s="904"/>
      <c r="BJ54" s="235"/>
      <c r="BK54" s="235"/>
      <c r="BL54" s="235"/>
      <c r="BM54" s="235"/>
      <c r="BN54" s="235"/>
      <c r="BO54" s="244"/>
      <c r="BP54" s="244"/>
      <c r="BQ54" s="241">
        <v>48</v>
      </c>
      <c r="BR54" s="242"/>
      <c r="BS54" s="853"/>
      <c r="BT54" s="854"/>
      <c r="BU54" s="854"/>
      <c r="BV54" s="854"/>
      <c r="BW54" s="854"/>
      <c r="BX54" s="854"/>
      <c r="BY54" s="854"/>
      <c r="BZ54" s="854"/>
      <c r="CA54" s="854"/>
      <c r="CB54" s="854"/>
      <c r="CC54" s="854"/>
      <c r="CD54" s="854"/>
      <c r="CE54" s="854"/>
      <c r="CF54" s="854"/>
      <c r="CG54" s="855"/>
      <c r="CH54" s="856"/>
      <c r="CI54" s="857"/>
      <c r="CJ54" s="857"/>
      <c r="CK54" s="857"/>
      <c r="CL54" s="858"/>
      <c r="CM54" s="856"/>
      <c r="CN54" s="857"/>
      <c r="CO54" s="857"/>
      <c r="CP54" s="857"/>
      <c r="CQ54" s="858"/>
      <c r="CR54" s="856"/>
      <c r="CS54" s="857"/>
      <c r="CT54" s="857"/>
      <c r="CU54" s="857"/>
      <c r="CV54" s="858"/>
      <c r="CW54" s="856"/>
      <c r="CX54" s="857"/>
      <c r="CY54" s="857"/>
      <c r="CZ54" s="857"/>
      <c r="DA54" s="858"/>
      <c r="DB54" s="856"/>
      <c r="DC54" s="857"/>
      <c r="DD54" s="857"/>
      <c r="DE54" s="857"/>
      <c r="DF54" s="858"/>
      <c r="DG54" s="856"/>
      <c r="DH54" s="857"/>
      <c r="DI54" s="857"/>
      <c r="DJ54" s="857"/>
      <c r="DK54" s="858"/>
      <c r="DL54" s="856"/>
      <c r="DM54" s="857"/>
      <c r="DN54" s="857"/>
      <c r="DO54" s="857"/>
      <c r="DP54" s="858"/>
      <c r="DQ54" s="856"/>
      <c r="DR54" s="857"/>
      <c r="DS54" s="857"/>
      <c r="DT54" s="857"/>
      <c r="DU54" s="858"/>
      <c r="DV54" s="853"/>
      <c r="DW54" s="854"/>
      <c r="DX54" s="854"/>
      <c r="DY54" s="854"/>
      <c r="DZ54" s="859"/>
      <c r="EA54" s="233"/>
    </row>
    <row r="55" spans="1:131" ht="26.25" customHeight="1" x14ac:dyDescent="0.2">
      <c r="A55" s="241">
        <v>28</v>
      </c>
      <c r="B55" s="838"/>
      <c r="C55" s="839"/>
      <c r="D55" s="839"/>
      <c r="E55" s="839"/>
      <c r="F55" s="839"/>
      <c r="G55" s="839"/>
      <c r="H55" s="839"/>
      <c r="I55" s="839"/>
      <c r="J55" s="839"/>
      <c r="K55" s="839"/>
      <c r="L55" s="839"/>
      <c r="M55" s="839"/>
      <c r="N55" s="839"/>
      <c r="O55" s="839"/>
      <c r="P55" s="840"/>
      <c r="Q55" s="906"/>
      <c r="R55" s="907"/>
      <c r="S55" s="907"/>
      <c r="T55" s="907"/>
      <c r="U55" s="907"/>
      <c r="V55" s="907"/>
      <c r="W55" s="907"/>
      <c r="X55" s="907"/>
      <c r="Y55" s="907"/>
      <c r="Z55" s="907"/>
      <c r="AA55" s="907"/>
      <c r="AB55" s="907"/>
      <c r="AC55" s="907"/>
      <c r="AD55" s="907"/>
      <c r="AE55" s="908"/>
      <c r="AF55" s="812"/>
      <c r="AG55" s="810"/>
      <c r="AH55" s="810"/>
      <c r="AI55" s="810"/>
      <c r="AJ55" s="811"/>
      <c r="AK55" s="910"/>
      <c r="AL55" s="907"/>
      <c r="AM55" s="907"/>
      <c r="AN55" s="907"/>
      <c r="AO55" s="907"/>
      <c r="AP55" s="907"/>
      <c r="AQ55" s="907"/>
      <c r="AR55" s="907"/>
      <c r="AS55" s="907"/>
      <c r="AT55" s="907"/>
      <c r="AU55" s="907"/>
      <c r="AV55" s="907"/>
      <c r="AW55" s="907"/>
      <c r="AX55" s="907"/>
      <c r="AY55" s="907"/>
      <c r="AZ55" s="909"/>
      <c r="BA55" s="909"/>
      <c r="BB55" s="909"/>
      <c r="BC55" s="909"/>
      <c r="BD55" s="909"/>
      <c r="BE55" s="903"/>
      <c r="BF55" s="903"/>
      <c r="BG55" s="903"/>
      <c r="BH55" s="903"/>
      <c r="BI55" s="904"/>
      <c r="BJ55" s="235"/>
      <c r="BK55" s="235"/>
      <c r="BL55" s="235"/>
      <c r="BM55" s="235"/>
      <c r="BN55" s="235"/>
      <c r="BO55" s="244"/>
      <c r="BP55" s="244"/>
      <c r="BQ55" s="241">
        <v>49</v>
      </c>
      <c r="BR55" s="242"/>
      <c r="BS55" s="853"/>
      <c r="BT55" s="854"/>
      <c r="BU55" s="854"/>
      <c r="BV55" s="854"/>
      <c r="BW55" s="854"/>
      <c r="BX55" s="854"/>
      <c r="BY55" s="854"/>
      <c r="BZ55" s="854"/>
      <c r="CA55" s="854"/>
      <c r="CB55" s="854"/>
      <c r="CC55" s="854"/>
      <c r="CD55" s="854"/>
      <c r="CE55" s="854"/>
      <c r="CF55" s="854"/>
      <c r="CG55" s="855"/>
      <c r="CH55" s="856"/>
      <c r="CI55" s="857"/>
      <c r="CJ55" s="857"/>
      <c r="CK55" s="857"/>
      <c r="CL55" s="858"/>
      <c r="CM55" s="856"/>
      <c r="CN55" s="857"/>
      <c r="CO55" s="857"/>
      <c r="CP55" s="857"/>
      <c r="CQ55" s="858"/>
      <c r="CR55" s="856"/>
      <c r="CS55" s="857"/>
      <c r="CT55" s="857"/>
      <c r="CU55" s="857"/>
      <c r="CV55" s="858"/>
      <c r="CW55" s="856"/>
      <c r="CX55" s="857"/>
      <c r="CY55" s="857"/>
      <c r="CZ55" s="857"/>
      <c r="DA55" s="858"/>
      <c r="DB55" s="856"/>
      <c r="DC55" s="857"/>
      <c r="DD55" s="857"/>
      <c r="DE55" s="857"/>
      <c r="DF55" s="858"/>
      <c r="DG55" s="856"/>
      <c r="DH55" s="857"/>
      <c r="DI55" s="857"/>
      <c r="DJ55" s="857"/>
      <c r="DK55" s="858"/>
      <c r="DL55" s="856"/>
      <c r="DM55" s="857"/>
      <c r="DN55" s="857"/>
      <c r="DO55" s="857"/>
      <c r="DP55" s="858"/>
      <c r="DQ55" s="856"/>
      <c r="DR55" s="857"/>
      <c r="DS55" s="857"/>
      <c r="DT55" s="857"/>
      <c r="DU55" s="858"/>
      <c r="DV55" s="853"/>
      <c r="DW55" s="854"/>
      <c r="DX55" s="854"/>
      <c r="DY55" s="854"/>
      <c r="DZ55" s="859"/>
      <c r="EA55" s="233"/>
    </row>
    <row r="56" spans="1:131" ht="26.25" customHeight="1" x14ac:dyDescent="0.2">
      <c r="A56" s="241">
        <v>29</v>
      </c>
      <c r="B56" s="838"/>
      <c r="C56" s="839"/>
      <c r="D56" s="839"/>
      <c r="E56" s="839"/>
      <c r="F56" s="839"/>
      <c r="G56" s="839"/>
      <c r="H56" s="839"/>
      <c r="I56" s="839"/>
      <c r="J56" s="839"/>
      <c r="K56" s="839"/>
      <c r="L56" s="839"/>
      <c r="M56" s="839"/>
      <c r="N56" s="839"/>
      <c r="O56" s="839"/>
      <c r="P56" s="840"/>
      <c r="Q56" s="906"/>
      <c r="R56" s="907"/>
      <c r="S56" s="907"/>
      <c r="T56" s="907"/>
      <c r="U56" s="907"/>
      <c r="V56" s="907"/>
      <c r="W56" s="907"/>
      <c r="X56" s="907"/>
      <c r="Y56" s="907"/>
      <c r="Z56" s="907"/>
      <c r="AA56" s="907"/>
      <c r="AB56" s="907"/>
      <c r="AC56" s="907"/>
      <c r="AD56" s="907"/>
      <c r="AE56" s="908"/>
      <c r="AF56" s="812"/>
      <c r="AG56" s="810"/>
      <c r="AH56" s="810"/>
      <c r="AI56" s="810"/>
      <c r="AJ56" s="811"/>
      <c r="AK56" s="910"/>
      <c r="AL56" s="907"/>
      <c r="AM56" s="907"/>
      <c r="AN56" s="907"/>
      <c r="AO56" s="907"/>
      <c r="AP56" s="907"/>
      <c r="AQ56" s="907"/>
      <c r="AR56" s="907"/>
      <c r="AS56" s="907"/>
      <c r="AT56" s="907"/>
      <c r="AU56" s="907"/>
      <c r="AV56" s="907"/>
      <c r="AW56" s="907"/>
      <c r="AX56" s="907"/>
      <c r="AY56" s="907"/>
      <c r="AZ56" s="909"/>
      <c r="BA56" s="909"/>
      <c r="BB56" s="909"/>
      <c r="BC56" s="909"/>
      <c r="BD56" s="909"/>
      <c r="BE56" s="903"/>
      <c r="BF56" s="903"/>
      <c r="BG56" s="903"/>
      <c r="BH56" s="903"/>
      <c r="BI56" s="904"/>
      <c r="BJ56" s="235"/>
      <c r="BK56" s="235"/>
      <c r="BL56" s="235"/>
      <c r="BM56" s="235"/>
      <c r="BN56" s="235"/>
      <c r="BO56" s="244"/>
      <c r="BP56" s="244"/>
      <c r="BQ56" s="241">
        <v>50</v>
      </c>
      <c r="BR56" s="242"/>
      <c r="BS56" s="853"/>
      <c r="BT56" s="854"/>
      <c r="BU56" s="854"/>
      <c r="BV56" s="854"/>
      <c r="BW56" s="854"/>
      <c r="BX56" s="854"/>
      <c r="BY56" s="854"/>
      <c r="BZ56" s="854"/>
      <c r="CA56" s="854"/>
      <c r="CB56" s="854"/>
      <c r="CC56" s="854"/>
      <c r="CD56" s="854"/>
      <c r="CE56" s="854"/>
      <c r="CF56" s="854"/>
      <c r="CG56" s="855"/>
      <c r="CH56" s="856"/>
      <c r="CI56" s="857"/>
      <c r="CJ56" s="857"/>
      <c r="CK56" s="857"/>
      <c r="CL56" s="858"/>
      <c r="CM56" s="856"/>
      <c r="CN56" s="857"/>
      <c r="CO56" s="857"/>
      <c r="CP56" s="857"/>
      <c r="CQ56" s="858"/>
      <c r="CR56" s="856"/>
      <c r="CS56" s="857"/>
      <c r="CT56" s="857"/>
      <c r="CU56" s="857"/>
      <c r="CV56" s="858"/>
      <c r="CW56" s="856"/>
      <c r="CX56" s="857"/>
      <c r="CY56" s="857"/>
      <c r="CZ56" s="857"/>
      <c r="DA56" s="858"/>
      <c r="DB56" s="856"/>
      <c r="DC56" s="857"/>
      <c r="DD56" s="857"/>
      <c r="DE56" s="857"/>
      <c r="DF56" s="858"/>
      <c r="DG56" s="856"/>
      <c r="DH56" s="857"/>
      <c r="DI56" s="857"/>
      <c r="DJ56" s="857"/>
      <c r="DK56" s="858"/>
      <c r="DL56" s="856"/>
      <c r="DM56" s="857"/>
      <c r="DN56" s="857"/>
      <c r="DO56" s="857"/>
      <c r="DP56" s="858"/>
      <c r="DQ56" s="856"/>
      <c r="DR56" s="857"/>
      <c r="DS56" s="857"/>
      <c r="DT56" s="857"/>
      <c r="DU56" s="858"/>
      <c r="DV56" s="853"/>
      <c r="DW56" s="854"/>
      <c r="DX56" s="854"/>
      <c r="DY56" s="854"/>
      <c r="DZ56" s="859"/>
      <c r="EA56" s="233"/>
    </row>
    <row r="57" spans="1:131" ht="26.25" customHeight="1" x14ac:dyDescent="0.2">
      <c r="A57" s="241">
        <v>30</v>
      </c>
      <c r="B57" s="838"/>
      <c r="C57" s="839"/>
      <c r="D57" s="839"/>
      <c r="E57" s="839"/>
      <c r="F57" s="839"/>
      <c r="G57" s="839"/>
      <c r="H57" s="839"/>
      <c r="I57" s="839"/>
      <c r="J57" s="839"/>
      <c r="K57" s="839"/>
      <c r="L57" s="839"/>
      <c r="M57" s="839"/>
      <c r="N57" s="839"/>
      <c r="O57" s="839"/>
      <c r="P57" s="840"/>
      <c r="Q57" s="906"/>
      <c r="R57" s="907"/>
      <c r="S57" s="907"/>
      <c r="T57" s="907"/>
      <c r="U57" s="907"/>
      <c r="V57" s="907"/>
      <c r="W57" s="907"/>
      <c r="X57" s="907"/>
      <c r="Y57" s="907"/>
      <c r="Z57" s="907"/>
      <c r="AA57" s="907"/>
      <c r="AB57" s="907"/>
      <c r="AC57" s="907"/>
      <c r="AD57" s="907"/>
      <c r="AE57" s="908"/>
      <c r="AF57" s="812"/>
      <c r="AG57" s="810"/>
      <c r="AH57" s="810"/>
      <c r="AI57" s="810"/>
      <c r="AJ57" s="811"/>
      <c r="AK57" s="910"/>
      <c r="AL57" s="907"/>
      <c r="AM57" s="907"/>
      <c r="AN57" s="907"/>
      <c r="AO57" s="907"/>
      <c r="AP57" s="907"/>
      <c r="AQ57" s="907"/>
      <c r="AR57" s="907"/>
      <c r="AS57" s="907"/>
      <c r="AT57" s="907"/>
      <c r="AU57" s="907"/>
      <c r="AV57" s="907"/>
      <c r="AW57" s="907"/>
      <c r="AX57" s="907"/>
      <c r="AY57" s="907"/>
      <c r="AZ57" s="909"/>
      <c r="BA57" s="909"/>
      <c r="BB57" s="909"/>
      <c r="BC57" s="909"/>
      <c r="BD57" s="909"/>
      <c r="BE57" s="903"/>
      <c r="BF57" s="903"/>
      <c r="BG57" s="903"/>
      <c r="BH57" s="903"/>
      <c r="BI57" s="904"/>
      <c r="BJ57" s="235"/>
      <c r="BK57" s="235"/>
      <c r="BL57" s="235"/>
      <c r="BM57" s="235"/>
      <c r="BN57" s="235"/>
      <c r="BO57" s="244"/>
      <c r="BP57" s="244"/>
      <c r="BQ57" s="241">
        <v>51</v>
      </c>
      <c r="BR57" s="242"/>
      <c r="BS57" s="853"/>
      <c r="BT57" s="854"/>
      <c r="BU57" s="854"/>
      <c r="BV57" s="854"/>
      <c r="BW57" s="854"/>
      <c r="BX57" s="854"/>
      <c r="BY57" s="854"/>
      <c r="BZ57" s="854"/>
      <c r="CA57" s="854"/>
      <c r="CB57" s="854"/>
      <c r="CC57" s="854"/>
      <c r="CD57" s="854"/>
      <c r="CE57" s="854"/>
      <c r="CF57" s="854"/>
      <c r="CG57" s="855"/>
      <c r="CH57" s="856"/>
      <c r="CI57" s="857"/>
      <c r="CJ57" s="857"/>
      <c r="CK57" s="857"/>
      <c r="CL57" s="858"/>
      <c r="CM57" s="856"/>
      <c r="CN57" s="857"/>
      <c r="CO57" s="857"/>
      <c r="CP57" s="857"/>
      <c r="CQ57" s="858"/>
      <c r="CR57" s="856"/>
      <c r="CS57" s="857"/>
      <c r="CT57" s="857"/>
      <c r="CU57" s="857"/>
      <c r="CV57" s="858"/>
      <c r="CW57" s="856"/>
      <c r="CX57" s="857"/>
      <c r="CY57" s="857"/>
      <c r="CZ57" s="857"/>
      <c r="DA57" s="858"/>
      <c r="DB57" s="856"/>
      <c r="DC57" s="857"/>
      <c r="DD57" s="857"/>
      <c r="DE57" s="857"/>
      <c r="DF57" s="858"/>
      <c r="DG57" s="856"/>
      <c r="DH57" s="857"/>
      <c r="DI57" s="857"/>
      <c r="DJ57" s="857"/>
      <c r="DK57" s="858"/>
      <c r="DL57" s="856"/>
      <c r="DM57" s="857"/>
      <c r="DN57" s="857"/>
      <c r="DO57" s="857"/>
      <c r="DP57" s="858"/>
      <c r="DQ57" s="856"/>
      <c r="DR57" s="857"/>
      <c r="DS57" s="857"/>
      <c r="DT57" s="857"/>
      <c r="DU57" s="858"/>
      <c r="DV57" s="853"/>
      <c r="DW57" s="854"/>
      <c r="DX57" s="854"/>
      <c r="DY57" s="854"/>
      <c r="DZ57" s="859"/>
      <c r="EA57" s="233"/>
    </row>
    <row r="58" spans="1:131" ht="26.25" customHeight="1" x14ac:dyDescent="0.2">
      <c r="A58" s="241">
        <v>31</v>
      </c>
      <c r="B58" s="838"/>
      <c r="C58" s="839"/>
      <c r="D58" s="839"/>
      <c r="E58" s="839"/>
      <c r="F58" s="839"/>
      <c r="G58" s="839"/>
      <c r="H58" s="839"/>
      <c r="I58" s="839"/>
      <c r="J58" s="839"/>
      <c r="K58" s="839"/>
      <c r="L58" s="839"/>
      <c r="M58" s="839"/>
      <c r="N58" s="839"/>
      <c r="O58" s="839"/>
      <c r="P58" s="840"/>
      <c r="Q58" s="906"/>
      <c r="R58" s="907"/>
      <c r="S58" s="907"/>
      <c r="T58" s="907"/>
      <c r="U58" s="907"/>
      <c r="V58" s="907"/>
      <c r="W58" s="907"/>
      <c r="X58" s="907"/>
      <c r="Y58" s="907"/>
      <c r="Z58" s="907"/>
      <c r="AA58" s="907"/>
      <c r="AB58" s="907"/>
      <c r="AC58" s="907"/>
      <c r="AD58" s="907"/>
      <c r="AE58" s="908"/>
      <c r="AF58" s="812"/>
      <c r="AG58" s="810"/>
      <c r="AH58" s="810"/>
      <c r="AI58" s="810"/>
      <c r="AJ58" s="811"/>
      <c r="AK58" s="910"/>
      <c r="AL58" s="907"/>
      <c r="AM58" s="907"/>
      <c r="AN58" s="907"/>
      <c r="AO58" s="907"/>
      <c r="AP58" s="907"/>
      <c r="AQ58" s="907"/>
      <c r="AR58" s="907"/>
      <c r="AS58" s="907"/>
      <c r="AT58" s="907"/>
      <c r="AU58" s="907"/>
      <c r="AV58" s="907"/>
      <c r="AW58" s="907"/>
      <c r="AX58" s="907"/>
      <c r="AY58" s="907"/>
      <c r="AZ58" s="909"/>
      <c r="BA58" s="909"/>
      <c r="BB58" s="909"/>
      <c r="BC58" s="909"/>
      <c r="BD58" s="909"/>
      <c r="BE58" s="903"/>
      <c r="BF58" s="903"/>
      <c r="BG58" s="903"/>
      <c r="BH58" s="903"/>
      <c r="BI58" s="904"/>
      <c r="BJ58" s="235"/>
      <c r="BK58" s="235"/>
      <c r="BL58" s="235"/>
      <c r="BM58" s="235"/>
      <c r="BN58" s="235"/>
      <c r="BO58" s="244"/>
      <c r="BP58" s="244"/>
      <c r="BQ58" s="241">
        <v>52</v>
      </c>
      <c r="BR58" s="242"/>
      <c r="BS58" s="853"/>
      <c r="BT58" s="854"/>
      <c r="BU58" s="854"/>
      <c r="BV58" s="854"/>
      <c r="BW58" s="854"/>
      <c r="BX58" s="854"/>
      <c r="BY58" s="854"/>
      <c r="BZ58" s="854"/>
      <c r="CA58" s="854"/>
      <c r="CB58" s="854"/>
      <c r="CC58" s="854"/>
      <c r="CD58" s="854"/>
      <c r="CE58" s="854"/>
      <c r="CF58" s="854"/>
      <c r="CG58" s="855"/>
      <c r="CH58" s="856"/>
      <c r="CI58" s="857"/>
      <c r="CJ58" s="857"/>
      <c r="CK58" s="857"/>
      <c r="CL58" s="858"/>
      <c r="CM58" s="856"/>
      <c r="CN58" s="857"/>
      <c r="CO58" s="857"/>
      <c r="CP58" s="857"/>
      <c r="CQ58" s="858"/>
      <c r="CR58" s="856"/>
      <c r="CS58" s="857"/>
      <c r="CT58" s="857"/>
      <c r="CU58" s="857"/>
      <c r="CV58" s="858"/>
      <c r="CW58" s="856"/>
      <c r="CX58" s="857"/>
      <c r="CY58" s="857"/>
      <c r="CZ58" s="857"/>
      <c r="DA58" s="858"/>
      <c r="DB58" s="856"/>
      <c r="DC58" s="857"/>
      <c r="DD58" s="857"/>
      <c r="DE58" s="857"/>
      <c r="DF58" s="858"/>
      <c r="DG58" s="856"/>
      <c r="DH58" s="857"/>
      <c r="DI58" s="857"/>
      <c r="DJ58" s="857"/>
      <c r="DK58" s="858"/>
      <c r="DL58" s="856"/>
      <c r="DM58" s="857"/>
      <c r="DN58" s="857"/>
      <c r="DO58" s="857"/>
      <c r="DP58" s="858"/>
      <c r="DQ58" s="856"/>
      <c r="DR58" s="857"/>
      <c r="DS58" s="857"/>
      <c r="DT58" s="857"/>
      <c r="DU58" s="858"/>
      <c r="DV58" s="853"/>
      <c r="DW58" s="854"/>
      <c r="DX58" s="854"/>
      <c r="DY58" s="854"/>
      <c r="DZ58" s="859"/>
      <c r="EA58" s="233"/>
    </row>
    <row r="59" spans="1:131" ht="26.25" customHeight="1" x14ac:dyDescent="0.2">
      <c r="A59" s="241">
        <v>32</v>
      </c>
      <c r="B59" s="838"/>
      <c r="C59" s="839"/>
      <c r="D59" s="839"/>
      <c r="E59" s="839"/>
      <c r="F59" s="839"/>
      <c r="G59" s="839"/>
      <c r="H59" s="839"/>
      <c r="I59" s="839"/>
      <c r="J59" s="839"/>
      <c r="K59" s="839"/>
      <c r="L59" s="839"/>
      <c r="M59" s="839"/>
      <c r="N59" s="839"/>
      <c r="O59" s="839"/>
      <c r="P59" s="840"/>
      <c r="Q59" s="906"/>
      <c r="R59" s="907"/>
      <c r="S59" s="907"/>
      <c r="T59" s="907"/>
      <c r="U59" s="907"/>
      <c r="V59" s="907"/>
      <c r="W59" s="907"/>
      <c r="X59" s="907"/>
      <c r="Y59" s="907"/>
      <c r="Z59" s="907"/>
      <c r="AA59" s="907"/>
      <c r="AB59" s="907"/>
      <c r="AC59" s="907"/>
      <c r="AD59" s="907"/>
      <c r="AE59" s="908"/>
      <c r="AF59" s="812"/>
      <c r="AG59" s="810"/>
      <c r="AH59" s="810"/>
      <c r="AI59" s="810"/>
      <c r="AJ59" s="811"/>
      <c r="AK59" s="910"/>
      <c r="AL59" s="907"/>
      <c r="AM59" s="907"/>
      <c r="AN59" s="907"/>
      <c r="AO59" s="907"/>
      <c r="AP59" s="907"/>
      <c r="AQ59" s="907"/>
      <c r="AR59" s="907"/>
      <c r="AS59" s="907"/>
      <c r="AT59" s="907"/>
      <c r="AU59" s="907"/>
      <c r="AV59" s="907"/>
      <c r="AW59" s="907"/>
      <c r="AX59" s="907"/>
      <c r="AY59" s="907"/>
      <c r="AZ59" s="909"/>
      <c r="BA59" s="909"/>
      <c r="BB59" s="909"/>
      <c r="BC59" s="909"/>
      <c r="BD59" s="909"/>
      <c r="BE59" s="903"/>
      <c r="BF59" s="903"/>
      <c r="BG59" s="903"/>
      <c r="BH59" s="903"/>
      <c r="BI59" s="904"/>
      <c r="BJ59" s="235"/>
      <c r="BK59" s="235"/>
      <c r="BL59" s="235"/>
      <c r="BM59" s="235"/>
      <c r="BN59" s="235"/>
      <c r="BO59" s="244"/>
      <c r="BP59" s="244"/>
      <c r="BQ59" s="241">
        <v>53</v>
      </c>
      <c r="BR59" s="242"/>
      <c r="BS59" s="853"/>
      <c r="BT59" s="854"/>
      <c r="BU59" s="854"/>
      <c r="BV59" s="854"/>
      <c r="BW59" s="854"/>
      <c r="BX59" s="854"/>
      <c r="BY59" s="854"/>
      <c r="BZ59" s="854"/>
      <c r="CA59" s="854"/>
      <c r="CB59" s="854"/>
      <c r="CC59" s="854"/>
      <c r="CD59" s="854"/>
      <c r="CE59" s="854"/>
      <c r="CF59" s="854"/>
      <c r="CG59" s="855"/>
      <c r="CH59" s="856"/>
      <c r="CI59" s="857"/>
      <c r="CJ59" s="857"/>
      <c r="CK59" s="857"/>
      <c r="CL59" s="858"/>
      <c r="CM59" s="856"/>
      <c r="CN59" s="857"/>
      <c r="CO59" s="857"/>
      <c r="CP59" s="857"/>
      <c r="CQ59" s="858"/>
      <c r="CR59" s="856"/>
      <c r="CS59" s="857"/>
      <c r="CT59" s="857"/>
      <c r="CU59" s="857"/>
      <c r="CV59" s="858"/>
      <c r="CW59" s="856"/>
      <c r="CX59" s="857"/>
      <c r="CY59" s="857"/>
      <c r="CZ59" s="857"/>
      <c r="DA59" s="858"/>
      <c r="DB59" s="856"/>
      <c r="DC59" s="857"/>
      <c r="DD59" s="857"/>
      <c r="DE59" s="857"/>
      <c r="DF59" s="858"/>
      <c r="DG59" s="856"/>
      <c r="DH59" s="857"/>
      <c r="DI59" s="857"/>
      <c r="DJ59" s="857"/>
      <c r="DK59" s="858"/>
      <c r="DL59" s="856"/>
      <c r="DM59" s="857"/>
      <c r="DN59" s="857"/>
      <c r="DO59" s="857"/>
      <c r="DP59" s="858"/>
      <c r="DQ59" s="856"/>
      <c r="DR59" s="857"/>
      <c r="DS59" s="857"/>
      <c r="DT59" s="857"/>
      <c r="DU59" s="858"/>
      <c r="DV59" s="853"/>
      <c r="DW59" s="854"/>
      <c r="DX59" s="854"/>
      <c r="DY59" s="854"/>
      <c r="DZ59" s="859"/>
      <c r="EA59" s="233"/>
    </row>
    <row r="60" spans="1:131" ht="26.25" customHeight="1" x14ac:dyDescent="0.2">
      <c r="A60" s="241">
        <v>33</v>
      </c>
      <c r="B60" s="838"/>
      <c r="C60" s="839"/>
      <c r="D60" s="839"/>
      <c r="E60" s="839"/>
      <c r="F60" s="839"/>
      <c r="G60" s="839"/>
      <c r="H60" s="839"/>
      <c r="I60" s="839"/>
      <c r="J60" s="839"/>
      <c r="K60" s="839"/>
      <c r="L60" s="839"/>
      <c r="M60" s="839"/>
      <c r="N60" s="839"/>
      <c r="O60" s="839"/>
      <c r="P60" s="840"/>
      <c r="Q60" s="906"/>
      <c r="R60" s="907"/>
      <c r="S60" s="907"/>
      <c r="T60" s="907"/>
      <c r="U60" s="907"/>
      <c r="V60" s="907"/>
      <c r="W60" s="907"/>
      <c r="X60" s="907"/>
      <c r="Y60" s="907"/>
      <c r="Z60" s="907"/>
      <c r="AA60" s="907"/>
      <c r="AB60" s="907"/>
      <c r="AC60" s="907"/>
      <c r="AD60" s="907"/>
      <c r="AE60" s="908"/>
      <c r="AF60" s="812"/>
      <c r="AG60" s="810"/>
      <c r="AH60" s="810"/>
      <c r="AI60" s="810"/>
      <c r="AJ60" s="811"/>
      <c r="AK60" s="910"/>
      <c r="AL60" s="907"/>
      <c r="AM60" s="907"/>
      <c r="AN60" s="907"/>
      <c r="AO60" s="907"/>
      <c r="AP60" s="907"/>
      <c r="AQ60" s="907"/>
      <c r="AR60" s="907"/>
      <c r="AS60" s="907"/>
      <c r="AT60" s="907"/>
      <c r="AU60" s="907"/>
      <c r="AV60" s="907"/>
      <c r="AW60" s="907"/>
      <c r="AX60" s="907"/>
      <c r="AY60" s="907"/>
      <c r="AZ60" s="909"/>
      <c r="BA60" s="909"/>
      <c r="BB60" s="909"/>
      <c r="BC60" s="909"/>
      <c r="BD60" s="909"/>
      <c r="BE60" s="903"/>
      <c r="BF60" s="903"/>
      <c r="BG60" s="903"/>
      <c r="BH60" s="903"/>
      <c r="BI60" s="904"/>
      <c r="BJ60" s="235"/>
      <c r="BK60" s="235"/>
      <c r="BL60" s="235"/>
      <c r="BM60" s="235"/>
      <c r="BN60" s="235"/>
      <c r="BO60" s="244"/>
      <c r="BP60" s="244"/>
      <c r="BQ60" s="241">
        <v>54</v>
      </c>
      <c r="BR60" s="242"/>
      <c r="BS60" s="853"/>
      <c r="BT60" s="854"/>
      <c r="BU60" s="854"/>
      <c r="BV60" s="854"/>
      <c r="BW60" s="854"/>
      <c r="BX60" s="854"/>
      <c r="BY60" s="854"/>
      <c r="BZ60" s="854"/>
      <c r="CA60" s="854"/>
      <c r="CB60" s="854"/>
      <c r="CC60" s="854"/>
      <c r="CD60" s="854"/>
      <c r="CE60" s="854"/>
      <c r="CF60" s="854"/>
      <c r="CG60" s="855"/>
      <c r="CH60" s="856"/>
      <c r="CI60" s="857"/>
      <c r="CJ60" s="857"/>
      <c r="CK60" s="857"/>
      <c r="CL60" s="858"/>
      <c r="CM60" s="856"/>
      <c r="CN60" s="857"/>
      <c r="CO60" s="857"/>
      <c r="CP60" s="857"/>
      <c r="CQ60" s="858"/>
      <c r="CR60" s="856"/>
      <c r="CS60" s="857"/>
      <c r="CT60" s="857"/>
      <c r="CU60" s="857"/>
      <c r="CV60" s="858"/>
      <c r="CW60" s="856"/>
      <c r="CX60" s="857"/>
      <c r="CY60" s="857"/>
      <c r="CZ60" s="857"/>
      <c r="DA60" s="858"/>
      <c r="DB60" s="856"/>
      <c r="DC60" s="857"/>
      <c r="DD60" s="857"/>
      <c r="DE60" s="857"/>
      <c r="DF60" s="858"/>
      <c r="DG60" s="856"/>
      <c r="DH60" s="857"/>
      <c r="DI60" s="857"/>
      <c r="DJ60" s="857"/>
      <c r="DK60" s="858"/>
      <c r="DL60" s="856"/>
      <c r="DM60" s="857"/>
      <c r="DN60" s="857"/>
      <c r="DO60" s="857"/>
      <c r="DP60" s="858"/>
      <c r="DQ60" s="856"/>
      <c r="DR60" s="857"/>
      <c r="DS60" s="857"/>
      <c r="DT60" s="857"/>
      <c r="DU60" s="858"/>
      <c r="DV60" s="853"/>
      <c r="DW60" s="854"/>
      <c r="DX60" s="854"/>
      <c r="DY60" s="854"/>
      <c r="DZ60" s="859"/>
      <c r="EA60" s="233"/>
    </row>
    <row r="61" spans="1:131" ht="26.25" customHeight="1" thickBot="1" x14ac:dyDescent="0.25">
      <c r="A61" s="241">
        <v>34</v>
      </c>
      <c r="B61" s="838"/>
      <c r="C61" s="839"/>
      <c r="D61" s="839"/>
      <c r="E61" s="839"/>
      <c r="F61" s="839"/>
      <c r="G61" s="839"/>
      <c r="H61" s="839"/>
      <c r="I61" s="839"/>
      <c r="J61" s="839"/>
      <c r="K61" s="839"/>
      <c r="L61" s="839"/>
      <c r="M61" s="839"/>
      <c r="N61" s="839"/>
      <c r="O61" s="839"/>
      <c r="P61" s="840"/>
      <c r="Q61" s="906"/>
      <c r="R61" s="907"/>
      <c r="S61" s="907"/>
      <c r="T61" s="907"/>
      <c r="U61" s="907"/>
      <c r="V61" s="907"/>
      <c r="W61" s="907"/>
      <c r="X61" s="907"/>
      <c r="Y61" s="907"/>
      <c r="Z61" s="907"/>
      <c r="AA61" s="907"/>
      <c r="AB61" s="907"/>
      <c r="AC61" s="907"/>
      <c r="AD61" s="907"/>
      <c r="AE61" s="908"/>
      <c r="AF61" s="812"/>
      <c r="AG61" s="810"/>
      <c r="AH61" s="810"/>
      <c r="AI61" s="810"/>
      <c r="AJ61" s="811"/>
      <c r="AK61" s="910"/>
      <c r="AL61" s="907"/>
      <c r="AM61" s="907"/>
      <c r="AN61" s="907"/>
      <c r="AO61" s="907"/>
      <c r="AP61" s="907"/>
      <c r="AQ61" s="907"/>
      <c r="AR61" s="907"/>
      <c r="AS61" s="907"/>
      <c r="AT61" s="907"/>
      <c r="AU61" s="907"/>
      <c r="AV61" s="907"/>
      <c r="AW61" s="907"/>
      <c r="AX61" s="907"/>
      <c r="AY61" s="907"/>
      <c r="AZ61" s="909"/>
      <c r="BA61" s="909"/>
      <c r="BB61" s="909"/>
      <c r="BC61" s="909"/>
      <c r="BD61" s="909"/>
      <c r="BE61" s="903"/>
      <c r="BF61" s="903"/>
      <c r="BG61" s="903"/>
      <c r="BH61" s="903"/>
      <c r="BI61" s="904"/>
      <c r="BJ61" s="235"/>
      <c r="BK61" s="235"/>
      <c r="BL61" s="235"/>
      <c r="BM61" s="235"/>
      <c r="BN61" s="235"/>
      <c r="BO61" s="244"/>
      <c r="BP61" s="244"/>
      <c r="BQ61" s="241">
        <v>55</v>
      </c>
      <c r="BR61" s="242"/>
      <c r="BS61" s="853"/>
      <c r="BT61" s="854"/>
      <c r="BU61" s="854"/>
      <c r="BV61" s="854"/>
      <c r="BW61" s="854"/>
      <c r="BX61" s="854"/>
      <c r="BY61" s="854"/>
      <c r="BZ61" s="854"/>
      <c r="CA61" s="854"/>
      <c r="CB61" s="854"/>
      <c r="CC61" s="854"/>
      <c r="CD61" s="854"/>
      <c r="CE61" s="854"/>
      <c r="CF61" s="854"/>
      <c r="CG61" s="855"/>
      <c r="CH61" s="856"/>
      <c r="CI61" s="857"/>
      <c r="CJ61" s="857"/>
      <c r="CK61" s="857"/>
      <c r="CL61" s="858"/>
      <c r="CM61" s="856"/>
      <c r="CN61" s="857"/>
      <c r="CO61" s="857"/>
      <c r="CP61" s="857"/>
      <c r="CQ61" s="858"/>
      <c r="CR61" s="856"/>
      <c r="CS61" s="857"/>
      <c r="CT61" s="857"/>
      <c r="CU61" s="857"/>
      <c r="CV61" s="858"/>
      <c r="CW61" s="856"/>
      <c r="CX61" s="857"/>
      <c r="CY61" s="857"/>
      <c r="CZ61" s="857"/>
      <c r="DA61" s="858"/>
      <c r="DB61" s="856"/>
      <c r="DC61" s="857"/>
      <c r="DD61" s="857"/>
      <c r="DE61" s="857"/>
      <c r="DF61" s="858"/>
      <c r="DG61" s="856"/>
      <c r="DH61" s="857"/>
      <c r="DI61" s="857"/>
      <c r="DJ61" s="857"/>
      <c r="DK61" s="858"/>
      <c r="DL61" s="856"/>
      <c r="DM61" s="857"/>
      <c r="DN61" s="857"/>
      <c r="DO61" s="857"/>
      <c r="DP61" s="858"/>
      <c r="DQ61" s="856"/>
      <c r="DR61" s="857"/>
      <c r="DS61" s="857"/>
      <c r="DT61" s="857"/>
      <c r="DU61" s="858"/>
      <c r="DV61" s="853"/>
      <c r="DW61" s="854"/>
      <c r="DX61" s="854"/>
      <c r="DY61" s="854"/>
      <c r="DZ61" s="859"/>
      <c r="EA61" s="233"/>
    </row>
    <row r="62" spans="1:131" ht="26.25" customHeight="1" x14ac:dyDescent="0.2">
      <c r="A62" s="241">
        <v>35</v>
      </c>
      <c r="B62" s="838"/>
      <c r="C62" s="839"/>
      <c r="D62" s="839"/>
      <c r="E62" s="839"/>
      <c r="F62" s="839"/>
      <c r="G62" s="839"/>
      <c r="H62" s="839"/>
      <c r="I62" s="839"/>
      <c r="J62" s="839"/>
      <c r="K62" s="839"/>
      <c r="L62" s="839"/>
      <c r="M62" s="839"/>
      <c r="N62" s="839"/>
      <c r="O62" s="839"/>
      <c r="P62" s="840"/>
      <c r="Q62" s="906"/>
      <c r="R62" s="907"/>
      <c r="S62" s="907"/>
      <c r="T62" s="907"/>
      <c r="U62" s="907"/>
      <c r="V62" s="907"/>
      <c r="W62" s="907"/>
      <c r="X62" s="907"/>
      <c r="Y62" s="907"/>
      <c r="Z62" s="907"/>
      <c r="AA62" s="907"/>
      <c r="AB62" s="907"/>
      <c r="AC62" s="907"/>
      <c r="AD62" s="907"/>
      <c r="AE62" s="908"/>
      <c r="AF62" s="812"/>
      <c r="AG62" s="810"/>
      <c r="AH62" s="810"/>
      <c r="AI62" s="810"/>
      <c r="AJ62" s="811"/>
      <c r="AK62" s="910"/>
      <c r="AL62" s="907"/>
      <c r="AM62" s="907"/>
      <c r="AN62" s="907"/>
      <c r="AO62" s="907"/>
      <c r="AP62" s="907"/>
      <c r="AQ62" s="907"/>
      <c r="AR62" s="907"/>
      <c r="AS62" s="907"/>
      <c r="AT62" s="907"/>
      <c r="AU62" s="907"/>
      <c r="AV62" s="907"/>
      <c r="AW62" s="907"/>
      <c r="AX62" s="907"/>
      <c r="AY62" s="907"/>
      <c r="AZ62" s="909"/>
      <c r="BA62" s="909"/>
      <c r="BB62" s="909"/>
      <c r="BC62" s="909"/>
      <c r="BD62" s="909"/>
      <c r="BE62" s="903"/>
      <c r="BF62" s="903"/>
      <c r="BG62" s="903"/>
      <c r="BH62" s="903"/>
      <c r="BI62" s="904"/>
      <c r="BJ62" s="918" t="s">
        <v>424</v>
      </c>
      <c r="BK62" s="877"/>
      <c r="BL62" s="877"/>
      <c r="BM62" s="877"/>
      <c r="BN62" s="878"/>
      <c r="BO62" s="244"/>
      <c r="BP62" s="244"/>
      <c r="BQ62" s="241">
        <v>56</v>
      </c>
      <c r="BR62" s="242"/>
      <c r="BS62" s="853"/>
      <c r="BT62" s="854"/>
      <c r="BU62" s="854"/>
      <c r="BV62" s="854"/>
      <c r="BW62" s="854"/>
      <c r="BX62" s="854"/>
      <c r="BY62" s="854"/>
      <c r="BZ62" s="854"/>
      <c r="CA62" s="854"/>
      <c r="CB62" s="854"/>
      <c r="CC62" s="854"/>
      <c r="CD62" s="854"/>
      <c r="CE62" s="854"/>
      <c r="CF62" s="854"/>
      <c r="CG62" s="855"/>
      <c r="CH62" s="856"/>
      <c r="CI62" s="857"/>
      <c r="CJ62" s="857"/>
      <c r="CK62" s="857"/>
      <c r="CL62" s="858"/>
      <c r="CM62" s="856"/>
      <c r="CN62" s="857"/>
      <c r="CO62" s="857"/>
      <c r="CP62" s="857"/>
      <c r="CQ62" s="858"/>
      <c r="CR62" s="856"/>
      <c r="CS62" s="857"/>
      <c r="CT62" s="857"/>
      <c r="CU62" s="857"/>
      <c r="CV62" s="858"/>
      <c r="CW62" s="856"/>
      <c r="CX62" s="857"/>
      <c r="CY62" s="857"/>
      <c r="CZ62" s="857"/>
      <c r="DA62" s="858"/>
      <c r="DB62" s="856"/>
      <c r="DC62" s="857"/>
      <c r="DD62" s="857"/>
      <c r="DE62" s="857"/>
      <c r="DF62" s="858"/>
      <c r="DG62" s="856"/>
      <c r="DH62" s="857"/>
      <c r="DI62" s="857"/>
      <c r="DJ62" s="857"/>
      <c r="DK62" s="858"/>
      <c r="DL62" s="856"/>
      <c r="DM62" s="857"/>
      <c r="DN62" s="857"/>
      <c r="DO62" s="857"/>
      <c r="DP62" s="858"/>
      <c r="DQ62" s="856"/>
      <c r="DR62" s="857"/>
      <c r="DS62" s="857"/>
      <c r="DT62" s="857"/>
      <c r="DU62" s="858"/>
      <c r="DV62" s="853"/>
      <c r="DW62" s="854"/>
      <c r="DX62" s="854"/>
      <c r="DY62" s="854"/>
      <c r="DZ62" s="859"/>
      <c r="EA62" s="233"/>
    </row>
    <row r="63" spans="1:131" ht="26.25" customHeight="1" thickBot="1" x14ac:dyDescent="0.25">
      <c r="A63" s="243" t="s">
        <v>401</v>
      </c>
      <c r="B63" s="860" t="s">
        <v>425</v>
      </c>
      <c r="C63" s="861"/>
      <c r="D63" s="861"/>
      <c r="E63" s="861"/>
      <c r="F63" s="861"/>
      <c r="G63" s="861"/>
      <c r="H63" s="861"/>
      <c r="I63" s="861"/>
      <c r="J63" s="861"/>
      <c r="K63" s="861"/>
      <c r="L63" s="861"/>
      <c r="M63" s="861"/>
      <c r="N63" s="861"/>
      <c r="O63" s="861"/>
      <c r="P63" s="862"/>
      <c r="Q63" s="911"/>
      <c r="R63" s="912"/>
      <c r="S63" s="912"/>
      <c r="T63" s="912"/>
      <c r="U63" s="912"/>
      <c r="V63" s="912"/>
      <c r="W63" s="912"/>
      <c r="X63" s="912"/>
      <c r="Y63" s="912"/>
      <c r="Z63" s="912"/>
      <c r="AA63" s="912"/>
      <c r="AB63" s="912"/>
      <c r="AC63" s="912"/>
      <c r="AD63" s="912"/>
      <c r="AE63" s="913"/>
      <c r="AF63" s="914">
        <v>73</v>
      </c>
      <c r="AG63" s="915"/>
      <c r="AH63" s="915"/>
      <c r="AI63" s="915"/>
      <c r="AJ63" s="916"/>
      <c r="AK63" s="917"/>
      <c r="AL63" s="912"/>
      <c r="AM63" s="912"/>
      <c r="AN63" s="912"/>
      <c r="AO63" s="912"/>
      <c r="AP63" s="915">
        <f>AP29+AP32+AP34</f>
        <v>1335</v>
      </c>
      <c r="AQ63" s="915"/>
      <c r="AR63" s="915"/>
      <c r="AS63" s="915"/>
      <c r="AT63" s="915"/>
      <c r="AU63" s="915">
        <f>AU29+AU32+AU34</f>
        <v>1173</v>
      </c>
      <c r="AV63" s="915"/>
      <c r="AW63" s="915"/>
      <c r="AX63" s="915"/>
      <c r="AY63" s="915"/>
      <c r="AZ63" s="919"/>
      <c r="BA63" s="919"/>
      <c r="BB63" s="919"/>
      <c r="BC63" s="919"/>
      <c r="BD63" s="919"/>
      <c r="BE63" s="920"/>
      <c r="BF63" s="920"/>
      <c r="BG63" s="920"/>
      <c r="BH63" s="920"/>
      <c r="BI63" s="921"/>
      <c r="BJ63" s="922" t="s">
        <v>403</v>
      </c>
      <c r="BK63" s="923"/>
      <c r="BL63" s="923"/>
      <c r="BM63" s="923"/>
      <c r="BN63" s="924"/>
      <c r="BO63" s="244"/>
      <c r="BP63" s="244"/>
      <c r="BQ63" s="241">
        <v>57</v>
      </c>
      <c r="BR63" s="242"/>
      <c r="BS63" s="853"/>
      <c r="BT63" s="854"/>
      <c r="BU63" s="854"/>
      <c r="BV63" s="854"/>
      <c r="BW63" s="854"/>
      <c r="BX63" s="854"/>
      <c r="BY63" s="854"/>
      <c r="BZ63" s="854"/>
      <c r="CA63" s="854"/>
      <c r="CB63" s="854"/>
      <c r="CC63" s="854"/>
      <c r="CD63" s="854"/>
      <c r="CE63" s="854"/>
      <c r="CF63" s="854"/>
      <c r="CG63" s="855"/>
      <c r="CH63" s="856"/>
      <c r="CI63" s="857"/>
      <c r="CJ63" s="857"/>
      <c r="CK63" s="857"/>
      <c r="CL63" s="858"/>
      <c r="CM63" s="856"/>
      <c r="CN63" s="857"/>
      <c r="CO63" s="857"/>
      <c r="CP63" s="857"/>
      <c r="CQ63" s="858"/>
      <c r="CR63" s="856"/>
      <c r="CS63" s="857"/>
      <c r="CT63" s="857"/>
      <c r="CU63" s="857"/>
      <c r="CV63" s="858"/>
      <c r="CW63" s="856"/>
      <c r="CX63" s="857"/>
      <c r="CY63" s="857"/>
      <c r="CZ63" s="857"/>
      <c r="DA63" s="858"/>
      <c r="DB63" s="856"/>
      <c r="DC63" s="857"/>
      <c r="DD63" s="857"/>
      <c r="DE63" s="857"/>
      <c r="DF63" s="858"/>
      <c r="DG63" s="856"/>
      <c r="DH63" s="857"/>
      <c r="DI63" s="857"/>
      <c r="DJ63" s="857"/>
      <c r="DK63" s="858"/>
      <c r="DL63" s="856"/>
      <c r="DM63" s="857"/>
      <c r="DN63" s="857"/>
      <c r="DO63" s="857"/>
      <c r="DP63" s="858"/>
      <c r="DQ63" s="856"/>
      <c r="DR63" s="857"/>
      <c r="DS63" s="857"/>
      <c r="DT63" s="857"/>
      <c r="DU63" s="858"/>
      <c r="DV63" s="853"/>
      <c r="DW63" s="854"/>
      <c r="DX63" s="854"/>
      <c r="DY63" s="854"/>
      <c r="DZ63" s="859"/>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53"/>
      <c r="BT64" s="854"/>
      <c r="BU64" s="854"/>
      <c r="BV64" s="854"/>
      <c r="BW64" s="854"/>
      <c r="BX64" s="854"/>
      <c r="BY64" s="854"/>
      <c r="BZ64" s="854"/>
      <c r="CA64" s="854"/>
      <c r="CB64" s="854"/>
      <c r="CC64" s="854"/>
      <c r="CD64" s="854"/>
      <c r="CE64" s="854"/>
      <c r="CF64" s="854"/>
      <c r="CG64" s="855"/>
      <c r="CH64" s="856"/>
      <c r="CI64" s="857"/>
      <c r="CJ64" s="857"/>
      <c r="CK64" s="857"/>
      <c r="CL64" s="858"/>
      <c r="CM64" s="856"/>
      <c r="CN64" s="857"/>
      <c r="CO64" s="857"/>
      <c r="CP64" s="857"/>
      <c r="CQ64" s="858"/>
      <c r="CR64" s="856"/>
      <c r="CS64" s="857"/>
      <c r="CT64" s="857"/>
      <c r="CU64" s="857"/>
      <c r="CV64" s="858"/>
      <c r="CW64" s="856"/>
      <c r="CX64" s="857"/>
      <c r="CY64" s="857"/>
      <c r="CZ64" s="857"/>
      <c r="DA64" s="858"/>
      <c r="DB64" s="856"/>
      <c r="DC64" s="857"/>
      <c r="DD64" s="857"/>
      <c r="DE64" s="857"/>
      <c r="DF64" s="858"/>
      <c r="DG64" s="856"/>
      <c r="DH64" s="857"/>
      <c r="DI64" s="857"/>
      <c r="DJ64" s="857"/>
      <c r="DK64" s="858"/>
      <c r="DL64" s="856"/>
      <c r="DM64" s="857"/>
      <c r="DN64" s="857"/>
      <c r="DO64" s="857"/>
      <c r="DP64" s="858"/>
      <c r="DQ64" s="856"/>
      <c r="DR64" s="857"/>
      <c r="DS64" s="857"/>
      <c r="DT64" s="857"/>
      <c r="DU64" s="858"/>
      <c r="DV64" s="853"/>
      <c r="DW64" s="854"/>
      <c r="DX64" s="854"/>
      <c r="DY64" s="854"/>
      <c r="DZ64" s="859"/>
      <c r="EA64" s="233"/>
    </row>
    <row r="65" spans="1:131" ht="26.25" customHeight="1" thickBot="1" x14ac:dyDescent="0.25">
      <c r="A65" s="235" t="s">
        <v>426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53"/>
      <c r="BT65" s="854"/>
      <c r="BU65" s="854"/>
      <c r="BV65" s="854"/>
      <c r="BW65" s="854"/>
      <c r="BX65" s="854"/>
      <c r="BY65" s="854"/>
      <c r="BZ65" s="854"/>
      <c r="CA65" s="854"/>
      <c r="CB65" s="854"/>
      <c r="CC65" s="854"/>
      <c r="CD65" s="854"/>
      <c r="CE65" s="854"/>
      <c r="CF65" s="854"/>
      <c r="CG65" s="855"/>
      <c r="CH65" s="856"/>
      <c r="CI65" s="857"/>
      <c r="CJ65" s="857"/>
      <c r="CK65" s="857"/>
      <c r="CL65" s="858"/>
      <c r="CM65" s="856"/>
      <c r="CN65" s="857"/>
      <c r="CO65" s="857"/>
      <c r="CP65" s="857"/>
      <c r="CQ65" s="858"/>
      <c r="CR65" s="856"/>
      <c r="CS65" s="857"/>
      <c r="CT65" s="857"/>
      <c r="CU65" s="857"/>
      <c r="CV65" s="858"/>
      <c r="CW65" s="856"/>
      <c r="CX65" s="857"/>
      <c r="CY65" s="857"/>
      <c r="CZ65" s="857"/>
      <c r="DA65" s="858"/>
      <c r="DB65" s="856"/>
      <c r="DC65" s="857"/>
      <c r="DD65" s="857"/>
      <c r="DE65" s="857"/>
      <c r="DF65" s="858"/>
      <c r="DG65" s="856"/>
      <c r="DH65" s="857"/>
      <c r="DI65" s="857"/>
      <c r="DJ65" s="857"/>
      <c r="DK65" s="858"/>
      <c r="DL65" s="856"/>
      <c r="DM65" s="857"/>
      <c r="DN65" s="857"/>
      <c r="DO65" s="857"/>
      <c r="DP65" s="858"/>
      <c r="DQ65" s="856"/>
      <c r="DR65" s="857"/>
      <c r="DS65" s="857"/>
      <c r="DT65" s="857"/>
      <c r="DU65" s="858"/>
      <c r="DV65" s="853"/>
      <c r="DW65" s="854"/>
      <c r="DX65" s="854"/>
      <c r="DY65" s="854"/>
      <c r="DZ65" s="859"/>
      <c r="EA65" s="233"/>
    </row>
    <row r="66" spans="1:131" ht="26.25" customHeight="1" x14ac:dyDescent="0.2">
      <c r="A66" s="824" t="s">
        <v>427</v>
      </c>
      <c r="B66" s="825"/>
      <c r="C66" s="825"/>
      <c r="D66" s="825"/>
      <c r="E66" s="825"/>
      <c r="F66" s="825"/>
      <c r="G66" s="825"/>
      <c r="H66" s="825"/>
      <c r="I66" s="825"/>
      <c r="J66" s="825"/>
      <c r="K66" s="825"/>
      <c r="L66" s="825"/>
      <c r="M66" s="825"/>
      <c r="N66" s="825"/>
      <c r="O66" s="825"/>
      <c r="P66" s="826"/>
      <c r="Q66" s="796" t="s">
        <v>428</v>
      </c>
      <c r="R66" s="792"/>
      <c r="S66" s="792"/>
      <c r="T66" s="792"/>
      <c r="U66" s="793"/>
      <c r="V66" s="796" t="s">
        <v>429</v>
      </c>
      <c r="W66" s="792"/>
      <c r="X66" s="792"/>
      <c r="Y66" s="792"/>
      <c r="Z66" s="793"/>
      <c r="AA66" s="796" t="s">
        <v>408</v>
      </c>
      <c r="AB66" s="792"/>
      <c r="AC66" s="792"/>
      <c r="AD66" s="792"/>
      <c r="AE66" s="793"/>
      <c r="AF66" s="925" t="s">
        <v>430</v>
      </c>
      <c r="AG66" s="886"/>
      <c r="AH66" s="886"/>
      <c r="AI66" s="886"/>
      <c r="AJ66" s="926"/>
      <c r="AK66" s="796" t="s">
        <v>410</v>
      </c>
      <c r="AL66" s="825"/>
      <c r="AM66" s="825"/>
      <c r="AN66" s="825"/>
      <c r="AO66" s="826"/>
      <c r="AP66" s="796" t="s">
        <v>411</v>
      </c>
      <c r="AQ66" s="792"/>
      <c r="AR66" s="792"/>
      <c r="AS66" s="792"/>
      <c r="AT66" s="793"/>
      <c r="AU66" s="796" t="s">
        <v>431</v>
      </c>
      <c r="AV66" s="792"/>
      <c r="AW66" s="792"/>
      <c r="AX66" s="792"/>
      <c r="AY66" s="793"/>
      <c r="AZ66" s="796" t="s">
        <v>385</v>
      </c>
      <c r="BA66" s="792"/>
      <c r="BB66" s="792"/>
      <c r="BC66" s="792"/>
      <c r="BD66" s="798"/>
      <c r="BE66" s="244"/>
      <c r="BF66" s="244"/>
      <c r="BG66" s="244"/>
      <c r="BH66" s="244"/>
      <c r="BI66" s="244"/>
      <c r="BJ66" s="244"/>
      <c r="BK66" s="244"/>
      <c r="BL66" s="244"/>
      <c r="BM66" s="244"/>
      <c r="BN66" s="244"/>
      <c r="BO66" s="244"/>
      <c r="BP66" s="244"/>
      <c r="BQ66" s="241">
        <v>60</v>
      </c>
      <c r="BR66" s="246"/>
      <c r="BS66" s="930"/>
      <c r="BT66" s="931"/>
      <c r="BU66" s="931"/>
      <c r="BV66" s="931"/>
      <c r="BW66" s="931"/>
      <c r="BX66" s="931"/>
      <c r="BY66" s="931"/>
      <c r="BZ66" s="931"/>
      <c r="CA66" s="931"/>
      <c r="CB66" s="931"/>
      <c r="CC66" s="931"/>
      <c r="CD66" s="931"/>
      <c r="CE66" s="931"/>
      <c r="CF66" s="931"/>
      <c r="CG66" s="936"/>
      <c r="CH66" s="933"/>
      <c r="CI66" s="934"/>
      <c r="CJ66" s="934"/>
      <c r="CK66" s="934"/>
      <c r="CL66" s="935"/>
      <c r="CM66" s="933"/>
      <c r="CN66" s="934"/>
      <c r="CO66" s="934"/>
      <c r="CP66" s="934"/>
      <c r="CQ66" s="935"/>
      <c r="CR66" s="933"/>
      <c r="CS66" s="934"/>
      <c r="CT66" s="934"/>
      <c r="CU66" s="934"/>
      <c r="CV66" s="935"/>
      <c r="CW66" s="933"/>
      <c r="CX66" s="934"/>
      <c r="CY66" s="934"/>
      <c r="CZ66" s="934"/>
      <c r="DA66" s="935"/>
      <c r="DB66" s="933"/>
      <c r="DC66" s="934"/>
      <c r="DD66" s="934"/>
      <c r="DE66" s="934"/>
      <c r="DF66" s="935"/>
      <c r="DG66" s="933"/>
      <c r="DH66" s="934"/>
      <c r="DI66" s="934"/>
      <c r="DJ66" s="934"/>
      <c r="DK66" s="935"/>
      <c r="DL66" s="933"/>
      <c r="DM66" s="934"/>
      <c r="DN66" s="934"/>
      <c r="DO66" s="934"/>
      <c r="DP66" s="935"/>
      <c r="DQ66" s="933"/>
      <c r="DR66" s="934"/>
      <c r="DS66" s="934"/>
      <c r="DT66" s="934"/>
      <c r="DU66" s="935"/>
      <c r="DV66" s="930"/>
      <c r="DW66" s="931"/>
      <c r="DX66" s="931"/>
      <c r="DY66" s="931"/>
      <c r="DZ66" s="932"/>
      <c r="EA66" s="233"/>
    </row>
    <row r="67" spans="1:131" ht="26.25" customHeight="1" thickBot="1" x14ac:dyDescent="0.25">
      <c r="A67" s="827"/>
      <c r="B67" s="828"/>
      <c r="C67" s="828"/>
      <c r="D67" s="828"/>
      <c r="E67" s="828"/>
      <c r="F67" s="828"/>
      <c r="G67" s="828"/>
      <c r="H67" s="828"/>
      <c r="I67" s="828"/>
      <c r="J67" s="828"/>
      <c r="K67" s="828"/>
      <c r="L67" s="828"/>
      <c r="M67" s="828"/>
      <c r="N67" s="828"/>
      <c r="O67" s="828"/>
      <c r="P67" s="829"/>
      <c r="Q67" s="797"/>
      <c r="R67" s="794"/>
      <c r="S67" s="794"/>
      <c r="T67" s="794"/>
      <c r="U67" s="795"/>
      <c r="V67" s="797"/>
      <c r="W67" s="794"/>
      <c r="X67" s="794"/>
      <c r="Y67" s="794"/>
      <c r="Z67" s="795"/>
      <c r="AA67" s="797"/>
      <c r="AB67" s="794"/>
      <c r="AC67" s="794"/>
      <c r="AD67" s="794"/>
      <c r="AE67" s="795"/>
      <c r="AF67" s="927"/>
      <c r="AG67" s="889"/>
      <c r="AH67" s="889"/>
      <c r="AI67" s="889"/>
      <c r="AJ67" s="928"/>
      <c r="AK67" s="929"/>
      <c r="AL67" s="828"/>
      <c r="AM67" s="828"/>
      <c r="AN67" s="828"/>
      <c r="AO67" s="829"/>
      <c r="AP67" s="797"/>
      <c r="AQ67" s="794"/>
      <c r="AR67" s="794"/>
      <c r="AS67" s="794"/>
      <c r="AT67" s="795"/>
      <c r="AU67" s="797"/>
      <c r="AV67" s="794"/>
      <c r="AW67" s="794"/>
      <c r="AX67" s="794"/>
      <c r="AY67" s="795"/>
      <c r="AZ67" s="797"/>
      <c r="BA67" s="794"/>
      <c r="BB67" s="794"/>
      <c r="BC67" s="794"/>
      <c r="BD67" s="799"/>
      <c r="BE67" s="244"/>
      <c r="BF67" s="244"/>
      <c r="BG67" s="244"/>
      <c r="BH67" s="244"/>
      <c r="BI67" s="244"/>
      <c r="BJ67" s="244"/>
      <c r="BK67" s="244"/>
      <c r="BL67" s="244"/>
      <c r="BM67" s="244"/>
      <c r="BN67" s="244"/>
      <c r="BO67" s="244"/>
      <c r="BP67" s="244"/>
      <c r="BQ67" s="241">
        <v>61</v>
      </c>
      <c r="BR67" s="246"/>
      <c r="BS67" s="930"/>
      <c r="BT67" s="931"/>
      <c r="BU67" s="931"/>
      <c r="BV67" s="931"/>
      <c r="BW67" s="931"/>
      <c r="BX67" s="931"/>
      <c r="BY67" s="931"/>
      <c r="BZ67" s="931"/>
      <c r="CA67" s="931"/>
      <c r="CB67" s="931"/>
      <c r="CC67" s="931"/>
      <c r="CD67" s="931"/>
      <c r="CE67" s="931"/>
      <c r="CF67" s="931"/>
      <c r="CG67" s="936"/>
      <c r="CH67" s="933"/>
      <c r="CI67" s="934"/>
      <c r="CJ67" s="934"/>
      <c r="CK67" s="934"/>
      <c r="CL67" s="935"/>
      <c r="CM67" s="933"/>
      <c r="CN67" s="934"/>
      <c r="CO67" s="934"/>
      <c r="CP67" s="934"/>
      <c r="CQ67" s="935"/>
      <c r="CR67" s="933"/>
      <c r="CS67" s="934"/>
      <c r="CT67" s="934"/>
      <c r="CU67" s="934"/>
      <c r="CV67" s="935"/>
      <c r="CW67" s="933"/>
      <c r="CX67" s="934"/>
      <c r="CY67" s="934"/>
      <c r="CZ67" s="934"/>
      <c r="DA67" s="935"/>
      <c r="DB67" s="933"/>
      <c r="DC67" s="934"/>
      <c r="DD67" s="934"/>
      <c r="DE67" s="934"/>
      <c r="DF67" s="935"/>
      <c r="DG67" s="933"/>
      <c r="DH67" s="934"/>
      <c r="DI67" s="934"/>
      <c r="DJ67" s="934"/>
      <c r="DK67" s="935"/>
      <c r="DL67" s="933"/>
      <c r="DM67" s="934"/>
      <c r="DN67" s="934"/>
      <c r="DO67" s="934"/>
      <c r="DP67" s="935"/>
      <c r="DQ67" s="933"/>
      <c r="DR67" s="934"/>
      <c r="DS67" s="934"/>
      <c r="DT67" s="934"/>
      <c r="DU67" s="935"/>
      <c r="DV67" s="930"/>
      <c r="DW67" s="931"/>
      <c r="DX67" s="931"/>
      <c r="DY67" s="931"/>
      <c r="DZ67" s="932"/>
      <c r="EA67" s="233"/>
    </row>
    <row r="68" spans="1:131" ht="26.25" customHeight="1" thickTop="1" x14ac:dyDescent="0.2">
      <c r="A68" s="239">
        <v>1</v>
      </c>
      <c r="B68" s="788" t="s">
        <v>596</v>
      </c>
      <c r="C68" s="789"/>
      <c r="D68" s="789"/>
      <c r="E68" s="789"/>
      <c r="F68" s="789"/>
      <c r="G68" s="789"/>
      <c r="H68" s="789"/>
      <c r="I68" s="789"/>
      <c r="J68" s="789"/>
      <c r="K68" s="789"/>
      <c r="L68" s="789"/>
      <c r="M68" s="789"/>
      <c r="N68" s="789"/>
      <c r="O68" s="789"/>
      <c r="P68" s="790"/>
      <c r="Q68" s="791">
        <v>6282</v>
      </c>
      <c r="R68" s="786">
        <v>6933</v>
      </c>
      <c r="S68" s="786">
        <v>6933</v>
      </c>
      <c r="T68" s="786">
        <v>6933</v>
      </c>
      <c r="U68" s="787">
        <v>6933</v>
      </c>
      <c r="V68" s="785">
        <v>6206</v>
      </c>
      <c r="W68" s="786">
        <v>6850</v>
      </c>
      <c r="X68" s="786">
        <v>6850</v>
      </c>
      <c r="Y68" s="786">
        <v>6850</v>
      </c>
      <c r="Z68" s="787">
        <v>6850</v>
      </c>
      <c r="AA68" s="785">
        <v>76</v>
      </c>
      <c r="AB68" s="786">
        <v>82</v>
      </c>
      <c r="AC68" s="786">
        <v>82</v>
      </c>
      <c r="AD68" s="786">
        <v>82</v>
      </c>
      <c r="AE68" s="787">
        <v>82</v>
      </c>
      <c r="AF68" s="785">
        <v>76</v>
      </c>
      <c r="AG68" s="786">
        <v>82</v>
      </c>
      <c r="AH68" s="786">
        <v>82</v>
      </c>
      <c r="AI68" s="786">
        <v>82</v>
      </c>
      <c r="AJ68" s="787">
        <v>82</v>
      </c>
      <c r="AK68" s="785">
        <v>1908</v>
      </c>
      <c r="AL68" s="786">
        <v>2485</v>
      </c>
      <c r="AM68" s="786">
        <v>2485</v>
      </c>
      <c r="AN68" s="786">
        <v>2485</v>
      </c>
      <c r="AO68" s="787">
        <v>2485</v>
      </c>
      <c r="AP68" s="785" t="s">
        <v>594</v>
      </c>
      <c r="AQ68" s="786"/>
      <c r="AR68" s="786"/>
      <c r="AS68" s="786"/>
      <c r="AT68" s="787"/>
      <c r="AU68" s="785" t="s">
        <v>594</v>
      </c>
      <c r="AV68" s="786"/>
      <c r="AW68" s="786"/>
      <c r="AX68" s="786"/>
      <c r="AY68" s="787"/>
      <c r="AZ68" s="937"/>
      <c r="BA68" s="937"/>
      <c r="BB68" s="937"/>
      <c r="BC68" s="937"/>
      <c r="BD68" s="938"/>
      <c r="BE68" s="244"/>
      <c r="BF68" s="244"/>
      <c r="BG68" s="244"/>
      <c r="BH68" s="244"/>
      <c r="BI68" s="244"/>
      <c r="BJ68" s="244"/>
      <c r="BK68" s="244"/>
      <c r="BL68" s="244"/>
      <c r="BM68" s="244"/>
      <c r="BN68" s="244"/>
      <c r="BO68" s="244"/>
      <c r="BP68" s="244"/>
      <c r="BQ68" s="241">
        <v>62</v>
      </c>
      <c r="BR68" s="246"/>
      <c r="BS68" s="930"/>
      <c r="BT68" s="931"/>
      <c r="BU68" s="931"/>
      <c r="BV68" s="931"/>
      <c r="BW68" s="931"/>
      <c r="BX68" s="931"/>
      <c r="BY68" s="931"/>
      <c r="BZ68" s="931"/>
      <c r="CA68" s="931"/>
      <c r="CB68" s="931"/>
      <c r="CC68" s="931"/>
      <c r="CD68" s="931"/>
      <c r="CE68" s="931"/>
      <c r="CF68" s="931"/>
      <c r="CG68" s="936"/>
      <c r="CH68" s="933"/>
      <c r="CI68" s="934"/>
      <c r="CJ68" s="934"/>
      <c r="CK68" s="934"/>
      <c r="CL68" s="935"/>
      <c r="CM68" s="933"/>
      <c r="CN68" s="934"/>
      <c r="CO68" s="934"/>
      <c r="CP68" s="934"/>
      <c r="CQ68" s="935"/>
      <c r="CR68" s="933"/>
      <c r="CS68" s="934"/>
      <c r="CT68" s="934"/>
      <c r="CU68" s="934"/>
      <c r="CV68" s="935"/>
      <c r="CW68" s="933"/>
      <c r="CX68" s="934"/>
      <c r="CY68" s="934"/>
      <c r="CZ68" s="934"/>
      <c r="DA68" s="935"/>
      <c r="DB68" s="933"/>
      <c r="DC68" s="934"/>
      <c r="DD68" s="934"/>
      <c r="DE68" s="934"/>
      <c r="DF68" s="935"/>
      <c r="DG68" s="933"/>
      <c r="DH68" s="934"/>
      <c r="DI68" s="934"/>
      <c r="DJ68" s="934"/>
      <c r="DK68" s="935"/>
      <c r="DL68" s="933"/>
      <c r="DM68" s="934"/>
      <c r="DN68" s="934"/>
      <c r="DO68" s="934"/>
      <c r="DP68" s="935"/>
      <c r="DQ68" s="933"/>
      <c r="DR68" s="934"/>
      <c r="DS68" s="934"/>
      <c r="DT68" s="934"/>
      <c r="DU68" s="935"/>
      <c r="DV68" s="930"/>
      <c r="DW68" s="931"/>
      <c r="DX68" s="931"/>
      <c r="DY68" s="931"/>
      <c r="DZ68" s="932"/>
      <c r="EA68" s="233"/>
    </row>
    <row r="69" spans="1:131" ht="36.75" customHeight="1" x14ac:dyDescent="0.2">
      <c r="A69" s="241">
        <v>2</v>
      </c>
      <c r="B69" s="943" t="s">
        <v>597</v>
      </c>
      <c r="C69" s="940"/>
      <c r="D69" s="940"/>
      <c r="E69" s="940"/>
      <c r="F69" s="940"/>
      <c r="G69" s="940"/>
      <c r="H69" s="940"/>
      <c r="I69" s="940"/>
      <c r="J69" s="940"/>
      <c r="K69" s="940"/>
      <c r="L69" s="940"/>
      <c r="M69" s="940"/>
      <c r="N69" s="940"/>
      <c r="O69" s="940"/>
      <c r="P69" s="941"/>
      <c r="Q69" s="944">
        <v>1478091</v>
      </c>
      <c r="R69" s="945">
        <v>1385861</v>
      </c>
      <c r="S69" s="945">
        <v>1385861</v>
      </c>
      <c r="T69" s="945">
        <v>1385861</v>
      </c>
      <c r="U69" s="905">
        <v>1385861</v>
      </c>
      <c r="V69" s="946">
        <v>1440066</v>
      </c>
      <c r="W69" s="945">
        <v>1346246</v>
      </c>
      <c r="X69" s="945">
        <v>1346246</v>
      </c>
      <c r="Y69" s="945">
        <v>1346246</v>
      </c>
      <c r="Z69" s="905">
        <v>1346246</v>
      </c>
      <c r="AA69" s="946">
        <v>38025</v>
      </c>
      <c r="AB69" s="945">
        <v>39615</v>
      </c>
      <c r="AC69" s="945">
        <v>39615</v>
      </c>
      <c r="AD69" s="945">
        <v>39615</v>
      </c>
      <c r="AE69" s="905">
        <v>39615</v>
      </c>
      <c r="AF69" s="946">
        <v>38025</v>
      </c>
      <c r="AG69" s="945">
        <v>39615</v>
      </c>
      <c r="AH69" s="945">
        <v>39615</v>
      </c>
      <c r="AI69" s="945">
        <v>39615</v>
      </c>
      <c r="AJ69" s="905">
        <v>39615</v>
      </c>
      <c r="AK69" s="946">
        <v>17867</v>
      </c>
      <c r="AL69" s="945">
        <v>13582</v>
      </c>
      <c r="AM69" s="945">
        <v>13582</v>
      </c>
      <c r="AN69" s="945">
        <v>13582</v>
      </c>
      <c r="AO69" s="905">
        <v>13582</v>
      </c>
      <c r="AP69" s="946" t="s">
        <v>528</v>
      </c>
      <c r="AQ69" s="945"/>
      <c r="AR69" s="945"/>
      <c r="AS69" s="945"/>
      <c r="AT69" s="905"/>
      <c r="AU69" s="946" t="s">
        <v>528</v>
      </c>
      <c r="AV69" s="945"/>
      <c r="AW69" s="945"/>
      <c r="AX69" s="945"/>
      <c r="AY69" s="905"/>
      <c r="AZ69" s="903"/>
      <c r="BA69" s="903"/>
      <c r="BB69" s="903"/>
      <c r="BC69" s="903"/>
      <c r="BD69" s="904"/>
      <c r="BE69" s="244"/>
      <c r="BF69" s="244"/>
      <c r="BG69" s="244"/>
      <c r="BH69" s="244"/>
      <c r="BI69" s="244"/>
      <c r="BJ69" s="244"/>
      <c r="BK69" s="244"/>
      <c r="BL69" s="244"/>
      <c r="BM69" s="244"/>
      <c r="BN69" s="244"/>
      <c r="BO69" s="244"/>
      <c r="BP69" s="244"/>
      <c r="BQ69" s="241">
        <v>63</v>
      </c>
      <c r="BR69" s="246"/>
      <c r="BS69" s="930"/>
      <c r="BT69" s="931"/>
      <c r="BU69" s="931"/>
      <c r="BV69" s="931"/>
      <c r="BW69" s="931"/>
      <c r="BX69" s="931"/>
      <c r="BY69" s="931"/>
      <c r="BZ69" s="931"/>
      <c r="CA69" s="931"/>
      <c r="CB69" s="931"/>
      <c r="CC69" s="931"/>
      <c r="CD69" s="931"/>
      <c r="CE69" s="931"/>
      <c r="CF69" s="931"/>
      <c r="CG69" s="936"/>
      <c r="CH69" s="933"/>
      <c r="CI69" s="934"/>
      <c r="CJ69" s="934"/>
      <c r="CK69" s="934"/>
      <c r="CL69" s="935"/>
      <c r="CM69" s="933"/>
      <c r="CN69" s="934"/>
      <c r="CO69" s="934"/>
      <c r="CP69" s="934"/>
      <c r="CQ69" s="935"/>
      <c r="CR69" s="933"/>
      <c r="CS69" s="934"/>
      <c r="CT69" s="934"/>
      <c r="CU69" s="934"/>
      <c r="CV69" s="935"/>
      <c r="CW69" s="933"/>
      <c r="CX69" s="934"/>
      <c r="CY69" s="934"/>
      <c r="CZ69" s="934"/>
      <c r="DA69" s="935"/>
      <c r="DB69" s="933"/>
      <c r="DC69" s="934"/>
      <c r="DD69" s="934"/>
      <c r="DE69" s="934"/>
      <c r="DF69" s="935"/>
      <c r="DG69" s="933"/>
      <c r="DH69" s="934"/>
      <c r="DI69" s="934"/>
      <c r="DJ69" s="934"/>
      <c r="DK69" s="935"/>
      <c r="DL69" s="933"/>
      <c r="DM69" s="934"/>
      <c r="DN69" s="934"/>
      <c r="DO69" s="934"/>
      <c r="DP69" s="935"/>
      <c r="DQ69" s="933"/>
      <c r="DR69" s="934"/>
      <c r="DS69" s="934"/>
      <c r="DT69" s="934"/>
      <c r="DU69" s="935"/>
      <c r="DV69" s="930"/>
      <c r="DW69" s="931"/>
      <c r="DX69" s="931"/>
      <c r="DY69" s="931"/>
      <c r="DZ69" s="932"/>
      <c r="EA69" s="233"/>
    </row>
    <row r="70" spans="1:131" ht="26.25" customHeight="1" x14ac:dyDescent="0.2">
      <c r="A70" s="241">
        <v>3</v>
      </c>
      <c r="B70" s="939" t="s">
        <v>595</v>
      </c>
      <c r="C70" s="940"/>
      <c r="D70" s="940"/>
      <c r="E70" s="940"/>
      <c r="F70" s="940"/>
      <c r="G70" s="940"/>
      <c r="H70" s="940"/>
      <c r="I70" s="940"/>
      <c r="J70" s="940"/>
      <c r="K70" s="940"/>
      <c r="L70" s="940"/>
      <c r="M70" s="940"/>
      <c r="N70" s="940"/>
      <c r="O70" s="940"/>
      <c r="P70" s="941"/>
      <c r="Q70" s="942">
        <v>521</v>
      </c>
      <c r="R70" s="901"/>
      <c r="S70" s="901"/>
      <c r="T70" s="901"/>
      <c r="U70" s="901"/>
      <c r="V70" s="901">
        <v>515</v>
      </c>
      <c r="W70" s="901"/>
      <c r="X70" s="901"/>
      <c r="Y70" s="901"/>
      <c r="Z70" s="901"/>
      <c r="AA70" s="901">
        <v>6</v>
      </c>
      <c r="AB70" s="901"/>
      <c r="AC70" s="901"/>
      <c r="AD70" s="901"/>
      <c r="AE70" s="901"/>
      <c r="AF70" s="901">
        <v>6</v>
      </c>
      <c r="AG70" s="901"/>
      <c r="AH70" s="901"/>
      <c r="AI70" s="901"/>
      <c r="AJ70" s="901"/>
      <c r="AK70" s="901">
        <v>50</v>
      </c>
      <c r="AL70" s="901"/>
      <c r="AM70" s="901"/>
      <c r="AN70" s="901"/>
      <c r="AO70" s="901"/>
      <c r="AP70" s="901">
        <v>558</v>
      </c>
      <c r="AQ70" s="901"/>
      <c r="AR70" s="901"/>
      <c r="AS70" s="901"/>
      <c r="AT70" s="901"/>
      <c r="AU70" s="901">
        <v>66</v>
      </c>
      <c r="AV70" s="901"/>
      <c r="AW70" s="901"/>
      <c r="AX70" s="901"/>
      <c r="AY70" s="901"/>
      <c r="AZ70" s="903"/>
      <c r="BA70" s="903"/>
      <c r="BB70" s="903"/>
      <c r="BC70" s="903"/>
      <c r="BD70" s="904"/>
      <c r="BE70" s="244"/>
      <c r="BF70" s="244"/>
      <c r="BG70" s="244"/>
      <c r="BH70" s="244"/>
      <c r="BI70" s="244"/>
      <c r="BJ70" s="244"/>
      <c r="BK70" s="244"/>
      <c r="BL70" s="244"/>
      <c r="BM70" s="244"/>
      <c r="BN70" s="244"/>
      <c r="BO70" s="244"/>
      <c r="BP70" s="244"/>
      <c r="BQ70" s="241">
        <v>64</v>
      </c>
      <c r="BR70" s="246"/>
      <c r="BS70" s="930"/>
      <c r="BT70" s="931"/>
      <c r="BU70" s="931"/>
      <c r="BV70" s="931"/>
      <c r="BW70" s="931"/>
      <c r="BX70" s="931"/>
      <c r="BY70" s="931"/>
      <c r="BZ70" s="931"/>
      <c r="CA70" s="931"/>
      <c r="CB70" s="931"/>
      <c r="CC70" s="931"/>
      <c r="CD70" s="931"/>
      <c r="CE70" s="931"/>
      <c r="CF70" s="931"/>
      <c r="CG70" s="936"/>
      <c r="CH70" s="933"/>
      <c r="CI70" s="934"/>
      <c r="CJ70" s="934"/>
      <c r="CK70" s="934"/>
      <c r="CL70" s="935"/>
      <c r="CM70" s="933"/>
      <c r="CN70" s="934"/>
      <c r="CO70" s="934"/>
      <c r="CP70" s="934"/>
      <c r="CQ70" s="935"/>
      <c r="CR70" s="933"/>
      <c r="CS70" s="934"/>
      <c r="CT70" s="934"/>
      <c r="CU70" s="934"/>
      <c r="CV70" s="935"/>
      <c r="CW70" s="933"/>
      <c r="CX70" s="934"/>
      <c r="CY70" s="934"/>
      <c r="CZ70" s="934"/>
      <c r="DA70" s="935"/>
      <c r="DB70" s="933"/>
      <c r="DC70" s="934"/>
      <c r="DD70" s="934"/>
      <c r="DE70" s="934"/>
      <c r="DF70" s="935"/>
      <c r="DG70" s="933"/>
      <c r="DH70" s="934"/>
      <c r="DI70" s="934"/>
      <c r="DJ70" s="934"/>
      <c r="DK70" s="935"/>
      <c r="DL70" s="933"/>
      <c r="DM70" s="934"/>
      <c r="DN70" s="934"/>
      <c r="DO70" s="934"/>
      <c r="DP70" s="935"/>
      <c r="DQ70" s="933"/>
      <c r="DR70" s="934"/>
      <c r="DS70" s="934"/>
      <c r="DT70" s="934"/>
      <c r="DU70" s="935"/>
      <c r="DV70" s="930"/>
      <c r="DW70" s="931"/>
      <c r="DX70" s="931"/>
      <c r="DY70" s="931"/>
      <c r="DZ70" s="932"/>
      <c r="EA70" s="233"/>
    </row>
    <row r="71" spans="1:131" ht="26.25" customHeight="1" x14ac:dyDescent="0.2">
      <c r="A71" s="241">
        <v>4</v>
      </c>
      <c r="B71" s="939" t="s">
        <v>598</v>
      </c>
      <c r="C71" s="940"/>
      <c r="D71" s="940"/>
      <c r="E71" s="940"/>
      <c r="F71" s="940"/>
      <c r="G71" s="940"/>
      <c r="H71" s="940"/>
      <c r="I71" s="940"/>
      <c r="J71" s="940"/>
      <c r="K71" s="940"/>
      <c r="L71" s="940"/>
      <c r="M71" s="940"/>
      <c r="N71" s="940"/>
      <c r="O71" s="940"/>
      <c r="P71" s="941"/>
      <c r="Q71" s="942">
        <v>5106</v>
      </c>
      <c r="R71" s="901"/>
      <c r="S71" s="901"/>
      <c r="T71" s="901"/>
      <c r="U71" s="901"/>
      <c r="V71" s="901">
        <v>4706</v>
      </c>
      <c r="W71" s="901"/>
      <c r="X71" s="901"/>
      <c r="Y71" s="901"/>
      <c r="Z71" s="901"/>
      <c r="AA71" s="901">
        <v>400</v>
      </c>
      <c r="AB71" s="901"/>
      <c r="AC71" s="901"/>
      <c r="AD71" s="901"/>
      <c r="AE71" s="901"/>
      <c r="AF71" s="901">
        <v>399.75</v>
      </c>
      <c r="AG71" s="901"/>
      <c r="AH71" s="901"/>
      <c r="AI71" s="901"/>
      <c r="AJ71" s="901"/>
      <c r="AK71" s="901">
        <v>250</v>
      </c>
      <c r="AL71" s="901"/>
      <c r="AM71" s="901"/>
      <c r="AN71" s="901"/>
      <c r="AO71" s="901"/>
      <c r="AP71" s="901" t="s">
        <v>602</v>
      </c>
      <c r="AQ71" s="901"/>
      <c r="AR71" s="901"/>
      <c r="AS71" s="901"/>
      <c r="AT71" s="901"/>
      <c r="AU71" s="901" t="s">
        <v>602</v>
      </c>
      <c r="AV71" s="901"/>
      <c r="AW71" s="901"/>
      <c r="AX71" s="901"/>
      <c r="AY71" s="901"/>
      <c r="AZ71" s="903"/>
      <c r="BA71" s="903"/>
      <c r="BB71" s="903"/>
      <c r="BC71" s="903"/>
      <c r="BD71" s="904"/>
      <c r="BE71" s="244"/>
      <c r="BF71" s="244"/>
      <c r="BG71" s="244"/>
      <c r="BH71" s="244"/>
      <c r="BI71" s="244"/>
      <c r="BJ71" s="244"/>
      <c r="BK71" s="244"/>
      <c r="BL71" s="244"/>
      <c r="BM71" s="244"/>
      <c r="BN71" s="244"/>
      <c r="BO71" s="244"/>
      <c r="BP71" s="244"/>
      <c r="BQ71" s="241">
        <v>65</v>
      </c>
      <c r="BR71" s="246"/>
      <c r="BS71" s="930"/>
      <c r="BT71" s="931"/>
      <c r="BU71" s="931"/>
      <c r="BV71" s="931"/>
      <c r="BW71" s="931"/>
      <c r="BX71" s="931"/>
      <c r="BY71" s="931"/>
      <c r="BZ71" s="931"/>
      <c r="CA71" s="931"/>
      <c r="CB71" s="931"/>
      <c r="CC71" s="931"/>
      <c r="CD71" s="931"/>
      <c r="CE71" s="931"/>
      <c r="CF71" s="931"/>
      <c r="CG71" s="936"/>
      <c r="CH71" s="933"/>
      <c r="CI71" s="934"/>
      <c r="CJ71" s="934"/>
      <c r="CK71" s="934"/>
      <c r="CL71" s="935"/>
      <c r="CM71" s="933"/>
      <c r="CN71" s="934"/>
      <c r="CO71" s="934"/>
      <c r="CP71" s="934"/>
      <c r="CQ71" s="935"/>
      <c r="CR71" s="933"/>
      <c r="CS71" s="934"/>
      <c r="CT71" s="934"/>
      <c r="CU71" s="934"/>
      <c r="CV71" s="935"/>
      <c r="CW71" s="933"/>
      <c r="CX71" s="934"/>
      <c r="CY71" s="934"/>
      <c r="CZ71" s="934"/>
      <c r="DA71" s="935"/>
      <c r="DB71" s="933"/>
      <c r="DC71" s="934"/>
      <c r="DD71" s="934"/>
      <c r="DE71" s="934"/>
      <c r="DF71" s="935"/>
      <c r="DG71" s="933"/>
      <c r="DH71" s="934"/>
      <c r="DI71" s="934"/>
      <c r="DJ71" s="934"/>
      <c r="DK71" s="935"/>
      <c r="DL71" s="933"/>
      <c r="DM71" s="934"/>
      <c r="DN71" s="934"/>
      <c r="DO71" s="934"/>
      <c r="DP71" s="935"/>
      <c r="DQ71" s="933"/>
      <c r="DR71" s="934"/>
      <c r="DS71" s="934"/>
      <c r="DT71" s="934"/>
      <c r="DU71" s="935"/>
      <c r="DV71" s="930"/>
      <c r="DW71" s="931"/>
      <c r="DX71" s="931"/>
      <c r="DY71" s="931"/>
      <c r="DZ71" s="932"/>
      <c r="EA71" s="233"/>
    </row>
    <row r="72" spans="1:131" ht="26.25" customHeight="1" x14ac:dyDescent="0.2">
      <c r="A72" s="241">
        <v>5</v>
      </c>
      <c r="B72" s="939" t="s">
        <v>600</v>
      </c>
      <c r="C72" s="940"/>
      <c r="D72" s="940"/>
      <c r="E72" s="940"/>
      <c r="F72" s="940"/>
      <c r="G72" s="940"/>
      <c r="H72" s="940"/>
      <c r="I72" s="940"/>
      <c r="J72" s="940"/>
      <c r="K72" s="940"/>
      <c r="L72" s="940"/>
      <c r="M72" s="940"/>
      <c r="N72" s="940"/>
      <c r="O72" s="940"/>
      <c r="P72" s="941"/>
      <c r="Q72" s="942">
        <v>4</v>
      </c>
      <c r="R72" s="901"/>
      <c r="S72" s="901"/>
      <c r="T72" s="901"/>
      <c r="U72" s="901"/>
      <c r="V72" s="901">
        <v>3</v>
      </c>
      <c r="W72" s="901"/>
      <c r="X72" s="901"/>
      <c r="Y72" s="901"/>
      <c r="Z72" s="901"/>
      <c r="AA72" s="901">
        <v>1</v>
      </c>
      <c r="AB72" s="901"/>
      <c r="AC72" s="901"/>
      <c r="AD72" s="901"/>
      <c r="AE72" s="901"/>
      <c r="AF72" s="901">
        <v>1.321</v>
      </c>
      <c r="AG72" s="901"/>
      <c r="AH72" s="901"/>
      <c r="AI72" s="901"/>
      <c r="AJ72" s="901"/>
      <c r="AK72" s="901" t="s">
        <v>602</v>
      </c>
      <c r="AL72" s="901"/>
      <c r="AM72" s="901"/>
      <c r="AN72" s="901"/>
      <c r="AO72" s="901"/>
      <c r="AP72" s="901" t="s">
        <v>602</v>
      </c>
      <c r="AQ72" s="901"/>
      <c r="AR72" s="901"/>
      <c r="AS72" s="901"/>
      <c r="AT72" s="901"/>
      <c r="AU72" s="901" t="s">
        <v>602</v>
      </c>
      <c r="AV72" s="901"/>
      <c r="AW72" s="901"/>
      <c r="AX72" s="901"/>
      <c r="AY72" s="901"/>
      <c r="AZ72" s="903"/>
      <c r="BA72" s="903"/>
      <c r="BB72" s="903"/>
      <c r="BC72" s="903"/>
      <c r="BD72" s="904"/>
      <c r="BE72" s="244"/>
      <c r="BF72" s="244"/>
      <c r="BG72" s="244"/>
      <c r="BH72" s="244"/>
      <c r="BI72" s="244"/>
      <c r="BJ72" s="244"/>
      <c r="BK72" s="244"/>
      <c r="BL72" s="244"/>
      <c r="BM72" s="244"/>
      <c r="BN72" s="244"/>
      <c r="BO72" s="244"/>
      <c r="BP72" s="244"/>
      <c r="BQ72" s="241">
        <v>66</v>
      </c>
      <c r="BR72" s="246"/>
      <c r="BS72" s="930"/>
      <c r="BT72" s="931"/>
      <c r="BU72" s="931"/>
      <c r="BV72" s="931"/>
      <c r="BW72" s="931"/>
      <c r="BX72" s="931"/>
      <c r="BY72" s="931"/>
      <c r="BZ72" s="931"/>
      <c r="CA72" s="931"/>
      <c r="CB72" s="931"/>
      <c r="CC72" s="931"/>
      <c r="CD72" s="931"/>
      <c r="CE72" s="931"/>
      <c r="CF72" s="931"/>
      <c r="CG72" s="936"/>
      <c r="CH72" s="933"/>
      <c r="CI72" s="934"/>
      <c r="CJ72" s="934"/>
      <c r="CK72" s="934"/>
      <c r="CL72" s="935"/>
      <c r="CM72" s="933"/>
      <c r="CN72" s="934"/>
      <c r="CO72" s="934"/>
      <c r="CP72" s="934"/>
      <c r="CQ72" s="935"/>
      <c r="CR72" s="933"/>
      <c r="CS72" s="934"/>
      <c r="CT72" s="934"/>
      <c r="CU72" s="934"/>
      <c r="CV72" s="935"/>
      <c r="CW72" s="933"/>
      <c r="CX72" s="934"/>
      <c r="CY72" s="934"/>
      <c r="CZ72" s="934"/>
      <c r="DA72" s="935"/>
      <c r="DB72" s="933"/>
      <c r="DC72" s="934"/>
      <c r="DD72" s="934"/>
      <c r="DE72" s="934"/>
      <c r="DF72" s="935"/>
      <c r="DG72" s="933"/>
      <c r="DH72" s="934"/>
      <c r="DI72" s="934"/>
      <c r="DJ72" s="934"/>
      <c r="DK72" s="935"/>
      <c r="DL72" s="933"/>
      <c r="DM72" s="934"/>
      <c r="DN72" s="934"/>
      <c r="DO72" s="934"/>
      <c r="DP72" s="935"/>
      <c r="DQ72" s="933"/>
      <c r="DR72" s="934"/>
      <c r="DS72" s="934"/>
      <c r="DT72" s="934"/>
      <c r="DU72" s="935"/>
      <c r="DV72" s="930"/>
      <c r="DW72" s="931"/>
      <c r="DX72" s="931"/>
      <c r="DY72" s="931"/>
      <c r="DZ72" s="932"/>
      <c r="EA72" s="233"/>
    </row>
    <row r="73" spans="1:131" ht="26.25" customHeight="1" x14ac:dyDescent="0.2">
      <c r="A73" s="241">
        <v>6</v>
      </c>
      <c r="B73" s="939" t="s">
        <v>601</v>
      </c>
      <c r="C73" s="940"/>
      <c r="D73" s="940"/>
      <c r="E73" s="940"/>
      <c r="F73" s="940"/>
      <c r="G73" s="940"/>
      <c r="H73" s="940"/>
      <c r="I73" s="940"/>
      <c r="J73" s="940"/>
      <c r="K73" s="940"/>
      <c r="L73" s="940"/>
      <c r="M73" s="940"/>
      <c r="N73" s="940"/>
      <c r="O73" s="940"/>
      <c r="P73" s="941"/>
      <c r="Q73" s="942">
        <v>978</v>
      </c>
      <c r="R73" s="901"/>
      <c r="S73" s="901"/>
      <c r="T73" s="901"/>
      <c r="U73" s="901"/>
      <c r="V73" s="901">
        <v>948</v>
      </c>
      <c r="W73" s="901"/>
      <c r="X73" s="901"/>
      <c r="Y73" s="901"/>
      <c r="Z73" s="901"/>
      <c r="AA73" s="901">
        <v>30</v>
      </c>
      <c r="AB73" s="901"/>
      <c r="AC73" s="901"/>
      <c r="AD73" s="901"/>
      <c r="AE73" s="901"/>
      <c r="AF73" s="901">
        <v>29.501999999999999</v>
      </c>
      <c r="AG73" s="901"/>
      <c r="AH73" s="901"/>
      <c r="AI73" s="901"/>
      <c r="AJ73" s="901"/>
      <c r="AK73" s="901">
        <v>66</v>
      </c>
      <c r="AL73" s="901"/>
      <c r="AM73" s="901"/>
      <c r="AN73" s="901"/>
      <c r="AO73" s="901"/>
      <c r="AP73" s="901" t="s">
        <v>602</v>
      </c>
      <c r="AQ73" s="901"/>
      <c r="AR73" s="901"/>
      <c r="AS73" s="901"/>
      <c r="AT73" s="901"/>
      <c r="AU73" s="901" t="s">
        <v>602</v>
      </c>
      <c r="AV73" s="901"/>
      <c r="AW73" s="901"/>
      <c r="AX73" s="901"/>
      <c r="AY73" s="901"/>
      <c r="AZ73" s="903"/>
      <c r="BA73" s="903"/>
      <c r="BB73" s="903"/>
      <c r="BC73" s="903"/>
      <c r="BD73" s="904"/>
      <c r="BE73" s="244"/>
      <c r="BF73" s="244"/>
      <c r="BG73" s="244"/>
      <c r="BH73" s="244"/>
      <c r="BI73" s="244"/>
      <c r="BJ73" s="244"/>
      <c r="BK73" s="244"/>
      <c r="BL73" s="244"/>
      <c r="BM73" s="244"/>
      <c r="BN73" s="244"/>
      <c r="BO73" s="244"/>
      <c r="BP73" s="244"/>
      <c r="BQ73" s="241">
        <v>67</v>
      </c>
      <c r="BR73" s="246"/>
      <c r="BS73" s="930"/>
      <c r="BT73" s="931"/>
      <c r="BU73" s="931"/>
      <c r="BV73" s="931"/>
      <c r="BW73" s="931"/>
      <c r="BX73" s="931"/>
      <c r="BY73" s="931"/>
      <c r="BZ73" s="931"/>
      <c r="CA73" s="931"/>
      <c r="CB73" s="931"/>
      <c r="CC73" s="931"/>
      <c r="CD73" s="931"/>
      <c r="CE73" s="931"/>
      <c r="CF73" s="931"/>
      <c r="CG73" s="936"/>
      <c r="CH73" s="933"/>
      <c r="CI73" s="934"/>
      <c r="CJ73" s="934"/>
      <c r="CK73" s="934"/>
      <c r="CL73" s="935"/>
      <c r="CM73" s="933"/>
      <c r="CN73" s="934"/>
      <c r="CO73" s="934"/>
      <c r="CP73" s="934"/>
      <c r="CQ73" s="935"/>
      <c r="CR73" s="933"/>
      <c r="CS73" s="934"/>
      <c r="CT73" s="934"/>
      <c r="CU73" s="934"/>
      <c r="CV73" s="935"/>
      <c r="CW73" s="933"/>
      <c r="CX73" s="934"/>
      <c r="CY73" s="934"/>
      <c r="CZ73" s="934"/>
      <c r="DA73" s="935"/>
      <c r="DB73" s="933"/>
      <c r="DC73" s="934"/>
      <c r="DD73" s="934"/>
      <c r="DE73" s="934"/>
      <c r="DF73" s="935"/>
      <c r="DG73" s="933"/>
      <c r="DH73" s="934"/>
      <c r="DI73" s="934"/>
      <c r="DJ73" s="934"/>
      <c r="DK73" s="935"/>
      <c r="DL73" s="933"/>
      <c r="DM73" s="934"/>
      <c r="DN73" s="934"/>
      <c r="DO73" s="934"/>
      <c r="DP73" s="935"/>
      <c r="DQ73" s="933"/>
      <c r="DR73" s="934"/>
      <c r="DS73" s="934"/>
      <c r="DT73" s="934"/>
      <c r="DU73" s="935"/>
      <c r="DV73" s="930"/>
      <c r="DW73" s="931"/>
      <c r="DX73" s="931"/>
      <c r="DY73" s="931"/>
      <c r="DZ73" s="932"/>
      <c r="EA73" s="233"/>
    </row>
    <row r="74" spans="1:131" ht="26.25" customHeight="1" x14ac:dyDescent="0.2">
      <c r="A74" s="241">
        <v>7</v>
      </c>
      <c r="B74" s="939" t="s">
        <v>599</v>
      </c>
      <c r="C74" s="940"/>
      <c r="D74" s="940"/>
      <c r="E74" s="940"/>
      <c r="F74" s="940"/>
      <c r="G74" s="940"/>
      <c r="H74" s="940"/>
      <c r="I74" s="940"/>
      <c r="J74" s="940"/>
      <c r="K74" s="940"/>
      <c r="L74" s="940"/>
      <c r="M74" s="940"/>
      <c r="N74" s="940"/>
      <c r="O74" s="940"/>
      <c r="P74" s="941"/>
      <c r="Q74" s="942">
        <v>296</v>
      </c>
      <c r="R74" s="901"/>
      <c r="S74" s="901"/>
      <c r="T74" s="901"/>
      <c r="U74" s="901"/>
      <c r="V74" s="901">
        <v>182</v>
      </c>
      <c r="W74" s="901"/>
      <c r="X74" s="901"/>
      <c r="Y74" s="901"/>
      <c r="Z74" s="901"/>
      <c r="AA74" s="901">
        <v>114</v>
      </c>
      <c r="AB74" s="901"/>
      <c r="AC74" s="901"/>
      <c r="AD74" s="901"/>
      <c r="AE74" s="901"/>
      <c r="AF74" s="901">
        <v>114</v>
      </c>
      <c r="AG74" s="901"/>
      <c r="AH74" s="901"/>
      <c r="AI74" s="901"/>
      <c r="AJ74" s="901"/>
      <c r="AK74" s="901">
        <v>15</v>
      </c>
      <c r="AL74" s="901"/>
      <c r="AM74" s="901"/>
      <c r="AN74" s="901"/>
      <c r="AO74" s="901"/>
      <c r="AP74" s="901" t="s">
        <v>602</v>
      </c>
      <c r="AQ74" s="901"/>
      <c r="AR74" s="901"/>
      <c r="AS74" s="901"/>
      <c r="AT74" s="901"/>
      <c r="AU74" s="901" t="s">
        <v>602</v>
      </c>
      <c r="AV74" s="901"/>
      <c r="AW74" s="901"/>
      <c r="AX74" s="901"/>
      <c r="AY74" s="901"/>
      <c r="AZ74" s="903"/>
      <c r="BA74" s="903"/>
      <c r="BB74" s="903"/>
      <c r="BC74" s="903"/>
      <c r="BD74" s="904"/>
      <c r="BE74" s="244"/>
      <c r="BF74" s="244"/>
      <c r="BG74" s="244"/>
      <c r="BH74" s="244"/>
      <c r="BI74" s="244"/>
      <c r="BJ74" s="244"/>
      <c r="BK74" s="244"/>
      <c r="BL74" s="244"/>
      <c r="BM74" s="244"/>
      <c r="BN74" s="244"/>
      <c r="BO74" s="244"/>
      <c r="BP74" s="244"/>
      <c r="BQ74" s="241">
        <v>68</v>
      </c>
      <c r="BR74" s="246"/>
      <c r="BS74" s="930"/>
      <c r="BT74" s="931"/>
      <c r="BU74" s="931"/>
      <c r="BV74" s="931"/>
      <c r="BW74" s="931"/>
      <c r="BX74" s="931"/>
      <c r="BY74" s="931"/>
      <c r="BZ74" s="931"/>
      <c r="CA74" s="931"/>
      <c r="CB74" s="931"/>
      <c r="CC74" s="931"/>
      <c r="CD74" s="931"/>
      <c r="CE74" s="931"/>
      <c r="CF74" s="931"/>
      <c r="CG74" s="936"/>
      <c r="CH74" s="933"/>
      <c r="CI74" s="934"/>
      <c r="CJ74" s="934"/>
      <c r="CK74" s="934"/>
      <c r="CL74" s="935"/>
      <c r="CM74" s="933"/>
      <c r="CN74" s="934"/>
      <c r="CO74" s="934"/>
      <c r="CP74" s="934"/>
      <c r="CQ74" s="935"/>
      <c r="CR74" s="933"/>
      <c r="CS74" s="934"/>
      <c r="CT74" s="934"/>
      <c r="CU74" s="934"/>
      <c r="CV74" s="935"/>
      <c r="CW74" s="933"/>
      <c r="CX74" s="934"/>
      <c r="CY74" s="934"/>
      <c r="CZ74" s="934"/>
      <c r="DA74" s="935"/>
      <c r="DB74" s="933"/>
      <c r="DC74" s="934"/>
      <c r="DD74" s="934"/>
      <c r="DE74" s="934"/>
      <c r="DF74" s="935"/>
      <c r="DG74" s="933"/>
      <c r="DH74" s="934"/>
      <c r="DI74" s="934"/>
      <c r="DJ74" s="934"/>
      <c r="DK74" s="935"/>
      <c r="DL74" s="933"/>
      <c r="DM74" s="934"/>
      <c r="DN74" s="934"/>
      <c r="DO74" s="934"/>
      <c r="DP74" s="935"/>
      <c r="DQ74" s="933"/>
      <c r="DR74" s="934"/>
      <c r="DS74" s="934"/>
      <c r="DT74" s="934"/>
      <c r="DU74" s="935"/>
      <c r="DV74" s="930"/>
      <c r="DW74" s="931"/>
      <c r="DX74" s="931"/>
      <c r="DY74" s="931"/>
      <c r="DZ74" s="932"/>
      <c r="EA74" s="233"/>
    </row>
    <row r="75" spans="1:131" ht="26.25" customHeight="1" x14ac:dyDescent="0.2">
      <c r="A75" s="241">
        <v>8</v>
      </c>
      <c r="B75" s="939"/>
      <c r="C75" s="940"/>
      <c r="D75" s="940"/>
      <c r="E75" s="940"/>
      <c r="F75" s="940"/>
      <c r="G75" s="940"/>
      <c r="H75" s="940"/>
      <c r="I75" s="940"/>
      <c r="J75" s="940"/>
      <c r="K75" s="940"/>
      <c r="L75" s="940"/>
      <c r="M75" s="940"/>
      <c r="N75" s="940"/>
      <c r="O75" s="940"/>
      <c r="P75" s="941"/>
      <c r="Q75" s="944"/>
      <c r="R75" s="945"/>
      <c r="S75" s="945"/>
      <c r="T75" s="945"/>
      <c r="U75" s="905"/>
      <c r="V75" s="946"/>
      <c r="W75" s="945"/>
      <c r="X75" s="945"/>
      <c r="Y75" s="945"/>
      <c r="Z75" s="905"/>
      <c r="AA75" s="946"/>
      <c r="AB75" s="945"/>
      <c r="AC75" s="945"/>
      <c r="AD75" s="945"/>
      <c r="AE75" s="905"/>
      <c r="AF75" s="946"/>
      <c r="AG75" s="945"/>
      <c r="AH75" s="945"/>
      <c r="AI75" s="945"/>
      <c r="AJ75" s="905"/>
      <c r="AK75" s="946"/>
      <c r="AL75" s="945"/>
      <c r="AM75" s="945"/>
      <c r="AN75" s="945"/>
      <c r="AO75" s="905"/>
      <c r="AP75" s="946"/>
      <c r="AQ75" s="945"/>
      <c r="AR75" s="945"/>
      <c r="AS75" s="945"/>
      <c r="AT75" s="905"/>
      <c r="AU75" s="946"/>
      <c r="AV75" s="945"/>
      <c r="AW75" s="945"/>
      <c r="AX75" s="945"/>
      <c r="AY75" s="905"/>
      <c r="AZ75" s="903"/>
      <c r="BA75" s="903"/>
      <c r="BB75" s="903"/>
      <c r="BC75" s="903"/>
      <c r="BD75" s="904"/>
      <c r="BE75" s="244"/>
      <c r="BF75" s="244"/>
      <c r="BG75" s="244"/>
      <c r="BH75" s="244"/>
      <c r="BI75" s="244"/>
      <c r="BJ75" s="244"/>
      <c r="BK75" s="244"/>
      <c r="BL75" s="244"/>
      <c r="BM75" s="244"/>
      <c r="BN75" s="244"/>
      <c r="BO75" s="244"/>
      <c r="BP75" s="244"/>
      <c r="BQ75" s="241">
        <v>69</v>
      </c>
      <c r="BR75" s="246"/>
      <c r="BS75" s="930"/>
      <c r="BT75" s="931"/>
      <c r="BU75" s="931"/>
      <c r="BV75" s="931"/>
      <c r="BW75" s="931"/>
      <c r="BX75" s="931"/>
      <c r="BY75" s="931"/>
      <c r="BZ75" s="931"/>
      <c r="CA75" s="931"/>
      <c r="CB75" s="931"/>
      <c r="CC75" s="931"/>
      <c r="CD75" s="931"/>
      <c r="CE75" s="931"/>
      <c r="CF75" s="931"/>
      <c r="CG75" s="936"/>
      <c r="CH75" s="933"/>
      <c r="CI75" s="934"/>
      <c r="CJ75" s="934"/>
      <c r="CK75" s="934"/>
      <c r="CL75" s="935"/>
      <c r="CM75" s="933"/>
      <c r="CN75" s="934"/>
      <c r="CO75" s="934"/>
      <c r="CP75" s="934"/>
      <c r="CQ75" s="935"/>
      <c r="CR75" s="933"/>
      <c r="CS75" s="934"/>
      <c r="CT75" s="934"/>
      <c r="CU75" s="934"/>
      <c r="CV75" s="935"/>
      <c r="CW75" s="933"/>
      <c r="CX75" s="934"/>
      <c r="CY75" s="934"/>
      <c r="CZ75" s="934"/>
      <c r="DA75" s="935"/>
      <c r="DB75" s="933"/>
      <c r="DC75" s="934"/>
      <c r="DD75" s="934"/>
      <c r="DE75" s="934"/>
      <c r="DF75" s="935"/>
      <c r="DG75" s="933"/>
      <c r="DH75" s="934"/>
      <c r="DI75" s="934"/>
      <c r="DJ75" s="934"/>
      <c r="DK75" s="935"/>
      <c r="DL75" s="933"/>
      <c r="DM75" s="934"/>
      <c r="DN75" s="934"/>
      <c r="DO75" s="934"/>
      <c r="DP75" s="935"/>
      <c r="DQ75" s="933"/>
      <c r="DR75" s="934"/>
      <c r="DS75" s="934"/>
      <c r="DT75" s="934"/>
      <c r="DU75" s="935"/>
      <c r="DV75" s="930"/>
      <c r="DW75" s="931"/>
      <c r="DX75" s="931"/>
      <c r="DY75" s="931"/>
      <c r="DZ75" s="932"/>
      <c r="EA75" s="233"/>
    </row>
    <row r="76" spans="1:131" ht="26.25" customHeight="1" x14ac:dyDescent="0.2">
      <c r="A76" s="241">
        <v>9</v>
      </c>
      <c r="B76" s="939"/>
      <c r="C76" s="940"/>
      <c r="D76" s="940"/>
      <c r="E76" s="940"/>
      <c r="F76" s="940"/>
      <c r="G76" s="940"/>
      <c r="H76" s="940"/>
      <c r="I76" s="940"/>
      <c r="J76" s="940"/>
      <c r="K76" s="940"/>
      <c r="L76" s="940"/>
      <c r="M76" s="940"/>
      <c r="N76" s="940"/>
      <c r="O76" s="940"/>
      <c r="P76" s="941"/>
      <c r="Q76" s="944"/>
      <c r="R76" s="945"/>
      <c r="S76" s="945"/>
      <c r="T76" s="945"/>
      <c r="U76" s="905"/>
      <c r="V76" s="946"/>
      <c r="W76" s="945"/>
      <c r="X76" s="945"/>
      <c r="Y76" s="945"/>
      <c r="Z76" s="905"/>
      <c r="AA76" s="946"/>
      <c r="AB76" s="945"/>
      <c r="AC76" s="945"/>
      <c r="AD76" s="945"/>
      <c r="AE76" s="905"/>
      <c r="AF76" s="946"/>
      <c r="AG76" s="945"/>
      <c r="AH76" s="945"/>
      <c r="AI76" s="945"/>
      <c r="AJ76" s="905"/>
      <c r="AK76" s="946"/>
      <c r="AL76" s="945"/>
      <c r="AM76" s="945"/>
      <c r="AN76" s="945"/>
      <c r="AO76" s="905"/>
      <c r="AP76" s="946"/>
      <c r="AQ76" s="945"/>
      <c r="AR76" s="945"/>
      <c r="AS76" s="945"/>
      <c r="AT76" s="905"/>
      <c r="AU76" s="946"/>
      <c r="AV76" s="945"/>
      <c r="AW76" s="945"/>
      <c r="AX76" s="945"/>
      <c r="AY76" s="905"/>
      <c r="AZ76" s="903"/>
      <c r="BA76" s="903"/>
      <c r="BB76" s="903"/>
      <c r="BC76" s="903"/>
      <c r="BD76" s="904"/>
      <c r="BE76" s="244"/>
      <c r="BF76" s="244"/>
      <c r="BG76" s="244"/>
      <c r="BH76" s="244"/>
      <c r="BI76" s="244"/>
      <c r="BJ76" s="244"/>
      <c r="BK76" s="244"/>
      <c r="BL76" s="244"/>
      <c r="BM76" s="244"/>
      <c r="BN76" s="244"/>
      <c r="BO76" s="244"/>
      <c r="BP76" s="244"/>
      <c r="BQ76" s="241">
        <v>70</v>
      </c>
      <c r="BR76" s="246"/>
      <c r="BS76" s="930"/>
      <c r="BT76" s="931"/>
      <c r="BU76" s="931"/>
      <c r="BV76" s="931"/>
      <c r="BW76" s="931"/>
      <c r="BX76" s="931"/>
      <c r="BY76" s="931"/>
      <c r="BZ76" s="931"/>
      <c r="CA76" s="931"/>
      <c r="CB76" s="931"/>
      <c r="CC76" s="931"/>
      <c r="CD76" s="931"/>
      <c r="CE76" s="931"/>
      <c r="CF76" s="931"/>
      <c r="CG76" s="936"/>
      <c r="CH76" s="933"/>
      <c r="CI76" s="934"/>
      <c r="CJ76" s="934"/>
      <c r="CK76" s="934"/>
      <c r="CL76" s="935"/>
      <c r="CM76" s="933"/>
      <c r="CN76" s="934"/>
      <c r="CO76" s="934"/>
      <c r="CP76" s="934"/>
      <c r="CQ76" s="935"/>
      <c r="CR76" s="933"/>
      <c r="CS76" s="934"/>
      <c r="CT76" s="934"/>
      <c r="CU76" s="934"/>
      <c r="CV76" s="935"/>
      <c r="CW76" s="933"/>
      <c r="CX76" s="934"/>
      <c r="CY76" s="934"/>
      <c r="CZ76" s="934"/>
      <c r="DA76" s="935"/>
      <c r="DB76" s="933"/>
      <c r="DC76" s="934"/>
      <c r="DD76" s="934"/>
      <c r="DE76" s="934"/>
      <c r="DF76" s="935"/>
      <c r="DG76" s="933"/>
      <c r="DH76" s="934"/>
      <c r="DI76" s="934"/>
      <c r="DJ76" s="934"/>
      <c r="DK76" s="935"/>
      <c r="DL76" s="933"/>
      <c r="DM76" s="934"/>
      <c r="DN76" s="934"/>
      <c r="DO76" s="934"/>
      <c r="DP76" s="935"/>
      <c r="DQ76" s="933"/>
      <c r="DR76" s="934"/>
      <c r="DS76" s="934"/>
      <c r="DT76" s="934"/>
      <c r="DU76" s="935"/>
      <c r="DV76" s="930"/>
      <c r="DW76" s="931"/>
      <c r="DX76" s="931"/>
      <c r="DY76" s="931"/>
      <c r="DZ76" s="932"/>
      <c r="EA76" s="233"/>
    </row>
    <row r="77" spans="1:131" ht="26.25" customHeight="1" x14ac:dyDescent="0.2">
      <c r="A77" s="241">
        <v>10</v>
      </c>
      <c r="B77" s="939"/>
      <c r="C77" s="940"/>
      <c r="D77" s="940"/>
      <c r="E77" s="940"/>
      <c r="F77" s="940"/>
      <c r="G77" s="940"/>
      <c r="H77" s="940"/>
      <c r="I77" s="940"/>
      <c r="J77" s="940"/>
      <c r="K77" s="940"/>
      <c r="L77" s="940"/>
      <c r="M77" s="940"/>
      <c r="N77" s="940"/>
      <c r="O77" s="940"/>
      <c r="P77" s="941"/>
      <c r="Q77" s="944"/>
      <c r="R77" s="945"/>
      <c r="S77" s="945"/>
      <c r="T77" s="945"/>
      <c r="U77" s="905"/>
      <c r="V77" s="946"/>
      <c r="W77" s="945"/>
      <c r="X77" s="945"/>
      <c r="Y77" s="945"/>
      <c r="Z77" s="905"/>
      <c r="AA77" s="946"/>
      <c r="AB77" s="945"/>
      <c r="AC77" s="945"/>
      <c r="AD77" s="945"/>
      <c r="AE77" s="905"/>
      <c r="AF77" s="946"/>
      <c r="AG77" s="945"/>
      <c r="AH77" s="945"/>
      <c r="AI77" s="945"/>
      <c r="AJ77" s="905"/>
      <c r="AK77" s="946"/>
      <c r="AL77" s="945"/>
      <c r="AM77" s="945"/>
      <c r="AN77" s="945"/>
      <c r="AO77" s="905"/>
      <c r="AP77" s="946"/>
      <c r="AQ77" s="945"/>
      <c r="AR77" s="945"/>
      <c r="AS77" s="945"/>
      <c r="AT77" s="905"/>
      <c r="AU77" s="946"/>
      <c r="AV77" s="945"/>
      <c r="AW77" s="945"/>
      <c r="AX77" s="945"/>
      <c r="AY77" s="905"/>
      <c r="AZ77" s="903"/>
      <c r="BA77" s="903"/>
      <c r="BB77" s="903"/>
      <c r="BC77" s="903"/>
      <c r="BD77" s="904"/>
      <c r="BE77" s="244"/>
      <c r="BF77" s="244"/>
      <c r="BG77" s="244"/>
      <c r="BH77" s="244"/>
      <c r="BI77" s="244"/>
      <c r="BJ77" s="244"/>
      <c r="BK77" s="244"/>
      <c r="BL77" s="244"/>
      <c r="BM77" s="244"/>
      <c r="BN77" s="244"/>
      <c r="BO77" s="244"/>
      <c r="BP77" s="244"/>
      <c r="BQ77" s="241">
        <v>71</v>
      </c>
      <c r="BR77" s="246"/>
      <c r="BS77" s="930"/>
      <c r="BT77" s="931"/>
      <c r="BU77" s="931"/>
      <c r="BV77" s="931"/>
      <c r="BW77" s="931"/>
      <c r="BX77" s="931"/>
      <c r="BY77" s="931"/>
      <c r="BZ77" s="931"/>
      <c r="CA77" s="931"/>
      <c r="CB77" s="931"/>
      <c r="CC77" s="931"/>
      <c r="CD77" s="931"/>
      <c r="CE77" s="931"/>
      <c r="CF77" s="931"/>
      <c r="CG77" s="936"/>
      <c r="CH77" s="933"/>
      <c r="CI77" s="934"/>
      <c r="CJ77" s="934"/>
      <c r="CK77" s="934"/>
      <c r="CL77" s="935"/>
      <c r="CM77" s="933"/>
      <c r="CN77" s="934"/>
      <c r="CO77" s="934"/>
      <c r="CP77" s="934"/>
      <c r="CQ77" s="935"/>
      <c r="CR77" s="933"/>
      <c r="CS77" s="934"/>
      <c r="CT77" s="934"/>
      <c r="CU77" s="934"/>
      <c r="CV77" s="935"/>
      <c r="CW77" s="933"/>
      <c r="CX77" s="934"/>
      <c r="CY77" s="934"/>
      <c r="CZ77" s="934"/>
      <c r="DA77" s="935"/>
      <c r="DB77" s="933"/>
      <c r="DC77" s="934"/>
      <c r="DD77" s="934"/>
      <c r="DE77" s="934"/>
      <c r="DF77" s="935"/>
      <c r="DG77" s="933"/>
      <c r="DH77" s="934"/>
      <c r="DI77" s="934"/>
      <c r="DJ77" s="934"/>
      <c r="DK77" s="935"/>
      <c r="DL77" s="933"/>
      <c r="DM77" s="934"/>
      <c r="DN77" s="934"/>
      <c r="DO77" s="934"/>
      <c r="DP77" s="935"/>
      <c r="DQ77" s="933"/>
      <c r="DR77" s="934"/>
      <c r="DS77" s="934"/>
      <c r="DT77" s="934"/>
      <c r="DU77" s="935"/>
      <c r="DV77" s="930"/>
      <c r="DW77" s="931"/>
      <c r="DX77" s="931"/>
      <c r="DY77" s="931"/>
      <c r="DZ77" s="932"/>
      <c r="EA77" s="233"/>
    </row>
    <row r="78" spans="1:131" ht="26.25" customHeight="1" x14ac:dyDescent="0.2">
      <c r="A78" s="241">
        <v>11</v>
      </c>
      <c r="B78" s="939"/>
      <c r="C78" s="940"/>
      <c r="D78" s="940"/>
      <c r="E78" s="940"/>
      <c r="F78" s="940"/>
      <c r="G78" s="940"/>
      <c r="H78" s="940"/>
      <c r="I78" s="940"/>
      <c r="J78" s="940"/>
      <c r="K78" s="940"/>
      <c r="L78" s="940"/>
      <c r="M78" s="940"/>
      <c r="N78" s="940"/>
      <c r="O78" s="940"/>
      <c r="P78" s="941"/>
      <c r="Q78" s="942"/>
      <c r="R78" s="901"/>
      <c r="S78" s="901"/>
      <c r="T78" s="901"/>
      <c r="U78" s="901"/>
      <c r="V78" s="901"/>
      <c r="W78" s="901"/>
      <c r="X78" s="901"/>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1"/>
      <c r="AY78" s="901"/>
      <c r="AZ78" s="903"/>
      <c r="BA78" s="903"/>
      <c r="BB78" s="903"/>
      <c r="BC78" s="903"/>
      <c r="BD78" s="904"/>
      <c r="BE78" s="244"/>
      <c r="BF78" s="244"/>
      <c r="BG78" s="244"/>
      <c r="BH78" s="244"/>
      <c r="BI78" s="244"/>
      <c r="BJ78" s="233"/>
      <c r="BK78" s="233"/>
      <c r="BL78" s="233"/>
      <c r="BM78" s="233"/>
      <c r="BN78" s="233"/>
      <c r="BO78" s="244"/>
      <c r="BP78" s="244"/>
      <c r="BQ78" s="241">
        <v>72</v>
      </c>
      <c r="BR78" s="246"/>
      <c r="BS78" s="930"/>
      <c r="BT78" s="931"/>
      <c r="BU78" s="931"/>
      <c r="BV78" s="931"/>
      <c r="BW78" s="931"/>
      <c r="BX78" s="931"/>
      <c r="BY78" s="931"/>
      <c r="BZ78" s="931"/>
      <c r="CA78" s="931"/>
      <c r="CB78" s="931"/>
      <c r="CC78" s="931"/>
      <c r="CD78" s="931"/>
      <c r="CE78" s="931"/>
      <c r="CF78" s="931"/>
      <c r="CG78" s="936"/>
      <c r="CH78" s="933"/>
      <c r="CI78" s="934"/>
      <c r="CJ78" s="934"/>
      <c r="CK78" s="934"/>
      <c r="CL78" s="935"/>
      <c r="CM78" s="933"/>
      <c r="CN78" s="934"/>
      <c r="CO78" s="934"/>
      <c r="CP78" s="934"/>
      <c r="CQ78" s="935"/>
      <c r="CR78" s="933"/>
      <c r="CS78" s="934"/>
      <c r="CT78" s="934"/>
      <c r="CU78" s="934"/>
      <c r="CV78" s="935"/>
      <c r="CW78" s="933"/>
      <c r="CX78" s="934"/>
      <c r="CY78" s="934"/>
      <c r="CZ78" s="934"/>
      <c r="DA78" s="935"/>
      <c r="DB78" s="933"/>
      <c r="DC78" s="934"/>
      <c r="DD78" s="934"/>
      <c r="DE78" s="934"/>
      <c r="DF78" s="935"/>
      <c r="DG78" s="933"/>
      <c r="DH78" s="934"/>
      <c r="DI78" s="934"/>
      <c r="DJ78" s="934"/>
      <c r="DK78" s="935"/>
      <c r="DL78" s="933"/>
      <c r="DM78" s="934"/>
      <c r="DN78" s="934"/>
      <c r="DO78" s="934"/>
      <c r="DP78" s="935"/>
      <c r="DQ78" s="933"/>
      <c r="DR78" s="934"/>
      <c r="DS78" s="934"/>
      <c r="DT78" s="934"/>
      <c r="DU78" s="935"/>
      <c r="DV78" s="930"/>
      <c r="DW78" s="931"/>
      <c r="DX78" s="931"/>
      <c r="DY78" s="931"/>
      <c r="DZ78" s="932"/>
      <c r="EA78" s="233"/>
    </row>
    <row r="79" spans="1:131" ht="26.25" customHeight="1" x14ac:dyDescent="0.2">
      <c r="A79" s="241">
        <v>12</v>
      </c>
      <c r="B79" s="939"/>
      <c r="C79" s="940"/>
      <c r="D79" s="940"/>
      <c r="E79" s="940"/>
      <c r="F79" s="940"/>
      <c r="G79" s="940"/>
      <c r="H79" s="940"/>
      <c r="I79" s="940"/>
      <c r="J79" s="940"/>
      <c r="K79" s="940"/>
      <c r="L79" s="940"/>
      <c r="M79" s="940"/>
      <c r="N79" s="940"/>
      <c r="O79" s="940"/>
      <c r="P79" s="941"/>
      <c r="Q79" s="942"/>
      <c r="R79" s="901"/>
      <c r="S79" s="901"/>
      <c r="T79" s="901"/>
      <c r="U79" s="901"/>
      <c r="V79" s="901"/>
      <c r="W79" s="901"/>
      <c r="X79" s="901"/>
      <c r="Y79" s="901"/>
      <c r="Z79" s="901"/>
      <c r="AA79" s="901"/>
      <c r="AB79" s="901"/>
      <c r="AC79" s="901"/>
      <c r="AD79" s="901"/>
      <c r="AE79" s="901"/>
      <c r="AF79" s="901"/>
      <c r="AG79" s="901"/>
      <c r="AH79" s="901"/>
      <c r="AI79" s="901"/>
      <c r="AJ79" s="901"/>
      <c r="AK79" s="901"/>
      <c r="AL79" s="901"/>
      <c r="AM79" s="901"/>
      <c r="AN79" s="901"/>
      <c r="AO79" s="901"/>
      <c r="AP79" s="901"/>
      <c r="AQ79" s="901"/>
      <c r="AR79" s="901"/>
      <c r="AS79" s="901"/>
      <c r="AT79" s="901"/>
      <c r="AU79" s="901"/>
      <c r="AV79" s="901"/>
      <c r="AW79" s="901"/>
      <c r="AX79" s="901"/>
      <c r="AY79" s="901"/>
      <c r="AZ79" s="903"/>
      <c r="BA79" s="903"/>
      <c r="BB79" s="903"/>
      <c r="BC79" s="903"/>
      <c r="BD79" s="904"/>
      <c r="BE79" s="244"/>
      <c r="BF79" s="244"/>
      <c r="BG79" s="244"/>
      <c r="BH79" s="244"/>
      <c r="BI79" s="244"/>
      <c r="BJ79" s="233"/>
      <c r="BK79" s="233"/>
      <c r="BL79" s="233"/>
      <c r="BM79" s="233"/>
      <c r="BN79" s="233"/>
      <c r="BO79" s="244"/>
      <c r="BP79" s="244"/>
      <c r="BQ79" s="241">
        <v>73</v>
      </c>
      <c r="BR79" s="246"/>
      <c r="BS79" s="930"/>
      <c r="BT79" s="931"/>
      <c r="BU79" s="931"/>
      <c r="BV79" s="931"/>
      <c r="BW79" s="931"/>
      <c r="BX79" s="931"/>
      <c r="BY79" s="931"/>
      <c r="BZ79" s="931"/>
      <c r="CA79" s="931"/>
      <c r="CB79" s="931"/>
      <c r="CC79" s="931"/>
      <c r="CD79" s="931"/>
      <c r="CE79" s="931"/>
      <c r="CF79" s="931"/>
      <c r="CG79" s="936"/>
      <c r="CH79" s="933"/>
      <c r="CI79" s="934"/>
      <c r="CJ79" s="934"/>
      <c r="CK79" s="934"/>
      <c r="CL79" s="935"/>
      <c r="CM79" s="933"/>
      <c r="CN79" s="934"/>
      <c r="CO79" s="934"/>
      <c r="CP79" s="934"/>
      <c r="CQ79" s="935"/>
      <c r="CR79" s="933"/>
      <c r="CS79" s="934"/>
      <c r="CT79" s="934"/>
      <c r="CU79" s="934"/>
      <c r="CV79" s="935"/>
      <c r="CW79" s="933"/>
      <c r="CX79" s="934"/>
      <c r="CY79" s="934"/>
      <c r="CZ79" s="934"/>
      <c r="DA79" s="935"/>
      <c r="DB79" s="933"/>
      <c r="DC79" s="934"/>
      <c r="DD79" s="934"/>
      <c r="DE79" s="934"/>
      <c r="DF79" s="935"/>
      <c r="DG79" s="933"/>
      <c r="DH79" s="934"/>
      <c r="DI79" s="934"/>
      <c r="DJ79" s="934"/>
      <c r="DK79" s="935"/>
      <c r="DL79" s="933"/>
      <c r="DM79" s="934"/>
      <c r="DN79" s="934"/>
      <c r="DO79" s="934"/>
      <c r="DP79" s="935"/>
      <c r="DQ79" s="933"/>
      <c r="DR79" s="934"/>
      <c r="DS79" s="934"/>
      <c r="DT79" s="934"/>
      <c r="DU79" s="935"/>
      <c r="DV79" s="930"/>
      <c r="DW79" s="931"/>
      <c r="DX79" s="931"/>
      <c r="DY79" s="931"/>
      <c r="DZ79" s="932"/>
      <c r="EA79" s="233"/>
    </row>
    <row r="80" spans="1:131" ht="26.25" customHeight="1" x14ac:dyDescent="0.2">
      <c r="A80" s="241">
        <v>13</v>
      </c>
      <c r="B80" s="939"/>
      <c r="C80" s="940"/>
      <c r="D80" s="940"/>
      <c r="E80" s="940"/>
      <c r="F80" s="940"/>
      <c r="G80" s="940"/>
      <c r="H80" s="940"/>
      <c r="I80" s="940"/>
      <c r="J80" s="940"/>
      <c r="K80" s="940"/>
      <c r="L80" s="940"/>
      <c r="M80" s="940"/>
      <c r="N80" s="940"/>
      <c r="O80" s="940"/>
      <c r="P80" s="941"/>
      <c r="Q80" s="942"/>
      <c r="R80" s="901"/>
      <c r="S80" s="901"/>
      <c r="T80" s="901"/>
      <c r="U80" s="901"/>
      <c r="V80" s="901"/>
      <c r="W80" s="901"/>
      <c r="X80" s="901"/>
      <c r="Y80" s="901"/>
      <c r="Z80" s="901"/>
      <c r="AA80" s="901"/>
      <c r="AB80" s="901"/>
      <c r="AC80" s="901"/>
      <c r="AD80" s="901"/>
      <c r="AE80" s="901"/>
      <c r="AF80" s="901"/>
      <c r="AG80" s="901"/>
      <c r="AH80" s="901"/>
      <c r="AI80" s="901"/>
      <c r="AJ80" s="901"/>
      <c r="AK80" s="901"/>
      <c r="AL80" s="901"/>
      <c r="AM80" s="901"/>
      <c r="AN80" s="901"/>
      <c r="AO80" s="901"/>
      <c r="AP80" s="901"/>
      <c r="AQ80" s="901"/>
      <c r="AR80" s="901"/>
      <c r="AS80" s="901"/>
      <c r="AT80" s="901"/>
      <c r="AU80" s="901"/>
      <c r="AV80" s="901"/>
      <c r="AW80" s="901"/>
      <c r="AX80" s="901"/>
      <c r="AY80" s="901"/>
      <c r="AZ80" s="903"/>
      <c r="BA80" s="903"/>
      <c r="BB80" s="903"/>
      <c r="BC80" s="903"/>
      <c r="BD80" s="904"/>
      <c r="BE80" s="244"/>
      <c r="BF80" s="244"/>
      <c r="BG80" s="244"/>
      <c r="BH80" s="244"/>
      <c r="BI80" s="244"/>
      <c r="BJ80" s="244"/>
      <c r="BK80" s="244"/>
      <c r="BL80" s="244"/>
      <c r="BM80" s="244"/>
      <c r="BN80" s="244"/>
      <c r="BO80" s="244"/>
      <c r="BP80" s="244"/>
      <c r="BQ80" s="241">
        <v>74</v>
      </c>
      <c r="BR80" s="246"/>
      <c r="BS80" s="930"/>
      <c r="BT80" s="931"/>
      <c r="BU80" s="931"/>
      <c r="BV80" s="931"/>
      <c r="BW80" s="931"/>
      <c r="BX80" s="931"/>
      <c r="BY80" s="931"/>
      <c r="BZ80" s="931"/>
      <c r="CA80" s="931"/>
      <c r="CB80" s="931"/>
      <c r="CC80" s="931"/>
      <c r="CD80" s="931"/>
      <c r="CE80" s="931"/>
      <c r="CF80" s="931"/>
      <c r="CG80" s="936"/>
      <c r="CH80" s="933"/>
      <c r="CI80" s="934"/>
      <c r="CJ80" s="934"/>
      <c r="CK80" s="934"/>
      <c r="CL80" s="935"/>
      <c r="CM80" s="933"/>
      <c r="CN80" s="934"/>
      <c r="CO80" s="934"/>
      <c r="CP80" s="934"/>
      <c r="CQ80" s="935"/>
      <c r="CR80" s="933"/>
      <c r="CS80" s="934"/>
      <c r="CT80" s="934"/>
      <c r="CU80" s="934"/>
      <c r="CV80" s="935"/>
      <c r="CW80" s="933"/>
      <c r="CX80" s="934"/>
      <c r="CY80" s="934"/>
      <c r="CZ80" s="934"/>
      <c r="DA80" s="935"/>
      <c r="DB80" s="933"/>
      <c r="DC80" s="934"/>
      <c r="DD80" s="934"/>
      <c r="DE80" s="934"/>
      <c r="DF80" s="935"/>
      <c r="DG80" s="933"/>
      <c r="DH80" s="934"/>
      <c r="DI80" s="934"/>
      <c r="DJ80" s="934"/>
      <c r="DK80" s="935"/>
      <c r="DL80" s="933"/>
      <c r="DM80" s="934"/>
      <c r="DN80" s="934"/>
      <c r="DO80" s="934"/>
      <c r="DP80" s="935"/>
      <c r="DQ80" s="933"/>
      <c r="DR80" s="934"/>
      <c r="DS80" s="934"/>
      <c r="DT80" s="934"/>
      <c r="DU80" s="935"/>
      <c r="DV80" s="930"/>
      <c r="DW80" s="931"/>
      <c r="DX80" s="931"/>
      <c r="DY80" s="931"/>
      <c r="DZ80" s="932"/>
      <c r="EA80" s="233"/>
    </row>
    <row r="81" spans="1:131" ht="26.25" customHeight="1" x14ac:dyDescent="0.2">
      <c r="A81" s="241">
        <v>14</v>
      </c>
      <c r="B81" s="939"/>
      <c r="C81" s="940"/>
      <c r="D81" s="940"/>
      <c r="E81" s="940"/>
      <c r="F81" s="940"/>
      <c r="G81" s="940"/>
      <c r="H81" s="940"/>
      <c r="I81" s="940"/>
      <c r="J81" s="940"/>
      <c r="K81" s="940"/>
      <c r="L81" s="940"/>
      <c r="M81" s="940"/>
      <c r="N81" s="940"/>
      <c r="O81" s="940"/>
      <c r="P81" s="941"/>
      <c r="Q81" s="942"/>
      <c r="R81" s="901"/>
      <c r="S81" s="901"/>
      <c r="T81" s="901"/>
      <c r="U81" s="901"/>
      <c r="V81" s="901"/>
      <c r="W81" s="901"/>
      <c r="X81" s="901"/>
      <c r="Y81" s="901"/>
      <c r="Z81" s="901"/>
      <c r="AA81" s="901"/>
      <c r="AB81" s="901"/>
      <c r="AC81" s="901"/>
      <c r="AD81" s="901"/>
      <c r="AE81" s="901"/>
      <c r="AF81" s="901"/>
      <c r="AG81" s="901"/>
      <c r="AH81" s="901"/>
      <c r="AI81" s="901"/>
      <c r="AJ81" s="901"/>
      <c r="AK81" s="901"/>
      <c r="AL81" s="901"/>
      <c r="AM81" s="901"/>
      <c r="AN81" s="901"/>
      <c r="AO81" s="901"/>
      <c r="AP81" s="901"/>
      <c r="AQ81" s="901"/>
      <c r="AR81" s="901"/>
      <c r="AS81" s="901"/>
      <c r="AT81" s="901"/>
      <c r="AU81" s="901"/>
      <c r="AV81" s="901"/>
      <c r="AW81" s="901"/>
      <c r="AX81" s="901"/>
      <c r="AY81" s="901"/>
      <c r="AZ81" s="903"/>
      <c r="BA81" s="903"/>
      <c r="BB81" s="903"/>
      <c r="BC81" s="903"/>
      <c r="BD81" s="904"/>
      <c r="BE81" s="244"/>
      <c r="BF81" s="244"/>
      <c r="BG81" s="244"/>
      <c r="BH81" s="244"/>
      <c r="BI81" s="244"/>
      <c r="BJ81" s="244"/>
      <c r="BK81" s="244"/>
      <c r="BL81" s="244"/>
      <c r="BM81" s="244"/>
      <c r="BN81" s="244"/>
      <c r="BO81" s="244"/>
      <c r="BP81" s="244"/>
      <c r="BQ81" s="241">
        <v>75</v>
      </c>
      <c r="BR81" s="246"/>
      <c r="BS81" s="930"/>
      <c r="BT81" s="931"/>
      <c r="BU81" s="931"/>
      <c r="BV81" s="931"/>
      <c r="BW81" s="931"/>
      <c r="BX81" s="931"/>
      <c r="BY81" s="931"/>
      <c r="BZ81" s="931"/>
      <c r="CA81" s="931"/>
      <c r="CB81" s="931"/>
      <c r="CC81" s="931"/>
      <c r="CD81" s="931"/>
      <c r="CE81" s="931"/>
      <c r="CF81" s="931"/>
      <c r="CG81" s="936"/>
      <c r="CH81" s="933"/>
      <c r="CI81" s="934"/>
      <c r="CJ81" s="934"/>
      <c r="CK81" s="934"/>
      <c r="CL81" s="935"/>
      <c r="CM81" s="933"/>
      <c r="CN81" s="934"/>
      <c r="CO81" s="934"/>
      <c r="CP81" s="934"/>
      <c r="CQ81" s="935"/>
      <c r="CR81" s="933"/>
      <c r="CS81" s="934"/>
      <c r="CT81" s="934"/>
      <c r="CU81" s="934"/>
      <c r="CV81" s="935"/>
      <c r="CW81" s="933"/>
      <c r="CX81" s="934"/>
      <c r="CY81" s="934"/>
      <c r="CZ81" s="934"/>
      <c r="DA81" s="935"/>
      <c r="DB81" s="933"/>
      <c r="DC81" s="934"/>
      <c r="DD81" s="934"/>
      <c r="DE81" s="934"/>
      <c r="DF81" s="935"/>
      <c r="DG81" s="933"/>
      <c r="DH81" s="934"/>
      <c r="DI81" s="934"/>
      <c r="DJ81" s="934"/>
      <c r="DK81" s="935"/>
      <c r="DL81" s="933"/>
      <c r="DM81" s="934"/>
      <c r="DN81" s="934"/>
      <c r="DO81" s="934"/>
      <c r="DP81" s="935"/>
      <c r="DQ81" s="933"/>
      <c r="DR81" s="934"/>
      <c r="DS81" s="934"/>
      <c r="DT81" s="934"/>
      <c r="DU81" s="935"/>
      <c r="DV81" s="930"/>
      <c r="DW81" s="931"/>
      <c r="DX81" s="931"/>
      <c r="DY81" s="931"/>
      <c r="DZ81" s="932"/>
      <c r="EA81" s="233"/>
    </row>
    <row r="82" spans="1:131" ht="26.25" customHeight="1" x14ac:dyDescent="0.2">
      <c r="A82" s="241">
        <v>15</v>
      </c>
      <c r="B82" s="939"/>
      <c r="C82" s="940"/>
      <c r="D82" s="940"/>
      <c r="E82" s="940"/>
      <c r="F82" s="940"/>
      <c r="G82" s="940"/>
      <c r="H82" s="940"/>
      <c r="I82" s="940"/>
      <c r="J82" s="940"/>
      <c r="K82" s="940"/>
      <c r="L82" s="940"/>
      <c r="M82" s="940"/>
      <c r="N82" s="940"/>
      <c r="O82" s="940"/>
      <c r="P82" s="941"/>
      <c r="Q82" s="942"/>
      <c r="R82" s="901"/>
      <c r="S82" s="901"/>
      <c r="T82" s="901"/>
      <c r="U82" s="901"/>
      <c r="V82" s="901"/>
      <c r="W82" s="901"/>
      <c r="X82" s="901"/>
      <c r="Y82" s="901"/>
      <c r="Z82" s="901"/>
      <c r="AA82" s="901"/>
      <c r="AB82" s="901"/>
      <c r="AC82" s="901"/>
      <c r="AD82" s="901"/>
      <c r="AE82" s="901"/>
      <c r="AF82" s="901"/>
      <c r="AG82" s="901"/>
      <c r="AH82" s="901"/>
      <c r="AI82" s="901"/>
      <c r="AJ82" s="901"/>
      <c r="AK82" s="901"/>
      <c r="AL82" s="901"/>
      <c r="AM82" s="901"/>
      <c r="AN82" s="901"/>
      <c r="AO82" s="901"/>
      <c r="AP82" s="901"/>
      <c r="AQ82" s="901"/>
      <c r="AR82" s="901"/>
      <c r="AS82" s="901"/>
      <c r="AT82" s="901"/>
      <c r="AU82" s="901"/>
      <c r="AV82" s="901"/>
      <c r="AW82" s="901"/>
      <c r="AX82" s="901"/>
      <c r="AY82" s="901"/>
      <c r="AZ82" s="903"/>
      <c r="BA82" s="903"/>
      <c r="BB82" s="903"/>
      <c r="BC82" s="903"/>
      <c r="BD82" s="904"/>
      <c r="BE82" s="244"/>
      <c r="BF82" s="244"/>
      <c r="BG82" s="244"/>
      <c r="BH82" s="244"/>
      <c r="BI82" s="244"/>
      <c r="BJ82" s="244"/>
      <c r="BK82" s="244"/>
      <c r="BL82" s="244"/>
      <c r="BM82" s="244"/>
      <c r="BN82" s="244"/>
      <c r="BO82" s="244"/>
      <c r="BP82" s="244"/>
      <c r="BQ82" s="241">
        <v>76</v>
      </c>
      <c r="BR82" s="246"/>
      <c r="BS82" s="930"/>
      <c r="BT82" s="931"/>
      <c r="BU82" s="931"/>
      <c r="BV82" s="931"/>
      <c r="BW82" s="931"/>
      <c r="BX82" s="931"/>
      <c r="BY82" s="931"/>
      <c r="BZ82" s="931"/>
      <c r="CA82" s="931"/>
      <c r="CB82" s="931"/>
      <c r="CC82" s="931"/>
      <c r="CD82" s="931"/>
      <c r="CE82" s="931"/>
      <c r="CF82" s="931"/>
      <c r="CG82" s="936"/>
      <c r="CH82" s="933"/>
      <c r="CI82" s="934"/>
      <c r="CJ82" s="934"/>
      <c r="CK82" s="934"/>
      <c r="CL82" s="935"/>
      <c r="CM82" s="933"/>
      <c r="CN82" s="934"/>
      <c r="CO82" s="934"/>
      <c r="CP82" s="934"/>
      <c r="CQ82" s="935"/>
      <c r="CR82" s="933"/>
      <c r="CS82" s="934"/>
      <c r="CT82" s="934"/>
      <c r="CU82" s="934"/>
      <c r="CV82" s="935"/>
      <c r="CW82" s="933"/>
      <c r="CX82" s="934"/>
      <c r="CY82" s="934"/>
      <c r="CZ82" s="934"/>
      <c r="DA82" s="935"/>
      <c r="DB82" s="933"/>
      <c r="DC82" s="934"/>
      <c r="DD82" s="934"/>
      <c r="DE82" s="934"/>
      <c r="DF82" s="935"/>
      <c r="DG82" s="933"/>
      <c r="DH82" s="934"/>
      <c r="DI82" s="934"/>
      <c r="DJ82" s="934"/>
      <c r="DK82" s="935"/>
      <c r="DL82" s="933"/>
      <c r="DM82" s="934"/>
      <c r="DN82" s="934"/>
      <c r="DO82" s="934"/>
      <c r="DP82" s="935"/>
      <c r="DQ82" s="933"/>
      <c r="DR82" s="934"/>
      <c r="DS82" s="934"/>
      <c r="DT82" s="934"/>
      <c r="DU82" s="935"/>
      <c r="DV82" s="930"/>
      <c r="DW82" s="931"/>
      <c r="DX82" s="931"/>
      <c r="DY82" s="931"/>
      <c r="DZ82" s="932"/>
      <c r="EA82" s="233"/>
    </row>
    <row r="83" spans="1:131" ht="26.25" customHeight="1" x14ac:dyDescent="0.2">
      <c r="A83" s="241">
        <v>16</v>
      </c>
      <c r="B83" s="939"/>
      <c r="C83" s="940"/>
      <c r="D83" s="940"/>
      <c r="E83" s="940"/>
      <c r="F83" s="940"/>
      <c r="G83" s="940"/>
      <c r="H83" s="940"/>
      <c r="I83" s="940"/>
      <c r="J83" s="940"/>
      <c r="K83" s="940"/>
      <c r="L83" s="940"/>
      <c r="M83" s="940"/>
      <c r="N83" s="940"/>
      <c r="O83" s="940"/>
      <c r="P83" s="941"/>
      <c r="Q83" s="942"/>
      <c r="R83" s="901"/>
      <c r="S83" s="901"/>
      <c r="T83" s="901"/>
      <c r="U83" s="901"/>
      <c r="V83" s="901"/>
      <c r="W83" s="901"/>
      <c r="X83" s="901"/>
      <c r="Y83" s="901"/>
      <c r="Z83" s="901"/>
      <c r="AA83" s="901"/>
      <c r="AB83" s="901"/>
      <c r="AC83" s="901"/>
      <c r="AD83" s="901"/>
      <c r="AE83" s="901"/>
      <c r="AF83" s="901"/>
      <c r="AG83" s="901"/>
      <c r="AH83" s="901"/>
      <c r="AI83" s="901"/>
      <c r="AJ83" s="901"/>
      <c r="AK83" s="901"/>
      <c r="AL83" s="901"/>
      <c r="AM83" s="901"/>
      <c r="AN83" s="901"/>
      <c r="AO83" s="901"/>
      <c r="AP83" s="901"/>
      <c r="AQ83" s="901"/>
      <c r="AR83" s="901"/>
      <c r="AS83" s="901"/>
      <c r="AT83" s="901"/>
      <c r="AU83" s="901"/>
      <c r="AV83" s="901"/>
      <c r="AW83" s="901"/>
      <c r="AX83" s="901"/>
      <c r="AY83" s="901"/>
      <c r="AZ83" s="903"/>
      <c r="BA83" s="903"/>
      <c r="BB83" s="903"/>
      <c r="BC83" s="903"/>
      <c r="BD83" s="904"/>
      <c r="BE83" s="244"/>
      <c r="BF83" s="244"/>
      <c r="BG83" s="244"/>
      <c r="BH83" s="244"/>
      <c r="BI83" s="244"/>
      <c r="BJ83" s="244"/>
      <c r="BK83" s="244"/>
      <c r="BL83" s="244"/>
      <c r="BM83" s="244"/>
      <c r="BN83" s="244"/>
      <c r="BO83" s="244"/>
      <c r="BP83" s="244"/>
      <c r="BQ83" s="241">
        <v>77</v>
      </c>
      <c r="BR83" s="246"/>
      <c r="BS83" s="930"/>
      <c r="BT83" s="931"/>
      <c r="BU83" s="931"/>
      <c r="BV83" s="931"/>
      <c r="BW83" s="931"/>
      <c r="BX83" s="931"/>
      <c r="BY83" s="931"/>
      <c r="BZ83" s="931"/>
      <c r="CA83" s="931"/>
      <c r="CB83" s="931"/>
      <c r="CC83" s="931"/>
      <c r="CD83" s="931"/>
      <c r="CE83" s="931"/>
      <c r="CF83" s="931"/>
      <c r="CG83" s="936"/>
      <c r="CH83" s="933"/>
      <c r="CI83" s="934"/>
      <c r="CJ83" s="934"/>
      <c r="CK83" s="934"/>
      <c r="CL83" s="935"/>
      <c r="CM83" s="933"/>
      <c r="CN83" s="934"/>
      <c r="CO83" s="934"/>
      <c r="CP83" s="934"/>
      <c r="CQ83" s="935"/>
      <c r="CR83" s="933"/>
      <c r="CS83" s="934"/>
      <c r="CT83" s="934"/>
      <c r="CU83" s="934"/>
      <c r="CV83" s="935"/>
      <c r="CW83" s="933"/>
      <c r="CX83" s="934"/>
      <c r="CY83" s="934"/>
      <c r="CZ83" s="934"/>
      <c r="DA83" s="935"/>
      <c r="DB83" s="933"/>
      <c r="DC83" s="934"/>
      <c r="DD83" s="934"/>
      <c r="DE83" s="934"/>
      <c r="DF83" s="935"/>
      <c r="DG83" s="933"/>
      <c r="DH83" s="934"/>
      <c r="DI83" s="934"/>
      <c r="DJ83" s="934"/>
      <c r="DK83" s="935"/>
      <c r="DL83" s="933"/>
      <c r="DM83" s="934"/>
      <c r="DN83" s="934"/>
      <c r="DO83" s="934"/>
      <c r="DP83" s="935"/>
      <c r="DQ83" s="933"/>
      <c r="DR83" s="934"/>
      <c r="DS83" s="934"/>
      <c r="DT83" s="934"/>
      <c r="DU83" s="935"/>
      <c r="DV83" s="930"/>
      <c r="DW83" s="931"/>
      <c r="DX83" s="931"/>
      <c r="DY83" s="931"/>
      <c r="DZ83" s="932"/>
      <c r="EA83" s="233"/>
    </row>
    <row r="84" spans="1:131" ht="26.25" customHeight="1" x14ac:dyDescent="0.2">
      <c r="A84" s="241">
        <v>17</v>
      </c>
      <c r="B84" s="939"/>
      <c r="C84" s="940"/>
      <c r="D84" s="940"/>
      <c r="E84" s="940"/>
      <c r="F84" s="940"/>
      <c r="G84" s="940"/>
      <c r="H84" s="940"/>
      <c r="I84" s="940"/>
      <c r="J84" s="940"/>
      <c r="K84" s="940"/>
      <c r="L84" s="940"/>
      <c r="M84" s="940"/>
      <c r="N84" s="940"/>
      <c r="O84" s="940"/>
      <c r="P84" s="941"/>
      <c r="Q84" s="942"/>
      <c r="R84" s="901"/>
      <c r="S84" s="901"/>
      <c r="T84" s="901"/>
      <c r="U84" s="901"/>
      <c r="V84" s="901"/>
      <c r="W84" s="901"/>
      <c r="X84" s="901"/>
      <c r="Y84" s="901"/>
      <c r="Z84" s="901"/>
      <c r="AA84" s="901"/>
      <c r="AB84" s="901"/>
      <c r="AC84" s="901"/>
      <c r="AD84" s="901"/>
      <c r="AE84" s="901"/>
      <c r="AF84" s="901"/>
      <c r="AG84" s="901"/>
      <c r="AH84" s="901"/>
      <c r="AI84" s="901"/>
      <c r="AJ84" s="901"/>
      <c r="AK84" s="901"/>
      <c r="AL84" s="901"/>
      <c r="AM84" s="901"/>
      <c r="AN84" s="901"/>
      <c r="AO84" s="901"/>
      <c r="AP84" s="901"/>
      <c r="AQ84" s="901"/>
      <c r="AR84" s="901"/>
      <c r="AS84" s="901"/>
      <c r="AT84" s="901"/>
      <c r="AU84" s="901"/>
      <c r="AV84" s="901"/>
      <c r="AW84" s="901"/>
      <c r="AX84" s="901"/>
      <c r="AY84" s="901"/>
      <c r="AZ84" s="903"/>
      <c r="BA84" s="903"/>
      <c r="BB84" s="903"/>
      <c r="BC84" s="903"/>
      <c r="BD84" s="904"/>
      <c r="BE84" s="244"/>
      <c r="BF84" s="244"/>
      <c r="BG84" s="244"/>
      <c r="BH84" s="244"/>
      <c r="BI84" s="244"/>
      <c r="BJ84" s="244"/>
      <c r="BK84" s="244"/>
      <c r="BL84" s="244"/>
      <c r="BM84" s="244"/>
      <c r="BN84" s="244"/>
      <c r="BO84" s="244"/>
      <c r="BP84" s="244"/>
      <c r="BQ84" s="241">
        <v>78</v>
      </c>
      <c r="BR84" s="246"/>
      <c r="BS84" s="930"/>
      <c r="BT84" s="931"/>
      <c r="BU84" s="931"/>
      <c r="BV84" s="931"/>
      <c r="BW84" s="931"/>
      <c r="BX84" s="931"/>
      <c r="BY84" s="931"/>
      <c r="BZ84" s="931"/>
      <c r="CA84" s="931"/>
      <c r="CB84" s="931"/>
      <c r="CC84" s="931"/>
      <c r="CD84" s="931"/>
      <c r="CE84" s="931"/>
      <c r="CF84" s="931"/>
      <c r="CG84" s="936"/>
      <c r="CH84" s="933"/>
      <c r="CI84" s="934"/>
      <c r="CJ84" s="934"/>
      <c r="CK84" s="934"/>
      <c r="CL84" s="935"/>
      <c r="CM84" s="933"/>
      <c r="CN84" s="934"/>
      <c r="CO84" s="934"/>
      <c r="CP84" s="934"/>
      <c r="CQ84" s="935"/>
      <c r="CR84" s="933"/>
      <c r="CS84" s="934"/>
      <c r="CT84" s="934"/>
      <c r="CU84" s="934"/>
      <c r="CV84" s="935"/>
      <c r="CW84" s="933"/>
      <c r="CX84" s="934"/>
      <c r="CY84" s="934"/>
      <c r="CZ84" s="934"/>
      <c r="DA84" s="935"/>
      <c r="DB84" s="933"/>
      <c r="DC84" s="934"/>
      <c r="DD84" s="934"/>
      <c r="DE84" s="934"/>
      <c r="DF84" s="935"/>
      <c r="DG84" s="933"/>
      <c r="DH84" s="934"/>
      <c r="DI84" s="934"/>
      <c r="DJ84" s="934"/>
      <c r="DK84" s="935"/>
      <c r="DL84" s="933"/>
      <c r="DM84" s="934"/>
      <c r="DN84" s="934"/>
      <c r="DO84" s="934"/>
      <c r="DP84" s="935"/>
      <c r="DQ84" s="933"/>
      <c r="DR84" s="934"/>
      <c r="DS84" s="934"/>
      <c r="DT84" s="934"/>
      <c r="DU84" s="935"/>
      <c r="DV84" s="930"/>
      <c r="DW84" s="931"/>
      <c r="DX84" s="931"/>
      <c r="DY84" s="931"/>
      <c r="DZ84" s="932"/>
      <c r="EA84" s="233"/>
    </row>
    <row r="85" spans="1:131" ht="26.25" customHeight="1" x14ac:dyDescent="0.2">
      <c r="A85" s="241">
        <v>18</v>
      </c>
      <c r="B85" s="939"/>
      <c r="C85" s="940"/>
      <c r="D85" s="940"/>
      <c r="E85" s="940"/>
      <c r="F85" s="940"/>
      <c r="G85" s="940"/>
      <c r="H85" s="940"/>
      <c r="I85" s="940"/>
      <c r="J85" s="940"/>
      <c r="K85" s="940"/>
      <c r="L85" s="940"/>
      <c r="M85" s="940"/>
      <c r="N85" s="940"/>
      <c r="O85" s="940"/>
      <c r="P85" s="941"/>
      <c r="Q85" s="942"/>
      <c r="R85" s="901"/>
      <c r="S85" s="901"/>
      <c r="T85" s="901"/>
      <c r="U85" s="901"/>
      <c r="V85" s="901"/>
      <c r="W85" s="901"/>
      <c r="X85" s="901"/>
      <c r="Y85" s="901"/>
      <c r="Z85" s="901"/>
      <c r="AA85" s="901"/>
      <c r="AB85" s="901"/>
      <c r="AC85" s="901"/>
      <c r="AD85" s="901"/>
      <c r="AE85" s="901"/>
      <c r="AF85" s="901"/>
      <c r="AG85" s="901"/>
      <c r="AH85" s="901"/>
      <c r="AI85" s="901"/>
      <c r="AJ85" s="901"/>
      <c r="AK85" s="901"/>
      <c r="AL85" s="901"/>
      <c r="AM85" s="901"/>
      <c r="AN85" s="901"/>
      <c r="AO85" s="901"/>
      <c r="AP85" s="901"/>
      <c r="AQ85" s="901"/>
      <c r="AR85" s="901"/>
      <c r="AS85" s="901"/>
      <c r="AT85" s="901"/>
      <c r="AU85" s="901"/>
      <c r="AV85" s="901"/>
      <c r="AW85" s="901"/>
      <c r="AX85" s="901"/>
      <c r="AY85" s="901"/>
      <c r="AZ85" s="903"/>
      <c r="BA85" s="903"/>
      <c r="BB85" s="903"/>
      <c r="BC85" s="903"/>
      <c r="BD85" s="904"/>
      <c r="BE85" s="244"/>
      <c r="BF85" s="244"/>
      <c r="BG85" s="244"/>
      <c r="BH85" s="244"/>
      <c r="BI85" s="244"/>
      <c r="BJ85" s="244"/>
      <c r="BK85" s="244"/>
      <c r="BL85" s="244"/>
      <c r="BM85" s="244"/>
      <c r="BN85" s="244"/>
      <c r="BO85" s="244"/>
      <c r="BP85" s="244"/>
      <c r="BQ85" s="241">
        <v>79</v>
      </c>
      <c r="BR85" s="246"/>
      <c r="BS85" s="930"/>
      <c r="BT85" s="931"/>
      <c r="BU85" s="931"/>
      <c r="BV85" s="931"/>
      <c r="BW85" s="931"/>
      <c r="BX85" s="931"/>
      <c r="BY85" s="931"/>
      <c r="BZ85" s="931"/>
      <c r="CA85" s="931"/>
      <c r="CB85" s="931"/>
      <c r="CC85" s="931"/>
      <c r="CD85" s="931"/>
      <c r="CE85" s="931"/>
      <c r="CF85" s="931"/>
      <c r="CG85" s="936"/>
      <c r="CH85" s="933"/>
      <c r="CI85" s="934"/>
      <c r="CJ85" s="934"/>
      <c r="CK85" s="934"/>
      <c r="CL85" s="935"/>
      <c r="CM85" s="933"/>
      <c r="CN85" s="934"/>
      <c r="CO85" s="934"/>
      <c r="CP85" s="934"/>
      <c r="CQ85" s="935"/>
      <c r="CR85" s="933"/>
      <c r="CS85" s="934"/>
      <c r="CT85" s="934"/>
      <c r="CU85" s="934"/>
      <c r="CV85" s="935"/>
      <c r="CW85" s="933"/>
      <c r="CX85" s="934"/>
      <c r="CY85" s="934"/>
      <c r="CZ85" s="934"/>
      <c r="DA85" s="935"/>
      <c r="DB85" s="933"/>
      <c r="DC85" s="934"/>
      <c r="DD85" s="934"/>
      <c r="DE85" s="934"/>
      <c r="DF85" s="935"/>
      <c r="DG85" s="933"/>
      <c r="DH85" s="934"/>
      <c r="DI85" s="934"/>
      <c r="DJ85" s="934"/>
      <c r="DK85" s="935"/>
      <c r="DL85" s="933"/>
      <c r="DM85" s="934"/>
      <c r="DN85" s="934"/>
      <c r="DO85" s="934"/>
      <c r="DP85" s="935"/>
      <c r="DQ85" s="933"/>
      <c r="DR85" s="934"/>
      <c r="DS85" s="934"/>
      <c r="DT85" s="934"/>
      <c r="DU85" s="935"/>
      <c r="DV85" s="930"/>
      <c r="DW85" s="931"/>
      <c r="DX85" s="931"/>
      <c r="DY85" s="931"/>
      <c r="DZ85" s="932"/>
      <c r="EA85" s="233"/>
    </row>
    <row r="86" spans="1:131" ht="26.25" customHeight="1" x14ac:dyDescent="0.2">
      <c r="A86" s="241">
        <v>19</v>
      </c>
      <c r="B86" s="939"/>
      <c r="C86" s="940"/>
      <c r="D86" s="940"/>
      <c r="E86" s="940"/>
      <c r="F86" s="940"/>
      <c r="G86" s="940"/>
      <c r="H86" s="940"/>
      <c r="I86" s="940"/>
      <c r="J86" s="940"/>
      <c r="K86" s="940"/>
      <c r="L86" s="940"/>
      <c r="M86" s="940"/>
      <c r="N86" s="940"/>
      <c r="O86" s="940"/>
      <c r="P86" s="941"/>
      <c r="Q86" s="942"/>
      <c r="R86" s="901"/>
      <c r="S86" s="901"/>
      <c r="T86" s="901"/>
      <c r="U86" s="901"/>
      <c r="V86" s="901"/>
      <c r="W86" s="901"/>
      <c r="X86" s="901"/>
      <c r="Y86" s="901"/>
      <c r="Z86" s="901"/>
      <c r="AA86" s="901"/>
      <c r="AB86" s="901"/>
      <c r="AC86" s="901"/>
      <c r="AD86" s="901"/>
      <c r="AE86" s="901"/>
      <c r="AF86" s="901"/>
      <c r="AG86" s="901"/>
      <c r="AH86" s="901"/>
      <c r="AI86" s="901"/>
      <c r="AJ86" s="901"/>
      <c r="AK86" s="901"/>
      <c r="AL86" s="901"/>
      <c r="AM86" s="901"/>
      <c r="AN86" s="901"/>
      <c r="AO86" s="901"/>
      <c r="AP86" s="901"/>
      <c r="AQ86" s="901"/>
      <c r="AR86" s="901"/>
      <c r="AS86" s="901"/>
      <c r="AT86" s="901"/>
      <c r="AU86" s="901"/>
      <c r="AV86" s="901"/>
      <c r="AW86" s="901"/>
      <c r="AX86" s="901"/>
      <c r="AY86" s="901"/>
      <c r="AZ86" s="903"/>
      <c r="BA86" s="903"/>
      <c r="BB86" s="903"/>
      <c r="BC86" s="903"/>
      <c r="BD86" s="904"/>
      <c r="BE86" s="244"/>
      <c r="BF86" s="244"/>
      <c r="BG86" s="244"/>
      <c r="BH86" s="244"/>
      <c r="BI86" s="244"/>
      <c r="BJ86" s="244"/>
      <c r="BK86" s="244"/>
      <c r="BL86" s="244"/>
      <c r="BM86" s="244"/>
      <c r="BN86" s="244"/>
      <c r="BO86" s="244"/>
      <c r="BP86" s="244"/>
      <c r="BQ86" s="241">
        <v>80</v>
      </c>
      <c r="BR86" s="246"/>
      <c r="BS86" s="930"/>
      <c r="BT86" s="931"/>
      <c r="BU86" s="931"/>
      <c r="BV86" s="931"/>
      <c r="BW86" s="931"/>
      <c r="BX86" s="931"/>
      <c r="BY86" s="931"/>
      <c r="BZ86" s="931"/>
      <c r="CA86" s="931"/>
      <c r="CB86" s="931"/>
      <c r="CC86" s="931"/>
      <c r="CD86" s="931"/>
      <c r="CE86" s="931"/>
      <c r="CF86" s="931"/>
      <c r="CG86" s="936"/>
      <c r="CH86" s="933"/>
      <c r="CI86" s="934"/>
      <c r="CJ86" s="934"/>
      <c r="CK86" s="934"/>
      <c r="CL86" s="935"/>
      <c r="CM86" s="933"/>
      <c r="CN86" s="934"/>
      <c r="CO86" s="934"/>
      <c r="CP86" s="934"/>
      <c r="CQ86" s="935"/>
      <c r="CR86" s="933"/>
      <c r="CS86" s="934"/>
      <c r="CT86" s="934"/>
      <c r="CU86" s="934"/>
      <c r="CV86" s="935"/>
      <c r="CW86" s="933"/>
      <c r="CX86" s="934"/>
      <c r="CY86" s="934"/>
      <c r="CZ86" s="934"/>
      <c r="DA86" s="935"/>
      <c r="DB86" s="933"/>
      <c r="DC86" s="934"/>
      <c r="DD86" s="934"/>
      <c r="DE86" s="934"/>
      <c r="DF86" s="935"/>
      <c r="DG86" s="933"/>
      <c r="DH86" s="934"/>
      <c r="DI86" s="934"/>
      <c r="DJ86" s="934"/>
      <c r="DK86" s="935"/>
      <c r="DL86" s="933"/>
      <c r="DM86" s="934"/>
      <c r="DN86" s="934"/>
      <c r="DO86" s="934"/>
      <c r="DP86" s="935"/>
      <c r="DQ86" s="933"/>
      <c r="DR86" s="934"/>
      <c r="DS86" s="934"/>
      <c r="DT86" s="934"/>
      <c r="DU86" s="935"/>
      <c r="DV86" s="930"/>
      <c r="DW86" s="931"/>
      <c r="DX86" s="931"/>
      <c r="DY86" s="931"/>
      <c r="DZ86" s="932"/>
      <c r="EA86" s="233"/>
    </row>
    <row r="87" spans="1:131" ht="26.25" customHeight="1" x14ac:dyDescent="0.2">
      <c r="A87" s="247">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44"/>
      <c r="BF87" s="244"/>
      <c r="BG87" s="244"/>
      <c r="BH87" s="244"/>
      <c r="BI87" s="244"/>
      <c r="BJ87" s="244"/>
      <c r="BK87" s="244"/>
      <c r="BL87" s="244"/>
      <c r="BM87" s="244"/>
      <c r="BN87" s="244"/>
      <c r="BO87" s="244"/>
      <c r="BP87" s="244"/>
      <c r="BQ87" s="241">
        <v>81</v>
      </c>
      <c r="BR87" s="246"/>
      <c r="BS87" s="930"/>
      <c r="BT87" s="931"/>
      <c r="BU87" s="931"/>
      <c r="BV87" s="931"/>
      <c r="BW87" s="931"/>
      <c r="BX87" s="931"/>
      <c r="BY87" s="931"/>
      <c r="BZ87" s="931"/>
      <c r="CA87" s="931"/>
      <c r="CB87" s="931"/>
      <c r="CC87" s="931"/>
      <c r="CD87" s="931"/>
      <c r="CE87" s="931"/>
      <c r="CF87" s="931"/>
      <c r="CG87" s="936"/>
      <c r="CH87" s="933"/>
      <c r="CI87" s="934"/>
      <c r="CJ87" s="934"/>
      <c r="CK87" s="934"/>
      <c r="CL87" s="935"/>
      <c r="CM87" s="933"/>
      <c r="CN87" s="934"/>
      <c r="CO87" s="934"/>
      <c r="CP87" s="934"/>
      <c r="CQ87" s="935"/>
      <c r="CR87" s="933"/>
      <c r="CS87" s="934"/>
      <c r="CT87" s="934"/>
      <c r="CU87" s="934"/>
      <c r="CV87" s="935"/>
      <c r="CW87" s="933"/>
      <c r="CX87" s="934"/>
      <c r="CY87" s="934"/>
      <c r="CZ87" s="934"/>
      <c r="DA87" s="935"/>
      <c r="DB87" s="933"/>
      <c r="DC87" s="934"/>
      <c r="DD87" s="934"/>
      <c r="DE87" s="934"/>
      <c r="DF87" s="935"/>
      <c r="DG87" s="933"/>
      <c r="DH87" s="934"/>
      <c r="DI87" s="934"/>
      <c r="DJ87" s="934"/>
      <c r="DK87" s="935"/>
      <c r="DL87" s="933"/>
      <c r="DM87" s="934"/>
      <c r="DN87" s="934"/>
      <c r="DO87" s="934"/>
      <c r="DP87" s="935"/>
      <c r="DQ87" s="933"/>
      <c r="DR87" s="934"/>
      <c r="DS87" s="934"/>
      <c r="DT87" s="934"/>
      <c r="DU87" s="935"/>
      <c r="DV87" s="930"/>
      <c r="DW87" s="931"/>
      <c r="DX87" s="931"/>
      <c r="DY87" s="931"/>
      <c r="DZ87" s="932"/>
      <c r="EA87" s="233"/>
    </row>
    <row r="88" spans="1:131" ht="26.25" customHeight="1" thickBot="1" x14ac:dyDescent="0.25">
      <c r="A88" s="243" t="s">
        <v>401</v>
      </c>
      <c r="B88" s="860" t="s">
        <v>432</v>
      </c>
      <c r="C88" s="861"/>
      <c r="D88" s="861"/>
      <c r="E88" s="861"/>
      <c r="F88" s="861"/>
      <c r="G88" s="861"/>
      <c r="H88" s="861"/>
      <c r="I88" s="861"/>
      <c r="J88" s="861"/>
      <c r="K88" s="861"/>
      <c r="L88" s="861"/>
      <c r="M88" s="861"/>
      <c r="N88" s="861"/>
      <c r="O88" s="861"/>
      <c r="P88" s="862"/>
      <c r="Q88" s="911"/>
      <c r="R88" s="912"/>
      <c r="S88" s="912"/>
      <c r="T88" s="912"/>
      <c r="U88" s="912"/>
      <c r="V88" s="912"/>
      <c r="W88" s="912"/>
      <c r="X88" s="912"/>
      <c r="Y88" s="912"/>
      <c r="Z88" s="912"/>
      <c r="AA88" s="912"/>
      <c r="AB88" s="912"/>
      <c r="AC88" s="912"/>
      <c r="AD88" s="912"/>
      <c r="AE88" s="912"/>
      <c r="AF88" s="915">
        <f>AF68+AF69+AF70+AF71+AF72+AF73+AF74</f>
        <v>38651.573000000004</v>
      </c>
      <c r="AG88" s="915"/>
      <c r="AH88" s="915"/>
      <c r="AI88" s="915"/>
      <c r="AJ88" s="915"/>
      <c r="AK88" s="912"/>
      <c r="AL88" s="912"/>
      <c r="AM88" s="912"/>
      <c r="AN88" s="912"/>
      <c r="AO88" s="912"/>
      <c r="AP88" s="915">
        <f>AP70</f>
        <v>558</v>
      </c>
      <c r="AQ88" s="915"/>
      <c r="AR88" s="915"/>
      <c r="AS88" s="915"/>
      <c r="AT88" s="915"/>
      <c r="AU88" s="915">
        <f>AU70</f>
        <v>66</v>
      </c>
      <c r="AV88" s="915"/>
      <c r="AW88" s="915"/>
      <c r="AX88" s="915"/>
      <c r="AY88" s="915"/>
      <c r="AZ88" s="920"/>
      <c r="BA88" s="920"/>
      <c r="BB88" s="920"/>
      <c r="BC88" s="920"/>
      <c r="BD88" s="921"/>
      <c r="BE88" s="244"/>
      <c r="BF88" s="244"/>
      <c r="BG88" s="244"/>
      <c r="BH88" s="244"/>
      <c r="BI88" s="244"/>
      <c r="BJ88" s="244"/>
      <c r="BK88" s="244"/>
      <c r="BL88" s="244"/>
      <c r="BM88" s="244"/>
      <c r="BN88" s="244"/>
      <c r="BO88" s="244"/>
      <c r="BP88" s="244"/>
      <c r="BQ88" s="241">
        <v>82</v>
      </c>
      <c r="BR88" s="246"/>
      <c r="BS88" s="930"/>
      <c r="BT88" s="931"/>
      <c r="BU88" s="931"/>
      <c r="BV88" s="931"/>
      <c r="BW88" s="931"/>
      <c r="BX88" s="931"/>
      <c r="BY88" s="931"/>
      <c r="BZ88" s="931"/>
      <c r="CA88" s="931"/>
      <c r="CB88" s="931"/>
      <c r="CC88" s="931"/>
      <c r="CD88" s="931"/>
      <c r="CE88" s="931"/>
      <c r="CF88" s="931"/>
      <c r="CG88" s="936"/>
      <c r="CH88" s="933"/>
      <c r="CI88" s="934"/>
      <c r="CJ88" s="934"/>
      <c r="CK88" s="934"/>
      <c r="CL88" s="935"/>
      <c r="CM88" s="933"/>
      <c r="CN88" s="934"/>
      <c r="CO88" s="934"/>
      <c r="CP88" s="934"/>
      <c r="CQ88" s="935"/>
      <c r="CR88" s="933"/>
      <c r="CS88" s="934"/>
      <c r="CT88" s="934"/>
      <c r="CU88" s="934"/>
      <c r="CV88" s="935"/>
      <c r="CW88" s="933"/>
      <c r="CX88" s="934"/>
      <c r="CY88" s="934"/>
      <c r="CZ88" s="934"/>
      <c r="DA88" s="935"/>
      <c r="DB88" s="933"/>
      <c r="DC88" s="934"/>
      <c r="DD88" s="934"/>
      <c r="DE88" s="934"/>
      <c r="DF88" s="935"/>
      <c r="DG88" s="933"/>
      <c r="DH88" s="934"/>
      <c r="DI88" s="934"/>
      <c r="DJ88" s="934"/>
      <c r="DK88" s="935"/>
      <c r="DL88" s="933"/>
      <c r="DM88" s="934"/>
      <c r="DN88" s="934"/>
      <c r="DO88" s="934"/>
      <c r="DP88" s="935"/>
      <c r="DQ88" s="933"/>
      <c r="DR88" s="934"/>
      <c r="DS88" s="934"/>
      <c r="DT88" s="934"/>
      <c r="DU88" s="935"/>
      <c r="DV88" s="930"/>
      <c r="DW88" s="931"/>
      <c r="DX88" s="931"/>
      <c r="DY88" s="931"/>
      <c r="DZ88" s="932"/>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30"/>
      <c r="BT89" s="931"/>
      <c r="BU89" s="931"/>
      <c r="BV89" s="931"/>
      <c r="BW89" s="931"/>
      <c r="BX89" s="931"/>
      <c r="BY89" s="931"/>
      <c r="BZ89" s="931"/>
      <c r="CA89" s="931"/>
      <c r="CB89" s="931"/>
      <c r="CC89" s="931"/>
      <c r="CD89" s="931"/>
      <c r="CE89" s="931"/>
      <c r="CF89" s="931"/>
      <c r="CG89" s="936"/>
      <c r="CH89" s="933"/>
      <c r="CI89" s="934"/>
      <c r="CJ89" s="934"/>
      <c r="CK89" s="934"/>
      <c r="CL89" s="935"/>
      <c r="CM89" s="933"/>
      <c r="CN89" s="934"/>
      <c r="CO89" s="934"/>
      <c r="CP89" s="934"/>
      <c r="CQ89" s="935"/>
      <c r="CR89" s="933"/>
      <c r="CS89" s="934"/>
      <c r="CT89" s="934"/>
      <c r="CU89" s="934"/>
      <c r="CV89" s="935"/>
      <c r="CW89" s="933"/>
      <c r="CX89" s="934"/>
      <c r="CY89" s="934"/>
      <c r="CZ89" s="934"/>
      <c r="DA89" s="935"/>
      <c r="DB89" s="933"/>
      <c r="DC89" s="934"/>
      <c r="DD89" s="934"/>
      <c r="DE89" s="934"/>
      <c r="DF89" s="935"/>
      <c r="DG89" s="933"/>
      <c r="DH89" s="934"/>
      <c r="DI89" s="934"/>
      <c r="DJ89" s="934"/>
      <c r="DK89" s="935"/>
      <c r="DL89" s="933"/>
      <c r="DM89" s="934"/>
      <c r="DN89" s="934"/>
      <c r="DO89" s="934"/>
      <c r="DP89" s="935"/>
      <c r="DQ89" s="933"/>
      <c r="DR89" s="934"/>
      <c r="DS89" s="934"/>
      <c r="DT89" s="934"/>
      <c r="DU89" s="935"/>
      <c r="DV89" s="930"/>
      <c r="DW89" s="931"/>
      <c r="DX89" s="931"/>
      <c r="DY89" s="931"/>
      <c r="DZ89" s="932"/>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30"/>
      <c r="BT90" s="931"/>
      <c r="BU90" s="931"/>
      <c r="BV90" s="931"/>
      <c r="BW90" s="931"/>
      <c r="BX90" s="931"/>
      <c r="BY90" s="931"/>
      <c r="BZ90" s="931"/>
      <c r="CA90" s="931"/>
      <c r="CB90" s="931"/>
      <c r="CC90" s="931"/>
      <c r="CD90" s="931"/>
      <c r="CE90" s="931"/>
      <c r="CF90" s="931"/>
      <c r="CG90" s="936"/>
      <c r="CH90" s="933"/>
      <c r="CI90" s="934"/>
      <c r="CJ90" s="934"/>
      <c r="CK90" s="934"/>
      <c r="CL90" s="935"/>
      <c r="CM90" s="933"/>
      <c r="CN90" s="934"/>
      <c r="CO90" s="934"/>
      <c r="CP90" s="934"/>
      <c r="CQ90" s="935"/>
      <c r="CR90" s="933"/>
      <c r="CS90" s="934"/>
      <c r="CT90" s="934"/>
      <c r="CU90" s="934"/>
      <c r="CV90" s="935"/>
      <c r="CW90" s="933"/>
      <c r="CX90" s="934"/>
      <c r="CY90" s="934"/>
      <c r="CZ90" s="934"/>
      <c r="DA90" s="935"/>
      <c r="DB90" s="933"/>
      <c r="DC90" s="934"/>
      <c r="DD90" s="934"/>
      <c r="DE90" s="934"/>
      <c r="DF90" s="935"/>
      <c r="DG90" s="933"/>
      <c r="DH90" s="934"/>
      <c r="DI90" s="934"/>
      <c r="DJ90" s="934"/>
      <c r="DK90" s="935"/>
      <c r="DL90" s="933"/>
      <c r="DM90" s="934"/>
      <c r="DN90" s="934"/>
      <c r="DO90" s="934"/>
      <c r="DP90" s="935"/>
      <c r="DQ90" s="933"/>
      <c r="DR90" s="934"/>
      <c r="DS90" s="934"/>
      <c r="DT90" s="934"/>
      <c r="DU90" s="935"/>
      <c r="DV90" s="930"/>
      <c r="DW90" s="931"/>
      <c r="DX90" s="931"/>
      <c r="DY90" s="931"/>
      <c r="DZ90" s="932"/>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30"/>
      <c r="BT91" s="931"/>
      <c r="BU91" s="931"/>
      <c r="BV91" s="931"/>
      <c r="BW91" s="931"/>
      <c r="BX91" s="931"/>
      <c r="BY91" s="931"/>
      <c r="BZ91" s="931"/>
      <c r="CA91" s="931"/>
      <c r="CB91" s="931"/>
      <c r="CC91" s="931"/>
      <c r="CD91" s="931"/>
      <c r="CE91" s="931"/>
      <c r="CF91" s="931"/>
      <c r="CG91" s="936"/>
      <c r="CH91" s="933"/>
      <c r="CI91" s="934"/>
      <c r="CJ91" s="934"/>
      <c r="CK91" s="934"/>
      <c r="CL91" s="935"/>
      <c r="CM91" s="933"/>
      <c r="CN91" s="934"/>
      <c r="CO91" s="934"/>
      <c r="CP91" s="934"/>
      <c r="CQ91" s="935"/>
      <c r="CR91" s="933"/>
      <c r="CS91" s="934"/>
      <c r="CT91" s="934"/>
      <c r="CU91" s="934"/>
      <c r="CV91" s="935"/>
      <c r="CW91" s="933"/>
      <c r="CX91" s="934"/>
      <c r="CY91" s="934"/>
      <c r="CZ91" s="934"/>
      <c r="DA91" s="935"/>
      <c r="DB91" s="933"/>
      <c r="DC91" s="934"/>
      <c r="DD91" s="934"/>
      <c r="DE91" s="934"/>
      <c r="DF91" s="935"/>
      <c r="DG91" s="933"/>
      <c r="DH91" s="934"/>
      <c r="DI91" s="934"/>
      <c r="DJ91" s="934"/>
      <c r="DK91" s="935"/>
      <c r="DL91" s="933"/>
      <c r="DM91" s="934"/>
      <c r="DN91" s="934"/>
      <c r="DO91" s="934"/>
      <c r="DP91" s="935"/>
      <c r="DQ91" s="933"/>
      <c r="DR91" s="934"/>
      <c r="DS91" s="934"/>
      <c r="DT91" s="934"/>
      <c r="DU91" s="935"/>
      <c r="DV91" s="930"/>
      <c r="DW91" s="931"/>
      <c r="DX91" s="931"/>
      <c r="DY91" s="931"/>
      <c r="DZ91" s="932"/>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30"/>
      <c r="BT92" s="931"/>
      <c r="BU92" s="931"/>
      <c r="BV92" s="931"/>
      <c r="BW92" s="931"/>
      <c r="BX92" s="931"/>
      <c r="BY92" s="931"/>
      <c r="BZ92" s="931"/>
      <c r="CA92" s="931"/>
      <c r="CB92" s="931"/>
      <c r="CC92" s="931"/>
      <c r="CD92" s="931"/>
      <c r="CE92" s="931"/>
      <c r="CF92" s="931"/>
      <c r="CG92" s="936"/>
      <c r="CH92" s="933"/>
      <c r="CI92" s="934"/>
      <c r="CJ92" s="934"/>
      <c r="CK92" s="934"/>
      <c r="CL92" s="935"/>
      <c r="CM92" s="933"/>
      <c r="CN92" s="934"/>
      <c r="CO92" s="934"/>
      <c r="CP92" s="934"/>
      <c r="CQ92" s="935"/>
      <c r="CR92" s="933"/>
      <c r="CS92" s="934"/>
      <c r="CT92" s="934"/>
      <c r="CU92" s="934"/>
      <c r="CV92" s="935"/>
      <c r="CW92" s="933"/>
      <c r="CX92" s="934"/>
      <c r="CY92" s="934"/>
      <c r="CZ92" s="934"/>
      <c r="DA92" s="935"/>
      <c r="DB92" s="933"/>
      <c r="DC92" s="934"/>
      <c r="DD92" s="934"/>
      <c r="DE92" s="934"/>
      <c r="DF92" s="935"/>
      <c r="DG92" s="933"/>
      <c r="DH92" s="934"/>
      <c r="DI92" s="934"/>
      <c r="DJ92" s="934"/>
      <c r="DK92" s="935"/>
      <c r="DL92" s="933"/>
      <c r="DM92" s="934"/>
      <c r="DN92" s="934"/>
      <c r="DO92" s="934"/>
      <c r="DP92" s="935"/>
      <c r="DQ92" s="933"/>
      <c r="DR92" s="934"/>
      <c r="DS92" s="934"/>
      <c r="DT92" s="934"/>
      <c r="DU92" s="935"/>
      <c r="DV92" s="930"/>
      <c r="DW92" s="931"/>
      <c r="DX92" s="931"/>
      <c r="DY92" s="931"/>
      <c r="DZ92" s="932"/>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30"/>
      <c r="BT93" s="931"/>
      <c r="BU93" s="931"/>
      <c r="BV93" s="931"/>
      <c r="BW93" s="931"/>
      <c r="BX93" s="931"/>
      <c r="BY93" s="931"/>
      <c r="BZ93" s="931"/>
      <c r="CA93" s="931"/>
      <c r="CB93" s="931"/>
      <c r="CC93" s="931"/>
      <c r="CD93" s="931"/>
      <c r="CE93" s="931"/>
      <c r="CF93" s="931"/>
      <c r="CG93" s="936"/>
      <c r="CH93" s="933"/>
      <c r="CI93" s="934"/>
      <c r="CJ93" s="934"/>
      <c r="CK93" s="934"/>
      <c r="CL93" s="935"/>
      <c r="CM93" s="933"/>
      <c r="CN93" s="934"/>
      <c r="CO93" s="934"/>
      <c r="CP93" s="934"/>
      <c r="CQ93" s="935"/>
      <c r="CR93" s="933"/>
      <c r="CS93" s="934"/>
      <c r="CT93" s="934"/>
      <c r="CU93" s="934"/>
      <c r="CV93" s="935"/>
      <c r="CW93" s="933"/>
      <c r="CX93" s="934"/>
      <c r="CY93" s="934"/>
      <c r="CZ93" s="934"/>
      <c r="DA93" s="935"/>
      <c r="DB93" s="933"/>
      <c r="DC93" s="934"/>
      <c r="DD93" s="934"/>
      <c r="DE93" s="934"/>
      <c r="DF93" s="935"/>
      <c r="DG93" s="933"/>
      <c r="DH93" s="934"/>
      <c r="DI93" s="934"/>
      <c r="DJ93" s="934"/>
      <c r="DK93" s="935"/>
      <c r="DL93" s="933"/>
      <c r="DM93" s="934"/>
      <c r="DN93" s="934"/>
      <c r="DO93" s="934"/>
      <c r="DP93" s="935"/>
      <c r="DQ93" s="933"/>
      <c r="DR93" s="934"/>
      <c r="DS93" s="934"/>
      <c r="DT93" s="934"/>
      <c r="DU93" s="935"/>
      <c r="DV93" s="930"/>
      <c r="DW93" s="931"/>
      <c r="DX93" s="931"/>
      <c r="DY93" s="931"/>
      <c r="DZ93" s="932"/>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30"/>
      <c r="BT94" s="931"/>
      <c r="BU94" s="931"/>
      <c r="BV94" s="931"/>
      <c r="BW94" s="931"/>
      <c r="BX94" s="931"/>
      <c r="BY94" s="931"/>
      <c r="BZ94" s="931"/>
      <c r="CA94" s="931"/>
      <c r="CB94" s="931"/>
      <c r="CC94" s="931"/>
      <c r="CD94" s="931"/>
      <c r="CE94" s="931"/>
      <c r="CF94" s="931"/>
      <c r="CG94" s="936"/>
      <c r="CH94" s="933"/>
      <c r="CI94" s="934"/>
      <c r="CJ94" s="934"/>
      <c r="CK94" s="934"/>
      <c r="CL94" s="935"/>
      <c r="CM94" s="933"/>
      <c r="CN94" s="934"/>
      <c r="CO94" s="934"/>
      <c r="CP94" s="934"/>
      <c r="CQ94" s="935"/>
      <c r="CR94" s="933"/>
      <c r="CS94" s="934"/>
      <c r="CT94" s="934"/>
      <c r="CU94" s="934"/>
      <c r="CV94" s="935"/>
      <c r="CW94" s="933"/>
      <c r="CX94" s="934"/>
      <c r="CY94" s="934"/>
      <c r="CZ94" s="934"/>
      <c r="DA94" s="935"/>
      <c r="DB94" s="933"/>
      <c r="DC94" s="934"/>
      <c r="DD94" s="934"/>
      <c r="DE94" s="934"/>
      <c r="DF94" s="935"/>
      <c r="DG94" s="933"/>
      <c r="DH94" s="934"/>
      <c r="DI94" s="934"/>
      <c r="DJ94" s="934"/>
      <c r="DK94" s="935"/>
      <c r="DL94" s="933"/>
      <c r="DM94" s="934"/>
      <c r="DN94" s="934"/>
      <c r="DO94" s="934"/>
      <c r="DP94" s="935"/>
      <c r="DQ94" s="933"/>
      <c r="DR94" s="934"/>
      <c r="DS94" s="934"/>
      <c r="DT94" s="934"/>
      <c r="DU94" s="935"/>
      <c r="DV94" s="930"/>
      <c r="DW94" s="931"/>
      <c r="DX94" s="931"/>
      <c r="DY94" s="931"/>
      <c r="DZ94" s="932"/>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30"/>
      <c r="BT95" s="931"/>
      <c r="BU95" s="931"/>
      <c r="BV95" s="931"/>
      <c r="BW95" s="931"/>
      <c r="BX95" s="931"/>
      <c r="BY95" s="931"/>
      <c r="BZ95" s="931"/>
      <c r="CA95" s="931"/>
      <c r="CB95" s="931"/>
      <c r="CC95" s="931"/>
      <c r="CD95" s="931"/>
      <c r="CE95" s="931"/>
      <c r="CF95" s="931"/>
      <c r="CG95" s="936"/>
      <c r="CH95" s="933"/>
      <c r="CI95" s="934"/>
      <c r="CJ95" s="934"/>
      <c r="CK95" s="934"/>
      <c r="CL95" s="935"/>
      <c r="CM95" s="933"/>
      <c r="CN95" s="934"/>
      <c r="CO95" s="934"/>
      <c r="CP95" s="934"/>
      <c r="CQ95" s="935"/>
      <c r="CR95" s="933"/>
      <c r="CS95" s="934"/>
      <c r="CT95" s="934"/>
      <c r="CU95" s="934"/>
      <c r="CV95" s="935"/>
      <c r="CW95" s="933"/>
      <c r="CX95" s="934"/>
      <c r="CY95" s="934"/>
      <c r="CZ95" s="934"/>
      <c r="DA95" s="935"/>
      <c r="DB95" s="933"/>
      <c r="DC95" s="934"/>
      <c r="DD95" s="934"/>
      <c r="DE95" s="934"/>
      <c r="DF95" s="935"/>
      <c r="DG95" s="933"/>
      <c r="DH95" s="934"/>
      <c r="DI95" s="934"/>
      <c r="DJ95" s="934"/>
      <c r="DK95" s="935"/>
      <c r="DL95" s="933"/>
      <c r="DM95" s="934"/>
      <c r="DN95" s="934"/>
      <c r="DO95" s="934"/>
      <c r="DP95" s="935"/>
      <c r="DQ95" s="933"/>
      <c r="DR95" s="934"/>
      <c r="DS95" s="934"/>
      <c r="DT95" s="934"/>
      <c r="DU95" s="935"/>
      <c r="DV95" s="930"/>
      <c r="DW95" s="931"/>
      <c r="DX95" s="931"/>
      <c r="DY95" s="931"/>
      <c r="DZ95" s="932"/>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30"/>
      <c r="BT96" s="931"/>
      <c r="BU96" s="931"/>
      <c r="BV96" s="931"/>
      <c r="BW96" s="931"/>
      <c r="BX96" s="931"/>
      <c r="BY96" s="931"/>
      <c r="BZ96" s="931"/>
      <c r="CA96" s="931"/>
      <c r="CB96" s="931"/>
      <c r="CC96" s="931"/>
      <c r="CD96" s="931"/>
      <c r="CE96" s="931"/>
      <c r="CF96" s="931"/>
      <c r="CG96" s="936"/>
      <c r="CH96" s="933"/>
      <c r="CI96" s="934"/>
      <c r="CJ96" s="934"/>
      <c r="CK96" s="934"/>
      <c r="CL96" s="935"/>
      <c r="CM96" s="933"/>
      <c r="CN96" s="934"/>
      <c r="CO96" s="934"/>
      <c r="CP96" s="934"/>
      <c r="CQ96" s="935"/>
      <c r="CR96" s="933"/>
      <c r="CS96" s="934"/>
      <c r="CT96" s="934"/>
      <c r="CU96" s="934"/>
      <c r="CV96" s="935"/>
      <c r="CW96" s="933"/>
      <c r="CX96" s="934"/>
      <c r="CY96" s="934"/>
      <c r="CZ96" s="934"/>
      <c r="DA96" s="935"/>
      <c r="DB96" s="933"/>
      <c r="DC96" s="934"/>
      <c r="DD96" s="934"/>
      <c r="DE96" s="934"/>
      <c r="DF96" s="935"/>
      <c r="DG96" s="933"/>
      <c r="DH96" s="934"/>
      <c r="DI96" s="934"/>
      <c r="DJ96" s="934"/>
      <c r="DK96" s="935"/>
      <c r="DL96" s="933"/>
      <c r="DM96" s="934"/>
      <c r="DN96" s="934"/>
      <c r="DO96" s="934"/>
      <c r="DP96" s="935"/>
      <c r="DQ96" s="933"/>
      <c r="DR96" s="934"/>
      <c r="DS96" s="934"/>
      <c r="DT96" s="934"/>
      <c r="DU96" s="935"/>
      <c r="DV96" s="930"/>
      <c r="DW96" s="931"/>
      <c r="DX96" s="931"/>
      <c r="DY96" s="931"/>
      <c r="DZ96" s="932"/>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30"/>
      <c r="BT97" s="931"/>
      <c r="BU97" s="931"/>
      <c r="BV97" s="931"/>
      <c r="BW97" s="931"/>
      <c r="BX97" s="931"/>
      <c r="BY97" s="931"/>
      <c r="BZ97" s="931"/>
      <c r="CA97" s="931"/>
      <c r="CB97" s="931"/>
      <c r="CC97" s="931"/>
      <c r="CD97" s="931"/>
      <c r="CE97" s="931"/>
      <c r="CF97" s="931"/>
      <c r="CG97" s="936"/>
      <c r="CH97" s="933"/>
      <c r="CI97" s="934"/>
      <c r="CJ97" s="934"/>
      <c r="CK97" s="934"/>
      <c r="CL97" s="935"/>
      <c r="CM97" s="933"/>
      <c r="CN97" s="934"/>
      <c r="CO97" s="934"/>
      <c r="CP97" s="934"/>
      <c r="CQ97" s="935"/>
      <c r="CR97" s="933"/>
      <c r="CS97" s="934"/>
      <c r="CT97" s="934"/>
      <c r="CU97" s="934"/>
      <c r="CV97" s="935"/>
      <c r="CW97" s="933"/>
      <c r="CX97" s="934"/>
      <c r="CY97" s="934"/>
      <c r="CZ97" s="934"/>
      <c r="DA97" s="935"/>
      <c r="DB97" s="933"/>
      <c r="DC97" s="934"/>
      <c r="DD97" s="934"/>
      <c r="DE97" s="934"/>
      <c r="DF97" s="935"/>
      <c r="DG97" s="933"/>
      <c r="DH97" s="934"/>
      <c r="DI97" s="934"/>
      <c r="DJ97" s="934"/>
      <c r="DK97" s="935"/>
      <c r="DL97" s="933"/>
      <c r="DM97" s="934"/>
      <c r="DN97" s="934"/>
      <c r="DO97" s="934"/>
      <c r="DP97" s="935"/>
      <c r="DQ97" s="933"/>
      <c r="DR97" s="934"/>
      <c r="DS97" s="934"/>
      <c r="DT97" s="934"/>
      <c r="DU97" s="935"/>
      <c r="DV97" s="930"/>
      <c r="DW97" s="931"/>
      <c r="DX97" s="931"/>
      <c r="DY97" s="931"/>
      <c r="DZ97" s="932"/>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30"/>
      <c r="BT98" s="931"/>
      <c r="BU98" s="931"/>
      <c r="BV98" s="931"/>
      <c r="BW98" s="931"/>
      <c r="BX98" s="931"/>
      <c r="BY98" s="931"/>
      <c r="BZ98" s="931"/>
      <c r="CA98" s="931"/>
      <c r="CB98" s="931"/>
      <c r="CC98" s="931"/>
      <c r="CD98" s="931"/>
      <c r="CE98" s="931"/>
      <c r="CF98" s="931"/>
      <c r="CG98" s="936"/>
      <c r="CH98" s="933"/>
      <c r="CI98" s="934"/>
      <c r="CJ98" s="934"/>
      <c r="CK98" s="934"/>
      <c r="CL98" s="935"/>
      <c r="CM98" s="933"/>
      <c r="CN98" s="934"/>
      <c r="CO98" s="934"/>
      <c r="CP98" s="934"/>
      <c r="CQ98" s="935"/>
      <c r="CR98" s="933"/>
      <c r="CS98" s="934"/>
      <c r="CT98" s="934"/>
      <c r="CU98" s="934"/>
      <c r="CV98" s="935"/>
      <c r="CW98" s="933"/>
      <c r="CX98" s="934"/>
      <c r="CY98" s="934"/>
      <c r="CZ98" s="934"/>
      <c r="DA98" s="935"/>
      <c r="DB98" s="933"/>
      <c r="DC98" s="934"/>
      <c r="DD98" s="934"/>
      <c r="DE98" s="934"/>
      <c r="DF98" s="935"/>
      <c r="DG98" s="933"/>
      <c r="DH98" s="934"/>
      <c r="DI98" s="934"/>
      <c r="DJ98" s="934"/>
      <c r="DK98" s="935"/>
      <c r="DL98" s="933"/>
      <c r="DM98" s="934"/>
      <c r="DN98" s="934"/>
      <c r="DO98" s="934"/>
      <c r="DP98" s="935"/>
      <c r="DQ98" s="933"/>
      <c r="DR98" s="934"/>
      <c r="DS98" s="934"/>
      <c r="DT98" s="934"/>
      <c r="DU98" s="935"/>
      <c r="DV98" s="930"/>
      <c r="DW98" s="931"/>
      <c r="DX98" s="931"/>
      <c r="DY98" s="931"/>
      <c r="DZ98" s="932"/>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30"/>
      <c r="BT99" s="931"/>
      <c r="BU99" s="931"/>
      <c r="BV99" s="931"/>
      <c r="BW99" s="931"/>
      <c r="BX99" s="931"/>
      <c r="BY99" s="931"/>
      <c r="BZ99" s="931"/>
      <c r="CA99" s="931"/>
      <c r="CB99" s="931"/>
      <c r="CC99" s="931"/>
      <c r="CD99" s="931"/>
      <c r="CE99" s="931"/>
      <c r="CF99" s="931"/>
      <c r="CG99" s="936"/>
      <c r="CH99" s="933"/>
      <c r="CI99" s="934"/>
      <c r="CJ99" s="934"/>
      <c r="CK99" s="934"/>
      <c r="CL99" s="935"/>
      <c r="CM99" s="933"/>
      <c r="CN99" s="934"/>
      <c r="CO99" s="934"/>
      <c r="CP99" s="934"/>
      <c r="CQ99" s="935"/>
      <c r="CR99" s="933"/>
      <c r="CS99" s="934"/>
      <c r="CT99" s="934"/>
      <c r="CU99" s="934"/>
      <c r="CV99" s="935"/>
      <c r="CW99" s="933"/>
      <c r="CX99" s="934"/>
      <c r="CY99" s="934"/>
      <c r="CZ99" s="934"/>
      <c r="DA99" s="935"/>
      <c r="DB99" s="933"/>
      <c r="DC99" s="934"/>
      <c r="DD99" s="934"/>
      <c r="DE99" s="934"/>
      <c r="DF99" s="935"/>
      <c r="DG99" s="933"/>
      <c r="DH99" s="934"/>
      <c r="DI99" s="934"/>
      <c r="DJ99" s="934"/>
      <c r="DK99" s="935"/>
      <c r="DL99" s="933"/>
      <c r="DM99" s="934"/>
      <c r="DN99" s="934"/>
      <c r="DO99" s="934"/>
      <c r="DP99" s="935"/>
      <c r="DQ99" s="933"/>
      <c r="DR99" s="934"/>
      <c r="DS99" s="934"/>
      <c r="DT99" s="934"/>
      <c r="DU99" s="935"/>
      <c r="DV99" s="930"/>
      <c r="DW99" s="931"/>
      <c r="DX99" s="931"/>
      <c r="DY99" s="931"/>
      <c r="DZ99" s="932"/>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30"/>
      <c r="BT100" s="931"/>
      <c r="BU100" s="931"/>
      <c r="BV100" s="931"/>
      <c r="BW100" s="931"/>
      <c r="BX100" s="931"/>
      <c r="BY100" s="931"/>
      <c r="BZ100" s="931"/>
      <c r="CA100" s="931"/>
      <c r="CB100" s="931"/>
      <c r="CC100" s="931"/>
      <c r="CD100" s="931"/>
      <c r="CE100" s="931"/>
      <c r="CF100" s="931"/>
      <c r="CG100" s="936"/>
      <c r="CH100" s="933"/>
      <c r="CI100" s="934"/>
      <c r="CJ100" s="934"/>
      <c r="CK100" s="934"/>
      <c r="CL100" s="935"/>
      <c r="CM100" s="933"/>
      <c r="CN100" s="934"/>
      <c r="CO100" s="934"/>
      <c r="CP100" s="934"/>
      <c r="CQ100" s="935"/>
      <c r="CR100" s="933"/>
      <c r="CS100" s="934"/>
      <c r="CT100" s="934"/>
      <c r="CU100" s="934"/>
      <c r="CV100" s="935"/>
      <c r="CW100" s="933"/>
      <c r="CX100" s="934"/>
      <c r="CY100" s="934"/>
      <c r="CZ100" s="934"/>
      <c r="DA100" s="935"/>
      <c r="DB100" s="933"/>
      <c r="DC100" s="934"/>
      <c r="DD100" s="934"/>
      <c r="DE100" s="934"/>
      <c r="DF100" s="935"/>
      <c r="DG100" s="933"/>
      <c r="DH100" s="934"/>
      <c r="DI100" s="934"/>
      <c r="DJ100" s="934"/>
      <c r="DK100" s="935"/>
      <c r="DL100" s="933"/>
      <c r="DM100" s="934"/>
      <c r="DN100" s="934"/>
      <c r="DO100" s="934"/>
      <c r="DP100" s="935"/>
      <c r="DQ100" s="933"/>
      <c r="DR100" s="934"/>
      <c r="DS100" s="934"/>
      <c r="DT100" s="934"/>
      <c r="DU100" s="935"/>
      <c r="DV100" s="930"/>
      <c r="DW100" s="931"/>
      <c r="DX100" s="931"/>
      <c r="DY100" s="931"/>
      <c r="DZ100" s="932"/>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30"/>
      <c r="BT101" s="931"/>
      <c r="BU101" s="931"/>
      <c r="BV101" s="931"/>
      <c r="BW101" s="931"/>
      <c r="BX101" s="931"/>
      <c r="BY101" s="931"/>
      <c r="BZ101" s="931"/>
      <c r="CA101" s="931"/>
      <c r="CB101" s="931"/>
      <c r="CC101" s="931"/>
      <c r="CD101" s="931"/>
      <c r="CE101" s="931"/>
      <c r="CF101" s="931"/>
      <c r="CG101" s="936"/>
      <c r="CH101" s="933"/>
      <c r="CI101" s="934"/>
      <c r="CJ101" s="934"/>
      <c r="CK101" s="934"/>
      <c r="CL101" s="935"/>
      <c r="CM101" s="933"/>
      <c r="CN101" s="934"/>
      <c r="CO101" s="934"/>
      <c r="CP101" s="934"/>
      <c r="CQ101" s="935"/>
      <c r="CR101" s="933"/>
      <c r="CS101" s="934"/>
      <c r="CT101" s="934"/>
      <c r="CU101" s="934"/>
      <c r="CV101" s="935"/>
      <c r="CW101" s="933"/>
      <c r="CX101" s="934"/>
      <c r="CY101" s="934"/>
      <c r="CZ101" s="934"/>
      <c r="DA101" s="935"/>
      <c r="DB101" s="933"/>
      <c r="DC101" s="934"/>
      <c r="DD101" s="934"/>
      <c r="DE101" s="934"/>
      <c r="DF101" s="935"/>
      <c r="DG101" s="933"/>
      <c r="DH101" s="934"/>
      <c r="DI101" s="934"/>
      <c r="DJ101" s="934"/>
      <c r="DK101" s="935"/>
      <c r="DL101" s="933"/>
      <c r="DM101" s="934"/>
      <c r="DN101" s="934"/>
      <c r="DO101" s="934"/>
      <c r="DP101" s="935"/>
      <c r="DQ101" s="933"/>
      <c r="DR101" s="934"/>
      <c r="DS101" s="934"/>
      <c r="DT101" s="934"/>
      <c r="DU101" s="935"/>
      <c r="DV101" s="930"/>
      <c r="DW101" s="931"/>
      <c r="DX101" s="931"/>
      <c r="DY101" s="931"/>
      <c r="DZ101" s="932"/>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860" t="s">
        <v>433</v>
      </c>
      <c r="BS102" s="861"/>
      <c r="BT102" s="861"/>
      <c r="BU102" s="861"/>
      <c r="BV102" s="861"/>
      <c r="BW102" s="861"/>
      <c r="BX102" s="861"/>
      <c r="BY102" s="861"/>
      <c r="BZ102" s="861"/>
      <c r="CA102" s="861"/>
      <c r="CB102" s="861"/>
      <c r="CC102" s="861"/>
      <c r="CD102" s="861"/>
      <c r="CE102" s="861"/>
      <c r="CF102" s="861"/>
      <c r="CG102" s="862"/>
      <c r="CH102" s="954"/>
      <c r="CI102" s="955"/>
      <c r="CJ102" s="955"/>
      <c r="CK102" s="955"/>
      <c r="CL102" s="956"/>
      <c r="CM102" s="954"/>
      <c r="CN102" s="955"/>
      <c r="CO102" s="955"/>
      <c r="CP102" s="955"/>
      <c r="CQ102" s="956"/>
      <c r="CR102" s="957"/>
      <c r="CS102" s="923"/>
      <c r="CT102" s="923"/>
      <c r="CU102" s="923"/>
      <c r="CV102" s="958"/>
      <c r="CW102" s="957"/>
      <c r="CX102" s="923"/>
      <c r="CY102" s="923"/>
      <c r="CZ102" s="923"/>
      <c r="DA102" s="958"/>
      <c r="DB102" s="957"/>
      <c r="DC102" s="923"/>
      <c r="DD102" s="923"/>
      <c r="DE102" s="923"/>
      <c r="DF102" s="958"/>
      <c r="DG102" s="957"/>
      <c r="DH102" s="923"/>
      <c r="DI102" s="923"/>
      <c r="DJ102" s="923"/>
      <c r="DK102" s="958"/>
      <c r="DL102" s="957"/>
      <c r="DM102" s="923"/>
      <c r="DN102" s="923"/>
      <c r="DO102" s="923"/>
      <c r="DP102" s="958"/>
      <c r="DQ102" s="957"/>
      <c r="DR102" s="923"/>
      <c r="DS102" s="923"/>
      <c r="DT102" s="923"/>
      <c r="DU102" s="958"/>
      <c r="DV102" s="860"/>
      <c r="DW102" s="861"/>
      <c r="DX102" s="861"/>
      <c r="DY102" s="861"/>
      <c r="DZ102" s="981"/>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2" t="s">
        <v>434</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3" t="s">
        <v>435</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4" t="s">
        <v>438</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439</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33" customFormat="1" ht="26.25" customHeight="1" x14ac:dyDescent="0.2">
      <c r="A109" s="979" t="s">
        <v>440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441</v>
      </c>
      <c r="AB109" s="960"/>
      <c r="AC109" s="960"/>
      <c r="AD109" s="960"/>
      <c r="AE109" s="961"/>
      <c r="AF109" s="959" t="s">
        <v>442</v>
      </c>
      <c r="AG109" s="960"/>
      <c r="AH109" s="960"/>
      <c r="AI109" s="960"/>
      <c r="AJ109" s="961"/>
      <c r="AK109" s="959" t="s">
        <v>312</v>
      </c>
      <c r="AL109" s="960"/>
      <c r="AM109" s="960"/>
      <c r="AN109" s="960"/>
      <c r="AO109" s="961"/>
      <c r="AP109" s="959" t="s">
        <v>443</v>
      </c>
      <c r="AQ109" s="960"/>
      <c r="AR109" s="960"/>
      <c r="AS109" s="960"/>
      <c r="AT109" s="962"/>
      <c r="AU109" s="979" t="s">
        <v>440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441</v>
      </c>
      <c r="BR109" s="960"/>
      <c r="BS109" s="960"/>
      <c r="BT109" s="960"/>
      <c r="BU109" s="961"/>
      <c r="BV109" s="959" t="s">
        <v>442</v>
      </c>
      <c r="BW109" s="960"/>
      <c r="BX109" s="960"/>
      <c r="BY109" s="960"/>
      <c r="BZ109" s="961"/>
      <c r="CA109" s="959" t="s">
        <v>312</v>
      </c>
      <c r="CB109" s="960"/>
      <c r="CC109" s="960"/>
      <c r="CD109" s="960"/>
      <c r="CE109" s="961"/>
      <c r="CF109" s="980" t="s">
        <v>443</v>
      </c>
      <c r="CG109" s="980"/>
      <c r="CH109" s="980"/>
      <c r="CI109" s="980"/>
      <c r="CJ109" s="980"/>
      <c r="CK109" s="959" t="s">
        <v>444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441</v>
      </c>
      <c r="DH109" s="960"/>
      <c r="DI109" s="960"/>
      <c r="DJ109" s="960"/>
      <c r="DK109" s="961"/>
      <c r="DL109" s="959" t="s">
        <v>442</v>
      </c>
      <c r="DM109" s="960"/>
      <c r="DN109" s="960"/>
      <c r="DO109" s="960"/>
      <c r="DP109" s="961"/>
      <c r="DQ109" s="959" t="s">
        <v>312</v>
      </c>
      <c r="DR109" s="960"/>
      <c r="DS109" s="960"/>
      <c r="DT109" s="960"/>
      <c r="DU109" s="961"/>
      <c r="DV109" s="959" t="s">
        <v>443</v>
      </c>
      <c r="DW109" s="960"/>
      <c r="DX109" s="960"/>
      <c r="DY109" s="960"/>
      <c r="DZ109" s="962"/>
    </row>
    <row r="110" spans="1:131" s="233" customFormat="1" ht="26.25" customHeight="1" x14ac:dyDescent="0.2">
      <c r="A110" s="963" t="s">
        <v>445</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257358</v>
      </c>
      <c r="AB110" s="967"/>
      <c r="AC110" s="967"/>
      <c r="AD110" s="967"/>
      <c r="AE110" s="968"/>
      <c r="AF110" s="969">
        <v>280849</v>
      </c>
      <c r="AG110" s="967"/>
      <c r="AH110" s="967"/>
      <c r="AI110" s="967"/>
      <c r="AJ110" s="968"/>
      <c r="AK110" s="969">
        <v>307296</v>
      </c>
      <c r="AL110" s="967"/>
      <c r="AM110" s="967"/>
      <c r="AN110" s="967"/>
      <c r="AO110" s="968"/>
      <c r="AP110" s="970">
        <v>17.899999999999999</v>
      </c>
      <c r="AQ110" s="971"/>
      <c r="AR110" s="971"/>
      <c r="AS110" s="971"/>
      <c r="AT110" s="972"/>
      <c r="AU110" s="973" t="s">
        <v>76</v>
      </c>
      <c r="AV110" s="974"/>
      <c r="AW110" s="974"/>
      <c r="AX110" s="974"/>
      <c r="AY110" s="974"/>
      <c r="AZ110" s="996" t="s">
        <v>446</v>
      </c>
      <c r="BA110" s="964"/>
      <c r="BB110" s="964"/>
      <c r="BC110" s="964"/>
      <c r="BD110" s="964"/>
      <c r="BE110" s="964"/>
      <c r="BF110" s="964"/>
      <c r="BG110" s="964"/>
      <c r="BH110" s="964"/>
      <c r="BI110" s="964"/>
      <c r="BJ110" s="964"/>
      <c r="BK110" s="964"/>
      <c r="BL110" s="964"/>
      <c r="BM110" s="964"/>
      <c r="BN110" s="964"/>
      <c r="BO110" s="964"/>
      <c r="BP110" s="965"/>
      <c r="BQ110" s="997">
        <v>2770972</v>
      </c>
      <c r="BR110" s="998"/>
      <c r="BS110" s="998"/>
      <c r="BT110" s="998"/>
      <c r="BU110" s="998"/>
      <c r="BV110" s="998">
        <v>2853281</v>
      </c>
      <c r="BW110" s="998"/>
      <c r="BX110" s="998"/>
      <c r="BY110" s="998"/>
      <c r="BZ110" s="998"/>
      <c r="CA110" s="998">
        <v>2733135</v>
      </c>
      <c r="CB110" s="998"/>
      <c r="CC110" s="998"/>
      <c r="CD110" s="998"/>
      <c r="CE110" s="998"/>
      <c r="CF110" s="1011">
        <v>159.1</v>
      </c>
      <c r="CG110" s="1012"/>
      <c r="CH110" s="1012"/>
      <c r="CI110" s="1012"/>
      <c r="CJ110" s="1012"/>
      <c r="CK110" s="1013" t="s">
        <v>447</v>
      </c>
      <c r="CL110" s="1014"/>
      <c r="CM110" s="996" t="s">
        <v>448</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97" t="s">
        <v>403</v>
      </c>
      <c r="DH110" s="998"/>
      <c r="DI110" s="998"/>
      <c r="DJ110" s="998"/>
      <c r="DK110" s="998"/>
      <c r="DL110" s="998" t="s">
        <v>449</v>
      </c>
      <c r="DM110" s="998"/>
      <c r="DN110" s="998"/>
      <c r="DO110" s="998"/>
      <c r="DP110" s="998"/>
      <c r="DQ110" s="998" t="s">
        <v>403</v>
      </c>
      <c r="DR110" s="998"/>
      <c r="DS110" s="998"/>
      <c r="DT110" s="998"/>
      <c r="DU110" s="998"/>
      <c r="DV110" s="999" t="s">
        <v>449</v>
      </c>
      <c r="DW110" s="999"/>
      <c r="DX110" s="999"/>
      <c r="DY110" s="999"/>
      <c r="DZ110" s="1000"/>
    </row>
    <row r="111" spans="1:131" s="233" customFormat="1" ht="26.25" customHeight="1" x14ac:dyDescent="0.2">
      <c r="A111" s="1001" t="s">
        <v>450</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134</v>
      </c>
      <c r="AB111" s="1005"/>
      <c r="AC111" s="1005"/>
      <c r="AD111" s="1005"/>
      <c r="AE111" s="1006"/>
      <c r="AF111" s="1007" t="s">
        <v>134</v>
      </c>
      <c r="AG111" s="1005"/>
      <c r="AH111" s="1005"/>
      <c r="AI111" s="1005"/>
      <c r="AJ111" s="1006"/>
      <c r="AK111" s="1007" t="s">
        <v>134</v>
      </c>
      <c r="AL111" s="1005"/>
      <c r="AM111" s="1005"/>
      <c r="AN111" s="1005"/>
      <c r="AO111" s="1006"/>
      <c r="AP111" s="1008" t="s">
        <v>134</v>
      </c>
      <c r="AQ111" s="1009"/>
      <c r="AR111" s="1009"/>
      <c r="AS111" s="1009"/>
      <c r="AT111" s="1010"/>
      <c r="AU111" s="975"/>
      <c r="AV111" s="976"/>
      <c r="AW111" s="976"/>
      <c r="AX111" s="976"/>
      <c r="AY111" s="976"/>
      <c r="AZ111" s="989" t="s">
        <v>451</v>
      </c>
      <c r="BA111" s="990"/>
      <c r="BB111" s="990"/>
      <c r="BC111" s="990"/>
      <c r="BD111" s="990"/>
      <c r="BE111" s="990"/>
      <c r="BF111" s="990"/>
      <c r="BG111" s="990"/>
      <c r="BH111" s="990"/>
      <c r="BI111" s="990"/>
      <c r="BJ111" s="990"/>
      <c r="BK111" s="990"/>
      <c r="BL111" s="990"/>
      <c r="BM111" s="990"/>
      <c r="BN111" s="990"/>
      <c r="BO111" s="990"/>
      <c r="BP111" s="991"/>
      <c r="BQ111" s="992" t="s">
        <v>452</v>
      </c>
      <c r="BR111" s="993"/>
      <c r="BS111" s="993"/>
      <c r="BT111" s="993"/>
      <c r="BU111" s="993"/>
      <c r="BV111" s="993" t="s">
        <v>134</v>
      </c>
      <c r="BW111" s="993"/>
      <c r="BX111" s="993"/>
      <c r="BY111" s="993"/>
      <c r="BZ111" s="993"/>
      <c r="CA111" s="993" t="s">
        <v>453</v>
      </c>
      <c r="CB111" s="993"/>
      <c r="CC111" s="993"/>
      <c r="CD111" s="993"/>
      <c r="CE111" s="993"/>
      <c r="CF111" s="987" t="s">
        <v>453</v>
      </c>
      <c r="CG111" s="988"/>
      <c r="CH111" s="988"/>
      <c r="CI111" s="988"/>
      <c r="CJ111" s="988"/>
      <c r="CK111" s="1015"/>
      <c r="CL111" s="1016"/>
      <c r="CM111" s="989" t="s">
        <v>454</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453</v>
      </c>
      <c r="DH111" s="993"/>
      <c r="DI111" s="993"/>
      <c r="DJ111" s="993"/>
      <c r="DK111" s="993"/>
      <c r="DL111" s="993" t="s">
        <v>134</v>
      </c>
      <c r="DM111" s="993"/>
      <c r="DN111" s="993"/>
      <c r="DO111" s="993"/>
      <c r="DP111" s="993"/>
      <c r="DQ111" s="993" t="s">
        <v>134</v>
      </c>
      <c r="DR111" s="993"/>
      <c r="DS111" s="993"/>
      <c r="DT111" s="993"/>
      <c r="DU111" s="993"/>
      <c r="DV111" s="994" t="s">
        <v>134</v>
      </c>
      <c r="DW111" s="994"/>
      <c r="DX111" s="994"/>
      <c r="DY111" s="994"/>
      <c r="DZ111" s="995"/>
    </row>
    <row r="112" spans="1:131" s="233" customFormat="1" ht="26.25" customHeight="1" x14ac:dyDescent="0.2">
      <c r="A112" s="1019" t="s">
        <v>455</v>
      </c>
      <c r="B112" s="1020"/>
      <c r="C112" s="990" t="s">
        <v>456</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1025" t="s">
        <v>134</v>
      </c>
      <c r="AB112" s="1026"/>
      <c r="AC112" s="1026"/>
      <c r="AD112" s="1026"/>
      <c r="AE112" s="1027"/>
      <c r="AF112" s="1028" t="s">
        <v>134</v>
      </c>
      <c r="AG112" s="1026"/>
      <c r="AH112" s="1026"/>
      <c r="AI112" s="1026"/>
      <c r="AJ112" s="1027"/>
      <c r="AK112" s="1028" t="s">
        <v>452</v>
      </c>
      <c r="AL112" s="1026"/>
      <c r="AM112" s="1026"/>
      <c r="AN112" s="1026"/>
      <c r="AO112" s="1027"/>
      <c r="AP112" s="1029" t="s">
        <v>134</v>
      </c>
      <c r="AQ112" s="1030"/>
      <c r="AR112" s="1030"/>
      <c r="AS112" s="1030"/>
      <c r="AT112" s="1031"/>
      <c r="AU112" s="975"/>
      <c r="AV112" s="976"/>
      <c r="AW112" s="976"/>
      <c r="AX112" s="976"/>
      <c r="AY112" s="976"/>
      <c r="AZ112" s="989" t="s">
        <v>457</v>
      </c>
      <c r="BA112" s="990"/>
      <c r="BB112" s="990"/>
      <c r="BC112" s="990"/>
      <c r="BD112" s="990"/>
      <c r="BE112" s="990"/>
      <c r="BF112" s="990"/>
      <c r="BG112" s="990"/>
      <c r="BH112" s="990"/>
      <c r="BI112" s="990"/>
      <c r="BJ112" s="990"/>
      <c r="BK112" s="990"/>
      <c r="BL112" s="990"/>
      <c r="BM112" s="990"/>
      <c r="BN112" s="990"/>
      <c r="BO112" s="990"/>
      <c r="BP112" s="991"/>
      <c r="BQ112" s="992">
        <v>822908</v>
      </c>
      <c r="BR112" s="993"/>
      <c r="BS112" s="993"/>
      <c r="BT112" s="993"/>
      <c r="BU112" s="993"/>
      <c r="BV112" s="993">
        <v>926569</v>
      </c>
      <c r="BW112" s="993"/>
      <c r="BX112" s="993"/>
      <c r="BY112" s="993"/>
      <c r="BZ112" s="993"/>
      <c r="CA112" s="993">
        <v>1172830</v>
      </c>
      <c r="CB112" s="993"/>
      <c r="CC112" s="993"/>
      <c r="CD112" s="993"/>
      <c r="CE112" s="993"/>
      <c r="CF112" s="987">
        <v>68.3</v>
      </c>
      <c r="CG112" s="988"/>
      <c r="CH112" s="988"/>
      <c r="CI112" s="988"/>
      <c r="CJ112" s="988"/>
      <c r="CK112" s="1015"/>
      <c r="CL112" s="1016"/>
      <c r="CM112" s="989" t="s">
        <v>458</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453</v>
      </c>
      <c r="DH112" s="993"/>
      <c r="DI112" s="993"/>
      <c r="DJ112" s="993"/>
      <c r="DK112" s="993"/>
      <c r="DL112" s="993" t="s">
        <v>452</v>
      </c>
      <c r="DM112" s="993"/>
      <c r="DN112" s="993"/>
      <c r="DO112" s="993"/>
      <c r="DP112" s="993"/>
      <c r="DQ112" s="993" t="s">
        <v>134</v>
      </c>
      <c r="DR112" s="993"/>
      <c r="DS112" s="993"/>
      <c r="DT112" s="993"/>
      <c r="DU112" s="993"/>
      <c r="DV112" s="994" t="s">
        <v>453</v>
      </c>
      <c r="DW112" s="994"/>
      <c r="DX112" s="994"/>
      <c r="DY112" s="994"/>
      <c r="DZ112" s="995"/>
    </row>
    <row r="113" spans="1:130" s="233" customFormat="1" ht="26.25" customHeight="1" x14ac:dyDescent="0.2">
      <c r="A113" s="1021"/>
      <c r="B113" s="1022"/>
      <c r="C113" s="990" t="s">
        <v>459</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1004">
        <v>67507</v>
      </c>
      <c r="AB113" s="1005"/>
      <c r="AC113" s="1005"/>
      <c r="AD113" s="1005"/>
      <c r="AE113" s="1006"/>
      <c r="AF113" s="1007">
        <v>68925</v>
      </c>
      <c r="AG113" s="1005"/>
      <c r="AH113" s="1005"/>
      <c r="AI113" s="1005"/>
      <c r="AJ113" s="1006"/>
      <c r="AK113" s="1007">
        <v>72241</v>
      </c>
      <c r="AL113" s="1005"/>
      <c r="AM113" s="1005"/>
      <c r="AN113" s="1005"/>
      <c r="AO113" s="1006"/>
      <c r="AP113" s="1008">
        <v>4.2</v>
      </c>
      <c r="AQ113" s="1009"/>
      <c r="AR113" s="1009"/>
      <c r="AS113" s="1009"/>
      <c r="AT113" s="1010"/>
      <c r="AU113" s="975"/>
      <c r="AV113" s="976"/>
      <c r="AW113" s="976"/>
      <c r="AX113" s="976"/>
      <c r="AY113" s="976"/>
      <c r="AZ113" s="989" t="s">
        <v>460</v>
      </c>
      <c r="BA113" s="990"/>
      <c r="BB113" s="990"/>
      <c r="BC113" s="990"/>
      <c r="BD113" s="990"/>
      <c r="BE113" s="990"/>
      <c r="BF113" s="990"/>
      <c r="BG113" s="990"/>
      <c r="BH113" s="990"/>
      <c r="BI113" s="990"/>
      <c r="BJ113" s="990"/>
      <c r="BK113" s="990"/>
      <c r="BL113" s="990"/>
      <c r="BM113" s="990"/>
      <c r="BN113" s="990"/>
      <c r="BO113" s="990"/>
      <c r="BP113" s="991"/>
      <c r="BQ113" s="992">
        <v>98788</v>
      </c>
      <c r="BR113" s="993"/>
      <c r="BS113" s="993"/>
      <c r="BT113" s="993"/>
      <c r="BU113" s="993"/>
      <c r="BV113" s="993">
        <v>78801</v>
      </c>
      <c r="BW113" s="993"/>
      <c r="BX113" s="993"/>
      <c r="BY113" s="993"/>
      <c r="BZ113" s="993"/>
      <c r="CA113" s="993">
        <v>65870</v>
      </c>
      <c r="CB113" s="993"/>
      <c r="CC113" s="993"/>
      <c r="CD113" s="993"/>
      <c r="CE113" s="993"/>
      <c r="CF113" s="987">
        <v>3.8</v>
      </c>
      <c r="CG113" s="988"/>
      <c r="CH113" s="988"/>
      <c r="CI113" s="988"/>
      <c r="CJ113" s="988"/>
      <c r="CK113" s="1015"/>
      <c r="CL113" s="1016"/>
      <c r="CM113" s="989" t="s">
        <v>461</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25" t="s">
        <v>452</v>
      </c>
      <c r="DH113" s="1026"/>
      <c r="DI113" s="1026"/>
      <c r="DJ113" s="1026"/>
      <c r="DK113" s="1027"/>
      <c r="DL113" s="1028" t="s">
        <v>453</v>
      </c>
      <c r="DM113" s="1026"/>
      <c r="DN113" s="1026"/>
      <c r="DO113" s="1026"/>
      <c r="DP113" s="1027"/>
      <c r="DQ113" s="1028" t="s">
        <v>134</v>
      </c>
      <c r="DR113" s="1026"/>
      <c r="DS113" s="1026"/>
      <c r="DT113" s="1026"/>
      <c r="DU113" s="1027"/>
      <c r="DV113" s="1029" t="s">
        <v>453</v>
      </c>
      <c r="DW113" s="1030"/>
      <c r="DX113" s="1030"/>
      <c r="DY113" s="1030"/>
      <c r="DZ113" s="1031"/>
    </row>
    <row r="114" spans="1:130" s="233" customFormat="1" ht="26.25" customHeight="1" x14ac:dyDescent="0.2">
      <c r="A114" s="1021"/>
      <c r="B114" s="1022"/>
      <c r="C114" s="990" t="s">
        <v>462</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1025">
        <v>23136</v>
      </c>
      <c r="AB114" s="1026"/>
      <c r="AC114" s="1026"/>
      <c r="AD114" s="1026"/>
      <c r="AE114" s="1027"/>
      <c r="AF114" s="1028">
        <v>20899</v>
      </c>
      <c r="AG114" s="1026"/>
      <c r="AH114" s="1026"/>
      <c r="AI114" s="1026"/>
      <c r="AJ114" s="1027"/>
      <c r="AK114" s="1028">
        <v>13068</v>
      </c>
      <c r="AL114" s="1026"/>
      <c r="AM114" s="1026"/>
      <c r="AN114" s="1026"/>
      <c r="AO114" s="1027"/>
      <c r="AP114" s="1029">
        <v>0.8</v>
      </c>
      <c r="AQ114" s="1030"/>
      <c r="AR114" s="1030"/>
      <c r="AS114" s="1030"/>
      <c r="AT114" s="1031"/>
      <c r="AU114" s="975"/>
      <c r="AV114" s="976"/>
      <c r="AW114" s="976"/>
      <c r="AX114" s="976"/>
      <c r="AY114" s="976"/>
      <c r="AZ114" s="989" t="s">
        <v>463</v>
      </c>
      <c r="BA114" s="990"/>
      <c r="BB114" s="990"/>
      <c r="BC114" s="990"/>
      <c r="BD114" s="990"/>
      <c r="BE114" s="990"/>
      <c r="BF114" s="990"/>
      <c r="BG114" s="990"/>
      <c r="BH114" s="990"/>
      <c r="BI114" s="990"/>
      <c r="BJ114" s="990"/>
      <c r="BK114" s="990"/>
      <c r="BL114" s="990"/>
      <c r="BM114" s="990"/>
      <c r="BN114" s="990"/>
      <c r="BO114" s="990"/>
      <c r="BP114" s="991"/>
      <c r="BQ114" s="992">
        <v>416759</v>
      </c>
      <c r="BR114" s="993"/>
      <c r="BS114" s="993"/>
      <c r="BT114" s="993"/>
      <c r="BU114" s="993"/>
      <c r="BV114" s="993">
        <v>399522</v>
      </c>
      <c r="BW114" s="993"/>
      <c r="BX114" s="993"/>
      <c r="BY114" s="993"/>
      <c r="BZ114" s="993"/>
      <c r="CA114" s="993">
        <v>394134</v>
      </c>
      <c r="CB114" s="993"/>
      <c r="CC114" s="993"/>
      <c r="CD114" s="993"/>
      <c r="CE114" s="993"/>
      <c r="CF114" s="987">
        <v>22.9</v>
      </c>
      <c r="CG114" s="988"/>
      <c r="CH114" s="988"/>
      <c r="CI114" s="988"/>
      <c r="CJ114" s="988"/>
      <c r="CK114" s="1015"/>
      <c r="CL114" s="1016"/>
      <c r="CM114" s="989" t="s">
        <v>464</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25" t="s">
        <v>453</v>
      </c>
      <c r="DH114" s="1026"/>
      <c r="DI114" s="1026"/>
      <c r="DJ114" s="1026"/>
      <c r="DK114" s="1027"/>
      <c r="DL114" s="1028" t="s">
        <v>134</v>
      </c>
      <c r="DM114" s="1026"/>
      <c r="DN114" s="1026"/>
      <c r="DO114" s="1026"/>
      <c r="DP114" s="1027"/>
      <c r="DQ114" s="1028" t="s">
        <v>453</v>
      </c>
      <c r="DR114" s="1026"/>
      <c r="DS114" s="1026"/>
      <c r="DT114" s="1026"/>
      <c r="DU114" s="1027"/>
      <c r="DV114" s="1029" t="s">
        <v>453</v>
      </c>
      <c r="DW114" s="1030"/>
      <c r="DX114" s="1030"/>
      <c r="DY114" s="1030"/>
      <c r="DZ114" s="1031"/>
    </row>
    <row r="115" spans="1:130" s="233" customFormat="1" ht="26.25" customHeight="1" x14ac:dyDescent="0.2">
      <c r="A115" s="1021"/>
      <c r="B115" s="1022"/>
      <c r="C115" s="990" t="s">
        <v>465</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1004" t="s">
        <v>134</v>
      </c>
      <c r="AB115" s="1005"/>
      <c r="AC115" s="1005"/>
      <c r="AD115" s="1005"/>
      <c r="AE115" s="1006"/>
      <c r="AF115" s="1007" t="s">
        <v>134</v>
      </c>
      <c r="AG115" s="1005"/>
      <c r="AH115" s="1005"/>
      <c r="AI115" s="1005"/>
      <c r="AJ115" s="1006"/>
      <c r="AK115" s="1007" t="s">
        <v>452</v>
      </c>
      <c r="AL115" s="1005"/>
      <c r="AM115" s="1005"/>
      <c r="AN115" s="1005"/>
      <c r="AO115" s="1006"/>
      <c r="AP115" s="1008" t="s">
        <v>452</v>
      </c>
      <c r="AQ115" s="1009"/>
      <c r="AR115" s="1009"/>
      <c r="AS115" s="1009"/>
      <c r="AT115" s="1010"/>
      <c r="AU115" s="975"/>
      <c r="AV115" s="976"/>
      <c r="AW115" s="976"/>
      <c r="AX115" s="976"/>
      <c r="AY115" s="976"/>
      <c r="AZ115" s="989" t="s">
        <v>466</v>
      </c>
      <c r="BA115" s="990"/>
      <c r="BB115" s="990"/>
      <c r="BC115" s="990"/>
      <c r="BD115" s="990"/>
      <c r="BE115" s="990"/>
      <c r="BF115" s="990"/>
      <c r="BG115" s="990"/>
      <c r="BH115" s="990"/>
      <c r="BI115" s="990"/>
      <c r="BJ115" s="990"/>
      <c r="BK115" s="990"/>
      <c r="BL115" s="990"/>
      <c r="BM115" s="990"/>
      <c r="BN115" s="990"/>
      <c r="BO115" s="990"/>
      <c r="BP115" s="991"/>
      <c r="BQ115" s="992" t="s">
        <v>134</v>
      </c>
      <c r="BR115" s="993"/>
      <c r="BS115" s="993"/>
      <c r="BT115" s="993"/>
      <c r="BU115" s="993"/>
      <c r="BV115" s="993" t="s">
        <v>453</v>
      </c>
      <c r="BW115" s="993"/>
      <c r="BX115" s="993"/>
      <c r="BY115" s="993"/>
      <c r="BZ115" s="993"/>
      <c r="CA115" s="993" t="s">
        <v>134</v>
      </c>
      <c r="CB115" s="993"/>
      <c r="CC115" s="993"/>
      <c r="CD115" s="993"/>
      <c r="CE115" s="993"/>
      <c r="CF115" s="987" t="s">
        <v>452</v>
      </c>
      <c r="CG115" s="988"/>
      <c r="CH115" s="988"/>
      <c r="CI115" s="988"/>
      <c r="CJ115" s="988"/>
      <c r="CK115" s="1015"/>
      <c r="CL115" s="1016"/>
      <c r="CM115" s="989" t="s">
        <v>467</v>
      </c>
      <c r="CN115" s="990"/>
      <c r="CO115" s="990"/>
      <c r="CP115" s="990"/>
      <c r="CQ115" s="990"/>
      <c r="CR115" s="990"/>
      <c r="CS115" s="990"/>
      <c r="CT115" s="990"/>
      <c r="CU115" s="990"/>
      <c r="CV115" s="990"/>
      <c r="CW115" s="990"/>
      <c r="CX115" s="990"/>
      <c r="CY115" s="990"/>
      <c r="CZ115" s="990"/>
      <c r="DA115" s="990"/>
      <c r="DB115" s="990"/>
      <c r="DC115" s="990"/>
      <c r="DD115" s="990"/>
      <c r="DE115" s="990"/>
      <c r="DF115" s="991"/>
      <c r="DG115" s="1025" t="s">
        <v>452</v>
      </c>
      <c r="DH115" s="1026"/>
      <c r="DI115" s="1026"/>
      <c r="DJ115" s="1026"/>
      <c r="DK115" s="1027"/>
      <c r="DL115" s="1028" t="s">
        <v>452</v>
      </c>
      <c r="DM115" s="1026"/>
      <c r="DN115" s="1026"/>
      <c r="DO115" s="1026"/>
      <c r="DP115" s="1027"/>
      <c r="DQ115" s="1028" t="s">
        <v>453</v>
      </c>
      <c r="DR115" s="1026"/>
      <c r="DS115" s="1026"/>
      <c r="DT115" s="1026"/>
      <c r="DU115" s="1027"/>
      <c r="DV115" s="1029" t="s">
        <v>453</v>
      </c>
      <c r="DW115" s="1030"/>
      <c r="DX115" s="1030"/>
      <c r="DY115" s="1030"/>
      <c r="DZ115" s="1031"/>
    </row>
    <row r="116" spans="1:130" s="233" customFormat="1" ht="26.25" customHeight="1" x14ac:dyDescent="0.2">
      <c r="A116" s="1023"/>
      <c r="B116" s="1024"/>
      <c r="C116" s="1032" t="s">
        <v>468</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t="s">
        <v>452</v>
      </c>
      <c r="AB116" s="1026"/>
      <c r="AC116" s="1026"/>
      <c r="AD116" s="1026"/>
      <c r="AE116" s="1027"/>
      <c r="AF116" s="1028" t="s">
        <v>452</v>
      </c>
      <c r="AG116" s="1026"/>
      <c r="AH116" s="1026"/>
      <c r="AI116" s="1026"/>
      <c r="AJ116" s="1027"/>
      <c r="AK116" s="1028" t="s">
        <v>134</v>
      </c>
      <c r="AL116" s="1026"/>
      <c r="AM116" s="1026"/>
      <c r="AN116" s="1026"/>
      <c r="AO116" s="1027"/>
      <c r="AP116" s="1029" t="s">
        <v>453</v>
      </c>
      <c r="AQ116" s="1030"/>
      <c r="AR116" s="1030"/>
      <c r="AS116" s="1030"/>
      <c r="AT116" s="1031"/>
      <c r="AU116" s="975"/>
      <c r="AV116" s="976"/>
      <c r="AW116" s="976"/>
      <c r="AX116" s="976"/>
      <c r="AY116" s="976"/>
      <c r="AZ116" s="1034" t="s">
        <v>469</v>
      </c>
      <c r="BA116" s="1035"/>
      <c r="BB116" s="1035"/>
      <c r="BC116" s="1035"/>
      <c r="BD116" s="1035"/>
      <c r="BE116" s="1035"/>
      <c r="BF116" s="1035"/>
      <c r="BG116" s="1035"/>
      <c r="BH116" s="1035"/>
      <c r="BI116" s="1035"/>
      <c r="BJ116" s="1035"/>
      <c r="BK116" s="1035"/>
      <c r="BL116" s="1035"/>
      <c r="BM116" s="1035"/>
      <c r="BN116" s="1035"/>
      <c r="BO116" s="1035"/>
      <c r="BP116" s="1036"/>
      <c r="BQ116" s="992" t="s">
        <v>453</v>
      </c>
      <c r="BR116" s="993"/>
      <c r="BS116" s="993"/>
      <c r="BT116" s="993"/>
      <c r="BU116" s="993"/>
      <c r="BV116" s="993" t="s">
        <v>134</v>
      </c>
      <c r="BW116" s="993"/>
      <c r="BX116" s="993"/>
      <c r="BY116" s="993"/>
      <c r="BZ116" s="993"/>
      <c r="CA116" s="993" t="s">
        <v>134</v>
      </c>
      <c r="CB116" s="993"/>
      <c r="CC116" s="993"/>
      <c r="CD116" s="993"/>
      <c r="CE116" s="993"/>
      <c r="CF116" s="987" t="s">
        <v>453</v>
      </c>
      <c r="CG116" s="988"/>
      <c r="CH116" s="988"/>
      <c r="CI116" s="988"/>
      <c r="CJ116" s="988"/>
      <c r="CK116" s="1015"/>
      <c r="CL116" s="1016"/>
      <c r="CM116" s="989" t="s">
        <v>470</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25" t="s">
        <v>134</v>
      </c>
      <c r="DH116" s="1026"/>
      <c r="DI116" s="1026"/>
      <c r="DJ116" s="1026"/>
      <c r="DK116" s="1027"/>
      <c r="DL116" s="1028" t="s">
        <v>452</v>
      </c>
      <c r="DM116" s="1026"/>
      <c r="DN116" s="1026"/>
      <c r="DO116" s="1026"/>
      <c r="DP116" s="1027"/>
      <c r="DQ116" s="1028" t="s">
        <v>452</v>
      </c>
      <c r="DR116" s="1026"/>
      <c r="DS116" s="1026"/>
      <c r="DT116" s="1026"/>
      <c r="DU116" s="1027"/>
      <c r="DV116" s="1029" t="s">
        <v>134</v>
      </c>
      <c r="DW116" s="1030"/>
      <c r="DX116" s="1030"/>
      <c r="DY116" s="1030"/>
      <c r="DZ116" s="1031"/>
    </row>
    <row r="117" spans="1:130" s="233" customFormat="1" ht="26.25" customHeight="1" x14ac:dyDescent="0.2">
      <c r="A117" s="979" t="s">
        <v>193</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44" t="s">
        <v>471</v>
      </c>
      <c r="Z117" s="961"/>
      <c r="AA117" s="1045">
        <v>348001</v>
      </c>
      <c r="AB117" s="1046"/>
      <c r="AC117" s="1046"/>
      <c r="AD117" s="1046"/>
      <c r="AE117" s="1047"/>
      <c r="AF117" s="1048">
        <v>370673</v>
      </c>
      <c r="AG117" s="1046"/>
      <c r="AH117" s="1046"/>
      <c r="AI117" s="1046"/>
      <c r="AJ117" s="1047"/>
      <c r="AK117" s="1048">
        <v>392605</v>
      </c>
      <c r="AL117" s="1046"/>
      <c r="AM117" s="1046"/>
      <c r="AN117" s="1046"/>
      <c r="AO117" s="1047"/>
      <c r="AP117" s="1049"/>
      <c r="AQ117" s="1050"/>
      <c r="AR117" s="1050"/>
      <c r="AS117" s="1050"/>
      <c r="AT117" s="1051"/>
      <c r="AU117" s="975"/>
      <c r="AV117" s="976"/>
      <c r="AW117" s="976"/>
      <c r="AX117" s="976"/>
      <c r="AY117" s="976"/>
      <c r="AZ117" s="1041" t="s">
        <v>472</v>
      </c>
      <c r="BA117" s="1042"/>
      <c r="BB117" s="1042"/>
      <c r="BC117" s="1042"/>
      <c r="BD117" s="1042"/>
      <c r="BE117" s="1042"/>
      <c r="BF117" s="1042"/>
      <c r="BG117" s="1042"/>
      <c r="BH117" s="1042"/>
      <c r="BI117" s="1042"/>
      <c r="BJ117" s="1042"/>
      <c r="BK117" s="1042"/>
      <c r="BL117" s="1042"/>
      <c r="BM117" s="1042"/>
      <c r="BN117" s="1042"/>
      <c r="BO117" s="1042"/>
      <c r="BP117" s="1043"/>
      <c r="BQ117" s="992" t="s">
        <v>452</v>
      </c>
      <c r="BR117" s="993"/>
      <c r="BS117" s="993"/>
      <c r="BT117" s="993"/>
      <c r="BU117" s="993"/>
      <c r="BV117" s="993" t="s">
        <v>134</v>
      </c>
      <c r="BW117" s="993"/>
      <c r="BX117" s="993"/>
      <c r="BY117" s="993"/>
      <c r="BZ117" s="993"/>
      <c r="CA117" s="993" t="s">
        <v>452</v>
      </c>
      <c r="CB117" s="993"/>
      <c r="CC117" s="993"/>
      <c r="CD117" s="993"/>
      <c r="CE117" s="993"/>
      <c r="CF117" s="987" t="s">
        <v>134</v>
      </c>
      <c r="CG117" s="988"/>
      <c r="CH117" s="988"/>
      <c r="CI117" s="988"/>
      <c r="CJ117" s="988"/>
      <c r="CK117" s="1015"/>
      <c r="CL117" s="1016"/>
      <c r="CM117" s="989" t="s">
        <v>473</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25" t="s">
        <v>134</v>
      </c>
      <c r="DH117" s="1026"/>
      <c r="DI117" s="1026"/>
      <c r="DJ117" s="1026"/>
      <c r="DK117" s="1027"/>
      <c r="DL117" s="1028" t="s">
        <v>134</v>
      </c>
      <c r="DM117" s="1026"/>
      <c r="DN117" s="1026"/>
      <c r="DO117" s="1026"/>
      <c r="DP117" s="1027"/>
      <c r="DQ117" s="1028" t="s">
        <v>134</v>
      </c>
      <c r="DR117" s="1026"/>
      <c r="DS117" s="1026"/>
      <c r="DT117" s="1026"/>
      <c r="DU117" s="1027"/>
      <c r="DV117" s="1029" t="s">
        <v>134</v>
      </c>
      <c r="DW117" s="1030"/>
      <c r="DX117" s="1030"/>
      <c r="DY117" s="1030"/>
      <c r="DZ117" s="1031"/>
    </row>
    <row r="118" spans="1:130" s="233" customFormat="1" ht="26.25" customHeight="1" x14ac:dyDescent="0.2">
      <c r="A118" s="979" t="s">
        <v>444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441</v>
      </c>
      <c r="AB118" s="960"/>
      <c r="AC118" s="960"/>
      <c r="AD118" s="960"/>
      <c r="AE118" s="961"/>
      <c r="AF118" s="959" t="s">
        <v>442</v>
      </c>
      <c r="AG118" s="960"/>
      <c r="AH118" s="960"/>
      <c r="AI118" s="960"/>
      <c r="AJ118" s="961"/>
      <c r="AK118" s="959" t="s">
        <v>312</v>
      </c>
      <c r="AL118" s="960"/>
      <c r="AM118" s="960"/>
      <c r="AN118" s="960"/>
      <c r="AO118" s="961"/>
      <c r="AP118" s="1037" t="s">
        <v>443</v>
      </c>
      <c r="AQ118" s="1038"/>
      <c r="AR118" s="1038"/>
      <c r="AS118" s="1038"/>
      <c r="AT118" s="1039"/>
      <c r="AU118" s="975"/>
      <c r="AV118" s="976"/>
      <c r="AW118" s="976"/>
      <c r="AX118" s="976"/>
      <c r="AY118" s="976"/>
      <c r="AZ118" s="1040" t="s">
        <v>474</v>
      </c>
      <c r="BA118" s="1032"/>
      <c r="BB118" s="1032"/>
      <c r="BC118" s="1032"/>
      <c r="BD118" s="1032"/>
      <c r="BE118" s="1032"/>
      <c r="BF118" s="1032"/>
      <c r="BG118" s="1032"/>
      <c r="BH118" s="1032"/>
      <c r="BI118" s="1032"/>
      <c r="BJ118" s="1032"/>
      <c r="BK118" s="1032"/>
      <c r="BL118" s="1032"/>
      <c r="BM118" s="1032"/>
      <c r="BN118" s="1032"/>
      <c r="BO118" s="1032"/>
      <c r="BP118" s="1033"/>
      <c r="BQ118" s="1066" t="s">
        <v>134</v>
      </c>
      <c r="BR118" s="1067"/>
      <c r="BS118" s="1067"/>
      <c r="BT118" s="1067"/>
      <c r="BU118" s="1067"/>
      <c r="BV118" s="1067" t="s">
        <v>453</v>
      </c>
      <c r="BW118" s="1067"/>
      <c r="BX118" s="1067"/>
      <c r="BY118" s="1067"/>
      <c r="BZ118" s="1067"/>
      <c r="CA118" s="1067" t="s">
        <v>453</v>
      </c>
      <c r="CB118" s="1067"/>
      <c r="CC118" s="1067"/>
      <c r="CD118" s="1067"/>
      <c r="CE118" s="1067"/>
      <c r="CF118" s="987" t="s">
        <v>453</v>
      </c>
      <c r="CG118" s="988"/>
      <c r="CH118" s="988"/>
      <c r="CI118" s="988"/>
      <c r="CJ118" s="988"/>
      <c r="CK118" s="1015"/>
      <c r="CL118" s="1016"/>
      <c r="CM118" s="989" t="s">
        <v>475</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25" t="s">
        <v>134</v>
      </c>
      <c r="DH118" s="1026"/>
      <c r="DI118" s="1026"/>
      <c r="DJ118" s="1026"/>
      <c r="DK118" s="1027"/>
      <c r="DL118" s="1028" t="s">
        <v>453</v>
      </c>
      <c r="DM118" s="1026"/>
      <c r="DN118" s="1026"/>
      <c r="DO118" s="1026"/>
      <c r="DP118" s="1027"/>
      <c r="DQ118" s="1028" t="s">
        <v>453</v>
      </c>
      <c r="DR118" s="1026"/>
      <c r="DS118" s="1026"/>
      <c r="DT118" s="1026"/>
      <c r="DU118" s="1027"/>
      <c r="DV118" s="1029" t="s">
        <v>453</v>
      </c>
      <c r="DW118" s="1030"/>
      <c r="DX118" s="1030"/>
      <c r="DY118" s="1030"/>
      <c r="DZ118" s="1031"/>
    </row>
    <row r="119" spans="1:130" s="233" customFormat="1" ht="26.25" customHeight="1" x14ac:dyDescent="0.2">
      <c r="A119" s="1123" t="s">
        <v>447</v>
      </c>
      <c r="B119" s="1014"/>
      <c r="C119" s="996" t="s">
        <v>448</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134</v>
      </c>
      <c r="AB119" s="967"/>
      <c r="AC119" s="967"/>
      <c r="AD119" s="967"/>
      <c r="AE119" s="968"/>
      <c r="AF119" s="969" t="s">
        <v>453</v>
      </c>
      <c r="AG119" s="967"/>
      <c r="AH119" s="967"/>
      <c r="AI119" s="967"/>
      <c r="AJ119" s="968"/>
      <c r="AK119" s="969" t="s">
        <v>453</v>
      </c>
      <c r="AL119" s="967"/>
      <c r="AM119" s="967"/>
      <c r="AN119" s="967"/>
      <c r="AO119" s="968"/>
      <c r="AP119" s="970" t="s">
        <v>134</v>
      </c>
      <c r="AQ119" s="971"/>
      <c r="AR119" s="971"/>
      <c r="AS119" s="971"/>
      <c r="AT119" s="972"/>
      <c r="AU119" s="977"/>
      <c r="AV119" s="978"/>
      <c r="AW119" s="978"/>
      <c r="AX119" s="978"/>
      <c r="AY119" s="978"/>
      <c r="AZ119" s="254" t="s">
        <v>193</v>
      </c>
      <c r="BA119" s="254"/>
      <c r="BB119" s="254"/>
      <c r="BC119" s="254"/>
      <c r="BD119" s="254"/>
      <c r="BE119" s="254"/>
      <c r="BF119" s="254"/>
      <c r="BG119" s="254"/>
      <c r="BH119" s="254"/>
      <c r="BI119" s="254"/>
      <c r="BJ119" s="254"/>
      <c r="BK119" s="254"/>
      <c r="BL119" s="254"/>
      <c r="BM119" s="254"/>
      <c r="BN119" s="254"/>
      <c r="BO119" s="1044" t="s">
        <v>476</v>
      </c>
      <c r="BP119" s="1072"/>
      <c r="BQ119" s="1066">
        <v>4109427</v>
      </c>
      <c r="BR119" s="1067"/>
      <c r="BS119" s="1067"/>
      <c r="BT119" s="1067"/>
      <c r="BU119" s="1067"/>
      <c r="BV119" s="1067">
        <v>4258173</v>
      </c>
      <c r="BW119" s="1067"/>
      <c r="BX119" s="1067"/>
      <c r="BY119" s="1067"/>
      <c r="BZ119" s="1067"/>
      <c r="CA119" s="1067">
        <v>4365969</v>
      </c>
      <c r="CB119" s="1067"/>
      <c r="CC119" s="1067"/>
      <c r="CD119" s="1067"/>
      <c r="CE119" s="1067"/>
      <c r="CF119" s="1068"/>
      <c r="CG119" s="1069"/>
      <c r="CH119" s="1069"/>
      <c r="CI119" s="1069"/>
      <c r="CJ119" s="1070"/>
      <c r="CK119" s="1017"/>
      <c r="CL119" s="1018"/>
      <c r="CM119" s="1040" t="s">
        <v>477</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71" t="s">
        <v>134</v>
      </c>
      <c r="DH119" s="1053"/>
      <c r="DI119" s="1053"/>
      <c r="DJ119" s="1053"/>
      <c r="DK119" s="1054"/>
      <c r="DL119" s="1052" t="s">
        <v>134</v>
      </c>
      <c r="DM119" s="1053"/>
      <c r="DN119" s="1053"/>
      <c r="DO119" s="1053"/>
      <c r="DP119" s="1054"/>
      <c r="DQ119" s="1052" t="s">
        <v>452</v>
      </c>
      <c r="DR119" s="1053"/>
      <c r="DS119" s="1053"/>
      <c r="DT119" s="1053"/>
      <c r="DU119" s="1054"/>
      <c r="DV119" s="1055" t="s">
        <v>134</v>
      </c>
      <c r="DW119" s="1056"/>
      <c r="DX119" s="1056"/>
      <c r="DY119" s="1056"/>
      <c r="DZ119" s="1057"/>
    </row>
    <row r="120" spans="1:130" s="233" customFormat="1" ht="26.25" customHeight="1" x14ac:dyDescent="0.2">
      <c r="A120" s="1124"/>
      <c r="B120" s="1016"/>
      <c r="C120" s="989" t="s">
        <v>454</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25" t="s">
        <v>134</v>
      </c>
      <c r="AB120" s="1026"/>
      <c r="AC120" s="1026"/>
      <c r="AD120" s="1026"/>
      <c r="AE120" s="1027"/>
      <c r="AF120" s="1028" t="s">
        <v>134</v>
      </c>
      <c r="AG120" s="1026"/>
      <c r="AH120" s="1026"/>
      <c r="AI120" s="1026"/>
      <c r="AJ120" s="1027"/>
      <c r="AK120" s="1028" t="s">
        <v>134</v>
      </c>
      <c r="AL120" s="1026"/>
      <c r="AM120" s="1026"/>
      <c r="AN120" s="1026"/>
      <c r="AO120" s="1027"/>
      <c r="AP120" s="1029" t="s">
        <v>452</v>
      </c>
      <c r="AQ120" s="1030"/>
      <c r="AR120" s="1030"/>
      <c r="AS120" s="1030"/>
      <c r="AT120" s="1031"/>
      <c r="AU120" s="1058" t="s">
        <v>478</v>
      </c>
      <c r="AV120" s="1059"/>
      <c r="AW120" s="1059"/>
      <c r="AX120" s="1059"/>
      <c r="AY120" s="1060"/>
      <c r="AZ120" s="996" t="s">
        <v>479</v>
      </c>
      <c r="BA120" s="964"/>
      <c r="BB120" s="964"/>
      <c r="BC120" s="964"/>
      <c r="BD120" s="964"/>
      <c r="BE120" s="964"/>
      <c r="BF120" s="964"/>
      <c r="BG120" s="964"/>
      <c r="BH120" s="964"/>
      <c r="BI120" s="964"/>
      <c r="BJ120" s="964"/>
      <c r="BK120" s="964"/>
      <c r="BL120" s="964"/>
      <c r="BM120" s="964"/>
      <c r="BN120" s="964"/>
      <c r="BO120" s="964"/>
      <c r="BP120" s="965"/>
      <c r="BQ120" s="997">
        <v>2093122</v>
      </c>
      <c r="BR120" s="998"/>
      <c r="BS120" s="998"/>
      <c r="BT120" s="998"/>
      <c r="BU120" s="998"/>
      <c r="BV120" s="998">
        <v>2213149</v>
      </c>
      <c r="BW120" s="998"/>
      <c r="BX120" s="998"/>
      <c r="BY120" s="998"/>
      <c r="BZ120" s="998"/>
      <c r="CA120" s="998">
        <v>2570812</v>
      </c>
      <c r="CB120" s="998"/>
      <c r="CC120" s="998"/>
      <c r="CD120" s="998"/>
      <c r="CE120" s="998"/>
      <c r="CF120" s="1011">
        <v>149.69999999999999</v>
      </c>
      <c r="CG120" s="1012"/>
      <c r="CH120" s="1012"/>
      <c r="CI120" s="1012"/>
      <c r="CJ120" s="1012"/>
      <c r="CK120" s="1073" t="s">
        <v>480</v>
      </c>
      <c r="CL120" s="1074"/>
      <c r="CM120" s="1074"/>
      <c r="CN120" s="1074"/>
      <c r="CO120" s="1075"/>
      <c r="CP120" s="1081" t="s">
        <v>481</v>
      </c>
      <c r="CQ120" s="1082"/>
      <c r="CR120" s="1082"/>
      <c r="CS120" s="1082"/>
      <c r="CT120" s="1082"/>
      <c r="CU120" s="1082"/>
      <c r="CV120" s="1082"/>
      <c r="CW120" s="1082"/>
      <c r="CX120" s="1082"/>
      <c r="CY120" s="1082"/>
      <c r="CZ120" s="1082"/>
      <c r="DA120" s="1082"/>
      <c r="DB120" s="1082"/>
      <c r="DC120" s="1082"/>
      <c r="DD120" s="1082"/>
      <c r="DE120" s="1082"/>
      <c r="DF120" s="1083"/>
      <c r="DG120" s="997">
        <v>695907</v>
      </c>
      <c r="DH120" s="998"/>
      <c r="DI120" s="998"/>
      <c r="DJ120" s="998"/>
      <c r="DK120" s="998"/>
      <c r="DL120" s="998">
        <v>775090</v>
      </c>
      <c r="DM120" s="998"/>
      <c r="DN120" s="998"/>
      <c r="DO120" s="998"/>
      <c r="DP120" s="998"/>
      <c r="DQ120" s="998">
        <v>994262</v>
      </c>
      <c r="DR120" s="998"/>
      <c r="DS120" s="998"/>
      <c r="DT120" s="998"/>
      <c r="DU120" s="998"/>
      <c r="DV120" s="999">
        <v>57.9</v>
      </c>
      <c r="DW120" s="999"/>
      <c r="DX120" s="999"/>
      <c r="DY120" s="999"/>
      <c r="DZ120" s="1000"/>
    </row>
    <row r="121" spans="1:130" s="233" customFormat="1" ht="26.25" customHeight="1" x14ac:dyDescent="0.2">
      <c r="A121" s="1124"/>
      <c r="B121" s="1016"/>
      <c r="C121" s="1041" t="s">
        <v>482</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25" t="s">
        <v>134</v>
      </c>
      <c r="AB121" s="1026"/>
      <c r="AC121" s="1026"/>
      <c r="AD121" s="1026"/>
      <c r="AE121" s="1027"/>
      <c r="AF121" s="1028" t="s">
        <v>134</v>
      </c>
      <c r="AG121" s="1026"/>
      <c r="AH121" s="1026"/>
      <c r="AI121" s="1026"/>
      <c r="AJ121" s="1027"/>
      <c r="AK121" s="1028" t="s">
        <v>134</v>
      </c>
      <c r="AL121" s="1026"/>
      <c r="AM121" s="1026"/>
      <c r="AN121" s="1026"/>
      <c r="AO121" s="1027"/>
      <c r="AP121" s="1029" t="s">
        <v>134</v>
      </c>
      <c r="AQ121" s="1030"/>
      <c r="AR121" s="1030"/>
      <c r="AS121" s="1030"/>
      <c r="AT121" s="1031"/>
      <c r="AU121" s="1061"/>
      <c r="AV121" s="1062"/>
      <c r="AW121" s="1062"/>
      <c r="AX121" s="1062"/>
      <c r="AY121" s="1063"/>
      <c r="AZ121" s="989" t="s">
        <v>483</v>
      </c>
      <c r="BA121" s="990"/>
      <c r="BB121" s="990"/>
      <c r="BC121" s="990"/>
      <c r="BD121" s="990"/>
      <c r="BE121" s="990"/>
      <c r="BF121" s="990"/>
      <c r="BG121" s="990"/>
      <c r="BH121" s="990"/>
      <c r="BI121" s="990"/>
      <c r="BJ121" s="990"/>
      <c r="BK121" s="990"/>
      <c r="BL121" s="990"/>
      <c r="BM121" s="990"/>
      <c r="BN121" s="990"/>
      <c r="BO121" s="990"/>
      <c r="BP121" s="991"/>
      <c r="BQ121" s="992">
        <v>48402</v>
      </c>
      <c r="BR121" s="993"/>
      <c r="BS121" s="993"/>
      <c r="BT121" s="993"/>
      <c r="BU121" s="993"/>
      <c r="BV121" s="993">
        <v>38936</v>
      </c>
      <c r="BW121" s="993"/>
      <c r="BX121" s="993"/>
      <c r="BY121" s="993"/>
      <c r="BZ121" s="993"/>
      <c r="CA121" s="993">
        <v>36051</v>
      </c>
      <c r="CB121" s="993"/>
      <c r="CC121" s="993"/>
      <c r="CD121" s="993"/>
      <c r="CE121" s="993"/>
      <c r="CF121" s="987">
        <v>2.1</v>
      </c>
      <c r="CG121" s="988"/>
      <c r="CH121" s="988"/>
      <c r="CI121" s="988"/>
      <c r="CJ121" s="988"/>
      <c r="CK121" s="1076"/>
      <c r="CL121" s="1077"/>
      <c r="CM121" s="1077"/>
      <c r="CN121" s="1077"/>
      <c r="CO121" s="1078"/>
      <c r="CP121" s="1086" t="s">
        <v>484</v>
      </c>
      <c r="CQ121" s="1087"/>
      <c r="CR121" s="1087"/>
      <c r="CS121" s="1087"/>
      <c r="CT121" s="1087"/>
      <c r="CU121" s="1087"/>
      <c r="CV121" s="1087"/>
      <c r="CW121" s="1087"/>
      <c r="CX121" s="1087"/>
      <c r="CY121" s="1087"/>
      <c r="CZ121" s="1087"/>
      <c r="DA121" s="1087"/>
      <c r="DB121" s="1087"/>
      <c r="DC121" s="1087"/>
      <c r="DD121" s="1087"/>
      <c r="DE121" s="1087"/>
      <c r="DF121" s="1088"/>
      <c r="DG121" s="992">
        <v>120841</v>
      </c>
      <c r="DH121" s="993"/>
      <c r="DI121" s="993"/>
      <c r="DJ121" s="993"/>
      <c r="DK121" s="993"/>
      <c r="DL121" s="993">
        <v>119285</v>
      </c>
      <c r="DM121" s="993"/>
      <c r="DN121" s="993"/>
      <c r="DO121" s="993"/>
      <c r="DP121" s="993"/>
      <c r="DQ121" s="993">
        <v>121669</v>
      </c>
      <c r="DR121" s="993"/>
      <c r="DS121" s="993"/>
      <c r="DT121" s="993"/>
      <c r="DU121" s="993"/>
      <c r="DV121" s="994">
        <v>7.1</v>
      </c>
      <c r="DW121" s="994"/>
      <c r="DX121" s="994"/>
      <c r="DY121" s="994"/>
      <c r="DZ121" s="995"/>
    </row>
    <row r="122" spans="1:130" s="233" customFormat="1" ht="26.25" customHeight="1" x14ac:dyDescent="0.2">
      <c r="A122" s="1124"/>
      <c r="B122" s="1016"/>
      <c r="C122" s="989" t="s">
        <v>464</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25" t="s">
        <v>134</v>
      </c>
      <c r="AB122" s="1026"/>
      <c r="AC122" s="1026"/>
      <c r="AD122" s="1026"/>
      <c r="AE122" s="1027"/>
      <c r="AF122" s="1028" t="s">
        <v>134</v>
      </c>
      <c r="AG122" s="1026"/>
      <c r="AH122" s="1026"/>
      <c r="AI122" s="1026"/>
      <c r="AJ122" s="1027"/>
      <c r="AK122" s="1028" t="s">
        <v>452</v>
      </c>
      <c r="AL122" s="1026"/>
      <c r="AM122" s="1026"/>
      <c r="AN122" s="1026"/>
      <c r="AO122" s="1027"/>
      <c r="AP122" s="1029" t="s">
        <v>134</v>
      </c>
      <c r="AQ122" s="1030"/>
      <c r="AR122" s="1030"/>
      <c r="AS122" s="1030"/>
      <c r="AT122" s="1031"/>
      <c r="AU122" s="1061"/>
      <c r="AV122" s="1062"/>
      <c r="AW122" s="1062"/>
      <c r="AX122" s="1062"/>
      <c r="AY122" s="1063"/>
      <c r="AZ122" s="1040" t="s">
        <v>485</v>
      </c>
      <c r="BA122" s="1032"/>
      <c r="BB122" s="1032"/>
      <c r="BC122" s="1032"/>
      <c r="BD122" s="1032"/>
      <c r="BE122" s="1032"/>
      <c r="BF122" s="1032"/>
      <c r="BG122" s="1032"/>
      <c r="BH122" s="1032"/>
      <c r="BI122" s="1032"/>
      <c r="BJ122" s="1032"/>
      <c r="BK122" s="1032"/>
      <c r="BL122" s="1032"/>
      <c r="BM122" s="1032"/>
      <c r="BN122" s="1032"/>
      <c r="BO122" s="1032"/>
      <c r="BP122" s="1033"/>
      <c r="BQ122" s="1066">
        <v>2614754</v>
      </c>
      <c r="BR122" s="1067"/>
      <c r="BS122" s="1067"/>
      <c r="BT122" s="1067"/>
      <c r="BU122" s="1067"/>
      <c r="BV122" s="1067">
        <v>2707909</v>
      </c>
      <c r="BW122" s="1067"/>
      <c r="BX122" s="1067"/>
      <c r="BY122" s="1067"/>
      <c r="BZ122" s="1067"/>
      <c r="CA122" s="1067">
        <v>2828615</v>
      </c>
      <c r="CB122" s="1067"/>
      <c r="CC122" s="1067"/>
      <c r="CD122" s="1067"/>
      <c r="CE122" s="1067"/>
      <c r="CF122" s="1084">
        <v>164.7</v>
      </c>
      <c r="CG122" s="1085"/>
      <c r="CH122" s="1085"/>
      <c r="CI122" s="1085"/>
      <c r="CJ122" s="1085"/>
      <c r="CK122" s="1076"/>
      <c r="CL122" s="1077"/>
      <c r="CM122" s="1077"/>
      <c r="CN122" s="1077"/>
      <c r="CO122" s="1078"/>
      <c r="CP122" s="1086" t="s">
        <v>486</v>
      </c>
      <c r="CQ122" s="1087"/>
      <c r="CR122" s="1087"/>
      <c r="CS122" s="1087"/>
      <c r="CT122" s="1087"/>
      <c r="CU122" s="1087"/>
      <c r="CV122" s="1087"/>
      <c r="CW122" s="1087"/>
      <c r="CX122" s="1087"/>
      <c r="CY122" s="1087"/>
      <c r="CZ122" s="1087"/>
      <c r="DA122" s="1087"/>
      <c r="DB122" s="1087"/>
      <c r="DC122" s="1087"/>
      <c r="DD122" s="1087"/>
      <c r="DE122" s="1087"/>
      <c r="DF122" s="1088"/>
      <c r="DG122" s="992">
        <v>6160</v>
      </c>
      <c r="DH122" s="993"/>
      <c r="DI122" s="993"/>
      <c r="DJ122" s="993"/>
      <c r="DK122" s="993"/>
      <c r="DL122" s="993">
        <v>32194</v>
      </c>
      <c r="DM122" s="993"/>
      <c r="DN122" s="993"/>
      <c r="DO122" s="993"/>
      <c r="DP122" s="993"/>
      <c r="DQ122" s="993">
        <v>56899</v>
      </c>
      <c r="DR122" s="993"/>
      <c r="DS122" s="993"/>
      <c r="DT122" s="993"/>
      <c r="DU122" s="993"/>
      <c r="DV122" s="994">
        <v>3.3</v>
      </c>
      <c r="DW122" s="994"/>
      <c r="DX122" s="994"/>
      <c r="DY122" s="994"/>
      <c r="DZ122" s="995"/>
    </row>
    <row r="123" spans="1:130" s="233" customFormat="1" ht="26.25" customHeight="1" x14ac:dyDescent="0.2">
      <c r="A123" s="1124"/>
      <c r="B123" s="1016"/>
      <c r="C123" s="989" t="s">
        <v>470</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25" t="s">
        <v>134</v>
      </c>
      <c r="AB123" s="1026"/>
      <c r="AC123" s="1026"/>
      <c r="AD123" s="1026"/>
      <c r="AE123" s="1027"/>
      <c r="AF123" s="1028" t="s">
        <v>134</v>
      </c>
      <c r="AG123" s="1026"/>
      <c r="AH123" s="1026"/>
      <c r="AI123" s="1026"/>
      <c r="AJ123" s="1027"/>
      <c r="AK123" s="1028" t="s">
        <v>452</v>
      </c>
      <c r="AL123" s="1026"/>
      <c r="AM123" s="1026"/>
      <c r="AN123" s="1026"/>
      <c r="AO123" s="1027"/>
      <c r="AP123" s="1029" t="s">
        <v>134</v>
      </c>
      <c r="AQ123" s="1030"/>
      <c r="AR123" s="1030"/>
      <c r="AS123" s="1030"/>
      <c r="AT123" s="1031"/>
      <c r="AU123" s="1064"/>
      <c r="AV123" s="1065"/>
      <c r="AW123" s="1065"/>
      <c r="AX123" s="1065"/>
      <c r="AY123" s="1065"/>
      <c r="AZ123" s="254" t="s">
        <v>193</v>
      </c>
      <c r="BA123" s="254"/>
      <c r="BB123" s="254"/>
      <c r="BC123" s="254"/>
      <c r="BD123" s="254"/>
      <c r="BE123" s="254"/>
      <c r="BF123" s="254"/>
      <c r="BG123" s="254"/>
      <c r="BH123" s="254"/>
      <c r="BI123" s="254"/>
      <c r="BJ123" s="254"/>
      <c r="BK123" s="254"/>
      <c r="BL123" s="254"/>
      <c r="BM123" s="254"/>
      <c r="BN123" s="254"/>
      <c r="BO123" s="1044" t="s">
        <v>487</v>
      </c>
      <c r="BP123" s="1072"/>
      <c r="BQ123" s="1130">
        <v>4756278</v>
      </c>
      <c r="BR123" s="1131"/>
      <c r="BS123" s="1131"/>
      <c r="BT123" s="1131"/>
      <c r="BU123" s="1131"/>
      <c r="BV123" s="1131">
        <v>4959994</v>
      </c>
      <c r="BW123" s="1131"/>
      <c r="BX123" s="1131"/>
      <c r="BY123" s="1131"/>
      <c r="BZ123" s="1131"/>
      <c r="CA123" s="1131">
        <v>5435478</v>
      </c>
      <c r="CB123" s="1131"/>
      <c r="CC123" s="1131"/>
      <c r="CD123" s="1131"/>
      <c r="CE123" s="1131"/>
      <c r="CF123" s="1068"/>
      <c r="CG123" s="1069"/>
      <c r="CH123" s="1069"/>
      <c r="CI123" s="1069"/>
      <c r="CJ123" s="1070"/>
      <c r="CK123" s="1076"/>
      <c r="CL123" s="1077"/>
      <c r="CM123" s="1077"/>
      <c r="CN123" s="1077"/>
      <c r="CO123" s="1078"/>
      <c r="CP123" s="1086" t="s">
        <v>488</v>
      </c>
      <c r="CQ123" s="1087"/>
      <c r="CR123" s="1087"/>
      <c r="CS123" s="1087"/>
      <c r="CT123" s="1087"/>
      <c r="CU123" s="1087"/>
      <c r="CV123" s="1087"/>
      <c r="CW123" s="1087"/>
      <c r="CX123" s="1087"/>
      <c r="CY123" s="1087"/>
      <c r="CZ123" s="1087"/>
      <c r="DA123" s="1087"/>
      <c r="DB123" s="1087"/>
      <c r="DC123" s="1087"/>
      <c r="DD123" s="1087"/>
      <c r="DE123" s="1087"/>
      <c r="DF123" s="1088"/>
      <c r="DG123" s="1025" t="s">
        <v>134</v>
      </c>
      <c r="DH123" s="1026"/>
      <c r="DI123" s="1026"/>
      <c r="DJ123" s="1026"/>
      <c r="DK123" s="1027"/>
      <c r="DL123" s="1028" t="s">
        <v>134</v>
      </c>
      <c r="DM123" s="1026"/>
      <c r="DN123" s="1026"/>
      <c r="DO123" s="1026"/>
      <c r="DP123" s="1027"/>
      <c r="DQ123" s="1028" t="s">
        <v>134</v>
      </c>
      <c r="DR123" s="1026"/>
      <c r="DS123" s="1026"/>
      <c r="DT123" s="1026"/>
      <c r="DU123" s="1027"/>
      <c r="DV123" s="1029" t="s">
        <v>134</v>
      </c>
      <c r="DW123" s="1030"/>
      <c r="DX123" s="1030"/>
      <c r="DY123" s="1030"/>
      <c r="DZ123" s="1031"/>
    </row>
    <row r="124" spans="1:130" s="233" customFormat="1" ht="26.25" customHeight="1" thickBot="1" x14ac:dyDescent="0.25">
      <c r="A124" s="1124"/>
      <c r="B124" s="1016"/>
      <c r="C124" s="989" t="s">
        <v>473</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25" t="s">
        <v>134</v>
      </c>
      <c r="AB124" s="1026"/>
      <c r="AC124" s="1026"/>
      <c r="AD124" s="1026"/>
      <c r="AE124" s="1027"/>
      <c r="AF124" s="1028" t="s">
        <v>134</v>
      </c>
      <c r="AG124" s="1026"/>
      <c r="AH124" s="1026"/>
      <c r="AI124" s="1026"/>
      <c r="AJ124" s="1027"/>
      <c r="AK124" s="1028" t="s">
        <v>134</v>
      </c>
      <c r="AL124" s="1026"/>
      <c r="AM124" s="1026"/>
      <c r="AN124" s="1026"/>
      <c r="AO124" s="1027"/>
      <c r="AP124" s="1029" t="s">
        <v>134</v>
      </c>
      <c r="AQ124" s="1030"/>
      <c r="AR124" s="1030"/>
      <c r="AS124" s="1030"/>
      <c r="AT124" s="1031"/>
      <c r="AU124" s="1126" t="s">
        <v>489</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t="s">
        <v>134</v>
      </c>
      <c r="BR124" s="1094"/>
      <c r="BS124" s="1094"/>
      <c r="BT124" s="1094"/>
      <c r="BU124" s="1094"/>
      <c r="BV124" s="1094" t="s">
        <v>134</v>
      </c>
      <c r="BW124" s="1094"/>
      <c r="BX124" s="1094"/>
      <c r="BY124" s="1094"/>
      <c r="BZ124" s="1094"/>
      <c r="CA124" s="1094" t="s">
        <v>134</v>
      </c>
      <c r="CB124" s="1094"/>
      <c r="CC124" s="1094"/>
      <c r="CD124" s="1094"/>
      <c r="CE124" s="1094"/>
      <c r="CF124" s="1095"/>
      <c r="CG124" s="1096"/>
      <c r="CH124" s="1096"/>
      <c r="CI124" s="1096"/>
      <c r="CJ124" s="1097"/>
      <c r="CK124" s="1079"/>
      <c r="CL124" s="1079"/>
      <c r="CM124" s="1079"/>
      <c r="CN124" s="1079"/>
      <c r="CO124" s="1080"/>
      <c r="CP124" s="1086" t="s">
        <v>490</v>
      </c>
      <c r="CQ124" s="1087"/>
      <c r="CR124" s="1087"/>
      <c r="CS124" s="1087"/>
      <c r="CT124" s="1087"/>
      <c r="CU124" s="1087"/>
      <c r="CV124" s="1087"/>
      <c r="CW124" s="1087"/>
      <c r="CX124" s="1087"/>
      <c r="CY124" s="1087"/>
      <c r="CZ124" s="1087"/>
      <c r="DA124" s="1087"/>
      <c r="DB124" s="1087"/>
      <c r="DC124" s="1087"/>
      <c r="DD124" s="1087"/>
      <c r="DE124" s="1087"/>
      <c r="DF124" s="1088"/>
      <c r="DG124" s="1071" t="s">
        <v>452</v>
      </c>
      <c r="DH124" s="1053"/>
      <c r="DI124" s="1053"/>
      <c r="DJ124" s="1053"/>
      <c r="DK124" s="1054"/>
      <c r="DL124" s="1052" t="s">
        <v>452</v>
      </c>
      <c r="DM124" s="1053"/>
      <c r="DN124" s="1053"/>
      <c r="DO124" s="1053"/>
      <c r="DP124" s="1054"/>
      <c r="DQ124" s="1052" t="s">
        <v>452</v>
      </c>
      <c r="DR124" s="1053"/>
      <c r="DS124" s="1053"/>
      <c r="DT124" s="1053"/>
      <c r="DU124" s="1054"/>
      <c r="DV124" s="1055" t="s">
        <v>452</v>
      </c>
      <c r="DW124" s="1056"/>
      <c r="DX124" s="1056"/>
      <c r="DY124" s="1056"/>
      <c r="DZ124" s="1057"/>
    </row>
    <row r="125" spans="1:130" s="233" customFormat="1" ht="26.25" customHeight="1" x14ac:dyDescent="0.2">
      <c r="A125" s="1124"/>
      <c r="B125" s="1016"/>
      <c r="C125" s="989" t="s">
        <v>475</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25" t="s">
        <v>134</v>
      </c>
      <c r="AB125" s="1026"/>
      <c r="AC125" s="1026"/>
      <c r="AD125" s="1026"/>
      <c r="AE125" s="1027"/>
      <c r="AF125" s="1028" t="s">
        <v>452</v>
      </c>
      <c r="AG125" s="1026"/>
      <c r="AH125" s="1026"/>
      <c r="AI125" s="1026"/>
      <c r="AJ125" s="1027"/>
      <c r="AK125" s="1028" t="s">
        <v>134</v>
      </c>
      <c r="AL125" s="1026"/>
      <c r="AM125" s="1026"/>
      <c r="AN125" s="1026"/>
      <c r="AO125" s="1027"/>
      <c r="AP125" s="1029" t="s">
        <v>452</v>
      </c>
      <c r="AQ125" s="1030"/>
      <c r="AR125" s="1030"/>
      <c r="AS125" s="1030"/>
      <c r="AT125" s="103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9" t="s">
        <v>491</v>
      </c>
      <c r="CL125" s="1074"/>
      <c r="CM125" s="1074"/>
      <c r="CN125" s="1074"/>
      <c r="CO125" s="1075"/>
      <c r="CP125" s="996" t="s">
        <v>492</v>
      </c>
      <c r="CQ125" s="964"/>
      <c r="CR125" s="964"/>
      <c r="CS125" s="964"/>
      <c r="CT125" s="964"/>
      <c r="CU125" s="964"/>
      <c r="CV125" s="964"/>
      <c r="CW125" s="964"/>
      <c r="CX125" s="964"/>
      <c r="CY125" s="964"/>
      <c r="CZ125" s="964"/>
      <c r="DA125" s="964"/>
      <c r="DB125" s="964"/>
      <c r="DC125" s="964"/>
      <c r="DD125" s="964"/>
      <c r="DE125" s="964"/>
      <c r="DF125" s="965"/>
      <c r="DG125" s="997" t="s">
        <v>452</v>
      </c>
      <c r="DH125" s="998"/>
      <c r="DI125" s="998"/>
      <c r="DJ125" s="998"/>
      <c r="DK125" s="998"/>
      <c r="DL125" s="998" t="s">
        <v>452</v>
      </c>
      <c r="DM125" s="998"/>
      <c r="DN125" s="998"/>
      <c r="DO125" s="998"/>
      <c r="DP125" s="998"/>
      <c r="DQ125" s="998" t="s">
        <v>452</v>
      </c>
      <c r="DR125" s="998"/>
      <c r="DS125" s="998"/>
      <c r="DT125" s="998"/>
      <c r="DU125" s="998"/>
      <c r="DV125" s="999" t="s">
        <v>452</v>
      </c>
      <c r="DW125" s="999"/>
      <c r="DX125" s="999"/>
      <c r="DY125" s="999"/>
      <c r="DZ125" s="1000"/>
    </row>
    <row r="126" spans="1:130" s="233" customFormat="1" ht="26.25" customHeight="1" thickBot="1" x14ac:dyDescent="0.25">
      <c r="A126" s="1124"/>
      <c r="B126" s="1016"/>
      <c r="C126" s="989" t="s">
        <v>477</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25" t="s">
        <v>452</v>
      </c>
      <c r="AB126" s="1026"/>
      <c r="AC126" s="1026"/>
      <c r="AD126" s="1026"/>
      <c r="AE126" s="1027"/>
      <c r="AF126" s="1028" t="s">
        <v>452</v>
      </c>
      <c r="AG126" s="1026"/>
      <c r="AH126" s="1026"/>
      <c r="AI126" s="1026"/>
      <c r="AJ126" s="1027"/>
      <c r="AK126" s="1028" t="s">
        <v>452</v>
      </c>
      <c r="AL126" s="1026"/>
      <c r="AM126" s="1026"/>
      <c r="AN126" s="1026"/>
      <c r="AO126" s="1027"/>
      <c r="AP126" s="1029" t="s">
        <v>452</v>
      </c>
      <c r="AQ126" s="1030"/>
      <c r="AR126" s="1030"/>
      <c r="AS126" s="1030"/>
      <c r="AT126" s="103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90"/>
      <c r="CL126" s="1077"/>
      <c r="CM126" s="1077"/>
      <c r="CN126" s="1077"/>
      <c r="CO126" s="1078"/>
      <c r="CP126" s="989" t="s">
        <v>493</v>
      </c>
      <c r="CQ126" s="990"/>
      <c r="CR126" s="990"/>
      <c r="CS126" s="990"/>
      <c r="CT126" s="990"/>
      <c r="CU126" s="990"/>
      <c r="CV126" s="990"/>
      <c r="CW126" s="990"/>
      <c r="CX126" s="990"/>
      <c r="CY126" s="990"/>
      <c r="CZ126" s="990"/>
      <c r="DA126" s="990"/>
      <c r="DB126" s="990"/>
      <c r="DC126" s="990"/>
      <c r="DD126" s="990"/>
      <c r="DE126" s="990"/>
      <c r="DF126" s="991"/>
      <c r="DG126" s="992" t="s">
        <v>134</v>
      </c>
      <c r="DH126" s="993"/>
      <c r="DI126" s="993"/>
      <c r="DJ126" s="993"/>
      <c r="DK126" s="993"/>
      <c r="DL126" s="993" t="s">
        <v>134</v>
      </c>
      <c r="DM126" s="993"/>
      <c r="DN126" s="993"/>
      <c r="DO126" s="993"/>
      <c r="DP126" s="993"/>
      <c r="DQ126" s="993" t="s">
        <v>452</v>
      </c>
      <c r="DR126" s="993"/>
      <c r="DS126" s="993"/>
      <c r="DT126" s="993"/>
      <c r="DU126" s="993"/>
      <c r="DV126" s="994" t="s">
        <v>452</v>
      </c>
      <c r="DW126" s="994"/>
      <c r="DX126" s="994"/>
      <c r="DY126" s="994"/>
      <c r="DZ126" s="995"/>
    </row>
    <row r="127" spans="1:130" s="233" customFormat="1" ht="26.25" customHeight="1" x14ac:dyDescent="0.2">
      <c r="A127" s="1125"/>
      <c r="B127" s="1018"/>
      <c r="C127" s="1040" t="s">
        <v>494</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1025" t="s">
        <v>452</v>
      </c>
      <c r="AB127" s="1026"/>
      <c r="AC127" s="1026"/>
      <c r="AD127" s="1026"/>
      <c r="AE127" s="1027"/>
      <c r="AF127" s="1028" t="s">
        <v>452</v>
      </c>
      <c r="AG127" s="1026"/>
      <c r="AH127" s="1026"/>
      <c r="AI127" s="1026"/>
      <c r="AJ127" s="1027"/>
      <c r="AK127" s="1028" t="s">
        <v>452</v>
      </c>
      <c r="AL127" s="1026"/>
      <c r="AM127" s="1026"/>
      <c r="AN127" s="1026"/>
      <c r="AO127" s="1027"/>
      <c r="AP127" s="1029" t="s">
        <v>452</v>
      </c>
      <c r="AQ127" s="1030"/>
      <c r="AR127" s="1030"/>
      <c r="AS127" s="1030"/>
      <c r="AT127" s="1031"/>
      <c r="AU127" s="235"/>
      <c r="AV127" s="235"/>
      <c r="AW127" s="235"/>
      <c r="AX127" s="1098" t="s">
        <v>495</v>
      </c>
      <c r="AY127" s="1099"/>
      <c r="AZ127" s="1099"/>
      <c r="BA127" s="1099"/>
      <c r="BB127" s="1099"/>
      <c r="BC127" s="1099"/>
      <c r="BD127" s="1099"/>
      <c r="BE127" s="1100"/>
      <c r="BF127" s="1101" t="s">
        <v>496</v>
      </c>
      <c r="BG127" s="1099"/>
      <c r="BH127" s="1099"/>
      <c r="BI127" s="1099"/>
      <c r="BJ127" s="1099"/>
      <c r="BK127" s="1099"/>
      <c r="BL127" s="1100"/>
      <c r="BM127" s="1101" t="s">
        <v>497</v>
      </c>
      <c r="BN127" s="1099"/>
      <c r="BO127" s="1099"/>
      <c r="BP127" s="1099"/>
      <c r="BQ127" s="1099"/>
      <c r="BR127" s="1099"/>
      <c r="BS127" s="1100"/>
      <c r="BT127" s="1101" t="s">
        <v>498</v>
      </c>
      <c r="BU127" s="1099"/>
      <c r="BV127" s="1099"/>
      <c r="BW127" s="1099"/>
      <c r="BX127" s="1099"/>
      <c r="BY127" s="1099"/>
      <c r="BZ127" s="1122"/>
      <c r="CA127" s="235"/>
      <c r="CB127" s="235"/>
      <c r="CC127" s="235"/>
      <c r="CD127" s="258"/>
      <c r="CE127" s="258"/>
      <c r="CF127" s="258"/>
      <c r="CG127" s="235"/>
      <c r="CH127" s="235"/>
      <c r="CI127" s="235"/>
      <c r="CJ127" s="257"/>
      <c r="CK127" s="1090"/>
      <c r="CL127" s="1077"/>
      <c r="CM127" s="1077"/>
      <c r="CN127" s="1077"/>
      <c r="CO127" s="1078"/>
      <c r="CP127" s="989" t="s">
        <v>499</v>
      </c>
      <c r="CQ127" s="990"/>
      <c r="CR127" s="990"/>
      <c r="CS127" s="990"/>
      <c r="CT127" s="990"/>
      <c r="CU127" s="990"/>
      <c r="CV127" s="990"/>
      <c r="CW127" s="990"/>
      <c r="CX127" s="990"/>
      <c r="CY127" s="990"/>
      <c r="CZ127" s="990"/>
      <c r="DA127" s="990"/>
      <c r="DB127" s="990"/>
      <c r="DC127" s="990"/>
      <c r="DD127" s="990"/>
      <c r="DE127" s="990"/>
      <c r="DF127" s="991"/>
      <c r="DG127" s="992" t="s">
        <v>134</v>
      </c>
      <c r="DH127" s="993"/>
      <c r="DI127" s="993"/>
      <c r="DJ127" s="993"/>
      <c r="DK127" s="993"/>
      <c r="DL127" s="993" t="s">
        <v>134</v>
      </c>
      <c r="DM127" s="993"/>
      <c r="DN127" s="993"/>
      <c r="DO127" s="993"/>
      <c r="DP127" s="993"/>
      <c r="DQ127" s="993" t="s">
        <v>452</v>
      </c>
      <c r="DR127" s="993"/>
      <c r="DS127" s="993"/>
      <c r="DT127" s="993"/>
      <c r="DU127" s="993"/>
      <c r="DV127" s="994" t="s">
        <v>134</v>
      </c>
      <c r="DW127" s="994"/>
      <c r="DX127" s="994"/>
      <c r="DY127" s="994"/>
      <c r="DZ127" s="995"/>
    </row>
    <row r="128" spans="1:130" s="233" customFormat="1" ht="26.25" customHeight="1" thickBot="1" x14ac:dyDescent="0.25">
      <c r="A128" s="1108" t="s">
        <v>500</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501</v>
      </c>
      <c r="X128" s="1110"/>
      <c r="Y128" s="1110"/>
      <c r="Z128" s="1111"/>
      <c r="AA128" s="1112">
        <v>10382</v>
      </c>
      <c r="AB128" s="1113"/>
      <c r="AC128" s="1113"/>
      <c r="AD128" s="1113"/>
      <c r="AE128" s="1114"/>
      <c r="AF128" s="1115">
        <v>10381</v>
      </c>
      <c r="AG128" s="1113"/>
      <c r="AH128" s="1113"/>
      <c r="AI128" s="1113"/>
      <c r="AJ128" s="1114"/>
      <c r="AK128" s="1115">
        <v>3688</v>
      </c>
      <c r="AL128" s="1113"/>
      <c r="AM128" s="1113"/>
      <c r="AN128" s="1113"/>
      <c r="AO128" s="1114"/>
      <c r="AP128" s="1116"/>
      <c r="AQ128" s="1117"/>
      <c r="AR128" s="1117"/>
      <c r="AS128" s="1117"/>
      <c r="AT128" s="1118"/>
      <c r="AU128" s="235"/>
      <c r="AV128" s="235"/>
      <c r="AW128" s="235"/>
      <c r="AX128" s="963" t="s">
        <v>502</v>
      </c>
      <c r="AY128" s="964"/>
      <c r="AZ128" s="964"/>
      <c r="BA128" s="964"/>
      <c r="BB128" s="964"/>
      <c r="BC128" s="964"/>
      <c r="BD128" s="964"/>
      <c r="BE128" s="965"/>
      <c r="BF128" s="1119" t="s">
        <v>503</v>
      </c>
      <c r="BG128" s="1120"/>
      <c r="BH128" s="1120"/>
      <c r="BI128" s="1120"/>
      <c r="BJ128" s="1120"/>
      <c r="BK128" s="1120"/>
      <c r="BL128" s="1121"/>
      <c r="BM128" s="1119">
        <v>15</v>
      </c>
      <c r="BN128" s="1120"/>
      <c r="BO128" s="1120"/>
      <c r="BP128" s="1120"/>
      <c r="BQ128" s="1120"/>
      <c r="BR128" s="1120"/>
      <c r="BS128" s="1121"/>
      <c r="BT128" s="1119">
        <v>20</v>
      </c>
      <c r="BU128" s="1120"/>
      <c r="BV128" s="1120"/>
      <c r="BW128" s="1120"/>
      <c r="BX128" s="1120"/>
      <c r="BY128" s="1120"/>
      <c r="BZ128" s="1143"/>
      <c r="CA128" s="258"/>
      <c r="CB128" s="258"/>
      <c r="CC128" s="258"/>
      <c r="CD128" s="258"/>
      <c r="CE128" s="258"/>
      <c r="CF128" s="258"/>
      <c r="CG128" s="235"/>
      <c r="CH128" s="235"/>
      <c r="CI128" s="235"/>
      <c r="CJ128" s="257"/>
      <c r="CK128" s="1091"/>
      <c r="CL128" s="1092"/>
      <c r="CM128" s="1092"/>
      <c r="CN128" s="1092"/>
      <c r="CO128" s="1093"/>
      <c r="CP128" s="1102" t="s">
        <v>504</v>
      </c>
      <c r="CQ128" s="823"/>
      <c r="CR128" s="823"/>
      <c r="CS128" s="823"/>
      <c r="CT128" s="823"/>
      <c r="CU128" s="823"/>
      <c r="CV128" s="823"/>
      <c r="CW128" s="823"/>
      <c r="CX128" s="823"/>
      <c r="CY128" s="823"/>
      <c r="CZ128" s="823"/>
      <c r="DA128" s="823"/>
      <c r="DB128" s="823"/>
      <c r="DC128" s="823"/>
      <c r="DD128" s="823"/>
      <c r="DE128" s="823"/>
      <c r="DF128" s="1103"/>
      <c r="DG128" s="1104" t="s">
        <v>403</v>
      </c>
      <c r="DH128" s="1105"/>
      <c r="DI128" s="1105"/>
      <c r="DJ128" s="1105"/>
      <c r="DK128" s="1105"/>
      <c r="DL128" s="1105" t="s">
        <v>134</v>
      </c>
      <c r="DM128" s="1105"/>
      <c r="DN128" s="1105"/>
      <c r="DO128" s="1105"/>
      <c r="DP128" s="1105"/>
      <c r="DQ128" s="1105" t="s">
        <v>134</v>
      </c>
      <c r="DR128" s="1105"/>
      <c r="DS128" s="1105"/>
      <c r="DT128" s="1105"/>
      <c r="DU128" s="1105"/>
      <c r="DV128" s="1106" t="s">
        <v>505</v>
      </c>
      <c r="DW128" s="1106"/>
      <c r="DX128" s="1106"/>
      <c r="DY128" s="1106"/>
      <c r="DZ128" s="1107"/>
    </row>
    <row r="129" spans="1:131" s="233" customFormat="1" ht="26.25" customHeight="1" x14ac:dyDescent="0.2">
      <c r="A129" s="1001" t="s">
        <v>111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37" t="s">
        <v>506</v>
      </c>
      <c r="X129" s="1138"/>
      <c r="Y129" s="1138"/>
      <c r="Z129" s="1139"/>
      <c r="AA129" s="1025">
        <v>1672510</v>
      </c>
      <c r="AB129" s="1026"/>
      <c r="AC129" s="1026"/>
      <c r="AD129" s="1026"/>
      <c r="AE129" s="1027"/>
      <c r="AF129" s="1028">
        <v>1771877</v>
      </c>
      <c r="AG129" s="1026"/>
      <c r="AH129" s="1026"/>
      <c r="AI129" s="1026"/>
      <c r="AJ129" s="1027"/>
      <c r="AK129" s="1028">
        <v>2004077</v>
      </c>
      <c r="AL129" s="1026"/>
      <c r="AM129" s="1026"/>
      <c r="AN129" s="1026"/>
      <c r="AO129" s="1027"/>
      <c r="AP129" s="1140"/>
      <c r="AQ129" s="1141"/>
      <c r="AR129" s="1141"/>
      <c r="AS129" s="1141"/>
      <c r="AT129" s="1142"/>
      <c r="AU129" s="236"/>
      <c r="AV129" s="236"/>
      <c r="AW129" s="236"/>
      <c r="AX129" s="1132" t="s">
        <v>507</v>
      </c>
      <c r="AY129" s="990"/>
      <c r="AZ129" s="990"/>
      <c r="BA129" s="990"/>
      <c r="BB129" s="990"/>
      <c r="BC129" s="990"/>
      <c r="BD129" s="990"/>
      <c r="BE129" s="991"/>
      <c r="BF129" s="1133" t="s">
        <v>508</v>
      </c>
      <c r="BG129" s="1134"/>
      <c r="BH129" s="1134"/>
      <c r="BI129" s="1134"/>
      <c r="BJ129" s="1134"/>
      <c r="BK129" s="1134"/>
      <c r="BL129" s="1135"/>
      <c r="BM129" s="1133">
        <v>20</v>
      </c>
      <c r="BN129" s="1134"/>
      <c r="BO129" s="1134"/>
      <c r="BP129" s="1134"/>
      <c r="BQ129" s="1134"/>
      <c r="BR129" s="1134"/>
      <c r="BS129" s="1135"/>
      <c r="BT129" s="1133">
        <v>30</v>
      </c>
      <c r="BU129" s="1134"/>
      <c r="BV129" s="1134"/>
      <c r="BW129" s="1134"/>
      <c r="BX129" s="1134"/>
      <c r="BY129" s="1134"/>
      <c r="BZ129" s="1136"/>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1001" t="s">
        <v>509</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37" t="s">
        <v>510</v>
      </c>
      <c r="X130" s="1138"/>
      <c r="Y130" s="1138"/>
      <c r="Z130" s="1139"/>
      <c r="AA130" s="1025">
        <v>251556</v>
      </c>
      <c r="AB130" s="1026"/>
      <c r="AC130" s="1026"/>
      <c r="AD130" s="1026"/>
      <c r="AE130" s="1027"/>
      <c r="AF130" s="1028">
        <v>263831</v>
      </c>
      <c r="AG130" s="1026"/>
      <c r="AH130" s="1026"/>
      <c r="AI130" s="1026"/>
      <c r="AJ130" s="1027"/>
      <c r="AK130" s="1028">
        <v>286392</v>
      </c>
      <c r="AL130" s="1026"/>
      <c r="AM130" s="1026"/>
      <c r="AN130" s="1026"/>
      <c r="AO130" s="1027"/>
      <c r="AP130" s="1140"/>
      <c r="AQ130" s="1141"/>
      <c r="AR130" s="1141"/>
      <c r="AS130" s="1141"/>
      <c r="AT130" s="1142"/>
      <c r="AU130" s="236"/>
      <c r="AV130" s="236"/>
      <c r="AW130" s="236"/>
      <c r="AX130" s="1132" t="s">
        <v>511</v>
      </c>
      <c r="AY130" s="990"/>
      <c r="AZ130" s="990"/>
      <c r="BA130" s="990"/>
      <c r="BB130" s="990"/>
      <c r="BC130" s="990"/>
      <c r="BD130" s="990"/>
      <c r="BE130" s="991"/>
      <c r="BF130" s="1168">
        <v>6.1</v>
      </c>
      <c r="BG130" s="1169"/>
      <c r="BH130" s="1169"/>
      <c r="BI130" s="1169"/>
      <c r="BJ130" s="1169"/>
      <c r="BK130" s="1169"/>
      <c r="BL130" s="1170"/>
      <c r="BM130" s="1168">
        <v>25</v>
      </c>
      <c r="BN130" s="1169"/>
      <c r="BO130" s="1169"/>
      <c r="BP130" s="1169"/>
      <c r="BQ130" s="1169"/>
      <c r="BR130" s="1169"/>
      <c r="BS130" s="1170"/>
      <c r="BT130" s="1168">
        <v>35</v>
      </c>
      <c r="BU130" s="1169"/>
      <c r="BV130" s="1169"/>
      <c r="BW130" s="1169"/>
      <c r="BX130" s="1169"/>
      <c r="BY130" s="1169"/>
      <c r="BZ130" s="117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512</v>
      </c>
      <c r="X131" s="1175"/>
      <c r="Y131" s="1175"/>
      <c r="Z131" s="1176"/>
      <c r="AA131" s="1071">
        <v>1420954</v>
      </c>
      <c r="AB131" s="1053"/>
      <c r="AC131" s="1053"/>
      <c r="AD131" s="1053"/>
      <c r="AE131" s="1054"/>
      <c r="AF131" s="1052">
        <v>1508046</v>
      </c>
      <c r="AG131" s="1053"/>
      <c r="AH131" s="1053"/>
      <c r="AI131" s="1053"/>
      <c r="AJ131" s="1054"/>
      <c r="AK131" s="1052">
        <v>1717685</v>
      </c>
      <c r="AL131" s="1053"/>
      <c r="AM131" s="1053"/>
      <c r="AN131" s="1053"/>
      <c r="AO131" s="1054"/>
      <c r="AP131" s="1177"/>
      <c r="AQ131" s="1178"/>
      <c r="AR131" s="1178"/>
      <c r="AS131" s="1178"/>
      <c r="AT131" s="1179"/>
      <c r="AU131" s="236"/>
      <c r="AV131" s="236"/>
      <c r="AW131" s="236"/>
      <c r="AX131" s="1150" t="s">
        <v>513</v>
      </c>
      <c r="AY131" s="823"/>
      <c r="AZ131" s="823"/>
      <c r="BA131" s="823"/>
      <c r="BB131" s="823"/>
      <c r="BC131" s="823"/>
      <c r="BD131" s="823"/>
      <c r="BE131" s="1103"/>
      <c r="BF131" s="1151" t="s">
        <v>134</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7" t="s">
        <v>514</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515</v>
      </c>
      <c r="W132" s="1161"/>
      <c r="X132" s="1161"/>
      <c r="Y132" s="1161"/>
      <c r="Z132" s="1162"/>
      <c r="AA132" s="1163">
        <v>6.0567055649999997</v>
      </c>
      <c r="AB132" s="1164"/>
      <c r="AC132" s="1164"/>
      <c r="AD132" s="1164"/>
      <c r="AE132" s="1165"/>
      <c r="AF132" s="1166">
        <v>6.3964229210000001</v>
      </c>
      <c r="AG132" s="1164"/>
      <c r="AH132" s="1164"/>
      <c r="AI132" s="1164"/>
      <c r="AJ132" s="1165"/>
      <c r="AK132" s="1166">
        <v>5.9687893880000003</v>
      </c>
      <c r="AL132" s="1164"/>
      <c r="AM132" s="1164"/>
      <c r="AN132" s="1164"/>
      <c r="AO132" s="1165"/>
      <c r="AP132" s="1068"/>
      <c r="AQ132" s="1069"/>
      <c r="AR132" s="1069"/>
      <c r="AS132" s="1069"/>
      <c r="AT132" s="1167"/>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516</v>
      </c>
      <c r="W133" s="1144"/>
      <c r="X133" s="1144"/>
      <c r="Y133" s="1144"/>
      <c r="Z133" s="1145"/>
      <c r="AA133" s="1146">
        <v>6.2</v>
      </c>
      <c r="AB133" s="1147"/>
      <c r="AC133" s="1147"/>
      <c r="AD133" s="1147"/>
      <c r="AE133" s="1148"/>
      <c r="AF133" s="1146">
        <v>6</v>
      </c>
      <c r="AG133" s="1147"/>
      <c r="AH133" s="1147"/>
      <c r="AI133" s="1147"/>
      <c r="AJ133" s="1148"/>
      <c r="AK133" s="1146">
        <v>6.1</v>
      </c>
      <c r="AL133" s="1147"/>
      <c r="AM133" s="1147"/>
      <c r="AN133" s="1147"/>
      <c r="AO133" s="1148"/>
      <c r="AP133" s="1095"/>
      <c r="AQ133" s="1096"/>
      <c r="AR133" s="1096"/>
      <c r="AS133" s="1096"/>
      <c r="AT133" s="1149"/>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ItjN2jUP3FCHV3BZjhhi8XudlXxlb6ksSqbO/Vli+K5WRioxSfADMpVhHdar67Pb2FJ/U19Pba1XauCHBX7LQ==" saltValue="qjqFkTYyhzrW0thokUbdt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AZ71:BD71"/>
    <mergeCell ref="AP70:AT70"/>
    <mergeCell ref="AU70:AY70"/>
    <mergeCell ref="AZ70:BD70"/>
    <mergeCell ref="BS70:CG70"/>
    <mergeCell ref="CH70:CL70"/>
    <mergeCell ref="CM70:CQ70"/>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B69:P69"/>
    <mergeCell ref="Q69:U69"/>
    <mergeCell ref="V69:Z69"/>
    <mergeCell ref="AA69:AE69"/>
    <mergeCell ref="AF69:AJ69"/>
    <mergeCell ref="AK69:AO69"/>
    <mergeCell ref="AP69:AT69"/>
    <mergeCell ref="AU69:AY69"/>
    <mergeCell ref="DV68:DZ68"/>
    <mergeCell ref="AZ69:BD69"/>
    <mergeCell ref="CR68:CV68"/>
    <mergeCell ref="CW68:DA68"/>
    <mergeCell ref="DB68:DF68"/>
    <mergeCell ref="DG68:DK68"/>
    <mergeCell ref="DL68:DP68"/>
    <mergeCell ref="DQ68:DU68"/>
    <mergeCell ref="DV70:DZ70"/>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CR70:CV70"/>
    <mergeCell ref="CW70:DA70"/>
    <mergeCell ref="DB70:DF70"/>
    <mergeCell ref="DG70:DK70"/>
    <mergeCell ref="DL70:DP70"/>
    <mergeCell ref="DQ70:DU70"/>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BS7:CG7"/>
    <mergeCell ref="CR5:CV6"/>
    <mergeCell ref="CW5:DA6"/>
    <mergeCell ref="AP68:AT68"/>
    <mergeCell ref="AU68:AY68"/>
    <mergeCell ref="B68:P68"/>
    <mergeCell ref="Q68:U68"/>
    <mergeCell ref="V68:Z68"/>
    <mergeCell ref="AA68:AE68"/>
    <mergeCell ref="AF68:AJ68"/>
    <mergeCell ref="AK68:AO68"/>
    <mergeCell ref="AK5:AO6"/>
    <mergeCell ref="AP5:AT6"/>
    <mergeCell ref="AU5:AY6"/>
    <mergeCell ref="V7:Z7"/>
    <mergeCell ref="AA7:AE7"/>
    <mergeCell ref="AF7:AJ7"/>
    <mergeCell ref="AK7:AO7"/>
    <mergeCell ref="AP7:AT7"/>
    <mergeCell ref="AU7:AY7"/>
    <mergeCell ref="AA10:AE10"/>
    <mergeCell ref="AF10:AJ10"/>
    <mergeCell ref="AK10:AO10"/>
    <mergeCell ref="AP10:AT10"/>
    <mergeCell ref="AU10:AY10"/>
    <mergeCell ref="AA13:AE13"/>
    <mergeCell ref="AF13:AJ13"/>
    <mergeCell ref="AK13:AO13"/>
    <mergeCell ref="AP13:AT13"/>
    <mergeCell ref="AU13:AY13"/>
    <mergeCell ref="AA16:AE16"/>
    <mergeCell ref="AF16:AJ16"/>
    <mergeCell ref="AK16:AO16"/>
    <mergeCell ref="AP16:AT16"/>
    <mergeCell ref="AU16:AY16"/>
  </mergeCells>
  <phoneticPr fontId="3"/>
  <pageMargins left="0.59055118110236227" right="0" top="0.59055118110236227" bottom="0.59055118110236227" header="0.39370078740157483" footer="0.39370078740157483"/>
  <pageSetup paperSize="9"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zoomScaleNormal="100" zoomScaleSheetLayoutView="8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517</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9aHNNndsWqf9uqilP5wKeM7AnYORDOD9cgtSonffLFsloYdGhheFjhkI9tBpwVTLAU9+mCLs43H8fA+2vsBA5Q==" saltValue="XVBGU5vUWeCdQD5KEIIrXQ=="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a9VN6o3nElMi8eNh6kwmol4qAN9VEg/Z/On2+Adpw0PAo7TWLojrfgInLrOpZG+3kcc82S6EueEbF6eNfpA+g==" saltValue="Dkoa3YqPozrll4kVjSe0yw==" spinCount="100000" sheet="1" objects="1" scenarios="1"/>
  <dataConsolidate/>
  <phoneticPr fontId="3"/>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519</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1" t="s">
        <v>520</v>
      </c>
      <c r="AP7" s="275"/>
      <c r="AQ7" s="276" t="s">
        <v>521</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2"/>
      <c r="AP8" s="281" t="s">
        <v>522</v>
      </c>
      <c r="AQ8" s="282" t="s">
        <v>523</v>
      </c>
      <c r="AR8" s="283" t="s">
        <v>524</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3" t="s">
        <v>525</v>
      </c>
      <c r="AL9" s="1184"/>
      <c r="AM9" s="1184"/>
      <c r="AN9" s="1185"/>
      <c r="AO9" s="284">
        <v>810285</v>
      </c>
      <c r="AP9" s="284">
        <v>318133</v>
      </c>
      <c r="AQ9" s="285">
        <v>242692</v>
      </c>
      <c r="AR9" s="286">
        <v>31.1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3" t="s">
        <v>526</v>
      </c>
      <c r="AL10" s="1184"/>
      <c r="AM10" s="1184"/>
      <c r="AN10" s="1185"/>
      <c r="AO10" s="287">
        <v>9000</v>
      </c>
      <c r="AP10" s="287">
        <v>3534</v>
      </c>
      <c r="AQ10" s="288">
        <v>27094</v>
      </c>
      <c r="AR10" s="289">
        <v>-87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3" t="s">
        <v>527</v>
      </c>
      <c r="AL11" s="1184"/>
      <c r="AM11" s="1184"/>
      <c r="AN11" s="1185"/>
      <c r="AO11" s="287" t="s">
        <v>528</v>
      </c>
      <c r="AP11" s="287" t="s">
        <v>528</v>
      </c>
      <c r="AQ11" s="288">
        <v>4163</v>
      </c>
      <c r="AR11" s="289" t="s">
        <v>528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3" t="s">
        <v>529</v>
      </c>
      <c r="AL12" s="1184"/>
      <c r="AM12" s="1184"/>
      <c r="AN12" s="1185"/>
      <c r="AO12" s="287" t="s">
        <v>528</v>
      </c>
      <c r="AP12" s="287" t="s">
        <v>528</v>
      </c>
      <c r="AQ12" s="288" t="s">
        <v>528</v>
      </c>
      <c r="AR12" s="289" t="s">
        <v>528</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3" t="s">
        <v>530</v>
      </c>
      <c r="AL13" s="1184"/>
      <c r="AM13" s="1184"/>
      <c r="AN13" s="1185"/>
      <c r="AO13" s="287">
        <v>20482</v>
      </c>
      <c r="AP13" s="287">
        <v>8042</v>
      </c>
      <c r="AQ13" s="288">
        <v>8881</v>
      </c>
      <c r="AR13" s="289">
        <v>-9.4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3" t="s">
        <v>531</v>
      </c>
      <c r="AL14" s="1184"/>
      <c r="AM14" s="1184"/>
      <c r="AN14" s="1185"/>
      <c r="AO14" s="287">
        <v>19552</v>
      </c>
      <c r="AP14" s="287">
        <v>7676</v>
      </c>
      <c r="AQ14" s="288">
        <v>5165</v>
      </c>
      <c r="AR14" s="289">
        <v>48.6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6" t="s">
        <v>532</v>
      </c>
      <c r="AL15" s="1187"/>
      <c r="AM15" s="1187"/>
      <c r="AN15" s="1188"/>
      <c r="AO15" s="287">
        <v>-77253</v>
      </c>
      <c r="AP15" s="287">
        <v>-30331</v>
      </c>
      <c r="AQ15" s="288">
        <v>-18870</v>
      </c>
      <c r="AR15" s="289">
        <v>60.7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6" t="s">
        <v>193</v>
      </c>
      <c r="AL16" s="1187"/>
      <c r="AM16" s="1187"/>
      <c r="AN16" s="1188"/>
      <c r="AO16" s="287">
        <v>782066</v>
      </c>
      <c r="AP16" s="287">
        <v>307054</v>
      </c>
      <c r="AQ16" s="288">
        <v>269124</v>
      </c>
      <c r="AR16" s="289">
        <v>14.1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533</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534</v>
      </c>
      <c r="AP20" s="296" t="s">
        <v>535</v>
      </c>
      <c r="AQ20" s="297" t="s">
        <v>536</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9" t="s">
        <v>537</v>
      </c>
      <c r="AL21" s="1190"/>
      <c r="AM21" s="1190"/>
      <c r="AN21" s="1191"/>
      <c r="AO21" s="300">
        <v>36.119999999999997</v>
      </c>
      <c r="AP21" s="301">
        <v>24.07</v>
      </c>
      <c r="AQ21" s="302">
        <v>12.05</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9" t="s">
        <v>538</v>
      </c>
      <c r="AL22" s="1190"/>
      <c r="AM22" s="1190"/>
      <c r="AN22" s="1191"/>
      <c r="AO22" s="305">
        <v>89.6</v>
      </c>
      <c r="AP22" s="306">
        <v>94.6</v>
      </c>
      <c r="AQ22" s="307">
        <v>-5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80" t="s">
        <v>539</v>
      </c>
      <c r="B26" s="1180"/>
      <c r="C26" s="1180"/>
      <c r="D26" s="1180"/>
      <c r="E26" s="1180"/>
      <c r="F26" s="1180"/>
      <c r="G26" s="1180"/>
      <c r="H26" s="1180"/>
      <c r="I26" s="1180"/>
      <c r="J26" s="1180"/>
      <c r="K26" s="1180"/>
      <c r="L26" s="1180"/>
      <c r="M26" s="1180"/>
      <c r="N26" s="1180"/>
      <c r="O26" s="1180"/>
      <c r="P26" s="1180"/>
      <c r="Q26" s="1180"/>
      <c r="R26" s="1180"/>
      <c r="S26" s="1180"/>
      <c r="T26" s="1180"/>
      <c r="U26" s="1180"/>
      <c r="V26" s="1180"/>
      <c r="W26" s="1180"/>
      <c r="X26" s="1180"/>
      <c r="Y26" s="1180"/>
      <c r="Z26" s="1180"/>
      <c r="AA26" s="1180"/>
      <c r="AB26" s="1180"/>
      <c r="AC26" s="1180"/>
      <c r="AD26" s="1180"/>
      <c r="AE26" s="1180"/>
      <c r="AF26" s="1180"/>
      <c r="AG26" s="1180"/>
      <c r="AH26" s="1180"/>
      <c r="AI26" s="1180"/>
      <c r="AJ26" s="1180"/>
      <c r="AK26" s="1180"/>
      <c r="AL26" s="1180"/>
      <c r="AM26" s="1180"/>
      <c r="AN26" s="1180"/>
      <c r="AO26" s="1180"/>
      <c r="AP26" s="1180"/>
      <c r="AQ26" s="1180"/>
      <c r="AR26" s="1180"/>
      <c r="AS26" s="1180"/>
      <c r="AT26" s="270"/>
    </row>
    <row r="27" spans="1:46" ht="13.2" x14ac:dyDescent="0.2">
      <c r="A27" s="312"/>
      <c r="AO27" s="265"/>
      <c r="AP27" s="265"/>
      <c r="AQ27" s="265"/>
      <c r="AR27" s="265"/>
      <c r="AS27" s="265"/>
      <c r="AT27" s="265"/>
    </row>
    <row r="28" spans="1:46" ht="16.2" x14ac:dyDescent="0.2">
      <c r="A28" s="266" t="s">
        <v>540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541</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1" t="s">
        <v>520</v>
      </c>
      <c r="AP30" s="275"/>
      <c r="AQ30" s="276" t="s">
        <v>521</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2"/>
      <c r="AP31" s="281" t="s">
        <v>522</v>
      </c>
      <c r="AQ31" s="282" t="s">
        <v>523</v>
      </c>
      <c r="AR31" s="283" t="s">
        <v>524</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7" t="s">
        <v>542</v>
      </c>
      <c r="AL32" s="1198"/>
      <c r="AM32" s="1198"/>
      <c r="AN32" s="1199"/>
      <c r="AO32" s="315">
        <v>307296</v>
      </c>
      <c r="AP32" s="315">
        <v>120650</v>
      </c>
      <c r="AQ32" s="316">
        <v>141234</v>
      </c>
      <c r="AR32" s="317">
        <v>-14.6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7" t="s">
        <v>543</v>
      </c>
      <c r="AL33" s="1198"/>
      <c r="AM33" s="1198"/>
      <c r="AN33" s="1199"/>
      <c r="AO33" s="315" t="s">
        <v>528</v>
      </c>
      <c r="AP33" s="315" t="s">
        <v>528</v>
      </c>
      <c r="AQ33" s="316" t="s">
        <v>528</v>
      </c>
      <c r="AR33" s="317" t="s">
        <v>528</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7" t="s">
        <v>544</v>
      </c>
      <c r="AL34" s="1198"/>
      <c r="AM34" s="1198"/>
      <c r="AN34" s="1199"/>
      <c r="AO34" s="315" t="s">
        <v>528</v>
      </c>
      <c r="AP34" s="315" t="s">
        <v>528</v>
      </c>
      <c r="AQ34" s="316" t="s">
        <v>528</v>
      </c>
      <c r="AR34" s="317" t="s">
        <v>528</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7" t="s">
        <v>545</v>
      </c>
      <c r="AL35" s="1198"/>
      <c r="AM35" s="1198"/>
      <c r="AN35" s="1199"/>
      <c r="AO35" s="315">
        <v>72241</v>
      </c>
      <c r="AP35" s="315">
        <v>28363</v>
      </c>
      <c r="AQ35" s="316">
        <v>30523</v>
      </c>
      <c r="AR35" s="317">
        <v>-7.1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7" t="s">
        <v>546</v>
      </c>
      <c r="AL36" s="1198"/>
      <c r="AM36" s="1198"/>
      <c r="AN36" s="1199"/>
      <c r="AO36" s="315">
        <v>13068</v>
      </c>
      <c r="AP36" s="315">
        <v>5131</v>
      </c>
      <c r="AQ36" s="316">
        <v>4602</v>
      </c>
      <c r="AR36" s="317">
        <v>11.5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7" t="s">
        <v>547</v>
      </c>
      <c r="AL37" s="1198"/>
      <c r="AM37" s="1198"/>
      <c r="AN37" s="1199"/>
      <c r="AO37" s="315" t="s">
        <v>528</v>
      </c>
      <c r="AP37" s="315" t="s">
        <v>528</v>
      </c>
      <c r="AQ37" s="316">
        <v>937</v>
      </c>
      <c r="AR37" s="317" t="s">
        <v>528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200" t="s">
        <v>548</v>
      </c>
      <c r="AL38" s="1201"/>
      <c r="AM38" s="1201"/>
      <c r="AN38" s="1202"/>
      <c r="AO38" s="318" t="s">
        <v>528</v>
      </c>
      <c r="AP38" s="318" t="s">
        <v>528</v>
      </c>
      <c r="AQ38" s="319">
        <v>14</v>
      </c>
      <c r="AR38" s="307" t="s">
        <v>528</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200" t="s">
        <v>549</v>
      </c>
      <c r="AL39" s="1201"/>
      <c r="AM39" s="1201"/>
      <c r="AN39" s="1202"/>
      <c r="AO39" s="315">
        <v>-3688</v>
      </c>
      <c r="AP39" s="315">
        <v>-1448</v>
      </c>
      <c r="AQ39" s="316">
        <v>-6455</v>
      </c>
      <c r="AR39" s="317">
        <v>-77.599999999999994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7" t="s">
        <v>550</v>
      </c>
      <c r="AL40" s="1198"/>
      <c r="AM40" s="1198"/>
      <c r="AN40" s="1199"/>
      <c r="AO40" s="315">
        <v>-286392</v>
      </c>
      <c r="AP40" s="315">
        <v>-112443</v>
      </c>
      <c r="AQ40" s="316">
        <v>-126702</v>
      </c>
      <c r="AR40" s="317">
        <v>-11.3</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3" t="s">
        <v>304</v>
      </c>
      <c r="AL41" s="1204"/>
      <c r="AM41" s="1204"/>
      <c r="AN41" s="1205"/>
      <c r="AO41" s="315">
        <v>102525</v>
      </c>
      <c r="AP41" s="315">
        <v>40253</v>
      </c>
      <c r="AQ41" s="316">
        <v>44155</v>
      </c>
      <c r="AR41" s="317">
        <v>-8.8000000000000007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551</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553</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2" t="s">
        <v>520</v>
      </c>
      <c r="AN49" s="1194" t="s">
        <v>554</v>
      </c>
      <c r="AO49" s="1195"/>
      <c r="AP49" s="1195"/>
      <c r="AQ49" s="1195"/>
      <c r="AR49" s="119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3"/>
      <c r="AN50" s="331" t="s">
        <v>555</v>
      </c>
      <c r="AO50" s="332" t="s">
        <v>556</v>
      </c>
      <c r="AP50" s="333" t="s">
        <v>557</v>
      </c>
      <c r="AQ50" s="334" t="s">
        <v>558</v>
      </c>
      <c r="AR50" s="335" t="s">
        <v>559</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560</v>
      </c>
      <c r="AL51" s="328"/>
      <c r="AM51" s="336">
        <v>1690875</v>
      </c>
      <c r="AN51" s="337">
        <v>620732</v>
      </c>
      <c r="AO51" s="338">
        <v>153.9</v>
      </c>
      <c r="AP51" s="339">
        <v>317319</v>
      </c>
      <c r="AQ51" s="340">
        <v>2.2999999999999998</v>
      </c>
      <c r="AR51" s="341">
        <v>151.6</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561</v>
      </c>
      <c r="AM52" s="344">
        <v>527707</v>
      </c>
      <c r="AN52" s="345">
        <v>193725</v>
      </c>
      <c r="AO52" s="346">
        <v>-2.2000000000000002</v>
      </c>
      <c r="AP52" s="347">
        <v>164214</v>
      </c>
      <c r="AQ52" s="348">
        <v>4.2</v>
      </c>
      <c r="AR52" s="349">
        <v>-6.4</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562</v>
      </c>
      <c r="AL53" s="328"/>
      <c r="AM53" s="336">
        <v>1526714</v>
      </c>
      <c r="AN53" s="337">
        <v>560880</v>
      </c>
      <c r="AO53" s="338">
        <v>-9.6</v>
      </c>
      <c r="AP53" s="339">
        <v>289738</v>
      </c>
      <c r="AQ53" s="340">
        <v>-8.6999999999999993</v>
      </c>
      <c r="AR53" s="341">
        <v>-0.9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561</v>
      </c>
      <c r="AM54" s="344">
        <v>887211</v>
      </c>
      <c r="AN54" s="345">
        <v>325941</v>
      </c>
      <c r="AO54" s="346">
        <v>68.2</v>
      </c>
      <c r="AP54" s="347">
        <v>156238</v>
      </c>
      <c r="AQ54" s="348">
        <v>-4.9000000000000004</v>
      </c>
      <c r="AR54" s="349">
        <v>73.099999999999994</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563</v>
      </c>
      <c r="AL55" s="328"/>
      <c r="AM55" s="336">
        <v>954391</v>
      </c>
      <c r="AN55" s="337">
        <v>355056</v>
      </c>
      <c r="AO55" s="338">
        <v>-36.700000000000003</v>
      </c>
      <c r="AP55" s="339">
        <v>316937</v>
      </c>
      <c r="AQ55" s="340">
        <v>9.4</v>
      </c>
      <c r="AR55" s="341">
        <v>-46.1</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561</v>
      </c>
      <c r="AM56" s="344">
        <v>745658</v>
      </c>
      <c r="AN56" s="345">
        <v>277403</v>
      </c>
      <c r="AO56" s="346">
        <v>-14.9</v>
      </c>
      <c r="AP56" s="347">
        <v>199150</v>
      </c>
      <c r="AQ56" s="348">
        <v>27.5</v>
      </c>
      <c r="AR56" s="349">
        <v>-42.4</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564</v>
      </c>
      <c r="AL57" s="328"/>
      <c r="AM57" s="336">
        <v>1019096</v>
      </c>
      <c r="AN57" s="337">
        <v>387047</v>
      </c>
      <c r="AO57" s="338">
        <v>9</v>
      </c>
      <c r="AP57" s="339">
        <v>332350</v>
      </c>
      <c r="AQ57" s="340">
        <v>4.9000000000000004</v>
      </c>
      <c r="AR57" s="341">
        <v>4.0999999999999996</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561</v>
      </c>
      <c r="AM58" s="344">
        <v>734684</v>
      </c>
      <c r="AN58" s="345">
        <v>279029</v>
      </c>
      <c r="AO58" s="346">
        <v>0.6</v>
      </c>
      <c r="AP58" s="347">
        <v>200453</v>
      </c>
      <c r="AQ58" s="348">
        <v>0.7</v>
      </c>
      <c r="AR58" s="349">
        <v>-0.1</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565</v>
      </c>
      <c r="AL59" s="328"/>
      <c r="AM59" s="336">
        <v>664791</v>
      </c>
      <c r="AN59" s="337">
        <v>261009</v>
      </c>
      <c r="AO59" s="338">
        <v>-32.6</v>
      </c>
      <c r="AP59" s="339">
        <v>362690</v>
      </c>
      <c r="AQ59" s="340">
        <v>9.1</v>
      </c>
      <c r="AR59" s="341">
        <v>-41.7</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561</v>
      </c>
      <c r="AM60" s="344">
        <v>527740</v>
      </c>
      <c r="AN60" s="345">
        <v>207201</v>
      </c>
      <c r="AO60" s="346">
        <v>-25.7</v>
      </c>
      <c r="AP60" s="347">
        <v>172580</v>
      </c>
      <c r="AQ60" s="348">
        <v>-13.9</v>
      </c>
      <c r="AR60" s="349">
        <v>-11.8</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566</v>
      </c>
      <c r="AL61" s="350"/>
      <c r="AM61" s="351">
        <v>1171173</v>
      </c>
      <c r="AN61" s="352">
        <v>436945</v>
      </c>
      <c r="AO61" s="353">
        <v>16.8</v>
      </c>
      <c r="AP61" s="354">
        <v>323807</v>
      </c>
      <c r="AQ61" s="355">
        <v>3.4</v>
      </c>
      <c r="AR61" s="341">
        <v>13.4</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561</v>
      </c>
      <c r="AM62" s="344">
        <v>684600</v>
      </c>
      <c r="AN62" s="345">
        <v>256660</v>
      </c>
      <c r="AO62" s="346">
        <v>5.2</v>
      </c>
      <c r="AP62" s="347">
        <v>178527</v>
      </c>
      <c r="AQ62" s="348">
        <v>2.7</v>
      </c>
      <c r="AR62" s="349">
        <v>2.5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4mr51TMXezUkX2GhL3ZfyV9gIrTSkpMCNTFeOHEfewl/x6PZqcvvhsblSpCGHfXJnbIUvJhtYkszxiAkTpZ9WA==" saltValue="5zGB8jeaFRsK0a/nZmiQ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568</v>
      </c>
    </row>
    <row r="121" spans="125:125" ht="13.5" hidden="1" customHeight="1" x14ac:dyDescent="0.2">
      <c r="DU121" s="262"/>
    </row>
  </sheetData>
  <sheetProtection algorithmName="SHA-512" hashValue="Jhg6E481uEtdmMWY76Wmzt8uQ5vvaQ4P/+e3Xz7RI5qEA6Nc66x18S1vffF4D9htQYsynAvClRmMIFZl5aO44A==" saltValue="4ChAa9WOSroliqT0zh03KQ=="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569</v>
      </c>
    </row>
  </sheetData>
  <sheetProtection algorithmName="SHA-512" hashValue="J1MT+YNLqq21YKJF0keYmngPevK29bNvhNPV+43LeGtR8oet6W2oceENZFMovfDWJKwc8j59MwWHMZM6NKIwcg==" saltValue="+Jk1/Oe6ai3Zu55LjqhkYw==" spinCount="100000" sheet="1" objects="1" scenarios="1"/>
  <dataConsolidate/>
  <phoneticPr fontId="3"/>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206" t="s">
        <v>3</v>
      </c>
      <c r="D47" s="1206"/>
      <c r="E47" s="1207"/>
      <c r="F47" s="11">
        <v>29.9</v>
      </c>
      <c r="G47" s="12">
        <v>24.94</v>
      </c>
      <c r="H47" s="12">
        <v>18.54</v>
      </c>
      <c r="I47" s="12">
        <v>23.71</v>
      </c>
      <c r="J47" s="13">
        <v>34.94</v>
      </c>
    </row>
    <row r="48" spans="2:10" ht="57.75" customHeight="1" x14ac:dyDescent="0.2">
      <c r="B48" s="14"/>
      <c r="C48" s="1208" t="s">
        <v>4</v>
      </c>
      <c r="D48" s="1208"/>
      <c r="E48" s="1209"/>
      <c r="F48" s="15">
        <v>12.58</v>
      </c>
      <c r="G48" s="16">
        <v>8.16</v>
      </c>
      <c r="H48" s="16">
        <v>12.84</v>
      </c>
      <c r="I48" s="16">
        <v>9.23</v>
      </c>
      <c r="J48" s="17">
        <v>16.12</v>
      </c>
    </row>
    <row r="49" spans="2:10" ht="57.75" customHeight="1" thickBot="1" x14ac:dyDescent="0.25">
      <c r="B49" s="18"/>
      <c r="C49" s="1210" t="s">
        <v>5</v>
      </c>
      <c r="D49" s="1210"/>
      <c r="E49" s="1211"/>
      <c r="F49" s="19" t="s">
        <v>575</v>
      </c>
      <c r="G49" s="20" t="s">
        <v>576</v>
      </c>
      <c r="H49" s="20" t="s">
        <v>577</v>
      </c>
      <c r="I49" s="20">
        <v>3.32</v>
      </c>
      <c r="J49" s="21">
        <v>21.94</v>
      </c>
    </row>
    <row r="50" spans="2:10" ht="13.2" x14ac:dyDescent="0.2"/>
  </sheetData>
  <sheetProtection algorithmName="SHA-512" hashValue="vqtNQxy7gx+kUwg/MLYgDOdnH30+LqENeXAfOrkpSACMT6C+fyfSGPmcpu3gvos+b+LXFjx0GYjzk6K+7uW3GQ==" saltValue="w4BFjU1fv0p2vZhzeQSSZg=="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2023-03-06T02:52:48Z</cp:lastPrinted>
  <dcterms:created xsi:type="dcterms:W3CDTF">2023-02-20T04:50:58Z</dcterms:created>
  <dcterms:modified xsi:type="dcterms:W3CDTF">2023-10-13T06:42:38Z</dcterms:modified>
  <cp:category/>
</cp:coreProperties>
</file>