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tabRatio="94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<sst xmlns="http://schemas.openxmlformats.org/spreadsheetml/2006/main" count="1154" uniqueCount="614">
  <si>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</si>
  <si>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</si>
  <si>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</si>
  <si>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</si>
  <si>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</si>
  <si>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</si>
  <si>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</si>
  <si>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</si>
  <si>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</si>
  <si>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</si>
  <si>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</si>
  <si>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</si>
  <si>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</si>
  <si>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</si>
  <si>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</si>
  <si>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</si>
  <si>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</si>
  <si>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</si>
  <si>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</si>
  <si>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</si>
  <si>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</si>
  <si>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</si>
  <si>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</si>
  <si>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</si>
  <si>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</si>
  <si>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</si>
  <si>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</si>
  <si>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</si>
  <si>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</si>
  <si>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</si>
  <si>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</si>
  <si>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</si>
  <si>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</si>
  <si>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</si>
  <si>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</si>
  <si>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</si>
  <si>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</si>
  <si>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</si>
  <si>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</si>
  <si>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</si>
  <si>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</si>
  <si>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</si>
  <si>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</si>
  <si>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</si>
  <si>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</si>
  <si>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</si>
  <si>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</si>
  <si>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</si>
  <si>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</si>
  <si>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</si>
  <si>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</si>
  <si>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</si>
  <si>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</si>
  <si>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</si>
  <si>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</si>
  <si>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</si>
  <si>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</si>
  <si>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</si>
  <si>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</si>
  <si>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</si>
  <si>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</si>
  <si>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</si>
  <si>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</si>
  <si>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</si>
  <si>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</si>
  <si>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</si>
  <si>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</si>
  <si>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</si>
  <si>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</si>
  <si>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</si>
  <si>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</si>
  <si>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</si>
  <si>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</si>
  <si>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</si>
  <si>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</si>
  <si>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</si>
  <si>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</si>
  <si>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</si>
  <si>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</si>
  <si>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</si>
  <si>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</si>
  <si>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</si>
  <si>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</si>
  <si>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</si>
  <si>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</si>
  <si>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</si>
  <si>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</si>
  <si>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</si>
  <si>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</si>
  <si>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</si>
  <si>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</si>
  <si>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</si>
  <si>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</si>
  <si>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</si>
  <si>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</si>
  <si>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</si>
  <si>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</si>
  <si>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</si>
  <si>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</si>
  <si>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</si>
  <si>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</si>
  <si>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</si>
  <si>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</si>
  <si>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</si>
  <si>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</si>
  <si>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</si>
  <si>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</si>
  <si>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</si>
  <si>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</si>
  <si>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</si>
  <si>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</si>
  <si>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</si>
  <si>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</si>
  <si>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</si>
  <si>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</si>
  <si>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</si>
  <si>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</si>
  <si>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</si>
  <si>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</si>
  <si>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</si>
  <si>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</si>
  <si>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</si>
  <si>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</si>
  <si>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</si>
  <si>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</si>
  <si>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</si>
  <si>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</si>
  <si>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</si>
  <si>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</si>
  <si>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</si>
  <si>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</si>
  <si>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</si>
  <si>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</si>
  <si>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</si>
  <si>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</si>
  <si>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</si>
  <si>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</si>
  <si>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</si>
  <si>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</si>
  <si>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</si>
  <si>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</si>
  <si>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</si>
  <si>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</si>
  <si>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</si>
  <si>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</si>
  <si>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</si>
  <si>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</si>
  <si>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</si>
  <si>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</si>
  <si>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</si>
  <si>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</si>
  <si>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</si>
  <si>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</si>
  <si>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</si>
  <si>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</si>
  <si>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</si>
  <si>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</si>
  <si>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</si>
  <si>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</si>
  <si>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</si>
  <si>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</si>
  <si>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</si>
  <si>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</si>
  <si>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</si>
  <si>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</si>
  <si>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</si>
  <si>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</si>
  <si>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</si>
  <si>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</si>
  <si>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</si>
  <si>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</si>
  <si>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</si>
  <si>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</si>
  <si>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</si>
  <si>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</si>
  <si>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</si>
  <si>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</si>
  <si>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</si>
  <si>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</si>
  <si>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</si>
  <si>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</si>
  <si>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</si>
  <si>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</si>
  <si>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</si>
  <si>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</si>
  <si>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</si>
  <si>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</si>
  <si>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</si>
  <si>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</si>
  <si>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</si>
  <si>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</si>
  <si>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</si>
  <si>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</si>
  <si>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</si>
  <si>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</si>
  <si>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</si>
  <si>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</si>
  <si>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</si>
  <si>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</si>
  <si>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</si>
  <si>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</si>
  <si>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</si>
  <si>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</si>
  <si>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</si>
  <si>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</si>
  <si>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</si>
  <si>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</si>
  <si>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</si>
  <si>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</si>
  <si>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</si>
  <si>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</si>
  <si>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</si>
  <si>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</si>
  <si>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</si>
  <si>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</si>
  <si>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</si>
  <si>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</si>
  <si>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東京都日の出町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</si>
  <si>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</si>
  <si>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</si>
  <si>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</si>
  <si>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</si>
  <si>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</si>
  <si>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</si>
  <si>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</si>
  <si>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</si>
  <si>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</si>
  <si>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</si>
  <si>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</si>
  <si>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</si>
  <si>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</si>
  <si>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</si>
  <si>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</si>
  <si>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</si>
  <si>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</si>
  <si>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</si>
  <si>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</si>
  <si>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</si>
  <si>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</si>
  <si>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</si>
  <si>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</si>
  <si>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</si>
  <si>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</si>
  <si>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</si>
  <si>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</si>
  <si>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</si>
  <si>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</si>
  <si>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</si>
  <si>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</si>
  <si>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</si>
  <si>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</si>
  <si>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</si>
  <si>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</si>
  <si>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</si>
  <si>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</si>
  <si>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</si>
  <si>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</si>
  <si>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</si>
  <si>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</si>
  <si>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</si>
  <si>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</si>
  <si>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</si>
  <si>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</si>
  <si>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</si>
  <si>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</si>
  <si>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</si>
  <si>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</si>
  <si>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</si>
  <si>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</si>
  <si>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</si>
  <si>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</si>
  <si>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</si>
  <si>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</si>
  <si>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</si>
  <si>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</si>
  <si>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</si>
  <si>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</si>
  <si>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</si>
  <si>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</si>
  <si>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</si>
  <si>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</si>
  <si>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</si>
  <si>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</si>
  <si>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</si>
  <si>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</si>
  <si>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</si>
  <si>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</si>
  <si>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</si>
  <si>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</si>
  <si>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</si>
  <si>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</si>
  <si>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</si>
  <si>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</si>
  <si>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</si>
  <si>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</si>
  <si>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</si>
  <si>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</si>
  <si>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</si>
  <si>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</si>
  <si>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</si>
  <si>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</si>
  <si>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</si>
  <si>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</si>
  <si>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</si>
  <si>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</si>
  <si>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</si>
  <si>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</si>
  <si>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</si>
  <si>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</si>
  <si>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</si>
  <si>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</si>
  <si>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</si>
  <si>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</si>
  <si>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</si>
  <si>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</si>
  <si>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</si>
  <si>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</si>
  <si>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</si>
  <si>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</si>
  <si>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</si>
  <si>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</si>
  <si>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</si>
  <si>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</si>
  <si>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</si>
  <si>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</si>
  <si>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</si>
  <si>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</si>
  <si>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</si>
  <si>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</si>
  <si>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</si>
  <si>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</si>
  <si>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</si>
  <si>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</si>
  <si>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</si>
  <si>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</si>
  <si>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</si>
  <si>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</si>
  <si>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</si>
  <si>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</si>
  <si>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</si>
  <si>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</si>
  <si>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</si>
  <si>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</si>
  <si>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</si>
  <si>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</si>
  <si>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</si>
  <si>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</si>
  <si>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</si>
  <si>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</si>
  <si>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</si>
  <si>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</si>
  <si>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</si>
  <si>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</si>
  <si>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</si>
  <si>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</si>
  <si>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</si>
  <si>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</si>
  <si>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</si>
  <si>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</si>
  <si>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</si>
  <si>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</si>
  <si>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</si>
  <si>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</si>
  <si>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</si>
  <si>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</si>
  <si>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</si>
  <si>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</si>
  <si>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</si>
  <si>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</si>
  <si>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</si>
  <si>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</si>
  <si>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東京都日の出町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</si>
  <si>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</si>
  <si>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</si>
  <si>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</si>
  <si>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</si>
  <si>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</si>
  <si>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</si>
  <si>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</si>
  <si>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</si>
  <si>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</si>
  <si>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</si>
  <si>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</si>
  <si>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</si>
  <si>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</si>
  <si>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</si>
  <si>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</si>
  <si>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</si>
  <si>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</si>
  <si>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</si>
  <si>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</si>
  <si>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</si>
  <si>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</si>
  <si>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</si>
  <si>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</si>
  <si>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</si>
  <si>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</si>
  <si>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</si>
  <si>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</si>
  <si>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</si>
  <si>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</si>
  <si>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</si>
  <si>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</si>
  <si>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</si>
  <si>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</si>
  <si>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</si>
  <si>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</si>
  <si>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</si>
  <si>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</si>
  <si>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</si>
  <si>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</si>
  <si>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</si>
  <si>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</si>
  <si>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</si>
  <si>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</si>
  <si>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</si>
  <si>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</si>
  <si>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</si>
  <si>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</si>
  <si>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</si>
  <si>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</si>
  <si>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</si>
  <si>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</si>
  <si>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</si>
  <si>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</si>
  <si>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</si>
  <si>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</si>
  <si>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</si>
  <si>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</si>
  <si>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</si>
  <si>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</si>
  <si>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</si>
  <si>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</si>
  <si>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</si>
  <si>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</si>
  <si>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</si>
  <si>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</si>
  <si>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</si>
  <si>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</si>
  <si>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</si>
  <si>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</si>
  <si>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</si>
  <si>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</si>
  <si>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</si>
  <si>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</si>
  <si>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</si>
  <si>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</si>
  <si>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</si>
  <si>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</si>
  <si>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</si>
  <si>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</si>
  <si>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</si>
  <si>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</si>
  <si>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</si>
  <si>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</si>
  <si>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</si>
  <si>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</si>
  <si>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</si>
  <si>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</si>
  <si>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</si>
  <si>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</si>
  <si>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</si>
  <si>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</si>
  <si>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</si>
  <si>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</si>
  <si>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</si>
  <si>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</si>
  <si>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</si>
  <si>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</si>
  <si>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</si>
  <si>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</si>
  <si>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</si>
  <si>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</si>
  <si>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</si>
  <si>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</si>
  <si>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</si>
  <si>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</si>
  <si>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</si>
  <si>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</si>
  <si>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</si>
  <si>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</si>
  <si>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</si>
  <si>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</si>
  <si>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</si>
  <si>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</si>
  <si>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</si>
  <si>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</si>
  <si>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</si>
  <si>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</si>
  <si>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</si>
  <si>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</si>
  <si>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</si>
  <si>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</si>
  <si>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</si>
  <si>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</si>
  <si>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</si>
  <si>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</si>
  <si>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</si>
  <si>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</si>
  <si>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</si>
  <si>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</si>
  <si>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</si>
  <si>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</si>
  <si>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</si>
  <si>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</si>
  <si>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</si>
  <si>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</si>
  <si>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</si>
  <si>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</si>
  <si>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</si>
  <si>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</si>
  <si>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</si>
  <si>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</si>
  <si>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</si>
  <si>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</si>
  <si>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</si>
  <si>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</si>
  <si>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</si>
  <si>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</si>
  <si>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</si>
  <si>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</si>
  <si>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</si>
  <si>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</si>
  <si>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</si>
  <si>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</si>
  <si>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</si>
  <si>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</si>
  <si>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</si>
  <si>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</si>
  <si>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</si>
  <si>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</si>
  <si>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</si>
  <si>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</si>
  <si>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</si>
  <si>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</si>
  <si>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</si>
  <si>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</si>
  <si>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</si>
  <si>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</si>
  <si>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</si>
  <si>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</si>
  <si>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</si>
  <si>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</si>
  <si>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</si>
  <si>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</si>
  <si>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</si>
  <si>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</si>
  <si>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</si>
  <si>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</si>
  <si>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</si>
  <si>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</si>
  <si>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</si>
  <si>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</si>
  <si>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</si>
  <si>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</si>
  <si>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</si>
  <si>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</si>
  <si>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</si>
  <si>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</si>
  <si>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</si>
  <si>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</si>
  <si>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</si>
  <si>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</si>
  <si>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</si>
  <si>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</si>
  <si>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</si>
  <si>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</si>
  <si>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</si>
  <si>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</si>
  <si>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</si>
  <si>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t>
  </si>
  <si>
    <t>介護保険特別会計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</si>
  <si>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</si>
  <si>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</si>
  <si>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</si>
  <si>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</si>
  <si>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</si>
  <si>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</si>
  <si>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</si>
  <si>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</si>
  <si>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</si>
  <si>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</si>
  <si>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秋川流域斎場組合</t>
    <phoneticPr fontId="2"/>
  </si>
  <si>
    <t>西秋川衛生組合</t>
    <phoneticPr fontId="2"/>
  </si>
  <si>
    <t>阿伎留病院企業団</t>
    <phoneticPr fontId="2"/>
  </si>
  <si>
    <t>東京市町村総合事務組合(一般会計)</t>
    <phoneticPr fontId="2"/>
  </si>
  <si>
    <t>東京市町村総合事務組合(交通災害共済特別会計)</t>
    <phoneticPr fontId="2"/>
  </si>
  <si>
    <t>東京都市町村職員退職手当組合</t>
    <phoneticPr fontId="2"/>
  </si>
  <si>
    <t>東京都市町村議会議員公務災害補償等組合</t>
    <phoneticPr fontId="2"/>
  </si>
  <si>
    <t>東京都後期高齢者医療広域連合（一般会計）</t>
    <phoneticPr fontId="2"/>
  </si>
  <si>
    <t>東京都後期高齢者医療広域連合（医療特別会計）</t>
    <phoneticPr fontId="2"/>
  </si>
  <si>
    <t>-</t>
    <phoneticPr fontId="2"/>
  </si>
  <si>
    <t>日の出町土地開発公社</t>
    <phoneticPr fontId="2"/>
  </si>
  <si>
    <t>日の出町サービス総合センター</t>
    <phoneticPr fontId="2"/>
  </si>
  <si>
    <t>社会資本等整備基金</t>
    <phoneticPr fontId="5"/>
  </si>
  <si>
    <t>三吉野桜木地区整備基金</t>
    <phoneticPr fontId="5"/>
  </si>
  <si>
    <t>災害復旧・復興基金</t>
    <phoneticPr fontId="5"/>
  </si>
  <si>
    <t>森林環境整備基金</t>
    <phoneticPr fontId="5"/>
  </si>
  <si>
    <t>福祉振興基金</t>
    <phoneticPr fontId="5"/>
  </si>
  <si>
    <t>-</t>
    <phoneticPr fontId="2"/>
  </si>
  <si>
    <t>○</t>
    <phoneticPr fontId="2"/>
  </si>
  <si>
    <t>※8：職員の状況については、令和3年地方公務員給与実態調査に基づいている。</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</si>
  <si>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</si>
  <si>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</si>
  <si>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</si>
  <si>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地方債現残高の減、充当可能基金の大幅増により、将来負担比率は減少傾向にある。
また、類似団体と比較しても昨年度に引き続き低い水準にある。
一方で、有形固定資産減価償却率については、類似団体の平均は下回っているものの、微増傾向にある。
昨年度同様、小中学校やシルバー人材センター、児童館等は償却率60％を超えており、微増要因の一つとなっている。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</si>
  <si>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</si>
  <si>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</si>
  <si>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</si>
  <si>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</si>
  <si>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</si>
  <si>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</si>
  <si>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当該年度は、一般会計の地方債償還額は増加したものの、公営企業会計等における償還額等の減少、標準財政規模の増加により、実質公債費比率が微減する結果となった。
公営企業会計等における償還額・地方債残高についてはともに減少傾向にあるが、今後開始するストックマネジメントの実施に伴う借入もあり得ることから、再び上昇に転じることも考えられるため、動向を注視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</si>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</sst>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932A-46F6-B0F0-F098A128CB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40284</c:v>
                </c:pt>
                <c:pt idx="1">
                  <c:v>32252</c:v>
                </c:pt>
                <c:pt idx="2">
                  <c:v>35357</c:v>
                </c:pt>
                <c:pt idx="3">
                  <c:v>34008</c:v>
                </c:pt>
                <c:pt idx="4">
                  <c:v>39264</c:v>
                </c:pt>
              </c:numCache>
            </c:numRef>
          </c:val>
          <c:smooth val="0"/>
          <c:extLst>
            <c:ext xmlns:c16="http://schemas.microsoft.com/office/drawing/2014/chart" uri="{C3380CC4-5D6E-409C-BE32-E72D297353CC}">
              <c16:uniqueId val="{00000001-932A-46F6-B0F0-F098A128CB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9.42</c:v>
                </c:pt>
                <c:pt idx="1">
                  <c:v>5.5</c:v>
                </c:pt>
                <c:pt idx="2">
                  <c:v>7.14</c:v>
                </c:pt>
                <c:pt idx="3">
                  <c:v>10.7</c:v>
                </c:pt>
                <c:pt idx="4">
                  <c:v>11.46</c:v>
                </c:pt>
              </c:numCache>
            </c:numRef>
          </c:val>
          <c:extLst>
            <c:ext xmlns:c16="http://schemas.microsoft.com/office/drawing/2014/chart" uri="{C3380CC4-5D6E-409C-BE32-E72D297353CC}">
              <c16:uniqueId val="{00000000-6857-4F84-B372-C13117B3F5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31.27</c:v>
                </c:pt>
                <c:pt idx="1">
                  <c:v>34.979999999999997</c:v>
                </c:pt>
                <c:pt idx="2">
                  <c:v>42.64</c:v>
                </c:pt>
                <c:pt idx="3">
                  <c:v>46.09</c:v>
                </c:pt>
                <c:pt idx="4">
                  <c:v>54.31</c:v>
                </c:pt>
              </c:numCache>
            </c:numRef>
          </c:val>
          <c:extLst>
            <c:ext xmlns:c16="http://schemas.microsoft.com/office/drawing/2014/chart" uri="{C3380CC4-5D6E-409C-BE32-E72D297353CC}">
              <c16:uniqueId val="{00000001-6857-4F84-B372-C13117B3F5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6.18</c:v>
                </c:pt>
                <c:pt idx="1">
                  <c:v>0.57999999999999996</c:v>
                </c:pt>
                <c:pt idx="2">
                  <c:v>8.99</c:v>
                </c:pt>
                <c:pt idx="3">
                  <c:v>9.56</c:v>
                </c:pt>
                <c:pt idx="4">
                  <c:v>11.92</c:v>
                </c:pt>
              </c:numCache>
            </c:numRef>
          </c:val>
          <c:smooth val="0"/>
          <c:extLst>
            <c:ext xmlns:c16="http://schemas.microsoft.com/office/drawing/2014/chart" uri="{C3380CC4-5D6E-409C-BE32-E72D297353CC}">
              <c16:uniqueId val="{00000002-6857-4F84-B372-C13117B3F5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8F-4D3E-8A78-EF0EE16932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8F-4D3E-8A78-EF0EE16932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8F-4D3E-8A78-EF0EE16932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8F-4D3E-8A78-EF0EE16932B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18F-4D3E-8A78-EF0EE16932B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0.16</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5-C18F-4D3E-8A78-EF0EE16932B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0.35</c:v>
                </c:pt>
                <c:pt idx="2">
                  <c:v>#N/A</c:v>
                </c:pt>
                <c:pt idx="3">
                  <c:v>0.54</c:v>
                </c:pt>
                <c:pt idx="4">
                  <c:v>#N/A</c:v>
                </c:pt>
                <c:pt idx="5">
                  <c:v>0.86</c:v>
                </c:pt>
                <c:pt idx="6">
                  <c:v>#N/A</c:v>
                </c:pt>
                <c:pt idx="7">
                  <c:v>0.64</c:v>
                </c:pt>
                <c:pt idx="8">
                  <c:v>#N/A</c:v>
                </c:pt>
                <c:pt idx="9">
                  <c:v>0.76</c:v>
                </c:pt>
              </c:numCache>
            </c:numRef>
          </c:val>
          <c:extLst>
            <c:ext xmlns:c16="http://schemas.microsoft.com/office/drawing/2014/chart" uri="{C3380CC4-5D6E-409C-BE32-E72D297353CC}">
              <c16:uniqueId val="{00000006-C18F-4D3E-8A78-EF0EE16932B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1.66</c:v>
                </c:pt>
                <c:pt idx="2">
                  <c:v>#N/A</c:v>
                </c:pt>
                <c:pt idx="3">
                  <c:v>2.5499999999999998</c:v>
                </c:pt>
                <c:pt idx="4">
                  <c:v>#N/A</c:v>
                </c:pt>
                <c:pt idx="5">
                  <c:v>1.3</c:v>
                </c:pt>
                <c:pt idx="6">
                  <c:v>#N/A</c:v>
                </c:pt>
                <c:pt idx="7">
                  <c:v>2.16</c:v>
                </c:pt>
                <c:pt idx="8">
                  <c:v>#N/A</c:v>
                </c:pt>
                <c:pt idx="9">
                  <c:v>1.62</c:v>
                </c:pt>
              </c:numCache>
            </c:numRef>
          </c:val>
          <c:extLst>
            <c:ext xmlns:c16="http://schemas.microsoft.com/office/drawing/2014/chart" uri="{C3380CC4-5D6E-409C-BE32-E72D297353CC}">
              <c16:uniqueId val="{00000007-C18F-4D3E-8A78-EF0EE16932B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1.43</c:v>
                </c:pt>
                <c:pt idx="2">
                  <c:v>#N/A</c:v>
                </c:pt>
                <c:pt idx="3">
                  <c:v>0.75</c:v>
                </c:pt>
                <c:pt idx="4">
                  <c:v>#N/A</c:v>
                </c:pt>
                <c:pt idx="5">
                  <c:v>1.1200000000000001</c:v>
                </c:pt>
                <c:pt idx="6">
                  <c:v>#N/A</c:v>
                </c:pt>
                <c:pt idx="7">
                  <c:v>0.91</c:v>
                </c:pt>
                <c:pt idx="8">
                  <c:v>#N/A</c:v>
                </c:pt>
                <c:pt idx="9">
                  <c:v>2.13</c:v>
                </c:pt>
              </c:numCache>
            </c:numRef>
          </c:val>
          <c:extLst>
            <c:ext xmlns:c16="http://schemas.microsoft.com/office/drawing/2014/chart" uri="{C3380CC4-5D6E-409C-BE32-E72D297353CC}">
              <c16:uniqueId val="{00000008-C18F-4D3E-8A78-EF0EE16932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9.41</c:v>
                </c:pt>
                <c:pt idx="2">
                  <c:v>#N/A</c:v>
                </c:pt>
                <c:pt idx="3">
                  <c:v>5.5</c:v>
                </c:pt>
                <c:pt idx="4">
                  <c:v>#N/A</c:v>
                </c:pt>
                <c:pt idx="5">
                  <c:v>7.13</c:v>
                </c:pt>
                <c:pt idx="6">
                  <c:v>#N/A</c:v>
                </c:pt>
                <c:pt idx="7">
                  <c:v>10.7</c:v>
                </c:pt>
                <c:pt idx="8">
                  <c:v>#N/A</c:v>
                </c:pt>
                <c:pt idx="9">
                  <c:v>11.45</c:v>
                </c:pt>
              </c:numCache>
            </c:numRef>
          </c:val>
          <c:extLst>
            <c:ext xmlns:c16="http://schemas.microsoft.com/office/drawing/2014/chart" uri="{C3380CC4-5D6E-409C-BE32-E72D297353CC}">
              <c16:uniqueId val="{00000009-C18F-4D3E-8A78-EF0EE16932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851</c:v>
                </c:pt>
                <c:pt idx="5">
                  <c:v>855</c:v>
                </c:pt>
                <c:pt idx="8">
                  <c:v>848</c:v>
                </c:pt>
                <c:pt idx="11">
                  <c:v>844</c:v>
                </c:pt>
                <c:pt idx="14">
                  <c:v>819</c:v>
                </c:pt>
              </c:numCache>
            </c:numRef>
          </c:val>
          <c:extLst>
            <c:ext xmlns:c16="http://schemas.microsoft.com/office/drawing/2014/chart" uri="{C3380CC4-5D6E-409C-BE32-E72D297353CC}">
              <c16:uniqueId val="{00000000-2F5B-4A4B-9B0F-BF8EFD8265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5B-4A4B-9B0F-BF8EFD8265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5B-4A4B-9B0F-BF8EFD8265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137</c:v>
                </c:pt>
                <c:pt idx="3">
                  <c:v>138</c:v>
                </c:pt>
                <c:pt idx="6">
                  <c:v>123</c:v>
                </c:pt>
                <c:pt idx="9">
                  <c:v>134</c:v>
                </c:pt>
                <c:pt idx="12">
                  <c:v>128</c:v>
                </c:pt>
              </c:numCache>
            </c:numRef>
          </c:val>
          <c:extLst>
            <c:ext xmlns:c16="http://schemas.microsoft.com/office/drawing/2014/chart" uri="{C3380CC4-5D6E-409C-BE32-E72D297353CC}">
              <c16:uniqueId val="{00000003-2F5B-4A4B-9B0F-BF8EFD8265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364</c:v>
                </c:pt>
                <c:pt idx="3">
                  <c:v>364</c:v>
                </c:pt>
                <c:pt idx="6">
                  <c:v>322</c:v>
                </c:pt>
                <c:pt idx="9">
                  <c:v>318</c:v>
                </c:pt>
                <c:pt idx="12">
                  <c:v>284</c:v>
                </c:pt>
              </c:numCache>
            </c:numRef>
          </c:val>
          <c:extLst>
            <c:ext xmlns:c16="http://schemas.microsoft.com/office/drawing/2014/chart" uri="{C3380CC4-5D6E-409C-BE32-E72D297353CC}">
              <c16:uniqueId val="{00000004-2F5B-4A4B-9B0F-BF8EFD8265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5B-4A4B-9B0F-BF8EFD8265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5B-4A4B-9B0F-BF8EFD8265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510</c:v>
                </c:pt>
                <c:pt idx="3">
                  <c:v>531</c:v>
                </c:pt>
                <c:pt idx="6">
                  <c:v>549</c:v>
                </c:pt>
                <c:pt idx="9">
                  <c:v>561</c:v>
                </c:pt>
                <c:pt idx="12">
                  <c:v>570</c:v>
                </c:pt>
              </c:numCache>
            </c:numRef>
          </c:val>
          <c:extLst>
            <c:ext xmlns:c16="http://schemas.microsoft.com/office/drawing/2014/chart" uri="{C3380CC4-5D6E-409C-BE32-E72D297353CC}">
              <c16:uniqueId val="{00000007-2F5B-4A4B-9B0F-BF8EFD8265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178</c:v>
                </c:pt>
                <c:pt idx="5">
                  <c:v>#N/A</c:v>
                </c:pt>
                <c:pt idx="6">
                  <c:v>#N/A</c:v>
                </c:pt>
                <c:pt idx="7">
                  <c:v>146</c:v>
                </c:pt>
                <c:pt idx="8">
                  <c:v>#N/A</c:v>
                </c:pt>
                <c:pt idx="9">
                  <c:v>#N/A</c:v>
                </c:pt>
                <c:pt idx="10">
                  <c:v>169</c:v>
                </c:pt>
                <c:pt idx="11">
                  <c:v>#N/A</c:v>
                </c:pt>
                <c:pt idx="12">
                  <c:v>#N/A</c:v>
                </c:pt>
                <c:pt idx="13">
                  <c:v>163</c:v>
                </c:pt>
                <c:pt idx="14">
                  <c:v>#N/A</c:v>
                </c:pt>
              </c:numCache>
            </c:numRef>
          </c:val>
          <c:smooth val="0"/>
          <c:extLst>
            <c:ext xmlns:c16="http://schemas.microsoft.com/office/drawing/2014/chart" uri="{C3380CC4-5D6E-409C-BE32-E72D297353CC}">
              <c16:uniqueId val="{00000008-2F5B-4A4B-9B0F-BF8EFD8265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7623</c:v>
                </c:pt>
                <c:pt idx="5">
                  <c:v>7541</c:v>
                </c:pt>
                <c:pt idx="8">
                  <c:v>7291</c:v>
                </c:pt>
                <c:pt idx="11">
                  <c:v>7063</c:v>
                </c:pt>
                <c:pt idx="14">
                  <c:v>6816</c:v>
                </c:pt>
              </c:numCache>
            </c:numRef>
          </c:val>
          <c:extLst>
            <c:ext xmlns:c16="http://schemas.microsoft.com/office/drawing/2014/chart" uri="{C3380CC4-5D6E-409C-BE32-E72D297353CC}">
              <c16:uniqueId val="{00000000-95B3-4689-8819-C50D80E0B2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1817</c:v>
                </c:pt>
                <c:pt idx="5">
                  <c:v>1774</c:v>
                </c:pt>
                <c:pt idx="8">
                  <c:v>1704</c:v>
                </c:pt>
                <c:pt idx="11">
                  <c:v>1619</c:v>
                </c:pt>
                <c:pt idx="14">
                  <c:v>1549</c:v>
                </c:pt>
              </c:numCache>
            </c:numRef>
          </c:val>
          <c:extLst>
            <c:ext xmlns:c16="http://schemas.microsoft.com/office/drawing/2014/chart" uri="{C3380CC4-5D6E-409C-BE32-E72D297353CC}">
              <c16:uniqueId val="{00000001-95B3-4689-8819-C50D80E0B2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1981</c:v>
                </c:pt>
                <c:pt idx="5">
                  <c:v>2276</c:v>
                </c:pt>
                <c:pt idx="8">
                  <c:v>2682</c:v>
                </c:pt>
                <c:pt idx="11">
                  <c:v>3054</c:v>
                </c:pt>
                <c:pt idx="14">
                  <c:v>3855</c:v>
                </c:pt>
              </c:numCache>
            </c:numRef>
          </c:val>
          <c:extLst>
            <c:ext xmlns:c16="http://schemas.microsoft.com/office/drawing/2014/chart" uri="{C3380CC4-5D6E-409C-BE32-E72D297353CC}">
              <c16:uniqueId val="{00000002-95B3-4689-8819-C50D80E0B2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B3-4689-8819-C50D80E0B2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B3-4689-8819-C50D80E0B2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B3-4689-8819-C50D80E0B2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751</c:v>
                </c:pt>
                <c:pt idx="3">
                  <c:v>740</c:v>
                </c:pt>
                <c:pt idx="6">
                  <c:v>803</c:v>
                </c:pt>
                <c:pt idx="9">
                  <c:v>825</c:v>
                </c:pt>
                <c:pt idx="12">
                  <c:v>952</c:v>
                </c:pt>
              </c:numCache>
            </c:numRef>
          </c:val>
          <c:extLst>
            <c:ext xmlns:c16="http://schemas.microsoft.com/office/drawing/2014/chart" uri="{C3380CC4-5D6E-409C-BE32-E72D297353CC}">
              <c16:uniqueId val="{00000006-95B3-4689-8819-C50D80E0B2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1881</c:v>
                </c:pt>
                <c:pt idx="3">
                  <c:v>1788</c:v>
                </c:pt>
                <c:pt idx="6">
                  <c:v>1747</c:v>
                </c:pt>
                <c:pt idx="9">
                  <c:v>1663</c:v>
                </c:pt>
                <c:pt idx="12">
                  <c:v>1622</c:v>
                </c:pt>
              </c:numCache>
            </c:numRef>
          </c:val>
          <c:extLst>
            <c:ext xmlns:c16="http://schemas.microsoft.com/office/drawing/2014/chart" uri="{C3380CC4-5D6E-409C-BE32-E72D297353CC}">
              <c16:uniqueId val="{00000007-95B3-4689-8819-C50D80E0B2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2978</c:v>
                </c:pt>
                <c:pt idx="3">
                  <c:v>2825</c:v>
                </c:pt>
                <c:pt idx="6">
                  <c:v>2648</c:v>
                </c:pt>
                <c:pt idx="9">
                  <c:v>2420</c:v>
                </c:pt>
                <c:pt idx="12">
                  <c:v>2192</c:v>
                </c:pt>
              </c:numCache>
            </c:numRef>
          </c:val>
          <c:extLst>
            <c:ext xmlns:c16="http://schemas.microsoft.com/office/drawing/2014/chart" uri="{C3380CC4-5D6E-409C-BE32-E72D297353CC}">
              <c16:uniqueId val="{00000008-95B3-4689-8819-C50D80E0B2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B3-4689-8819-C50D80E0B2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5927</c:v>
                </c:pt>
                <c:pt idx="3">
                  <c:v>5879</c:v>
                </c:pt>
                <c:pt idx="6">
                  <c:v>5793</c:v>
                </c:pt>
                <c:pt idx="9">
                  <c:v>5641</c:v>
                </c:pt>
                <c:pt idx="12">
                  <c:v>5647</c:v>
                </c:pt>
              </c:numCache>
            </c:numRef>
          </c:val>
          <c:extLst>
            <c:ext xmlns:c16="http://schemas.microsoft.com/office/drawing/2014/chart" uri="{C3380CC4-5D6E-409C-BE32-E72D297353CC}">
              <c16:uniqueId val="{0000000A-95B3-4689-8819-C50D80E0B2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B3-4689-8819-C50D80E0B2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1795</c:v>
                </c:pt>
                <c:pt idx="1">
                  <c:v>2045</c:v>
                </c:pt>
                <c:pt idx="2">
                  <c:v>2542</c:v>
                </c:pt>
              </c:numCache>
            </c:numRef>
          </c:val>
          <c:extLst>
            <c:ext xmlns:c16="http://schemas.microsoft.com/office/drawing/2014/chart" uri="{C3380CC4-5D6E-409C-BE32-E72D297353CC}">
              <c16:uniqueId val="{00000000-8ABE-416B-9462-E9CA740F4E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163</c:v>
                </c:pt>
                <c:pt idx="1">
                  <c:v>163</c:v>
                </c:pt>
                <c:pt idx="2">
                  <c:v>257</c:v>
                </c:pt>
              </c:numCache>
            </c:numRef>
          </c:val>
          <c:extLst>
            <c:ext xmlns:c16="http://schemas.microsoft.com/office/drawing/2014/chart" uri="{C3380CC4-5D6E-409C-BE32-E72D297353CC}">
              <c16:uniqueId val="{00000001-8ABE-416B-9462-E9CA740F4E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555</c:v>
                </c:pt>
                <c:pt idx="1">
                  <c:v>691</c:v>
                </c:pt>
                <c:pt idx="2">
                  <c:v>762</c:v>
                </c:pt>
              </c:numCache>
            </c:numRef>
          </c:val>
          <c:extLst>
            <c:ext xmlns:c16="http://schemas.microsoft.com/office/drawing/2014/chart" uri="{C3380CC4-5D6E-409C-BE32-E72D297353CC}">
              <c16:uniqueId val="{00000002-8ABE-416B-9462-E9CA740F4E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{3DF4B11D-A130-47C3-8244-FCBD05F37F94}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3FC-43E4-86F6-E8A2474BE6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{7E4B219E-26DC-4069-8A37-3C8A54C5F0FE}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FC-43E4-86F6-E8A2474BE6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{7E45A35C-C517-495A-B670-31F6123690B6}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FC-43E4-86F6-E8A2474BE6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{86C75D11-11A4-4122-A5B7-0692B405D86F}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FC-43E4-86F6-E8A2474BE6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{711DADEF-C585-4401-90DE-CFB51B62C510}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FC-43E4-86F6-E8A2474BE69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{848A8209-2CC4-4816-B0E9-7B88074BCFAA}</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3FC-43E4-86F6-E8A2474BE69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{1FDA92BF-C71E-4DD7-8749-67E74F277C9B}</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3FC-43E4-86F6-E8A2474BE69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{FB610746-8A15-4912-97B8-FE00697E232E}</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3FC-43E4-86F6-E8A2474BE69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{DB1641BB-9C6A-4CA8-8189-2D9827CC0301}</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3FC-43E4-86F6-E8A2474BE6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56.7</c:v>
                </c:pt>
                <c:pt idx="8">
                  <c:v>57.7</c:v>
                </c:pt>
                <c:pt idx="16">
                  <c:v>57.7</c:v>
                </c:pt>
                <c:pt idx="24">
                  <c:v>59</c:v>
                </c:pt>
                <c:pt idx="32">
                  <c:v>59.5</c:v>
                </c:pt>
              </c:numCache>
            </c:numRef>
          </c:xVal>
          <c:yVal>
            <c:numRef>
              <c:f>[1]公会計指標分析・財政指標組合せ分析表!$BP$51:$DC$51</c:f>
              <c:numCache>
                <c:formatCode>General</c:formatCode>
                <c:ptCount val="40"/>
                <c:pt idx="0">
                  <c:v>3.3</c:v>
                </c:pt>
              </c:numCache>
            </c:numRef>
          </c:yVal>
          <c:smooth val="0"/>
          <c:extLst>
            <c:ext xmlns:c16="http://schemas.microsoft.com/office/drawing/2014/chart" uri="{C3380CC4-5D6E-409C-BE32-E72D297353CC}">
              <c16:uniqueId val="{00000009-03FC-43E4-86F6-E8A2474BE69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{2035D76D-AC38-4C85-9767-61A369D5A890}</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3FC-43E4-86F6-E8A2474BE6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{AEA10B9C-F290-4CF4-969C-C1D9D2F12D8C}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FC-43E4-86F6-E8A2474BE6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{2E9BAD2F-B3A3-4E4A-8DF5-A19F0FAE61F3}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FC-43E4-86F6-E8A2474BE6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{717C336B-F31F-4F88-88DC-C476B80FCB9C}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FC-43E4-86F6-E8A2474BE6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{AD6670EA-8DEC-4B24-B648-D0FB6593363F}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FC-43E4-86F6-E8A2474BE690}"/>
                </c:ext>
              </c:extLst>
            </c:dLbl>
            <c:dLbl>
              <c:idx val="8"/>
              <c:layout>
                <c:manualLayout>
                  <c:x val="-2.9150162664109316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{52ACF327-0869-449E-9700-E94A11F22C83}</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3FC-43E4-86F6-E8A2474BE690}"/>
                </c:ext>
              </c:extLst>
            </c:dLbl>
            <c:dLbl>
              <c:idx val="16"/>
              <c:layout>
                <c:manualLayout>
                  <c:x val="-3.5010788455697148E-2"/>
                  <c:y val="-6.4739042105865174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{5C4C5657-706E-4316-BE8A-3EB54464A489}</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3FC-43E4-86F6-E8A2474BE690}"/>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{AE81D6F2-FB82-423E-96CF-2D123CE01A68}</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3FC-43E4-86F6-E8A2474BE690}"/>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{A7687243-ACBE-4D56-BFFD-68F33532EBE6}</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3FC-43E4-86F6-E8A2474BE6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59.7</c:v>
                </c:pt>
                <c:pt idx="8">
                  <c:v>60.3</c:v>
                </c:pt>
                <c:pt idx="16">
                  <c:v>60.5</c:v>
                </c:pt>
                <c:pt idx="24">
                  <c:v>61.2</c:v>
                </c:pt>
                <c:pt idx="32">
                  <c:v>62.8</c:v>
                </c:pt>
              </c:numCache>
            </c:numRef>
          </c:xVal>
          <c:yVal>
            <c:numRef>
              <c:f>[1]公会計指標分析・財政指標組合せ分析表!$BP$55:$DC$55</c:f>
              <c:numCache>
                <c:formatCode>General</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03FC-43E4-86F6-E8A2474BE69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{11A7C780-4492-4E00-A959-B2366A63EB79}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031-4AE3-B74F-0385AB2458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{257E3FF7-7766-4D02-B19B-9A741630443E}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31-4AE3-B74F-0385AB2458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{F2690E15-EB1D-48BC-AA9B-C1BD92219EFF}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31-4AE3-B74F-0385AB2458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{8777F962-061E-466F-940A-031A7C0C44DD}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31-4AE3-B74F-0385AB2458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{DEC8A1AC-6151-4159-A676-B804B860DE14}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31-4AE3-B74F-0385AB2458A8}"/>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{293AD07F-FF2C-4740-A222-5E628E05F6C2}</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031-4AE3-B74F-0385AB2458A8}"/>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{BF8264F3-61E5-4021-A664-006580B9A9A9}</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031-4AE3-B74F-0385AB2458A8}"/>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{198ECDF7-1B1E-4C9F-BAC0-E1EAC600C39B}</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031-4AE3-B74F-0385AB2458A8}"/>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{3CB29B23-DE16-47C5-9BD9-03C402BD33AE}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031-4AE3-B74F-0385AB2458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c:v>
                </c:pt>
                <c:pt idx="8">
                  <c:v>5.3</c:v>
                </c:pt>
                <c:pt idx="16">
                  <c:v>4.5</c:v>
                </c:pt>
                <c:pt idx="24">
                  <c:v>4.4000000000000004</c:v>
                </c:pt>
                <c:pt idx="32">
                  <c:v>4.0999999999999996</c:v>
                </c:pt>
              </c:numCache>
            </c:numRef>
          </c:xVal>
          <c:yVal>
            <c:numRef>
              <c:f>[1]公会計指標分析・財政指標組合せ分析表!$BP$73:$DC$73</c:f>
              <c:numCache>
                <c:formatCode>General</c:formatCode>
                <c:ptCount val="40"/>
                <c:pt idx="0">
                  <c:v>3.3</c:v>
                </c:pt>
              </c:numCache>
            </c:numRef>
          </c:yVal>
          <c:smooth val="0"/>
          <c:extLst>
            <c:ext xmlns:c16="http://schemas.microsoft.com/office/drawing/2014/chart" uri="{C3380CC4-5D6E-409C-BE32-E72D297353CC}">
              <c16:uniqueId val="{00000009-E031-4AE3-B74F-0385AB2458A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{455C1126-1483-4A2B-93F5-55C95EDCCF41}</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031-4AE3-B74F-0385AB2458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{1F379537-8DEF-438F-A8C1-EDBD38968805}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31-4AE3-B74F-0385AB2458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{F8F88F2C-0435-42CF-BBDD-ED03997ABCCB}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31-4AE3-B74F-0385AB2458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{8364E893-61DC-4B6C-856C-8FDF7DCF46AC}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31-4AE3-B74F-0385AB2458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{DE5C752C-99F5-473A-93A3-F3796CC83F55}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31-4AE3-B74F-0385AB2458A8}"/>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{ACAED7A6-980F-4712-972B-0AD426136D7D}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031-4AE3-B74F-0385AB2458A8}"/>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{68880829-9225-414F-A782-4A2063234631}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031-4AE3-B74F-0385AB2458A8}"/>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{50A48EB5-33B2-4F01-B469-4D17325AB351}</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031-4AE3-B74F-0385AB2458A8}"/>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{4C2DE10F-196E-45D2-A931-C67137853463}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031-4AE3-B74F-0385AB245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c:v>
                </c:pt>
                <c:pt idx="8">
                  <c:v>7.9</c:v>
                </c:pt>
                <c:pt idx="16">
                  <c:v>7.7</c:v>
                </c:pt>
                <c:pt idx="24">
                  <c:v>7.3</c:v>
                </c:pt>
                <c:pt idx="32">
                  <c:v>7.2</c:v>
                </c:pt>
              </c:numCache>
            </c:numRef>
          </c:xVal>
          <c:yVal>
            <c:numRef>
              <c:f>[1]公会計指標分析・財政指標組合せ分析表!$BP$77:$DC$77</c:f>
              <c:numCache>
                <c:formatCode>General</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E031-4AE3-B74F-0385AB2458A8}"/>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16730A-920B-492A-B790-DACF36563A7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0169C1C-8E2F-41D7-8FC5-3BD113EBCE1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元利償還金の推移を見ると、過去に借り入れた起債の償還が進んだことにより、普通会計及び下水道会計とも、</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年度に償還のピークを過ぎ、その後は減少傾向にあったが、臨時財政対策債の償還額増加を主な理由として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年度以降、再び増加傾向に転じている。引き続き世代間の負担の公平と今後の財政負担に留意し、財政運営をしていく。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利用なし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債務負担行為は、土地開発公社土地代金であるが、償還計画に則り計画的に償還が進み、</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年度で解消した。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公営企業債等繰入見込額は、下水道特別会計における償還経費等であるが、地方債残高の減少に伴い着実に減少している。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一方、近年町では、基金保有額の増加に重点を置き財政運営を行っており、計画的に増加している。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将来負担額の減少及び充当可能基金の増に伴い、平成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年度より将来負担比率はマイナスとなっている。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・歳出削減の結果、財政調整基金に約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9,600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万円積み立てた</a:t>
          </a:r>
          <a:r>
            <a:rPr kumimoji="1" lang="ja-JP" altLang="en-US" sz="1100" b="0" i="0" u="none" strike="noStrike" kern="0" cap="none" spc="0" normalizeH="0" baseline="0" noProof="0">
              <a:ln>
                <a:noFill/>
              </a:ln>
              <a:solidFill>
                <a:prstClr val="black"/>
              </a:solidFill>
              <a:effectLst/>
              <a:uLnTx/>
              <a:uFillTx/>
              <a:latin typeface="+mn-lt"/>
              <a:ea typeface="+mn-ea"/>
              <a:cs typeface="+mn-cs"/>
            </a:rPr>
            <a:t>ほか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普通交付税において令和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年度に借入れた臨時財政対策債の償還に係る交付税措置分として追加交付された約</a:t>
          </a:r>
          <a:r>
            <a:rPr kumimoji="1" lang="en-US" altLang="ja-JP" sz="1100" b="0" i="0" u="none" strike="noStrike" kern="0" cap="none" spc="0" normalizeH="0" baseline="0" noProof="0">
              <a:ln>
                <a:noFill/>
              </a:ln>
              <a:solidFill>
                <a:prstClr val="black"/>
              </a:solidFill>
              <a:effectLst/>
              <a:uLnTx/>
              <a:uFillTx/>
              <a:latin typeface="+mn-lt"/>
              <a:ea typeface="+mn-ea"/>
              <a:cs typeface="+mn-cs"/>
            </a:rPr>
            <a:t>9,400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万円を減債基金に、</a:t>
          </a:r>
          <a:r>
            <a:rPr kumimoji="1" lang="ja-JP" altLang="ja-JP" sz="1100" b="0" i="0" u="none" strike="noStrike" kern="0" cap="none" spc="0" normalizeH="0" baseline="0" noProof="0">
              <a:ln>
                <a:noFill/>
              </a:ln>
              <a:solidFill>
                <a:prstClr val="black"/>
              </a:solidFill>
              <a:effectLst/>
              <a:uLnTx/>
              <a:uFillTx/>
              <a:latin typeface="+mn-lt"/>
              <a:ea typeface="+mn-ea"/>
              <a:cs typeface="+mn-cs"/>
            </a:rPr>
            <a:t>大型商業施設と土地所有者との賃貸借契約終了後の道路整備等のため三吉野桜木地区整備基金に約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万円を積み立てた。また、将来の森林の整備及びその整備の促進に関する施策に要する経費の財源に充てるため森林環境整備基金に約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850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万円を積み立てたことにより、基金全体として</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5,521</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積立を行った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取崩については、災害復旧・復興基金で約</a:t>
          </a:r>
          <a:r>
            <a:rPr kumimoji="1" lang="en-US" altLang="ja-JP" sz="1100" b="0" i="0" u="none" strike="noStrike" kern="0" cap="none" spc="0" normalizeH="0" baseline="0" noProof="0">
              <a:ln>
                <a:noFill/>
              </a:ln>
              <a:solidFill>
                <a:prstClr val="black"/>
              </a:solidFill>
              <a:effectLst/>
              <a:uLnTx/>
              <a:uFillTx/>
              <a:latin typeface="+mn-lt"/>
              <a:ea typeface="+mn-ea"/>
              <a:cs typeface="+mn-cs"/>
            </a:rPr>
            <a:t>2,890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万円、新型コロナウイルス感染症緊急対策基金で約</a:t>
          </a:r>
          <a:r>
            <a:rPr kumimoji="1" lang="en-US" altLang="ja-JP" sz="1100" b="0" i="0" u="none" strike="noStrike" kern="0" cap="none" spc="0" normalizeH="0" baseline="0" noProof="0">
              <a:ln>
                <a:noFill/>
              </a:ln>
              <a:solidFill>
                <a:prstClr val="black"/>
              </a:solidFill>
              <a:effectLst/>
              <a:uLnTx/>
              <a:uFillTx/>
              <a:latin typeface="+mn-lt"/>
              <a:ea typeface="+mn-ea"/>
              <a:cs typeface="+mn-cs"/>
            </a:rPr>
            <a:t>6,580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万円（全額）行ったため、基金残高としては、約</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6,150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・予算規模を踏まえ、基金本来の目的に沿った運用を行っていく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・社会資本等整備基金：学校・社会教育施設、公共下水道整備、その他社会資本等の整備に要する資金に充てる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・三吉野桜木地区整備基金：三吉野桜木地区の大規模商業地区に出店する大型商業施設と土地所有者との賃貸借契約終了後の道路整備等を円滑に行う</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・福祉振興基金：町民が明るく健康で、高齢者や障害者にやさしい町づくり「ひので福祉村」実現のために社会福祉諸施策を安定的に推進・振興させる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・森林環境整備基金：森林の整備及びその整備の促進に関する施策に要する経費の財源に充てる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・災害復旧・復興基金：災害復旧及び復興等に関する施策に要する経費の財源に充てる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・社会資本等整備基金：将来の公共施設更新等に充てることを想定し、約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en-US" sz="1000" b="0" i="0" u="none" strike="noStrike" kern="0" cap="none" spc="0" normalizeH="0" baseline="0" noProof="0">
              <a:ln>
                <a:noFill/>
              </a:ln>
              <a:solidFill>
                <a:prstClr val="black"/>
              </a:solidFill>
              <a:effectLst/>
              <a:uLnTx/>
              <a:uFillTx/>
              <a:latin typeface="+mn-lt"/>
              <a:ea typeface="+mn-ea"/>
              <a:cs typeface="+mn-cs"/>
            </a:rPr>
            <a:t>万</a:t>
          </a:r>
          <a:r>
            <a:rPr kumimoji="1" lang="ja-JP" altLang="ja-JP" sz="1000" b="0" i="0" u="none" strike="noStrike" kern="0" cap="none" spc="0" normalizeH="0" baseline="0" noProof="0">
              <a:ln>
                <a:noFill/>
              </a:ln>
              <a:solidFill>
                <a:prstClr val="black"/>
              </a:solidFill>
              <a:effectLst/>
              <a:uLnTx/>
              <a:uFillTx/>
              <a:latin typeface="+mn-lt"/>
              <a:ea typeface="+mn-ea"/>
              <a:cs typeface="+mn-cs"/>
            </a:rPr>
            <a:t>円を積み立てたことによる増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万円を積み立てたことによる増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・森林環境整備基金：森林環境譲与税譲与額のうち、将来事業に充てることを想定し、約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850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万円を積み立てたことによる増</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福祉振興</a:t>
          </a:r>
          <a:r>
            <a:rPr kumimoji="1" lang="ja-JP" altLang="ja-JP" sz="1000" b="0" i="0" u="none" strike="noStrike" kern="0" cap="none" spc="0" normalizeH="0" baseline="0" noProof="0">
              <a:ln>
                <a:noFill/>
              </a:ln>
              <a:solidFill>
                <a:prstClr val="black"/>
              </a:solidFill>
              <a:effectLst/>
              <a:uLnTx/>
              <a:uFillTx/>
              <a:latin typeface="+mn-lt"/>
              <a:ea typeface="+mn-ea"/>
              <a:cs typeface="+mn-cs"/>
            </a:rPr>
            <a:t>基金：</a:t>
          </a:r>
          <a:r>
            <a:rPr kumimoji="1" lang="ja-JP" altLang="en-US" sz="1000" b="0" i="0" u="none" strike="noStrike" kern="0" cap="none" spc="0" normalizeH="0" baseline="0" noProof="0">
              <a:ln>
                <a:noFill/>
              </a:ln>
              <a:solidFill>
                <a:prstClr val="black"/>
              </a:solidFill>
              <a:effectLst/>
              <a:uLnTx/>
              <a:uFillTx/>
              <a:latin typeface="+mn-lt"/>
              <a:ea typeface="+mn-ea"/>
              <a:cs typeface="+mn-cs"/>
            </a:rPr>
            <a:t>福祉振興への活用を目的にいただいた寄附を積み立てし、</a:t>
          </a:r>
          <a:r>
            <a:rPr kumimoji="1" lang="en-US" altLang="ja-JP" sz="1000" b="0" i="0" u="none" strike="noStrike" kern="0" cap="none" spc="0" normalizeH="0" baseline="0" noProof="0">
              <a:ln>
                <a:noFill/>
              </a:ln>
              <a:solidFill>
                <a:prstClr val="black"/>
              </a:solidFill>
              <a:effectLst/>
              <a:uLnTx/>
              <a:uFillTx/>
              <a:latin typeface="+mn-lt"/>
              <a:ea typeface="+mn-ea"/>
              <a:cs typeface="+mn-cs"/>
            </a:rPr>
            <a:t>100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a:t>
          </a:r>
          <a:r>
            <a:rPr kumimoji="1" lang="ja-JP" altLang="en-US" sz="1000" b="0" i="0" u="none" strike="noStrike" kern="0" cap="none" spc="0" normalizeH="0" baseline="0" noProof="0">
              <a:ln>
                <a:noFill/>
              </a:ln>
              <a:solidFill>
                <a:prstClr val="black"/>
              </a:solidFill>
              <a:effectLst/>
              <a:uLnTx/>
              <a:uFillTx/>
              <a:latin typeface="+mn-lt"/>
              <a:ea typeface="+mn-ea"/>
              <a:cs typeface="+mn-cs"/>
            </a:rPr>
            <a:t>の</a:t>
          </a:r>
          <a:r>
            <a:rPr kumimoji="1" lang="ja-JP" altLang="ja-JP" sz="1000" b="0" i="0" u="none" strike="noStrike" kern="0" cap="none" spc="0" normalizeH="0" baseline="0" noProof="0">
              <a:ln>
                <a:noFill/>
              </a:ln>
              <a:solidFill>
                <a:prstClr val="black"/>
              </a:solidFill>
              <a:effectLst/>
              <a:uLnTx/>
              <a:uFillTx/>
              <a:latin typeface="+mn-lt"/>
              <a:ea typeface="+mn-ea"/>
              <a:cs typeface="+mn-cs"/>
            </a:rPr>
            <a:t>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・新型コロナウイルス感染症緊急対策基金：新型コロナウイルス感染症対策に</a:t>
          </a:r>
          <a:r>
            <a:rPr kumimoji="1" lang="ja-JP" altLang="en-US" sz="1000" b="0" i="0" u="none" strike="noStrike" kern="0" cap="none" spc="0" normalizeH="0" baseline="0" noProof="0">
              <a:ln>
                <a:noFill/>
              </a:ln>
              <a:solidFill>
                <a:prstClr val="black"/>
              </a:solidFill>
              <a:effectLst/>
              <a:uLnTx/>
              <a:uFillTx/>
              <a:latin typeface="+mn-lt"/>
              <a:ea typeface="+mn-ea"/>
              <a:cs typeface="+mn-cs"/>
            </a:rPr>
            <a:t>充てたため</a:t>
          </a:r>
          <a:r>
            <a:rPr kumimoji="1" lang="ja-JP" altLang="ja-JP" sz="1000" b="0" i="0" u="none" strike="noStrike" kern="0" cap="none" spc="0" normalizeH="0" baseline="0" noProof="0">
              <a:ln>
                <a:noFill/>
              </a:ln>
              <a:solidFill>
                <a:prstClr val="black"/>
              </a:solidFill>
              <a:effectLst/>
              <a:uLnTx/>
              <a:uFillTx/>
              <a:latin typeface="+mn-lt"/>
              <a:ea typeface="+mn-ea"/>
              <a:cs typeface="+mn-cs"/>
            </a:rPr>
            <a:t>、約</a:t>
          </a:r>
          <a:r>
            <a:rPr kumimoji="1" lang="en-US" altLang="ja-JP" sz="1000" b="0" i="0" u="none" strike="noStrike" kern="0" cap="none" spc="0" normalizeH="0" baseline="0" noProof="0">
              <a:ln>
                <a:noFill/>
              </a:ln>
              <a:solidFill>
                <a:prstClr val="black"/>
              </a:solidFill>
              <a:effectLst/>
              <a:uLnTx/>
              <a:uFillTx/>
              <a:latin typeface="+mn-lt"/>
              <a:ea typeface="+mn-ea"/>
              <a:cs typeface="+mn-cs"/>
            </a:rPr>
            <a:t>6580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a:t>
          </a:r>
          <a:r>
            <a:rPr kumimoji="1" lang="ja-JP" altLang="en-US" sz="1000" b="0" i="0" u="none" strike="noStrike" kern="0" cap="none" spc="0" normalizeH="0" baseline="0" noProof="0">
              <a:ln>
                <a:noFill/>
              </a:ln>
              <a:solidFill>
                <a:prstClr val="black"/>
              </a:solidFill>
              <a:effectLst/>
              <a:uLnTx/>
              <a:uFillTx/>
              <a:latin typeface="+mn-lt"/>
              <a:ea typeface="+mn-ea"/>
              <a:cs typeface="+mn-cs"/>
            </a:rPr>
            <a:t>取り崩したこと</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による</a:t>
          </a:r>
          <a:r>
            <a:rPr kumimoji="1" lang="ja-JP" altLang="en-US" sz="1000" b="0" i="0" u="none" strike="noStrike" kern="0" cap="none" spc="0" normalizeH="0" baseline="0" noProof="0">
              <a:ln>
                <a:noFill/>
              </a:ln>
              <a:solidFill>
                <a:prstClr val="black"/>
              </a:solidFill>
              <a:effectLst/>
              <a:uLnTx/>
              <a:uFillTx/>
              <a:latin typeface="+mn-lt"/>
              <a:ea typeface="+mn-ea"/>
              <a:cs typeface="+mn-cs"/>
            </a:rPr>
            <a:t>皆減</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年度実施の災害復旧・復興事業経費に充てるため、約</a:t>
          </a:r>
          <a:r>
            <a:rPr kumimoji="1" lang="en-US" altLang="ja-JP" sz="1000" b="0" i="0" u="none" strike="noStrike" kern="0" cap="none" spc="0" normalizeH="0" baseline="0" noProof="0">
              <a:ln>
                <a:noFill/>
              </a:ln>
              <a:solidFill>
                <a:prstClr val="black"/>
              </a:solidFill>
              <a:effectLst/>
              <a:uLnTx/>
              <a:uFillTx/>
              <a:latin typeface="+mn-lt"/>
              <a:ea typeface="+mn-ea"/>
              <a:cs typeface="+mn-cs"/>
            </a:rPr>
            <a:t>2,786</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万円を取り崩したことによる減</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・社会資本等整備基金：将来の公共施設更新等に備え、歳入歳出予算の状況を勘案し、積み立てていく予定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万円を積み立てることを想定し、毎年度</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・森林環境整備基金：森林環境譲与税譲与額のうち、将来事業に充てる分を積み立てていく予定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・災害復旧・復興基金：復旧・復興計画に沿って取崩し、事業に充てていく予定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・前年度からの決算剰余金及び歳出削減の結果、増額となった。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・毎年度効率的な予算執行に努め、引き続き残高の確保に努める。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普通交付税において、令和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年度に借入れた臨時財政対策債の償還に係る交付税措置分として追加交付された分を基金に積み立てたため、増額となった。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・地方債の償還計画を踏まえ、適切に運用していく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576DD3F-9901-4CB3-9E88-7822964ED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EB47E1-16AB-4641-82FF-3173E46C9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E8A56BC-84D0-4903-8893-B5D464AA32C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0D92DE0-F72A-4453-8C84-79038096317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CCE932E-45EB-4C9F-827D-E42C775E304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84BF576-C690-44D6-A4FB-1F4CB8D7F55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298D891-7D9E-4F96-B04C-881529C7A76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2D43B80-A2A2-4060-B107-990E0217E77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25CDA77-3BDF-40AE-BFA7-259522852A2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6BBAE0B2-0769-44DC-AF06-8879C7747B3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4758695-AF57-495A-A89C-93546A4683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3FF0B9E-AE20-4F30-8FD0-0B43ABB3A8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28E3D0A0-660D-4DEE-AFF7-B5F5437961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DE391D3-F5F2-44D0-ACA4-B989DAF3A5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43EDA5B-EC85-431D-9719-17A54BEBA72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D03AED1-7085-446C-9DCF-DA7632AFC5E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DBA2813-33AE-4A09-A408-3D56B7A3AD2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88D9975F-5C40-41B1-9210-4457D534A2D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2D8D128-65FA-4B0C-8EE8-7B643226332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FC64A5D0-F096-4FFD-BC50-FC8FFA768F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A6BC5E9-EDA6-4CF3-87E9-5ABB8789D67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EE3A2945-5089-4C17-84B0-1A2C174A00C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1434464-F27A-4CDB-9703-6FA88D2D61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A8F5D50E-F06A-4659-B5AE-59F55AC4C7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A7F3567-D51C-4BC0-81A5-3793C4EA2C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E82A871-552B-4C62-A912-1533A9CC90D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02333BB-0201-4F58-9FC8-B963657D90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E743057-957C-48E6-8AF7-AF9B79790B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1DDEC1D-F4B4-4157-90B1-0B29CD1685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F4F211F-7AFF-4A1F-A1F1-89F24D3F919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B32A11B-EFA8-41F5-9CFA-D69E3846D6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AD4A9E2-3568-4C79-AC8E-04106DA5861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9DD3022-7CCF-4B93-8DD0-A17052FE8ED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92D8DB4-08A4-4310-98E4-FDCFDC7F1C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A268F02-437D-4DF8-84A9-542BE82260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78EA8C5-36E9-410D-B196-EB814823D45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C501060-6A6D-4BD6-8AA7-52858998BC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2F603914-E5E8-49D4-A033-E74E1992543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9BCE7FD-3407-4585-AFF2-F1026D6139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82EEA2B1-D6EA-4EF7-B6ED-0099D097F25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07686F5-C387-40F1-8594-DA625A9C23B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89F14C81-DCF9-43B5-BE62-2CD5B8E662E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BD00FFA-CDC6-4E28-8C7A-DF98BBD3F5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810F8AF7-A7FF-44F1-86CB-08B050BF81A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137AE63-CA5D-4C29-AD91-56314EC3227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2EC7359-1806-46AF-9DF6-19CF79482B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B6DF980-5062-4795-A721-A160DE92FE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89DBEFB-5407-4DB3-ABFE-6CA145671BB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0504C8D-05DA-418E-9DB5-BFE82551BF4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E5043CF-F595-40F7-AAC4-15CC80B2BA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F15532E-5EEA-4A43-B226-DCEFD74A5E6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1C84B1D1-6BE8-45B4-AB03-7C9F4D8C3C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E1C6B0D-B5D8-4B74-9366-DF326AEEA88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DFE0BC5-FC24-42A1-9CC3-1F3BC350EBE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C0C3F84-AD65-4E80-8EC4-51D74F4C2FF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微増傾向となっているが、類似団体平均と比較するとやや低い値となっている。今後も公共施設長期保全計画等に基づいた適切な施設管理を行い、老朽化の進行が加速しないよう努めていく必要がある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508480E-79E0-42A9-8D83-7887802815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2F1C798-17D5-40D7-8558-3EF45FA14B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60B0EC12-4F15-42F8-8E09-DAFC0267729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82AF724-98D7-4DD7-A31C-1646140E95F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7D4515C6-9DF5-469F-AA24-5F07B6D3502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89E538BB-3780-4522-B5F9-EF42669E506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397009E4-29F2-4F44-AF49-A26AEC72DD5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B903258C-A732-46DA-9E50-95FA3E11540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5A9A539C-7B6D-43F1-B96A-0ED671EF8F8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4F130712-84FF-4C7F-9C64-3CE055C9708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EEC37A6A-9BB6-44F3-BCE5-0C7EFB4DF8F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83B7B600-4799-42A6-93BD-FC43684AF3B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158BE4B7-F3F1-40AA-A1A9-773EDE1925C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C9B370F-5808-4C37-BD1A-DF50D382AE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3E53480F-3A9D-4539-A24B-62F53BEA5D8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81EBE22-555A-40B0-987D-5172C6BC292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3" name="直線コネクタ 72">
          <a:extLst>
            <a:ext uri="{FF2B5EF4-FFF2-40B4-BE49-F238E27FC236}">
              <a16:creationId xmlns:a16="http://schemas.microsoft.com/office/drawing/2014/main" id="{8FFC3088-48C4-48C1-836A-435B5A7621AA}"/>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4" name="有形固定資産減価償却率最小値テキスト">
          <a:extLst>
            <a:ext uri="{FF2B5EF4-FFF2-40B4-BE49-F238E27FC236}">
              <a16:creationId xmlns:a16="http://schemas.microsoft.com/office/drawing/2014/main" id="{A2252F07-9BD4-4453-9861-71AE81F9093F}"/>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5" name="直線コネクタ 74">
          <a:extLst>
            <a:ext uri="{FF2B5EF4-FFF2-40B4-BE49-F238E27FC236}">
              <a16:creationId xmlns:a16="http://schemas.microsoft.com/office/drawing/2014/main" id="{0B3DCB77-5748-4BE2-86D1-1FAEB8391D16}"/>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6" name="有形固定資産減価償却率最大値テキスト">
          <a:extLst>
            <a:ext uri="{FF2B5EF4-FFF2-40B4-BE49-F238E27FC236}">
              <a16:creationId xmlns:a16="http://schemas.microsoft.com/office/drawing/2014/main" id="{2BBD9D1C-C77E-44E6-AEB1-F768298DB04D}"/>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7" name="直線コネクタ 76">
          <a:extLst>
            <a:ext uri="{FF2B5EF4-FFF2-40B4-BE49-F238E27FC236}">
              <a16:creationId xmlns:a16="http://schemas.microsoft.com/office/drawing/2014/main" id="{2F774E27-2B8F-40F3-BD90-1E9CEA4CCF58}"/>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8" name="有形固定資産減価償却率平均値テキスト">
          <a:extLst>
            <a:ext uri="{FF2B5EF4-FFF2-40B4-BE49-F238E27FC236}">
              <a16:creationId xmlns:a16="http://schemas.microsoft.com/office/drawing/2014/main" id="{3DBD1E60-D54E-44FC-A0D2-8A80E1D466DA}"/>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9" name="フローチャート: 判断 78">
          <a:extLst>
            <a:ext uri="{FF2B5EF4-FFF2-40B4-BE49-F238E27FC236}">
              <a16:creationId xmlns:a16="http://schemas.microsoft.com/office/drawing/2014/main" id="{F0380E4A-BCA6-4E1C-8CA9-4D5C5B9BB5F9}"/>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0" name="フローチャート: 判断 79">
          <a:extLst>
            <a:ext uri="{FF2B5EF4-FFF2-40B4-BE49-F238E27FC236}">
              <a16:creationId xmlns:a16="http://schemas.microsoft.com/office/drawing/2014/main" id="{EA81D18E-5C1F-4857-A51C-5E4D317A4CD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1" name="フローチャート: 判断 80">
          <a:extLst>
            <a:ext uri="{FF2B5EF4-FFF2-40B4-BE49-F238E27FC236}">
              <a16:creationId xmlns:a16="http://schemas.microsoft.com/office/drawing/2014/main" id="{7C35DF37-FBE6-4C70-B747-2F9860D74B3F}"/>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2" name="フローチャート: 判断 81">
          <a:extLst>
            <a:ext uri="{FF2B5EF4-FFF2-40B4-BE49-F238E27FC236}">
              <a16:creationId xmlns:a16="http://schemas.microsoft.com/office/drawing/2014/main" id="{6EFC8CA2-0B8E-4BA5-A9A8-88B37CBC5075}"/>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3" name="フローチャート: 判断 82">
          <a:extLst>
            <a:ext uri="{FF2B5EF4-FFF2-40B4-BE49-F238E27FC236}">
              <a16:creationId xmlns:a16="http://schemas.microsoft.com/office/drawing/2014/main" id="{F822A02A-47F3-43D9-A48B-F49F6885095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0D02C0F-4913-4FE2-8862-84203D05A8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9C3D6FA-1B54-4D8C-9032-B9F704A670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B58163D-0BE5-482C-9871-7591B2A24CB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87D73CC-A917-4E10-A4BD-24B3C66FC99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598036-EFE6-4EA3-8284-09925C8FD83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9" name="楕円 88">
          <a:extLst>
            <a:ext uri="{FF2B5EF4-FFF2-40B4-BE49-F238E27FC236}">
              <a16:creationId xmlns:a16="http://schemas.microsoft.com/office/drawing/2014/main" id="{FA2B0E67-EE9E-4D8B-8944-F3AC9B577DF1}"/>
            </a:ext>
          </a:extLst>
        </xdr:cNvPr>
        <xdr:cNvSpPr/>
      </xdr:nvSpPr>
      <xdr:spPr>
        <a:xfrm>
          <a:off x="4711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90" name="有形固定資産減価償却率該当値テキスト">
          <a:extLst>
            <a:ext uri="{FF2B5EF4-FFF2-40B4-BE49-F238E27FC236}">
              <a16:creationId xmlns:a16="http://schemas.microsoft.com/office/drawing/2014/main" id="{339F2E1A-D35B-4BBB-98D3-A5AD8E59561B}"/>
            </a:ext>
          </a:extLst>
        </xdr:cNvPr>
        <xdr:cNvSpPr txBox="1"/>
      </xdr:nvSpPr>
      <xdr:spPr>
        <a:xfrm>
          <a:off x="48133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91" name="楕円 90">
          <a:extLst>
            <a:ext uri="{FF2B5EF4-FFF2-40B4-BE49-F238E27FC236}">
              <a16:creationId xmlns:a16="http://schemas.microsoft.com/office/drawing/2014/main" id="{2304D785-C534-47E0-98F4-7B22CE22DCE2}"/>
            </a:ext>
          </a:extLst>
        </xdr:cNvPr>
        <xdr:cNvSpPr/>
      </xdr:nvSpPr>
      <xdr:spPr>
        <a:xfrm>
          <a:off x="4000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99483</xdr:rowOff>
    </xdr:to>
    <xdr:cxnSp macro="">
      <xdr:nvCxnSpPr>
        <xdr:cNvPr id="92" name="直線コネクタ 91">
          <a:extLst>
            <a:ext uri="{FF2B5EF4-FFF2-40B4-BE49-F238E27FC236}">
              <a16:creationId xmlns:a16="http://schemas.microsoft.com/office/drawing/2014/main" id="{535B8DDF-9437-4C55-B0A8-1EFD1786E5CC}"/>
            </a:ext>
          </a:extLst>
        </xdr:cNvPr>
        <xdr:cNvCxnSpPr/>
      </xdr:nvCxnSpPr>
      <xdr:spPr>
        <a:xfrm>
          <a:off x="4051300" y="599651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93" name="楕円 92">
          <a:extLst>
            <a:ext uri="{FF2B5EF4-FFF2-40B4-BE49-F238E27FC236}">
              <a16:creationId xmlns:a16="http://schemas.microsoft.com/office/drawing/2014/main" id="{9421D431-5AF5-4898-92F0-A1DA3113913A}"/>
            </a:ext>
          </a:extLst>
        </xdr:cNvPr>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81492</xdr:rowOff>
    </xdr:to>
    <xdr:cxnSp macro="">
      <xdr:nvCxnSpPr>
        <xdr:cNvPr id="94" name="直線コネクタ 93">
          <a:extLst>
            <a:ext uri="{FF2B5EF4-FFF2-40B4-BE49-F238E27FC236}">
              <a16:creationId xmlns:a16="http://schemas.microsoft.com/office/drawing/2014/main" id="{7522C1AB-3BC8-4D21-AAAC-3C3B9A3035CF}"/>
            </a:ext>
          </a:extLst>
        </xdr:cNvPr>
        <xdr:cNvCxnSpPr/>
      </xdr:nvCxnSpPr>
      <xdr:spPr>
        <a:xfrm>
          <a:off x="3289300" y="594973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95" name="楕円 94">
          <a:extLst>
            <a:ext uri="{FF2B5EF4-FFF2-40B4-BE49-F238E27FC236}">
              <a16:creationId xmlns:a16="http://schemas.microsoft.com/office/drawing/2014/main" id="{7BEBF6B0-7526-4FB9-87E5-E6EA4102CEE0}"/>
            </a:ext>
          </a:extLst>
        </xdr:cNvPr>
        <xdr:cNvSpPr/>
      </xdr:nvSpPr>
      <xdr:spPr>
        <a:xfrm>
          <a:off x="2476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34713</xdr:rowOff>
    </xdr:to>
    <xdr:cxnSp macro="">
      <xdr:nvCxnSpPr>
        <xdr:cNvPr id="96" name="直線コネクタ 95">
          <a:extLst>
            <a:ext uri="{FF2B5EF4-FFF2-40B4-BE49-F238E27FC236}">
              <a16:creationId xmlns:a16="http://schemas.microsoft.com/office/drawing/2014/main" id="{B468CCCF-35FF-446F-AE49-5C9205B14BEB}"/>
            </a:ext>
          </a:extLst>
        </xdr:cNvPr>
        <xdr:cNvCxnSpPr/>
      </xdr:nvCxnSpPr>
      <xdr:spPr>
        <a:xfrm>
          <a:off x="2527300" y="594973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119380</xdr:rowOff>
    </xdr:from>
    <xdr:to>
      <xdr:col>7</xdr:col>
      <xdr:colOff>187325</xdr:colOff>
      <xdr:row>30</xdr:row>
      <xdr:rowOff>49530</xdr:rowOff>
    </xdr:to>
    <xdr:sp macro="" textlink="">
      <xdr:nvSpPr>
        <xdr:cNvPr id="97" name="楕円 96">
          <a:extLst>
            <a:ext uri="{FF2B5EF4-FFF2-40B4-BE49-F238E27FC236}">
              <a16:creationId xmlns:a16="http://schemas.microsoft.com/office/drawing/2014/main" id="{4E6CD6DC-C96C-4512-AB04-15A102B555A4}"/>
            </a:ext>
          </a:extLst>
        </xdr:cNvPr>
        <xdr:cNvSpPr/>
      </xdr:nvSpPr>
      <xdr:spPr>
        <a:xfrm>
          <a:off x="1714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34713</xdr:rowOff>
    </xdr:to>
    <xdr:cxnSp macro="">
      <xdr:nvCxnSpPr>
        <xdr:cNvPr id="98" name="直線コネクタ 97">
          <a:extLst>
            <a:ext uri="{FF2B5EF4-FFF2-40B4-BE49-F238E27FC236}">
              <a16:creationId xmlns:a16="http://schemas.microsoft.com/office/drawing/2014/main" id="{2B06A11A-E853-4A15-B45E-B3AE0A67DA4B}"/>
            </a:ext>
          </a:extLst>
        </xdr:cNvPr>
        <xdr:cNvCxnSpPr/>
      </xdr:nvCxnSpPr>
      <xdr:spPr>
        <a:xfrm>
          <a:off x="1765300" y="591375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9" name="n_1aveValue有形固定資産減価償却率">
          <a:extLst>
            <a:ext uri="{FF2B5EF4-FFF2-40B4-BE49-F238E27FC236}">
              <a16:creationId xmlns:a16="http://schemas.microsoft.com/office/drawing/2014/main" id="{D081CD5B-FF6C-42E0-A25B-9F5DE3834EFD}"/>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0" name="n_2aveValue有形固定資産減価償却率">
          <a:extLst>
            <a:ext uri="{FF2B5EF4-FFF2-40B4-BE49-F238E27FC236}">
              <a16:creationId xmlns:a16="http://schemas.microsoft.com/office/drawing/2014/main" id="{ABB687A9-A8AB-4AAF-92A0-B7CB4F1F580B}"/>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1" name="n_3aveValue有形固定資産減価償却率">
          <a:extLst>
            <a:ext uri="{FF2B5EF4-FFF2-40B4-BE49-F238E27FC236}">
              <a16:creationId xmlns:a16="http://schemas.microsoft.com/office/drawing/2014/main" id="{F7315F68-E833-45EA-AEA0-249C62690051}"/>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2" name="n_4aveValue有形固定資産減価償却率">
          <a:extLst>
            <a:ext uri="{FF2B5EF4-FFF2-40B4-BE49-F238E27FC236}">
              <a16:creationId xmlns:a16="http://schemas.microsoft.com/office/drawing/2014/main" id="{139E50BF-188F-4424-AFA2-3081C33F4171}"/>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103" name="n_1mainValue有形固定資産減価償却率">
          <a:extLst>
            <a:ext uri="{FF2B5EF4-FFF2-40B4-BE49-F238E27FC236}">
              <a16:creationId xmlns:a16="http://schemas.microsoft.com/office/drawing/2014/main" id="{DF43C9F4-19D4-4DCB-B670-A7BFC13AD00F}"/>
            </a:ext>
          </a:extLst>
        </xdr:cNvPr>
        <xdr:cNvSpPr txBox="1"/>
      </xdr:nvSpPr>
      <xdr:spPr>
        <a:xfrm>
          <a:off x="38360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104" name="n_2mainValue有形固定資産減価償却率">
          <a:extLst>
            <a:ext uri="{FF2B5EF4-FFF2-40B4-BE49-F238E27FC236}">
              <a16:creationId xmlns:a16="http://schemas.microsoft.com/office/drawing/2014/main" id="{8B808E72-7724-4CE7-A4D1-6F8551CF0EAC}"/>
            </a:ext>
          </a:extLst>
        </xdr:cNvPr>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105" name="n_3mainValue有形固定資産減価償却率">
          <a:extLst>
            <a:ext uri="{FF2B5EF4-FFF2-40B4-BE49-F238E27FC236}">
              <a16:creationId xmlns:a16="http://schemas.microsoft.com/office/drawing/2014/main" id="{B4287A9F-A474-4080-84D7-F131D63ED824}"/>
            </a:ext>
          </a:extLst>
        </xdr:cNvPr>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106" name="n_4mainValue有形固定資産減価償却率">
          <a:extLst>
            <a:ext uri="{FF2B5EF4-FFF2-40B4-BE49-F238E27FC236}">
              <a16:creationId xmlns:a16="http://schemas.microsoft.com/office/drawing/2014/main" id="{3004F3BA-369C-4519-A1DF-4A62AB7860AE}"/>
            </a:ext>
          </a:extLst>
        </xdr:cNvPr>
        <xdr:cNvSpPr txBox="1"/>
      </xdr:nvSpPr>
      <xdr:spPr>
        <a:xfrm>
          <a:off x="1562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AA12B29-F4E2-49EB-BAF6-4163E4E0308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ABB24CB-AF57-46F1-9308-71F2C9E9CCA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DA6AA81-55CA-4D7E-9B4B-AE6A092B5F6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66B4D44-70D4-4134-B51C-7F97EAF6B16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33FBB53-5B2A-4DBD-8D3D-279F38CC974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7832F79-3605-4987-92F7-6C25788FC5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761F8E28-D928-4694-93A4-A484D2BFFB7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C243C61-5E66-4395-8EE0-73AF9E54188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32711AD-03A9-4232-8201-A3214E9A6F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78ABAC6-96C9-4268-A28B-EC5C6577D85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FC89014-0F6A-4682-893C-261A6B6F92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13A4B1B-3F7B-4496-8E09-D74B42F899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00EB3EC-129D-480A-B1B7-0783CDF3E8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類似団体と比較し高い水準にあるが、昨年度までと比べると大幅な改善となった。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特別会計の地方債現残高の減、充当可能基金の大幅増により改善となったものの、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年度以降の積み増しは困難であることが見込まれることから、将来的には上昇に転じる可能性がある。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0F213D8-91FD-4617-AEFC-8FE1D04BA8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508F20E-1014-44C6-AD53-C12EE4F5E12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308DCCD-0ED6-49A6-8C0F-6FDADD8CEE3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E2D7C4E-D342-46A8-8AAB-09F5CFF8DB6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C8ECEFE-ED42-480B-B9FA-30F362EF509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EC571BEA-56E4-46A9-A815-712D84DB2C4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8DC43ABE-3A84-43DA-93B2-B9150BB2A41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81CBAA80-BEAF-4E41-84E9-4DF056DDC96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5122D28-B05A-4479-B2BE-0601A2EB154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585A902-990F-4042-8D70-0C7A58BB7DF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62A49FBA-4470-4B4B-A69D-5C9943C4F66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056555F-64DC-447E-9B37-012119A69F3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19FF9102-602F-4AAB-B49A-5CC1D7FA70B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9CA9640-27CD-4025-8758-317038CA524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C8C6A113-FE00-480F-88FB-4E7DE9580DF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1C70157-6552-4C9F-9946-B335897E46E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7704AC1-2FD1-4E1D-9E44-45DEDF0DDC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130465</xdr:rowOff>
    </xdr:to>
    <xdr:cxnSp macro="">
      <xdr:nvCxnSpPr>
        <xdr:cNvPr id="137" name="直線コネクタ 136">
          <a:extLst>
            <a:ext uri="{FF2B5EF4-FFF2-40B4-BE49-F238E27FC236}">
              <a16:creationId xmlns:a16="http://schemas.microsoft.com/office/drawing/2014/main" id="{CB33BDD9-5C2E-4890-9955-5E4DC5E834E5}"/>
            </a:ext>
          </a:extLst>
        </xdr:cNvPr>
        <xdr:cNvCxnSpPr/>
      </xdr:nvCxnSpPr>
      <xdr:spPr>
        <a:xfrm flipV="1">
          <a:off x="14793595" y="5261428"/>
          <a:ext cx="1269" cy="955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134292</xdr:rowOff>
    </xdr:from>
    <xdr:ext cx="469744" cy="259045"/>
    <xdr:sp macro="" textlink="">
      <xdr:nvSpPr>
        <xdr:cNvPr id="138" name="債務償還比率最小値テキスト">
          <a:extLst>
            <a:ext uri="{FF2B5EF4-FFF2-40B4-BE49-F238E27FC236}">
              <a16:creationId xmlns:a16="http://schemas.microsoft.com/office/drawing/2014/main" id="{327C0AB9-C0BB-4848-B593-EF0F02DC9E9B}"/>
            </a:ext>
          </a:extLst>
        </xdr:cNvPr>
        <xdr:cNvSpPr txBox="1"/>
      </xdr:nvSpPr>
      <xdr:spPr>
        <a:xfrm>
          <a:off x="14846300" y="622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130465</xdr:rowOff>
    </xdr:from>
    <xdr:to>
      <xdr:col>76</xdr:col>
      <xdr:colOff>111125</xdr:colOff>
      <xdr:row>31</xdr:row>
      <xdr:rowOff>130465</xdr:rowOff>
    </xdr:to>
    <xdr:cxnSp macro="">
      <xdr:nvCxnSpPr>
        <xdr:cNvPr id="139" name="直線コネクタ 138">
          <a:extLst>
            <a:ext uri="{FF2B5EF4-FFF2-40B4-BE49-F238E27FC236}">
              <a16:creationId xmlns:a16="http://schemas.microsoft.com/office/drawing/2014/main" id="{77E12237-C380-433D-A0A9-8CB70708F695}"/>
            </a:ext>
          </a:extLst>
        </xdr:cNvPr>
        <xdr:cNvCxnSpPr/>
      </xdr:nvCxnSpPr>
      <xdr:spPr>
        <a:xfrm>
          <a:off x="14706600" y="621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8593A933-5E5B-4FF0-8BF2-CCC4602F20C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204EB91D-2CAD-4951-A4ED-0F83662B43D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83414</xdr:rowOff>
    </xdr:from>
    <xdr:ext cx="469744" cy="259045"/>
    <xdr:sp macro="" textlink="">
      <xdr:nvSpPr>
        <xdr:cNvPr id="142" name="債務償還比率平均値テキスト">
          <a:extLst>
            <a:ext uri="{FF2B5EF4-FFF2-40B4-BE49-F238E27FC236}">
              <a16:creationId xmlns:a16="http://schemas.microsoft.com/office/drawing/2014/main" id="{5C6C4047-4827-4737-9CD4-1DBC584C453A}"/>
            </a:ext>
          </a:extLst>
        </xdr:cNvPr>
        <xdr:cNvSpPr txBox="1"/>
      </xdr:nvSpPr>
      <xdr:spPr>
        <a:xfrm>
          <a:off x="14846300" y="548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60537</xdr:rowOff>
    </xdr:from>
    <xdr:to>
      <xdr:col>76</xdr:col>
      <xdr:colOff>73025</xdr:colOff>
      <xdr:row>28</xdr:row>
      <xdr:rowOff>162137</xdr:rowOff>
    </xdr:to>
    <xdr:sp macro="" textlink="">
      <xdr:nvSpPr>
        <xdr:cNvPr id="143" name="フローチャート: 判断 142">
          <a:extLst>
            <a:ext uri="{FF2B5EF4-FFF2-40B4-BE49-F238E27FC236}">
              <a16:creationId xmlns:a16="http://schemas.microsoft.com/office/drawing/2014/main" id="{59053C04-6BAB-4B2A-B2B1-F8FEF7D184D6}"/>
            </a:ext>
          </a:extLst>
        </xdr:cNvPr>
        <xdr:cNvSpPr/>
      </xdr:nvSpPr>
      <xdr:spPr>
        <a:xfrm>
          <a:off x="14744700" y="563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40422</xdr:rowOff>
    </xdr:from>
    <xdr:to>
      <xdr:col>72</xdr:col>
      <xdr:colOff>123825</xdr:colOff>
      <xdr:row>29</xdr:row>
      <xdr:rowOff>142022</xdr:rowOff>
    </xdr:to>
    <xdr:sp macro="" textlink="">
      <xdr:nvSpPr>
        <xdr:cNvPr id="144" name="フローチャート: 判断 143">
          <a:extLst>
            <a:ext uri="{FF2B5EF4-FFF2-40B4-BE49-F238E27FC236}">
              <a16:creationId xmlns:a16="http://schemas.microsoft.com/office/drawing/2014/main" id="{1C0F04DE-A228-4068-A2C8-4AD58F9F9E0F}"/>
            </a:ext>
          </a:extLst>
        </xdr:cNvPr>
        <xdr:cNvSpPr/>
      </xdr:nvSpPr>
      <xdr:spPr>
        <a:xfrm>
          <a:off x="14033500" y="578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72910</xdr:rowOff>
    </xdr:from>
    <xdr:to>
      <xdr:col>68</xdr:col>
      <xdr:colOff>123825</xdr:colOff>
      <xdr:row>30</xdr:row>
      <xdr:rowOff>3060</xdr:rowOff>
    </xdr:to>
    <xdr:sp macro="" textlink="">
      <xdr:nvSpPr>
        <xdr:cNvPr id="145" name="フローチャート: 判断 144">
          <a:extLst>
            <a:ext uri="{FF2B5EF4-FFF2-40B4-BE49-F238E27FC236}">
              <a16:creationId xmlns:a16="http://schemas.microsoft.com/office/drawing/2014/main" id="{29A4039D-7658-4E23-8BFF-5378F1E89B62}"/>
            </a:ext>
          </a:extLst>
        </xdr:cNvPr>
        <xdr:cNvSpPr/>
      </xdr:nvSpPr>
      <xdr:spPr>
        <a:xfrm>
          <a:off x="13271500" y="581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49161</xdr:rowOff>
    </xdr:from>
    <xdr:to>
      <xdr:col>64</xdr:col>
      <xdr:colOff>123825</xdr:colOff>
      <xdr:row>29</xdr:row>
      <xdr:rowOff>150761</xdr:rowOff>
    </xdr:to>
    <xdr:sp macro="" textlink="">
      <xdr:nvSpPr>
        <xdr:cNvPr id="146" name="フローチャート: 判断 145">
          <a:extLst>
            <a:ext uri="{FF2B5EF4-FFF2-40B4-BE49-F238E27FC236}">
              <a16:creationId xmlns:a16="http://schemas.microsoft.com/office/drawing/2014/main" id="{B1A4A395-845E-4890-9181-5BACFEEDE987}"/>
            </a:ext>
          </a:extLst>
        </xdr:cNvPr>
        <xdr:cNvSpPr/>
      </xdr:nvSpPr>
      <xdr:spPr>
        <a:xfrm>
          <a:off x="12509500" y="579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59648</xdr:rowOff>
    </xdr:from>
    <xdr:to>
      <xdr:col>60</xdr:col>
      <xdr:colOff>123825</xdr:colOff>
      <xdr:row>29</xdr:row>
      <xdr:rowOff>161248</xdr:rowOff>
    </xdr:to>
    <xdr:sp macro="" textlink="">
      <xdr:nvSpPr>
        <xdr:cNvPr id="147" name="フローチャート: 判断 146">
          <a:extLst>
            <a:ext uri="{FF2B5EF4-FFF2-40B4-BE49-F238E27FC236}">
              <a16:creationId xmlns:a16="http://schemas.microsoft.com/office/drawing/2014/main" id="{CD33161C-5995-4B27-B6D2-DC8316DD8B98}"/>
            </a:ext>
          </a:extLst>
        </xdr:cNvPr>
        <xdr:cNvSpPr/>
      </xdr:nvSpPr>
      <xdr:spPr>
        <a:xfrm>
          <a:off x="11747500" y="580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3C82F48-9094-4552-9888-41D28DCDC6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678FE6D-53D0-4E1E-921B-8B9694363FB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540C86C-1E76-49C8-A76D-EFD1CAB783B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A743D07-14A8-411D-AD62-E3FCAB91356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A0F471A-879C-4477-AD65-52A1376D82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125204</xdr:rowOff>
    </xdr:from>
    <xdr:to>
      <xdr:col>76</xdr:col>
      <xdr:colOff>73025</xdr:colOff>
      <xdr:row>29</xdr:row>
      <xdr:rowOff>55354</xdr:rowOff>
    </xdr:to>
    <xdr:sp macro="" textlink="">
      <xdr:nvSpPr>
        <xdr:cNvPr id="153" name="楕円 152">
          <a:extLst>
            <a:ext uri="{FF2B5EF4-FFF2-40B4-BE49-F238E27FC236}">
              <a16:creationId xmlns:a16="http://schemas.microsoft.com/office/drawing/2014/main" id="{A3E9635F-99A8-4199-9840-5ED9EC18DE02}"/>
            </a:ext>
          </a:extLst>
        </xdr:cNvPr>
        <xdr:cNvSpPr/>
      </xdr:nvSpPr>
      <xdr:spPr>
        <a:xfrm>
          <a:off x="14744700" y="5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103631</xdr:rowOff>
    </xdr:from>
    <xdr:ext cx="469744" cy="259045"/>
    <xdr:sp macro="" textlink="">
      <xdr:nvSpPr>
        <xdr:cNvPr id="154" name="債務償還比率該当値テキスト">
          <a:extLst>
            <a:ext uri="{FF2B5EF4-FFF2-40B4-BE49-F238E27FC236}">
              <a16:creationId xmlns:a16="http://schemas.microsoft.com/office/drawing/2014/main" id="{C7CC2B44-DD68-4AAB-9B44-B2C56428ACF5}"/>
            </a:ext>
          </a:extLst>
        </xdr:cNvPr>
        <xdr:cNvSpPr txBox="1"/>
      </xdr:nvSpPr>
      <xdr:spPr>
        <a:xfrm>
          <a:off x="14846300" y="5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151904</xdr:rowOff>
    </xdr:from>
    <xdr:to>
      <xdr:col>72</xdr:col>
      <xdr:colOff>123825</xdr:colOff>
      <xdr:row>31</xdr:row>
      <xdr:rowOff>82054</xdr:rowOff>
    </xdr:to>
    <xdr:sp macro="" textlink="">
      <xdr:nvSpPr>
        <xdr:cNvPr id="155" name="楕円 154">
          <a:extLst>
            <a:ext uri="{FF2B5EF4-FFF2-40B4-BE49-F238E27FC236}">
              <a16:creationId xmlns:a16="http://schemas.microsoft.com/office/drawing/2014/main" id="{C9F3BC6B-8855-40F5-98B3-B84C6E129536}"/>
            </a:ext>
          </a:extLst>
        </xdr:cNvPr>
        <xdr:cNvSpPr/>
      </xdr:nvSpPr>
      <xdr:spPr>
        <a:xfrm>
          <a:off x="14033500" y="60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4554</xdr:rowOff>
    </xdr:from>
    <xdr:to>
      <xdr:col>76</xdr:col>
      <xdr:colOff>22225</xdr:colOff>
      <xdr:row>31</xdr:row>
      <xdr:rowOff>31254</xdr:rowOff>
    </xdr:to>
    <xdr:cxnSp macro="">
      <xdr:nvCxnSpPr>
        <xdr:cNvPr id="156" name="直線コネクタ 155">
          <a:extLst>
            <a:ext uri="{FF2B5EF4-FFF2-40B4-BE49-F238E27FC236}">
              <a16:creationId xmlns:a16="http://schemas.microsoft.com/office/drawing/2014/main" id="{CE438025-FF5B-450C-8706-3D13323F5781}"/>
            </a:ext>
          </a:extLst>
        </xdr:cNvPr>
        <xdr:cNvCxnSpPr/>
      </xdr:nvCxnSpPr>
      <xdr:spPr>
        <a:xfrm flipV="1">
          <a:off x="14084300" y="5748129"/>
          <a:ext cx="711200" cy="3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36074</xdr:rowOff>
    </xdr:from>
    <xdr:to>
      <xdr:col>68</xdr:col>
      <xdr:colOff>123825</xdr:colOff>
      <xdr:row>31</xdr:row>
      <xdr:rowOff>137674</xdr:rowOff>
    </xdr:to>
    <xdr:sp macro="" textlink="">
      <xdr:nvSpPr>
        <xdr:cNvPr id="157" name="楕円 156">
          <a:extLst>
            <a:ext uri="{FF2B5EF4-FFF2-40B4-BE49-F238E27FC236}">
              <a16:creationId xmlns:a16="http://schemas.microsoft.com/office/drawing/2014/main" id="{2CEDFF40-2A29-40F4-9BCB-9283A73CFC5F}"/>
            </a:ext>
          </a:extLst>
        </xdr:cNvPr>
        <xdr:cNvSpPr/>
      </xdr:nvSpPr>
      <xdr:spPr>
        <a:xfrm>
          <a:off x="13271500" y="61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31254</xdr:rowOff>
    </xdr:from>
    <xdr:to>
      <xdr:col>72</xdr:col>
      <xdr:colOff>73025</xdr:colOff>
      <xdr:row>31</xdr:row>
      <xdr:rowOff>86874</xdr:rowOff>
    </xdr:to>
    <xdr:cxnSp macro="">
      <xdr:nvCxnSpPr>
        <xdr:cNvPr id="158" name="直線コネクタ 157">
          <a:extLst>
            <a:ext uri="{FF2B5EF4-FFF2-40B4-BE49-F238E27FC236}">
              <a16:creationId xmlns:a16="http://schemas.microsoft.com/office/drawing/2014/main" id="{70C1C9EA-5324-422D-9173-F7342D42BEF2}"/>
            </a:ext>
          </a:extLst>
        </xdr:cNvPr>
        <xdr:cNvCxnSpPr/>
      </xdr:nvCxnSpPr>
      <xdr:spPr>
        <a:xfrm flipV="1">
          <a:off x="13322300" y="6117729"/>
          <a:ext cx="762000" cy="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139573</xdr:rowOff>
    </xdr:from>
    <xdr:to>
      <xdr:col>64</xdr:col>
      <xdr:colOff>123825</xdr:colOff>
      <xdr:row>34</xdr:row>
      <xdr:rowOff>69723</xdr:rowOff>
    </xdr:to>
    <xdr:sp macro="" textlink="">
      <xdr:nvSpPr>
        <xdr:cNvPr id="159" name="楕円 158">
          <a:extLst>
            <a:ext uri="{FF2B5EF4-FFF2-40B4-BE49-F238E27FC236}">
              <a16:creationId xmlns:a16="http://schemas.microsoft.com/office/drawing/2014/main" id="{4C05E82A-42A2-4591-B9C1-40A316DDE5CB}"/>
            </a:ext>
          </a:extLst>
        </xdr:cNvPr>
        <xdr:cNvSpPr/>
      </xdr:nvSpPr>
      <xdr:spPr>
        <a:xfrm>
          <a:off x="12509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86874</xdr:rowOff>
    </xdr:from>
    <xdr:to>
      <xdr:col>68</xdr:col>
      <xdr:colOff>73025</xdr:colOff>
      <xdr:row>34</xdr:row>
      <xdr:rowOff>18923</xdr:rowOff>
    </xdr:to>
    <xdr:cxnSp macro="">
      <xdr:nvCxnSpPr>
        <xdr:cNvPr id="160" name="直線コネクタ 159">
          <a:extLst>
            <a:ext uri="{FF2B5EF4-FFF2-40B4-BE49-F238E27FC236}">
              <a16:creationId xmlns:a16="http://schemas.microsoft.com/office/drawing/2014/main" id="{9F50E50E-6C93-4FE6-9716-D503C779BFA5}"/>
            </a:ext>
          </a:extLst>
        </xdr:cNvPr>
        <xdr:cNvCxnSpPr/>
      </xdr:nvCxnSpPr>
      <xdr:spPr>
        <a:xfrm flipV="1">
          <a:off x="12560300" y="6173349"/>
          <a:ext cx="762000" cy="4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1536</xdr:rowOff>
    </xdr:from>
    <xdr:to>
      <xdr:col>60</xdr:col>
      <xdr:colOff>123825</xdr:colOff>
      <xdr:row>34</xdr:row>
      <xdr:rowOff>103136</xdr:rowOff>
    </xdr:to>
    <xdr:sp macro="" textlink="">
      <xdr:nvSpPr>
        <xdr:cNvPr id="161" name="楕円 160">
          <a:extLst>
            <a:ext uri="{FF2B5EF4-FFF2-40B4-BE49-F238E27FC236}">
              <a16:creationId xmlns:a16="http://schemas.microsoft.com/office/drawing/2014/main" id="{84799BBD-A779-47E4-91A4-21D1DEEC37DC}"/>
            </a:ext>
          </a:extLst>
        </xdr:cNvPr>
        <xdr:cNvSpPr/>
      </xdr:nvSpPr>
      <xdr:spPr>
        <a:xfrm>
          <a:off x="11747500" y="66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18923</xdr:rowOff>
    </xdr:from>
    <xdr:to>
      <xdr:col>64</xdr:col>
      <xdr:colOff>73025</xdr:colOff>
      <xdr:row>34</xdr:row>
      <xdr:rowOff>52336</xdr:rowOff>
    </xdr:to>
    <xdr:cxnSp macro="">
      <xdr:nvCxnSpPr>
        <xdr:cNvPr id="162" name="直線コネクタ 161">
          <a:extLst>
            <a:ext uri="{FF2B5EF4-FFF2-40B4-BE49-F238E27FC236}">
              <a16:creationId xmlns:a16="http://schemas.microsoft.com/office/drawing/2014/main" id="{25805D48-B7A7-467B-A403-EB6C49E41C3A}"/>
            </a:ext>
          </a:extLst>
        </xdr:cNvPr>
        <xdr:cNvCxnSpPr/>
      </xdr:nvCxnSpPr>
      <xdr:spPr>
        <a:xfrm flipV="1">
          <a:off x="11798300" y="6619748"/>
          <a:ext cx="762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158549</xdr:rowOff>
    </xdr:from>
    <xdr:ext cx="469744" cy="259045"/>
    <xdr:sp macro="" textlink="">
      <xdr:nvSpPr>
        <xdr:cNvPr id="163" name="n_1aveValue債務償還比率">
          <a:extLst>
            <a:ext uri="{FF2B5EF4-FFF2-40B4-BE49-F238E27FC236}">
              <a16:creationId xmlns:a16="http://schemas.microsoft.com/office/drawing/2014/main" id="{C631F56C-BAF4-4F24-ABA9-F39E212ADC73}"/>
            </a:ext>
          </a:extLst>
        </xdr:cNvPr>
        <xdr:cNvSpPr txBox="1"/>
      </xdr:nvSpPr>
      <xdr:spPr>
        <a:xfrm>
          <a:off x="13836727" y="555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19587</xdr:rowOff>
    </xdr:from>
    <xdr:ext cx="469744" cy="259045"/>
    <xdr:sp macro="" textlink="">
      <xdr:nvSpPr>
        <xdr:cNvPr id="164" name="n_2aveValue債務償還比率">
          <a:extLst>
            <a:ext uri="{FF2B5EF4-FFF2-40B4-BE49-F238E27FC236}">
              <a16:creationId xmlns:a16="http://schemas.microsoft.com/office/drawing/2014/main" id="{00DF504D-20E5-41A3-B53B-DC518EFC0B83}"/>
            </a:ext>
          </a:extLst>
        </xdr:cNvPr>
        <xdr:cNvSpPr txBox="1"/>
      </xdr:nvSpPr>
      <xdr:spPr>
        <a:xfrm>
          <a:off x="13087427" y="55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167288</xdr:rowOff>
    </xdr:from>
    <xdr:ext cx="469744" cy="259045"/>
    <xdr:sp macro="" textlink="">
      <xdr:nvSpPr>
        <xdr:cNvPr id="165" name="n_3aveValue債務償還比率">
          <a:extLst>
            <a:ext uri="{FF2B5EF4-FFF2-40B4-BE49-F238E27FC236}">
              <a16:creationId xmlns:a16="http://schemas.microsoft.com/office/drawing/2014/main" id="{952CA467-A0E5-4CD5-9EA9-2FE001213528}"/>
            </a:ext>
          </a:extLst>
        </xdr:cNvPr>
        <xdr:cNvSpPr txBox="1"/>
      </xdr:nvSpPr>
      <xdr:spPr>
        <a:xfrm>
          <a:off x="12325427" y="556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6325</xdr:rowOff>
    </xdr:from>
    <xdr:ext cx="469744" cy="259045"/>
    <xdr:sp macro="" textlink="">
      <xdr:nvSpPr>
        <xdr:cNvPr id="166" name="n_4aveValue債務償還比率">
          <a:extLst>
            <a:ext uri="{FF2B5EF4-FFF2-40B4-BE49-F238E27FC236}">
              <a16:creationId xmlns:a16="http://schemas.microsoft.com/office/drawing/2014/main" id="{AC5B8E96-6CF4-4320-9AA9-2D8B6E713ED6}"/>
            </a:ext>
          </a:extLst>
        </xdr:cNvPr>
        <xdr:cNvSpPr txBox="1"/>
      </xdr:nvSpPr>
      <xdr:spPr>
        <a:xfrm>
          <a:off x="11563427" y="557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73181</xdr:rowOff>
    </xdr:from>
    <xdr:ext cx="469744" cy="259045"/>
    <xdr:sp macro="" textlink="">
      <xdr:nvSpPr>
        <xdr:cNvPr id="167" name="n_1mainValue債務償還比率">
          <a:extLst>
            <a:ext uri="{FF2B5EF4-FFF2-40B4-BE49-F238E27FC236}">
              <a16:creationId xmlns:a16="http://schemas.microsoft.com/office/drawing/2014/main" id="{1B21A67E-375F-49D7-A9A8-AE790882494F}"/>
            </a:ext>
          </a:extLst>
        </xdr:cNvPr>
        <xdr:cNvSpPr txBox="1"/>
      </xdr:nvSpPr>
      <xdr:spPr>
        <a:xfrm>
          <a:off x="13836727" y="615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128801</xdr:rowOff>
    </xdr:from>
    <xdr:ext cx="469744" cy="259045"/>
    <xdr:sp macro="" textlink="">
      <xdr:nvSpPr>
        <xdr:cNvPr id="168" name="n_2mainValue債務償還比率">
          <a:extLst>
            <a:ext uri="{FF2B5EF4-FFF2-40B4-BE49-F238E27FC236}">
              <a16:creationId xmlns:a16="http://schemas.microsoft.com/office/drawing/2014/main" id="{9009E5BB-A5D6-4055-B913-940654898545}"/>
            </a:ext>
          </a:extLst>
        </xdr:cNvPr>
        <xdr:cNvSpPr txBox="1"/>
      </xdr:nvSpPr>
      <xdr:spPr>
        <a:xfrm>
          <a:off x="13087427" y="621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60850</xdr:rowOff>
    </xdr:from>
    <xdr:ext cx="560923" cy="259045"/>
    <xdr:sp macro="" textlink="">
      <xdr:nvSpPr>
        <xdr:cNvPr id="169" name="n_3mainValue債務償還比率">
          <a:extLst>
            <a:ext uri="{FF2B5EF4-FFF2-40B4-BE49-F238E27FC236}">
              <a16:creationId xmlns:a16="http://schemas.microsoft.com/office/drawing/2014/main" id="{742D0A0D-D0B3-421E-AA3C-4A5AA9562EF5}"/>
            </a:ext>
          </a:extLst>
        </xdr:cNvPr>
        <xdr:cNvSpPr txBox="1"/>
      </xdr:nvSpPr>
      <xdr:spPr>
        <a:xfrm>
          <a:off x="12279838" y="66616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94263</xdr:rowOff>
    </xdr:from>
    <xdr:ext cx="560923" cy="259045"/>
    <xdr:sp macro="" textlink="">
      <xdr:nvSpPr>
        <xdr:cNvPr id="170" name="n_4mainValue債務償還比率">
          <a:extLst>
            <a:ext uri="{FF2B5EF4-FFF2-40B4-BE49-F238E27FC236}">
              <a16:creationId xmlns:a16="http://schemas.microsoft.com/office/drawing/2014/main" id="{227F99A6-AF8E-4B53-A236-287A5CF3E0BE}"/>
            </a:ext>
          </a:extLst>
        </xdr:cNvPr>
        <xdr:cNvSpPr txBox="1"/>
      </xdr:nvSpPr>
      <xdr:spPr>
        <a:xfrm>
          <a:off x="11517838" y="66950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A04E16B-9932-42C4-8068-D4BEFA2215A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F67E2EBC-534A-4EA9-A532-CC32062559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7A2746F-36A2-4E90-9FBC-EA1F34E55E9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28880CD-38B7-46A7-9BDD-CEEB1F42A0B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532A4149-0481-4C53-B083-9206016416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1B5DBDB-7677-4CAB-AA8C-357A715E4CD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AA0A12-4830-482B-83A5-542BBB2EE3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08268F-8DF5-47B9-AF15-C40206406A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BBA969-FDCC-4961-8174-347B4F382F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51700D-F4F2-48F9-A11B-D5B50D6249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CB4F4C-E731-4D4A-8EF9-C2F1CB438A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5141FE-254F-499E-81A1-C37AE17B7A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BFB762-73D8-4ED5-A4EA-B515B7B580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EE491B-C781-4259-93ED-B94B24693E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10FE50-1C0D-402E-9E23-E462ED1194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3F1BD7-888A-4B6F-AA5D-DE034AF358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06961C-4A9F-4237-93CD-535EF441B5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3FE41E-6544-465C-972F-4C794AECD5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23D0C7-22A7-4732-9738-9091900B5A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C5E4D5-DEFA-42F5-A478-F22F614A0D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7414F3-9D27-48E8-A903-054E146AA8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D8B192-3DFD-443F-B1E7-4FF4D5D680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72016A-ADBD-4E5C-968B-364F4441C0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FB5907-A4FF-4CE3-BCC9-7B330BDB26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F5CE4E-2CE3-4B11-9146-BBAF70DE630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700116-5099-459D-A91C-8DF1FEEF31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129194-C2DE-4FFF-B18D-7955992FDA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3F98D8-0094-4128-99A7-A4B5C93BD2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C12D0E-55B9-4761-A267-F7C951C076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59B1996-50D3-400C-86FF-6AC0B4ECC4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C86F4A-3D37-4A8F-9AFB-4724BC22FB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9841E8-E56C-4B14-8B60-95C64141F0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406A92-D933-4CFE-AEC7-082A15C8C9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9C818A-3145-4DFE-B616-5E63215F42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018F49-A778-47F6-961B-FA94CAEEB9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93A50A-CFB1-4BEE-89B6-B0D88A31BC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E83A9E-6581-4E4B-9226-195E18043C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B1E7DE-E9B8-4706-9434-4FA1E0AF53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BAE2C5-BC3B-48C0-970C-690AED787E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9F53E2-70B2-42CA-9215-E5BE0E3763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69EB1C-1316-46EB-B77A-605C17839C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292018-E7D5-4FF9-99B9-6D13B78E7A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D1BAD7-77AB-4947-81FF-FBF9D1C933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DB540C-88F2-4C4E-B5FB-DC7631F730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6B186A-834A-4188-AFA6-6A9158ACAC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C75C42-04F1-4037-B4C3-6886FC8DAE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F1CB0D-1A7E-4F26-AEDA-4C5692990B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06056B-4C37-4CC3-8DAE-6FA622636F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C409410-8598-426C-BE5F-E7DE4D21E29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899887-80F8-4CBF-A2CE-F0CC398CD7A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C7D0E2B-AAA5-4E14-BC20-C3BB15803D3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3D77C8-EB09-41C8-9544-B0188D5E048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2A877A-CEEA-4C0E-8165-C27BCA6649B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9A60BAA-EE23-445B-B6EA-7B0134AA283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F7E93A7-339E-4E21-A825-616EAC002F3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4BF8B06-0A98-4DD5-9C21-86E2A09B62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08ECE1B-E650-4C4A-AC86-A513471B66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B6CAFAC-5CB7-483A-81DD-A55230449F3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7D7664D-5BB0-41AC-98EB-2A6F679413E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7C821C2-D74B-4CBF-AAF2-6189328D133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176C8C5-62C0-45A2-90E4-CA90042D01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593B20A7-B6AC-4107-ACA9-90EFE74F80BA}"/>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95B61FD3-3192-4D8F-971D-5403890248B2}"/>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8776066A-CDA1-4F5F-90C8-3C26F8E5C7CE}"/>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8AFB2A37-449F-463D-906C-432C9713EC2D}"/>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57CF0CA1-4177-456A-8240-C9DB424DC2D8}"/>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716FE16E-9A0B-4A44-A8EC-8272CA698286}"/>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4E6959FE-624E-469B-B9BA-BC155F95852D}"/>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C311A9D2-EF68-4C22-AEBE-45E6B9686DFF}"/>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5FE7F380-B4A0-4228-9A19-F46775F9204A}"/>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FF935CD-EB4F-4E42-825B-54B14D6F4AE6}"/>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F5F9E074-3717-4C2E-85E8-871AB5305206}"/>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A07934-22A2-4BC7-BB8F-3C4BD42C13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5F58D3-5B45-4A81-B191-97464798D2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818F52-D476-4F4D-B7E9-B94E2F1058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84878B-2A88-41C9-946D-678B9AB8DB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360978-C7D1-49A8-820F-B2BC89BAB62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164465</xdr:rowOff>
    </xdr:from>
    <xdr:to>
      <xdr:col>24</xdr:col>
      <xdr:colOff>114300</xdr:colOff>
      <xdr:row>36</xdr:row>
      <xdr:rowOff>94615</xdr:rowOff>
    </xdr:to>
    <xdr:sp macro="" textlink="">
      <xdr:nvSpPr>
        <xdr:cNvPr id="73" name="楕円 72">
          <a:extLst>
            <a:ext uri="{FF2B5EF4-FFF2-40B4-BE49-F238E27FC236}">
              <a16:creationId xmlns:a16="http://schemas.microsoft.com/office/drawing/2014/main" id="{292F508C-F360-40BF-AACB-FD0FCBD8E5C1}"/>
            </a:ext>
          </a:extLst>
        </xdr:cNvPr>
        <xdr:cNvSpPr/>
      </xdr:nvSpPr>
      <xdr:spPr>
        <a:xfrm>
          <a:off x="4584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53706F6C-79E9-4462-9C72-310169F17196}"/>
            </a:ext>
          </a:extLst>
        </xdr:cNvPr>
        <xdr:cNvSpPr txBox="1"/>
      </xdr:nvSpPr>
      <xdr:spPr>
        <a:xfrm>
          <a:off x="46736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132080</xdr:rowOff>
    </xdr:from>
    <xdr:to>
      <xdr:col>20</xdr:col>
      <xdr:colOff>38100</xdr:colOff>
      <xdr:row>36</xdr:row>
      <xdr:rowOff>62230</xdr:rowOff>
    </xdr:to>
    <xdr:sp macro="" textlink="">
      <xdr:nvSpPr>
        <xdr:cNvPr id="75" name="楕円 74">
          <a:extLst>
            <a:ext uri="{FF2B5EF4-FFF2-40B4-BE49-F238E27FC236}">
              <a16:creationId xmlns:a16="http://schemas.microsoft.com/office/drawing/2014/main" id="{C276F4F9-87CB-413F-A99A-A1A684DFEC95}"/>
            </a:ext>
          </a:extLst>
        </xdr:cNvPr>
        <xdr:cNvSpPr/>
      </xdr:nvSpPr>
      <xdr:spPr>
        <a:xfrm>
          <a:off x="374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xdr:rowOff>
    </xdr:from>
    <xdr:to>
      <xdr:col>24</xdr:col>
      <xdr:colOff>63500</xdr:colOff>
      <xdr:row>36</xdr:row>
      <xdr:rowOff>43815</xdr:rowOff>
    </xdr:to>
    <xdr:cxnSp macro="">
      <xdr:nvCxnSpPr>
        <xdr:cNvPr id="76" name="直線コネクタ 75">
          <a:extLst>
            <a:ext uri="{FF2B5EF4-FFF2-40B4-BE49-F238E27FC236}">
              <a16:creationId xmlns:a16="http://schemas.microsoft.com/office/drawing/2014/main" id="{0AF05920-E41B-4D73-9084-A9467CB85A58}"/>
            </a:ext>
          </a:extLst>
        </xdr:cNvPr>
        <xdr:cNvCxnSpPr/>
      </xdr:nvCxnSpPr>
      <xdr:spPr>
        <a:xfrm>
          <a:off x="3797300" y="61836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107315</xdr:rowOff>
    </xdr:from>
    <xdr:to>
      <xdr:col>15</xdr:col>
      <xdr:colOff>101600</xdr:colOff>
      <xdr:row>36</xdr:row>
      <xdr:rowOff>37465</xdr:rowOff>
    </xdr:to>
    <xdr:sp macro="" textlink="">
      <xdr:nvSpPr>
        <xdr:cNvPr id="77" name="楕円 76">
          <a:extLst>
            <a:ext uri="{FF2B5EF4-FFF2-40B4-BE49-F238E27FC236}">
              <a16:creationId xmlns:a16="http://schemas.microsoft.com/office/drawing/2014/main" id="{A233E7D3-9726-45CE-9A93-950BBE44D937}"/>
            </a:ext>
          </a:extLst>
        </xdr:cNvPr>
        <xdr:cNvSpPr/>
      </xdr:nvSpPr>
      <xdr:spPr>
        <a:xfrm>
          <a:off x="2857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158115</xdr:rowOff>
    </xdr:from>
    <xdr:to>
      <xdr:col>19</xdr:col>
      <xdr:colOff>177800</xdr:colOff>
      <xdr:row>36</xdr:row>
      <xdr:rowOff>11430</xdr:rowOff>
    </xdr:to>
    <xdr:cxnSp macro="">
      <xdr:nvCxnSpPr>
        <xdr:cNvPr id="78" name="直線コネクタ 77">
          <a:extLst>
            <a:ext uri="{FF2B5EF4-FFF2-40B4-BE49-F238E27FC236}">
              <a16:creationId xmlns:a16="http://schemas.microsoft.com/office/drawing/2014/main" id="{685336E9-ED29-4C6B-9CAB-93D52FE8B186}"/>
            </a:ext>
          </a:extLst>
        </xdr:cNvPr>
        <xdr:cNvCxnSpPr/>
      </xdr:nvCxnSpPr>
      <xdr:spPr>
        <a:xfrm>
          <a:off x="2908300" y="61588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9" name="楕円 78">
          <a:extLst>
            <a:ext uri="{FF2B5EF4-FFF2-40B4-BE49-F238E27FC236}">
              <a16:creationId xmlns:a16="http://schemas.microsoft.com/office/drawing/2014/main" id="{73EB08B1-CCED-4090-B4EA-0F45349C0421}"/>
            </a:ext>
          </a:extLst>
        </xdr:cNvPr>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35</xdr:row>
      <xdr:rowOff>158115</xdr:rowOff>
    </xdr:to>
    <xdr:cxnSp macro="">
      <xdr:nvCxnSpPr>
        <xdr:cNvPr id="80" name="直線コネクタ 79">
          <a:extLst>
            <a:ext uri="{FF2B5EF4-FFF2-40B4-BE49-F238E27FC236}">
              <a16:creationId xmlns:a16="http://schemas.microsoft.com/office/drawing/2014/main" id="{4DE42077-7E5B-467F-B75E-0E733D341F6B}"/>
            </a:ext>
          </a:extLst>
        </xdr:cNvPr>
        <xdr:cNvCxnSpPr/>
      </xdr:nvCxnSpPr>
      <xdr:spPr>
        <a:xfrm>
          <a:off x="2019300" y="6153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1" name="楕円 80">
          <a:extLst>
            <a:ext uri="{FF2B5EF4-FFF2-40B4-BE49-F238E27FC236}">
              <a16:creationId xmlns:a16="http://schemas.microsoft.com/office/drawing/2014/main" id="{1A7775C0-DD90-4959-8C2D-95371ADE0063}"/>
            </a:ext>
          </a:extLst>
        </xdr:cNvPr>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35</xdr:row>
      <xdr:rowOff>152400</xdr:rowOff>
    </xdr:to>
    <xdr:cxnSp macro="">
      <xdr:nvCxnSpPr>
        <xdr:cNvPr id="82" name="直線コネクタ 81">
          <a:extLst>
            <a:ext uri="{FF2B5EF4-FFF2-40B4-BE49-F238E27FC236}">
              <a16:creationId xmlns:a16="http://schemas.microsoft.com/office/drawing/2014/main" id="{12B5F586-A733-4695-922D-55D87048E38F}"/>
            </a:ext>
          </a:extLst>
        </xdr:cNvPr>
        <xdr:cNvCxnSpPr/>
      </xdr:nvCxnSpPr>
      <xdr:spPr>
        <a:xfrm>
          <a:off x="1130300" y="6134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E4139E3B-C4F1-4F25-9E10-C611BC60D71D}"/>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1AA6634E-66BF-45FA-8FDF-9568AE3F7C58}"/>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18732B99-F278-41B2-8E28-4810427070B8}"/>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D7CE62D4-CAE7-4DF5-92B8-F2069143B412}"/>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78757</xdr:rowOff>
    </xdr:from>
    <xdr:ext cx="405111" cy="259045"/>
    <xdr:sp macro="" textlink="">
      <xdr:nvSpPr>
        <xdr:cNvPr id="87" name="n_1mainValue【道路】&#10;有形固定資産減価償却率">
          <a:extLst>
            <a:ext uri="{FF2B5EF4-FFF2-40B4-BE49-F238E27FC236}">
              <a16:creationId xmlns:a16="http://schemas.microsoft.com/office/drawing/2014/main" id="{F4F0FBC9-69CF-491D-AC90-0C03639A1382}"/>
            </a:ext>
          </a:extLst>
        </xdr:cNvPr>
        <xdr:cNvSpPr txBox="1"/>
      </xdr:nvSpPr>
      <xdr:spPr>
        <a:xfrm>
          <a:off x="3582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3EEBDEEF-DC9E-4494-BE11-AA5FBF7E7937}"/>
            </a:ext>
          </a:extLst>
        </xdr:cNvPr>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D040AE5B-A232-4EB6-943F-DD317A6B5549}"/>
            </a:ext>
          </a:extLst>
        </xdr:cNvPr>
        <xdr:cNvSpPr txBox="1"/>
      </xdr:nvSpPr>
      <xdr:spPr>
        <a:xfrm>
          <a:off x="1816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A69B710B-BA7F-4C0F-B2B5-1895AC7EE859}"/>
            </a:ext>
          </a:extLst>
        </xdr:cNvPr>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AAF9109-B2DE-4F13-A7AE-D0EF850145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76E66D9-B822-49D9-AE89-24537286CE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134BF1-9C8B-442C-8C28-3190C8EB21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1146455-41AB-4D84-8CF1-91CB8C397B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1E1721D-A938-4A7B-897C-81960CC285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EB8D03D-F272-4FC4-841D-57FAA521B3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ED2E1E4-F81F-4340-889E-11A87C615C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6E1415E-D286-49AC-9102-BC20FC21BD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99FF4A3-7AB1-4B1D-B0DD-21CAA5FCA1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93F23D1-8805-47A9-A7E7-983ABA7BDE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E938FEB-C569-418F-A578-CE0D9490BBB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BE8CF9D-2508-4E21-AE3D-BB9385FEAF7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CF4CD85-D505-43CF-B9E9-09EBF1E3CDD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A2AFE80-9D7F-4406-A3EA-73AA29C8271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62A70C8-F011-4A9A-A716-187C9DAC9F8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8B57833F-AA21-4969-A8EC-C0161B38B0FA}"/>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73EBE18-24AB-4B46-A04E-893F09B9ED3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328E47BF-5FD7-4E64-BA68-6429A16E68E7}"/>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4DDCE86-E5EB-4609-A6C6-AE2F127B6A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3F03AE4C-A023-44D9-81F5-E4EE0131CBA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5E3B1D7-0F85-4A01-AF20-4241D5E577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8F5A5904-232D-4D35-B0A8-9B088B52FD2B}"/>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5052055-48C6-416E-B88F-8F89E954D32F}"/>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5D2DBB9B-3DE3-4CFF-AEE1-B45FCFBBFD95}"/>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D255142B-0251-442B-A92F-3746955C442F}"/>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2F9B7042-C17E-4DF4-9D7A-5378844298C8}"/>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D37B099C-C363-4689-B09D-668173F763BE}"/>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5A494A3A-56B6-4B53-B4FE-3F38BF55A2DD}"/>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5B8ACCB9-9A21-450F-9283-4DD209469FF1}"/>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CEFAB703-DE1D-4185-9493-D361B0E31ECE}"/>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1E9EF6D3-03B0-4AFF-98DA-9403B0FD2586}"/>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7FE51534-7FF4-4471-B319-8CFB31EB22FC}"/>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0B6B3C9-225A-46D1-84C1-9347A28617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253ECF8-0B83-46A2-A263-C1BA3F1587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EA4B69-06D7-496E-A471-2DFF44DC88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858ABC-D5D2-4DE4-95B3-EB6078357CF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6E0698-8D9D-46E1-9DFF-EF70AE123F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74555</xdr:rowOff>
    </xdr:from>
    <xdr:to>
      <xdr:col>55</xdr:col>
      <xdr:colOff>50800</xdr:colOff>
      <xdr:row>42</xdr:row>
      <xdr:rowOff>4705</xdr:rowOff>
    </xdr:to>
    <xdr:sp macro="" textlink="">
      <xdr:nvSpPr>
        <xdr:cNvPr id="128" name="楕円 127">
          <a:extLst>
            <a:ext uri="{FF2B5EF4-FFF2-40B4-BE49-F238E27FC236}">
              <a16:creationId xmlns:a16="http://schemas.microsoft.com/office/drawing/2014/main" id="{C7D031EE-543C-42AB-9CA2-75455BCDB1E4}"/>
            </a:ext>
          </a:extLst>
        </xdr:cNvPr>
        <xdr:cNvSpPr/>
      </xdr:nvSpPr>
      <xdr:spPr>
        <a:xfrm>
          <a:off x="10426700" y="71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3A35CAED-CB9B-4E3B-86E6-F5F94646DFB3}"/>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74578</xdr:rowOff>
    </xdr:from>
    <xdr:to>
      <xdr:col>50</xdr:col>
      <xdr:colOff>165100</xdr:colOff>
      <xdr:row>42</xdr:row>
      <xdr:rowOff>4728</xdr:rowOff>
    </xdr:to>
    <xdr:sp macro="" textlink="">
      <xdr:nvSpPr>
        <xdr:cNvPr id="130" name="楕円 129">
          <a:extLst>
            <a:ext uri="{FF2B5EF4-FFF2-40B4-BE49-F238E27FC236}">
              <a16:creationId xmlns:a16="http://schemas.microsoft.com/office/drawing/2014/main" id="{EF458C9F-8753-4587-B99F-D727AB65C83F}"/>
            </a:ext>
          </a:extLst>
        </xdr:cNvPr>
        <xdr:cNvSpPr/>
      </xdr:nvSpPr>
      <xdr:spPr>
        <a:xfrm>
          <a:off x="9588500" y="71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125355</xdr:rowOff>
    </xdr:from>
    <xdr:to>
      <xdr:col>55</xdr:col>
      <xdr:colOff>0</xdr:colOff>
      <xdr:row>41</xdr:row>
      <xdr:rowOff>125378</xdr:rowOff>
    </xdr:to>
    <xdr:cxnSp macro="">
      <xdr:nvCxnSpPr>
        <xdr:cNvPr id="131" name="直線コネクタ 130">
          <a:extLst>
            <a:ext uri="{FF2B5EF4-FFF2-40B4-BE49-F238E27FC236}">
              <a16:creationId xmlns:a16="http://schemas.microsoft.com/office/drawing/2014/main" id="{1A277373-2FC5-4EC7-A287-76BAD5BE3677}"/>
            </a:ext>
          </a:extLst>
        </xdr:cNvPr>
        <xdr:cNvCxnSpPr/>
      </xdr:nvCxnSpPr>
      <xdr:spPr>
        <a:xfrm flipV="1">
          <a:off x="9639300" y="7154805"/>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74874</xdr:rowOff>
    </xdr:from>
    <xdr:to>
      <xdr:col>46</xdr:col>
      <xdr:colOff>38100</xdr:colOff>
      <xdr:row>42</xdr:row>
      <xdr:rowOff>5024</xdr:rowOff>
    </xdr:to>
    <xdr:sp macro="" textlink="">
      <xdr:nvSpPr>
        <xdr:cNvPr id="132" name="楕円 131">
          <a:extLst>
            <a:ext uri="{FF2B5EF4-FFF2-40B4-BE49-F238E27FC236}">
              <a16:creationId xmlns:a16="http://schemas.microsoft.com/office/drawing/2014/main" id="{556F0A8D-B316-4FF9-A861-D4636D263A07}"/>
            </a:ext>
          </a:extLst>
        </xdr:cNvPr>
        <xdr:cNvSpPr/>
      </xdr:nvSpPr>
      <xdr:spPr>
        <a:xfrm>
          <a:off x="8699500" y="7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125378</xdr:rowOff>
    </xdr:from>
    <xdr:to>
      <xdr:col>50</xdr:col>
      <xdr:colOff>114300</xdr:colOff>
      <xdr:row>41</xdr:row>
      <xdr:rowOff>125674</xdr:rowOff>
    </xdr:to>
    <xdr:cxnSp macro="">
      <xdr:nvCxnSpPr>
        <xdr:cNvPr id="133" name="直線コネクタ 132">
          <a:extLst>
            <a:ext uri="{FF2B5EF4-FFF2-40B4-BE49-F238E27FC236}">
              <a16:creationId xmlns:a16="http://schemas.microsoft.com/office/drawing/2014/main" id="{CCB584FB-2D80-46C9-ADF0-EB95D466B489}"/>
            </a:ext>
          </a:extLst>
        </xdr:cNvPr>
        <xdr:cNvCxnSpPr/>
      </xdr:nvCxnSpPr>
      <xdr:spPr>
        <a:xfrm flipV="1">
          <a:off x="8750300" y="7154828"/>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74895</xdr:rowOff>
    </xdr:from>
    <xdr:to>
      <xdr:col>41</xdr:col>
      <xdr:colOff>101600</xdr:colOff>
      <xdr:row>42</xdr:row>
      <xdr:rowOff>5045</xdr:rowOff>
    </xdr:to>
    <xdr:sp macro="" textlink="">
      <xdr:nvSpPr>
        <xdr:cNvPr id="134" name="楕円 133">
          <a:extLst>
            <a:ext uri="{FF2B5EF4-FFF2-40B4-BE49-F238E27FC236}">
              <a16:creationId xmlns:a16="http://schemas.microsoft.com/office/drawing/2014/main" id="{C5F7F132-DB15-4AB2-87E4-B5D46D69FA99}"/>
            </a:ext>
          </a:extLst>
        </xdr:cNvPr>
        <xdr:cNvSpPr/>
      </xdr:nvSpPr>
      <xdr:spPr>
        <a:xfrm>
          <a:off x="7810500" y="71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125674</xdr:rowOff>
    </xdr:from>
    <xdr:to>
      <xdr:col>45</xdr:col>
      <xdr:colOff>177800</xdr:colOff>
      <xdr:row>41</xdr:row>
      <xdr:rowOff>125695</xdr:rowOff>
    </xdr:to>
    <xdr:cxnSp macro="">
      <xdr:nvCxnSpPr>
        <xdr:cNvPr id="135" name="直線コネクタ 134">
          <a:extLst>
            <a:ext uri="{FF2B5EF4-FFF2-40B4-BE49-F238E27FC236}">
              <a16:creationId xmlns:a16="http://schemas.microsoft.com/office/drawing/2014/main" id="{5CB48AD9-D439-4756-8DE5-A5D9190B2030}"/>
            </a:ext>
          </a:extLst>
        </xdr:cNvPr>
        <xdr:cNvCxnSpPr/>
      </xdr:nvCxnSpPr>
      <xdr:spPr>
        <a:xfrm flipV="1">
          <a:off x="7861300" y="7155124"/>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75000</xdr:rowOff>
    </xdr:from>
    <xdr:to>
      <xdr:col>36</xdr:col>
      <xdr:colOff>165100</xdr:colOff>
      <xdr:row>42</xdr:row>
      <xdr:rowOff>5150</xdr:rowOff>
    </xdr:to>
    <xdr:sp macro="" textlink="">
      <xdr:nvSpPr>
        <xdr:cNvPr id="136" name="楕円 135">
          <a:extLst>
            <a:ext uri="{FF2B5EF4-FFF2-40B4-BE49-F238E27FC236}">
              <a16:creationId xmlns:a16="http://schemas.microsoft.com/office/drawing/2014/main" id="{C6889718-4603-4225-9EE4-DC4A4D5BD494}"/>
            </a:ext>
          </a:extLst>
        </xdr:cNvPr>
        <xdr:cNvSpPr/>
      </xdr:nvSpPr>
      <xdr:spPr>
        <a:xfrm>
          <a:off x="6921500" y="71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125695</xdr:rowOff>
    </xdr:from>
    <xdr:to>
      <xdr:col>41</xdr:col>
      <xdr:colOff>50800</xdr:colOff>
      <xdr:row>41</xdr:row>
      <xdr:rowOff>125800</xdr:rowOff>
    </xdr:to>
    <xdr:cxnSp macro="">
      <xdr:nvCxnSpPr>
        <xdr:cNvPr id="137" name="直線コネクタ 136">
          <a:extLst>
            <a:ext uri="{FF2B5EF4-FFF2-40B4-BE49-F238E27FC236}">
              <a16:creationId xmlns:a16="http://schemas.microsoft.com/office/drawing/2014/main" id="{EB7882C1-FA9F-455E-873C-A142320F7E9A}"/>
            </a:ext>
          </a:extLst>
        </xdr:cNvPr>
        <xdr:cNvCxnSpPr/>
      </xdr:nvCxnSpPr>
      <xdr:spPr>
        <a:xfrm flipV="1">
          <a:off x="6972300" y="7155145"/>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120F48BC-ACED-4B75-AE85-F69A29C16A75}"/>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7CE5963-F3B1-4051-BFE0-6FEB10901418}"/>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9EDD6C67-51A5-4A49-ACD7-004F43C94D6D}"/>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81D75D64-03F3-48A9-AC7E-09F9C7B7ED3B}"/>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167305</xdr:rowOff>
    </xdr:from>
    <xdr:ext cx="469744" cy="259045"/>
    <xdr:sp macro="" textlink="">
      <xdr:nvSpPr>
        <xdr:cNvPr id="142" name="n_1mainValue【道路】&#10;一人当たり延長">
          <a:extLst>
            <a:ext uri="{FF2B5EF4-FFF2-40B4-BE49-F238E27FC236}">
              <a16:creationId xmlns:a16="http://schemas.microsoft.com/office/drawing/2014/main" id="{D4D0461B-AD69-42E4-89DE-2ECACDE7F2FC}"/>
            </a:ext>
          </a:extLst>
        </xdr:cNvPr>
        <xdr:cNvSpPr txBox="1"/>
      </xdr:nvSpPr>
      <xdr:spPr>
        <a:xfrm>
          <a:off x="9391727" y="71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167601</xdr:rowOff>
    </xdr:from>
    <xdr:ext cx="469744" cy="259045"/>
    <xdr:sp macro="" textlink="">
      <xdr:nvSpPr>
        <xdr:cNvPr id="143" name="n_2mainValue【道路】&#10;一人当たり延長">
          <a:extLst>
            <a:ext uri="{FF2B5EF4-FFF2-40B4-BE49-F238E27FC236}">
              <a16:creationId xmlns:a16="http://schemas.microsoft.com/office/drawing/2014/main" id="{97ACB8C7-0C55-44EF-B0BF-544492CCD7B1}"/>
            </a:ext>
          </a:extLst>
        </xdr:cNvPr>
        <xdr:cNvSpPr txBox="1"/>
      </xdr:nvSpPr>
      <xdr:spPr>
        <a:xfrm>
          <a:off x="8515427" y="719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167622</xdr:rowOff>
    </xdr:from>
    <xdr:ext cx="469744" cy="259045"/>
    <xdr:sp macro="" textlink="">
      <xdr:nvSpPr>
        <xdr:cNvPr id="144" name="n_3mainValue【道路】&#10;一人当たり延長">
          <a:extLst>
            <a:ext uri="{FF2B5EF4-FFF2-40B4-BE49-F238E27FC236}">
              <a16:creationId xmlns:a16="http://schemas.microsoft.com/office/drawing/2014/main" id="{1CC4B478-009B-40EE-A1DD-358493CBD9D4}"/>
            </a:ext>
          </a:extLst>
        </xdr:cNvPr>
        <xdr:cNvSpPr txBox="1"/>
      </xdr:nvSpPr>
      <xdr:spPr>
        <a:xfrm>
          <a:off x="7626427" y="719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167727</xdr:rowOff>
    </xdr:from>
    <xdr:ext cx="469744" cy="259045"/>
    <xdr:sp macro="" textlink="">
      <xdr:nvSpPr>
        <xdr:cNvPr id="145" name="n_4mainValue【道路】&#10;一人当たり延長">
          <a:extLst>
            <a:ext uri="{FF2B5EF4-FFF2-40B4-BE49-F238E27FC236}">
              <a16:creationId xmlns:a16="http://schemas.microsoft.com/office/drawing/2014/main" id="{E9ED1341-9B48-4BB1-AC5B-158D41A00DB6}"/>
            </a:ext>
          </a:extLst>
        </xdr:cNvPr>
        <xdr:cNvSpPr txBox="1"/>
      </xdr:nvSpPr>
      <xdr:spPr>
        <a:xfrm>
          <a:off x="6737427" y="71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E2FFF45-C0C5-4CB7-8AB9-CD2A18FB0C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060F7C7-04B7-4D54-BCDF-1BF699D12E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1BA4664-F157-46B4-9DB8-94C16A18FE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AC30DFE-3771-4575-A4A5-87DD96C096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0D4D1C5-74BD-4936-896F-4C4AB6CCEE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377BD47-0CC9-417A-A0FB-D672168F3A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FD0E029-E3A7-4F01-97E5-9720DD8FA3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19C1A01-B652-42EA-9DEC-999EBC2D11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71FE829-23D1-4ED5-8516-8801862FED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3662716-2A2D-400A-83ED-E49DD7A86D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B8DABE8-65C2-436F-A06A-F3631253CC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F3C15A93-70FA-4ED8-94CB-C7069DFBA3E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3327F8E3-FED7-4AE1-8492-7C4EED020B1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1D8A1F63-5E06-4E10-AC9E-EC081AEFBE9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24A4C31B-572B-4B59-8D62-A0EAFEB28D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6D16EC5-C553-4B3C-B265-2EE28F4E0A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2A01DE9-6814-4A7A-9C11-8494E7706F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C3FF74E-8FEA-405A-9574-1980661B5A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A249834-ED55-456C-9021-F71FC6A87A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D0BA44E-3D6B-4112-B616-D6395053D9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268D2BE-AC3A-44C1-84AE-C92E99C0B9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22E57B9-9256-46F1-AFC0-728438AAE9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72E26F59-5EBA-4534-8F52-ABE0655C59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E035B9E-513D-435A-832B-E88BCC599C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697C2539-1513-4373-A3ED-FA2382DC2823}"/>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F1FCB31-9DBA-4998-82E1-6698D826411C}"/>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AE7C3AD4-F6DD-4289-91B9-AA647D179DD9}"/>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E8DFFD43-7097-49B2-8870-897FEB50C82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F083A8C-A6EE-43FC-89D6-651F98C5FA33}"/>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A601979C-EE12-4294-869A-7A2A71BB01A6}"/>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909B854F-A751-41DC-A153-58A7232FA01C}"/>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F3E74868-66DB-4E79-B77F-98A704A6B86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7B0B47A1-5E2C-4A59-A468-47F3CD901E23}"/>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825B2D33-A422-423F-8A60-4E895540C934}"/>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58E1C4D7-B645-40CC-8326-C4E80B943ECA}"/>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D077D08-E2F7-4D5A-A0D8-5AE58DFE0D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D8250F0-4105-42DF-864B-E0D5EC138B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44058E6-267F-4E59-A22F-6D80EC540C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5FAF975-F8F4-4056-9DD4-78F2A3B7EF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64BB8B-7D77-4BDD-A9CD-DA1565B2B0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86" name="楕円 185">
          <a:extLst>
            <a:ext uri="{FF2B5EF4-FFF2-40B4-BE49-F238E27FC236}">
              <a16:creationId xmlns:a16="http://schemas.microsoft.com/office/drawing/2014/main" id="{00801826-4CA2-4340-9631-B9AF70DEC314}"/>
            </a:ext>
          </a:extLst>
        </xdr:cNvPr>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B5FDC637-44DA-483F-AB22-8CDA28AF3C99}"/>
            </a:ext>
          </a:extLst>
        </xdr:cNvPr>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88" name="楕円 187">
          <a:extLst>
            <a:ext uri="{FF2B5EF4-FFF2-40B4-BE49-F238E27FC236}">
              <a16:creationId xmlns:a16="http://schemas.microsoft.com/office/drawing/2014/main" id="{1843EFCF-D06F-4BB8-B578-25733A286A5C}"/>
            </a:ext>
          </a:extLst>
        </xdr:cNvPr>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5715</xdr:rowOff>
    </xdr:to>
    <xdr:cxnSp macro="">
      <xdr:nvCxnSpPr>
        <xdr:cNvPr id="189" name="直線コネクタ 188">
          <a:extLst>
            <a:ext uri="{FF2B5EF4-FFF2-40B4-BE49-F238E27FC236}">
              <a16:creationId xmlns:a16="http://schemas.microsoft.com/office/drawing/2014/main" id="{1B70F682-27B7-4203-9DFA-687CFD312285}"/>
            </a:ext>
          </a:extLst>
        </xdr:cNvPr>
        <xdr:cNvCxnSpPr/>
      </xdr:nvCxnSpPr>
      <xdr:spPr>
        <a:xfrm>
          <a:off x="3797300" y="102698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90" name="楕円 189">
          <a:extLst>
            <a:ext uri="{FF2B5EF4-FFF2-40B4-BE49-F238E27FC236}">
              <a16:creationId xmlns:a16="http://schemas.microsoft.com/office/drawing/2014/main" id="{5940B234-44F9-43BC-83E0-1932DC54895D}"/>
            </a:ext>
          </a:extLst>
        </xdr:cNvPr>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59</xdr:row>
      <xdr:rowOff>154305</xdr:rowOff>
    </xdr:to>
    <xdr:cxnSp macro="">
      <xdr:nvCxnSpPr>
        <xdr:cNvPr id="191" name="直線コネクタ 190">
          <a:extLst>
            <a:ext uri="{FF2B5EF4-FFF2-40B4-BE49-F238E27FC236}">
              <a16:creationId xmlns:a16="http://schemas.microsoft.com/office/drawing/2014/main" id="{7C3398F6-2FA4-43BB-AD7F-57ACE8FDD869}"/>
            </a:ext>
          </a:extLst>
        </xdr:cNvPr>
        <xdr:cNvCxnSpPr/>
      </xdr:nvCxnSpPr>
      <xdr:spPr>
        <a:xfrm>
          <a:off x="2908300" y="102450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2" name="楕円 191">
          <a:extLst>
            <a:ext uri="{FF2B5EF4-FFF2-40B4-BE49-F238E27FC236}">
              <a16:creationId xmlns:a16="http://schemas.microsoft.com/office/drawing/2014/main" id="{8311ECF6-4007-416A-9520-7786773D9AEF}"/>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59</xdr:row>
      <xdr:rowOff>148590</xdr:rowOff>
    </xdr:to>
    <xdr:cxnSp macro="">
      <xdr:nvCxnSpPr>
        <xdr:cNvPr id="193" name="直線コネクタ 192">
          <a:extLst>
            <a:ext uri="{FF2B5EF4-FFF2-40B4-BE49-F238E27FC236}">
              <a16:creationId xmlns:a16="http://schemas.microsoft.com/office/drawing/2014/main" id="{97D9A785-8F91-48A7-A243-57FF933E3D68}"/>
            </a:ext>
          </a:extLst>
        </xdr:cNvPr>
        <xdr:cNvCxnSpPr/>
      </xdr:nvCxnSpPr>
      <xdr:spPr>
        <a:xfrm flipV="1">
          <a:off x="2019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69215</xdr:rowOff>
    </xdr:from>
    <xdr:to>
      <xdr:col>6</xdr:col>
      <xdr:colOff>38100</xdr:colOff>
      <xdr:row>59</xdr:row>
      <xdr:rowOff>170815</xdr:rowOff>
    </xdr:to>
    <xdr:sp macro="" textlink="">
      <xdr:nvSpPr>
        <xdr:cNvPr id="194" name="楕円 193">
          <a:extLst>
            <a:ext uri="{FF2B5EF4-FFF2-40B4-BE49-F238E27FC236}">
              <a16:creationId xmlns:a16="http://schemas.microsoft.com/office/drawing/2014/main" id="{4043A6A2-0918-459D-B92D-EFB8F385DA91}"/>
            </a:ext>
          </a:extLst>
        </xdr:cNvPr>
        <xdr:cNvSpPr/>
      </xdr:nvSpPr>
      <xdr:spPr>
        <a:xfrm>
          <a:off x="1079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120015</xdr:rowOff>
    </xdr:from>
    <xdr:to>
      <xdr:col>10</xdr:col>
      <xdr:colOff>114300</xdr:colOff>
      <xdr:row>59</xdr:row>
      <xdr:rowOff>148590</xdr:rowOff>
    </xdr:to>
    <xdr:cxnSp macro="">
      <xdr:nvCxnSpPr>
        <xdr:cNvPr id="195" name="直線コネクタ 194">
          <a:extLst>
            <a:ext uri="{FF2B5EF4-FFF2-40B4-BE49-F238E27FC236}">
              <a16:creationId xmlns:a16="http://schemas.microsoft.com/office/drawing/2014/main" id="{85FC6138-F9CF-480B-8B83-F4988EE835B4}"/>
            </a:ext>
          </a:extLst>
        </xdr:cNvPr>
        <xdr:cNvCxnSpPr/>
      </xdr:nvCxnSpPr>
      <xdr:spPr>
        <a:xfrm>
          <a:off x="1130300" y="1023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9CAC45F-75F9-42CC-8855-DD6C62F95784}"/>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8E564422-611C-487A-AFE8-8CAE43D1F0AD}"/>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A24F1DE-F968-41DE-9F0B-55E64887E8B7}"/>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AC06EDE-528E-40FD-AD9F-462F288DF8E3}"/>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24782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E5DF55DE-8BEE-4533-87A7-C906904FE788}"/>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C9C5BE4-21D1-49FA-ABA2-6B40833702DA}"/>
            </a:ext>
          </a:extLst>
        </xdr:cNvPr>
        <xdr:cNvSpPr txBox="1"/>
      </xdr:nvSpPr>
      <xdr:spPr>
        <a:xfrm>
          <a:off x="2705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3DF03EF-D6D1-4383-8C2D-589B2F132C35}"/>
            </a:ext>
          </a:extLst>
        </xdr:cNvPr>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161942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68B534C-0DD8-441C-A192-FE085F9912E9}"/>
            </a:ext>
          </a:extLst>
        </xdr:cNvPr>
        <xdr:cNvSpPr txBox="1"/>
      </xdr:nvSpPr>
      <xdr:spPr>
        <a:xfrm>
          <a:off x="927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8B11F5F3-3720-4435-AE99-6AD2A06F04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7491035A-7376-475A-B1A2-F092589953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BF51DFD-3F3C-4364-B6F3-FCC587EEEA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1005E3DB-45CF-4D38-8F56-FBE2CC42FA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D99295D5-737F-45CF-88BE-4529576414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D5682AB-2431-4220-B8C4-C3991F2D51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093251E-FF35-4654-9993-DD20264957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DE13DC53-52BE-423B-B1F3-B78EBE4906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8F0F44E5-1E5B-4561-933A-227CF13062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4ECEB50-859F-4AFD-AD98-1DA9A48EED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68A7AFF3-BF18-4BA6-B027-B81F5BE73EE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B7036D-ED58-48DA-8286-93C501B7153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9FA90D5B-2B69-42EB-AD61-E93ECB805AC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700B375A-D2A7-4092-8B8F-BF1AFE75E7B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727E2360-B6B7-43B7-9193-026427FEEA0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94B20A7F-176D-4BCE-880D-F3726FC7638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50CA6CC0-E1A5-4AD4-AB0D-7C6B9EDF69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E3E7413D-9B83-4426-A427-142AFA9A8DB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D74F4166-C3CE-4A4C-9FBE-9EAE9BFBD3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33FD41D6-8DB5-4B46-A0CE-C84F9E7AEC7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61352271-ED51-42F9-B4C4-0954F97C1C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FDC00C1B-C554-4F12-A66A-C9D5BAABF63C}"/>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A7868F5E-434D-4B5F-A914-3E1C60928C84}"/>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815A36EE-E01D-4398-A471-80E662821CFD}"/>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1AE1D8BC-7688-4299-9DE7-BB0A6C5DEBA9}"/>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80F5A1C4-21BD-4F4B-A382-5AA17C90E1E4}"/>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77B6D118-4377-4CFD-AD9C-F3EC17D5EAD7}"/>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225F70D2-4772-4796-B349-D1C73D62FD77}"/>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8C016BD9-56C4-47E4-8137-629305A69AB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30347584-667C-4045-95B8-8BE91DFC94A1}"/>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B401F5D5-9E2D-4000-ADC3-CCDEF46D365D}"/>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27051F6F-BEA2-426E-B26B-B12704CD674B}"/>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91FD132-7ABE-4ED0-B51A-DFB43087ED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70CFD81-7351-44AC-9BD5-6532E50111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2384F8B-A7B6-498E-A846-25DD5835A7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2B83BA0-3AC5-4C80-9F31-7F6B4C531B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35630C3-4C64-4805-9E30-506C13F2A1F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88965</xdr:rowOff>
    </xdr:from>
    <xdr:to>
      <xdr:col>55</xdr:col>
      <xdr:colOff>50800</xdr:colOff>
      <xdr:row>64</xdr:row>
      <xdr:rowOff>19115</xdr:rowOff>
    </xdr:to>
    <xdr:sp macro="" textlink="">
      <xdr:nvSpPr>
        <xdr:cNvPr id="241" name="楕円 240">
          <a:extLst>
            <a:ext uri="{FF2B5EF4-FFF2-40B4-BE49-F238E27FC236}">
              <a16:creationId xmlns:a16="http://schemas.microsoft.com/office/drawing/2014/main" id="{2FC8CB91-38B1-4719-AA55-538A5B05EBC0}"/>
            </a:ext>
          </a:extLst>
        </xdr:cNvPr>
        <xdr:cNvSpPr/>
      </xdr:nvSpPr>
      <xdr:spPr>
        <a:xfrm>
          <a:off x="10426700" y="10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3892</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2217A73A-71F9-4F1C-87AB-31B0E10E05CA}"/>
            </a:ext>
          </a:extLst>
        </xdr:cNvPr>
        <xdr:cNvSpPr txBox="1"/>
      </xdr:nvSpPr>
      <xdr:spPr>
        <a:xfrm>
          <a:off x="10515600" y="1080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89178</xdr:rowOff>
    </xdr:from>
    <xdr:to>
      <xdr:col>50</xdr:col>
      <xdr:colOff>165100</xdr:colOff>
      <xdr:row>64</xdr:row>
      <xdr:rowOff>19328</xdr:rowOff>
    </xdr:to>
    <xdr:sp macro="" textlink="">
      <xdr:nvSpPr>
        <xdr:cNvPr id="243" name="楕円 242">
          <a:extLst>
            <a:ext uri="{FF2B5EF4-FFF2-40B4-BE49-F238E27FC236}">
              <a16:creationId xmlns:a16="http://schemas.microsoft.com/office/drawing/2014/main" id="{0D9AD836-E548-4DEE-9ACE-81F14AA61B17}"/>
            </a:ext>
          </a:extLst>
        </xdr:cNvPr>
        <xdr:cNvSpPr/>
      </xdr:nvSpPr>
      <xdr:spPr>
        <a:xfrm>
          <a:off x="9588500" y="1089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139765</xdr:rowOff>
    </xdr:from>
    <xdr:to>
      <xdr:col>55</xdr:col>
      <xdr:colOff>0</xdr:colOff>
      <xdr:row>63</xdr:row>
      <xdr:rowOff>139978</xdr:rowOff>
    </xdr:to>
    <xdr:cxnSp macro="">
      <xdr:nvCxnSpPr>
        <xdr:cNvPr id="244" name="直線コネクタ 243">
          <a:extLst>
            <a:ext uri="{FF2B5EF4-FFF2-40B4-BE49-F238E27FC236}">
              <a16:creationId xmlns:a16="http://schemas.microsoft.com/office/drawing/2014/main" id="{A3B90292-FEEF-45EF-967A-3E6381F34E11}"/>
            </a:ext>
          </a:extLst>
        </xdr:cNvPr>
        <xdr:cNvCxnSpPr/>
      </xdr:nvCxnSpPr>
      <xdr:spPr>
        <a:xfrm flipV="1">
          <a:off x="9639300" y="10941115"/>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89496</xdr:rowOff>
    </xdr:from>
    <xdr:to>
      <xdr:col>46</xdr:col>
      <xdr:colOff>38100</xdr:colOff>
      <xdr:row>64</xdr:row>
      <xdr:rowOff>19646</xdr:rowOff>
    </xdr:to>
    <xdr:sp macro="" textlink="">
      <xdr:nvSpPr>
        <xdr:cNvPr id="245" name="楕円 244">
          <a:extLst>
            <a:ext uri="{FF2B5EF4-FFF2-40B4-BE49-F238E27FC236}">
              <a16:creationId xmlns:a16="http://schemas.microsoft.com/office/drawing/2014/main" id="{FC656494-874B-42C8-9B1B-9890A34E8153}"/>
            </a:ext>
          </a:extLst>
        </xdr:cNvPr>
        <xdr:cNvSpPr/>
      </xdr:nvSpPr>
      <xdr:spPr>
        <a:xfrm>
          <a:off x="8699500" y="108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139978</xdr:rowOff>
    </xdr:from>
    <xdr:to>
      <xdr:col>50</xdr:col>
      <xdr:colOff>114300</xdr:colOff>
      <xdr:row>63</xdr:row>
      <xdr:rowOff>140296</xdr:rowOff>
    </xdr:to>
    <xdr:cxnSp macro="">
      <xdr:nvCxnSpPr>
        <xdr:cNvPr id="246" name="直線コネクタ 245">
          <a:extLst>
            <a:ext uri="{FF2B5EF4-FFF2-40B4-BE49-F238E27FC236}">
              <a16:creationId xmlns:a16="http://schemas.microsoft.com/office/drawing/2014/main" id="{6A6D24C0-4134-40AE-B15C-19EC2CA26D46}"/>
            </a:ext>
          </a:extLst>
        </xdr:cNvPr>
        <xdr:cNvCxnSpPr/>
      </xdr:nvCxnSpPr>
      <xdr:spPr>
        <a:xfrm flipV="1">
          <a:off x="8750300" y="10941328"/>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89691</xdr:rowOff>
    </xdr:from>
    <xdr:to>
      <xdr:col>41</xdr:col>
      <xdr:colOff>101600</xdr:colOff>
      <xdr:row>64</xdr:row>
      <xdr:rowOff>19841</xdr:rowOff>
    </xdr:to>
    <xdr:sp macro="" textlink="">
      <xdr:nvSpPr>
        <xdr:cNvPr id="247" name="楕円 246">
          <a:extLst>
            <a:ext uri="{FF2B5EF4-FFF2-40B4-BE49-F238E27FC236}">
              <a16:creationId xmlns:a16="http://schemas.microsoft.com/office/drawing/2014/main" id="{497BF191-B251-426D-8F1F-4C2E764932CB}"/>
            </a:ext>
          </a:extLst>
        </xdr:cNvPr>
        <xdr:cNvSpPr/>
      </xdr:nvSpPr>
      <xdr:spPr>
        <a:xfrm>
          <a:off x="7810500" y="1089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140296</xdr:rowOff>
    </xdr:from>
    <xdr:to>
      <xdr:col>45</xdr:col>
      <xdr:colOff>177800</xdr:colOff>
      <xdr:row>63</xdr:row>
      <xdr:rowOff>140491</xdr:rowOff>
    </xdr:to>
    <xdr:cxnSp macro="">
      <xdr:nvCxnSpPr>
        <xdr:cNvPr id="248" name="直線コネクタ 247">
          <a:extLst>
            <a:ext uri="{FF2B5EF4-FFF2-40B4-BE49-F238E27FC236}">
              <a16:creationId xmlns:a16="http://schemas.microsoft.com/office/drawing/2014/main" id="{13CC1419-2056-4E67-B561-6702E0F12FD6}"/>
            </a:ext>
          </a:extLst>
        </xdr:cNvPr>
        <xdr:cNvCxnSpPr/>
      </xdr:nvCxnSpPr>
      <xdr:spPr>
        <a:xfrm flipV="1">
          <a:off x="7861300" y="1094164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90105</xdr:rowOff>
    </xdr:from>
    <xdr:to>
      <xdr:col>36</xdr:col>
      <xdr:colOff>165100</xdr:colOff>
      <xdr:row>64</xdr:row>
      <xdr:rowOff>20255</xdr:rowOff>
    </xdr:to>
    <xdr:sp macro="" textlink="">
      <xdr:nvSpPr>
        <xdr:cNvPr id="249" name="楕円 248">
          <a:extLst>
            <a:ext uri="{FF2B5EF4-FFF2-40B4-BE49-F238E27FC236}">
              <a16:creationId xmlns:a16="http://schemas.microsoft.com/office/drawing/2014/main" id="{6B443BFE-034E-42AB-8CEF-5C93C4734A3C}"/>
            </a:ext>
          </a:extLst>
        </xdr:cNvPr>
        <xdr:cNvSpPr/>
      </xdr:nvSpPr>
      <xdr:spPr>
        <a:xfrm>
          <a:off x="6921500" y="108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140491</xdr:rowOff>
    </xdr:from>
    <xdr:to>
      <xdr:col>41</xdr:col>
      <xdr:colOff>50800</xdr:colOff>
      <xdr:row>63</xdr:row>
      <xdr:rowOff>140905</xdr:rowOff>
    </xdr:to>
    <xdr:cxnSp macro="">
      <xdr:nvCxnSpPr>
        <xdr:cNvPr id="250" name="直線コネクタ 249">
          <a:extLst>
            <a:ext uri="{FF2B5EF4-FFF2-40B4-BE49-F238E27FC236}">
              <a16:creationId xmlns:a16="http://schemas.microsoft.com/office/drawing/2014/main" id="{E41DD255-26D3-4993-8F53-82938FEFFD22}"/>
            </a:ext>
          </a:extLst>
        </xdr:cNvPr>
        <xdr:cNvCxnSpPr/>
      </xdr:nvCxnSpPr>
      <xdr:spPr>
        <a:xfrm flipV="1">
          <a:off x="6972300" y="10941841"/>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CA1AB2C3-9D65-4532-99D8-6DF36D89B0DF}"/>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27AA429E-3524-4F1A-9347-6A3AAC836FDA}"/>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44C17B6-3D3E-400A-9BF3-B9F6C582CD8E}"/>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FCD900A6-73E0-457E-9F03-FE63DA7D5A2D}"/>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10455</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9F73D45B-3EBD-4145-B768-2E1DF2DBF4B2}"/>
            </a:ext>
          </a:extLst>
        </xdr:cNvPr>
        <xdr:cNvSpPr txBox="1"/>
      </xdr:nvSpPr>
      <xdr:spPr>
        <a:xfrm>
          <a:off x="9327095" y="109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10773</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9BBB6212-6733-4E7B-B2A1-DE3408F18908}"/>
            </a:ext>
          </a:extLst>
        </xdr:cNvPr>
        <xdr:cNvSpPr txBox="1"/>
      </xdr:nvSpPr>
      <xdr:spPr>
        <a:xfrm>
          <a:off x="8450795" y="1098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10968</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E6AFF27D-4CA0-4733-8B0F-D9D0506FC30F}"/>
            </a:ext>
          </a:extLst>
        </xdr:cNvPr>
        <xdr:cNvSpPr txBox="1"/>
      </xdr:nvSpPr>
      <xdr:spPr>
        <a:xfrm>
          <a:off x="7561795" y="1098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11382</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DC3880E8-ECFF-4065-96D4-9E3C1DB38DCA}"/>
            </a:ext>
          </a:extLst>
        </xdr:cNvPr>
        <xdr:cNvSpPr txBox="1"/>
      </xdr:nvSpPr>
      <xdr:spPr>
        <a:xfrm>
          <a:off x="6672795" y="1098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CF151F5-9FA6-4E93-8DCD-BCCF2DC7F0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F3BD2BB-938A-4DB8-89A8-4D7ED7E86E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A71F402-3D54-47A1-B649-60F98D89F0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6D9DC48D-FA38-42C7-AE01-569332ED58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4736178-119D-40D8-99A0-D893EBC32F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7BA85FB8-CE05-49D2-A919-0CF05EBCAF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BEEF4D9-9207-4576-A4CB-BD7E8B58C9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70E063B-FCCE-4BCF-B61E-EC692B7107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D7C469E-95F3-4A26-8678-AFBFF6A836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BD84818-7261-4B02-AEE6-E88F92DFAF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8AB6FCE8-C107-4603-AEFA-6007770DF5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F1A5120F-443A-4BC2-A828-7A3EBBFA92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E622CEF7-6635-4BC1-823F-E2B7C3A3B18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FECE7F5-0E32-469A-A304-9B6224B924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E0E17BAA-1AFB-4D5F-8F52-E1656D0DD4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3E7ADE84-EFC3-40EF-A098-8F8921EC05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F9F25987-D10D-4F59-8159-8715283EC9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3801BCF8-72EE-421B-869E-34C77ADBE3E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D2039817-46B7-4B6F-968C-4AEDBCCD82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6A7C38D6-A820-4949-B41B-5886F1959B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EF682FA9-10A2-4D51-A8EE-42726673325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66EAFAB-DD3A-4F38-9F89-1684E6C3F7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94F2B95E-0662-48C9-A1C4-0A45A970389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3D256ED-AA56-4CFF-82E8-84EA99ABEE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DA66DE2D-BC1A-4FDC-944C-4F529E8F77F8}"/>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C0604F73-130A-4B92-AF34-3B4F9D76EB7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064C3D6-8ACF-4BB5-941D-255A93F4E86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2FD43225-D4EB-4317-B83E-A2D97D547A6F}"/>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CFECF841-8D1D-47CE-ABAC-3639349C961D}"/>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CCF384D1-30EE-4DF8-9506-B5524970B187}"/>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B3A09E9E-4721-44BE-8046-D48011C43793}"/>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F1552BA3-818E-4862-B962-4BF6862AA94C}"/>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B34D094B-6010-4EB6-88E0-4E03DED0BB2C}"/>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E1F1CD27-6385-4A3E-A013-C15F9EC95659}"/>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DA718831-EEA2-40D1-AD85-FC0EE6C6B846}"/>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F0F2E63-B14F-4387-B3AA-A17218A6EA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5CE3BB7-E17E-4A4E-A86C-E0CD946B72C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A106D97-A881-46AA-BF61-111FC0B30D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E5AEA2-BAEB-44A0-8F31-A6BD9BFE0F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F7C3F7D-C4C6-4EC7-AAE3-B69F0CB968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74930</xdr:rowOff>
    </xdr:from>
    <xdr:to>
      <xdr:col>24</xdr:col>
      <xdr:colOff>114300</xdr:colOff>
      <xdr:row>80</xdr:row>
      <xdr:rowOff>5080</xdr:rowOff>
    </xdr:to>
    <xdr:sp macro="" textlink="">
      <xdr:nvSpPr>
        <xdr:cNvPr id="299" name="楕円 298">
          <a:extLst>
            <a:ext uri="{FF2B5EF4-FFF2-40B4-BE49-F238E27FC236}">
              <a16:creationId xmlns:a16="http://schemas.microsoft.com/office/drawing/2014/main" id="{CB9F493F-1D13-4B99-9510-AFA3C4B34809}"/>
            </a:ext>
          </a:extLst>
        </xdr:cNvPr>
        <xdr:cNvSpPr/>
      </xdr:nvSpPr>
      <xdr:spPr>
        <a:xfrm>
          <a:off x="4584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97807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605862E5-EB81-4C93-80A8-D0F8232C5672}"/>
            </a:ext>
          </a:extLst>
        </xdr:cNvPr>
        <xdr:cNvSpPr txBox="1"/>
      </xdr:nvSpPr>
      <xdr:spPr>
        <a:xfrm>
          <a:off x="46736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156845</xdr:rowOff>
    </xdr:from>
    <xdr:to>
      <xdr:col>20</xdr:col>
      <xdr:colOff>38100</xdr:colOff>
      <xdr:row>79</xdr:row>
      <xdr:rowOff>86995</xdr:rowOff>
    </xdr:to>
    <xdr:sp macro="" textlink="">
      <xdr:nvSpPr>
        <xdr:cNvPr id="301" name="楕円 300">
          <a:extLst>
            <a:ext uri="{FF2B5EF4-FFF2-40B4-BE49-F238E27FC236}">
              <a16:creationId xmlns:a16="http://schemas.microsoft.com/office/drawing/2014/main" id="{23B68338-86A9-4572-AD52-D82CFBFEF97B}"/>
            </a:ext>
          </a:extLst>
        </xdr:cNvPr>
        <xdr:cNvSpPr/>
      </xdr:nvSpPr>
      <xdr:spPr>
        <a:xfrm>
          <a:off x="3746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36195</xdr:rowOff>
    </xdr:from>
    <xdr:to>
      <xdr:col>24</xdr:col>
      <xdr:colOff>63500</xdr:colOff>
      <xdr:row>79</xdr:row>
      <xdr:rowOff>125730</xdr:rowOff>
    </xdr:to>
    <xdr:cxnSp macro="">
      <xdr:nvCxnSpPr>
        <xdr:cNvPr id="302" name="直線コネクタ 301">
          <a:extLst>
            <a:ext uri="{FF2B5EF4-FFF2-40B4-BE49-F238E27FC236}">
              <a16:creationId xmlns:a16="http://schemas.microsoft.com/office/drawing/2014/main" id="{985A1F64-04DC-4DE9-B422-38EBFDCEB96F}"/>
            </a:ext>
          </a:extLst>
        </xdr:cNvPr>
        <xdr:cNvCxnSpPr/>
      </xdr:nvCxnSpPr>
      <xdr:spPr>
        <a:xfrm>
          <a:off x="3797300" y="1358074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69214</xdr:rowOff>
    </xdr:from>
    <xdr:to>
      <xdr:col>15</xdr:col>
      <xdr:colOff>101600</xdr:colOff>
      <xdr:row>78</xdr:row>
      <xdr:rowOff>170814</xdr:rowOff>
    </xdr:to>
    <xdr:sp macro="" textlink="">
      <xdr:nvSpPr>
        <xdr:cNvPr id="303" name="楕円 302">
          <a:extLst>
            <a:ext uri="{FF2B5EF4-FFF2-40B4-BE49-F238E27FC236}">
              <a16:creationId xmlns:a16="http://schemas.microsoft.com/office/drawing/2014/main" id="{C96E459A-5F9F-4F85-AF3D-910FE0C54F25}"/>
            </a:ext>
          </a:extLst>
        </xdr:cNvPr>
        <xdr:cNvSpPr/>
      </xdr:nvSpPr>
      <xdr:spPr>
        <a:xfrm>
          <a:off x="2857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120014</xdr:rowOff>
    </xdr:from>
    <xdr:to>
      <xdr:col>19</xdr:col>
      <xdr:colOff>177800</xdr:colOff>
      <xdr:row>79</xdr:row>
      <xdr:rowOff>36195</xdr:rowOff>
    </xdr:to>
    <xdr:cxnSp macro="">
      <xdr:nvCxnSpPr>
        <xdr:cNvPr id="304" name="直線コネクタ 303">
          <a:extLst>
            <a:ext uri="{FF2B5EF4-FFF2-40B4-BE49-F238E27FC236}">
              <a16:creationId xmlns:a16="http://schemas.microsoft.com/office/drawing/2014/main" id="{2C96B77B-9D4F-4EE5-A32B-633C1475699F}"/>
            </a:ext>
          </a:extLst>
        </xdr:cNvPr>
        <xdr:cNvCxnSpPr/>
      </xdr:nvCxnSpPr>
      <xdr:spPr>
        <a:xfrm>
          <a:off x="2908300" y="1349311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164464</xdr:rowOff>
    </xdr:from>
    <xdr:to>
      <xdr:col>10</xdr:col>
      <xdr:colOff>165100</xdr:colOff>
      <xdr:row>78</xdr:row>
      <xdr:rowOff>94614</xdr:rowOff>
    </xdr:to>
    <xdr:sp macro="" textlink="">
      <xdr:nvSpPr>
        <xdr:cNvPr id="305" name="楕円 304">
          <a:extLst>
            <a:ext uri="{FF2B5EF4-FFF2-40B4-BE49-F238E27FC236}">
              <a16:creationId xmlns:a16="http://schemas.microsoft.com/office/drawing/2014/main" id="{B8582A34-9E9F-4F9B-9FF5-95FFABD795A4}"/>
            </a:ext>
          </a:extLst>
        </xdr:cNvPr>
        <xdr:cNvSpPr/>
      </xdr:nvSpPr>
      <xdr:spPr>
        <a:xfrm>
          <a:off x="1968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43814</xdr:rowOff>
    </xdr:from>
    <xdr:to>
      <xdr:col>15</xdr:col>
      <xdr:colOff>50800</xdr:colOff>
      <xdr:row>78</xdr:row>
      <xdr:rowOff>120014</xdr:rowOff>
    </xdr:to>
    <xdr:cxnSp macro="">
      <xdr:nvCxnSpPr>
        <xdr:cNvPr id="306" name="直線コネクタ 305">
          <a:extLst>
            <a:ext uri="{FF2B5EF4-FFF2-40B4-BE49-F238E27FC236}">
              <a16:creationId xmlns:a16="http://schemas.microsoft.com/office/drawing/2014/main" id="{A3D6C5F6-D7B5-47E0-8609-1C8CFF683042}"/>
            </a:ext>
          </a:extLst>
        </xdr:cNvPr>
        <xdr:cNvCxnSpPr/>
      </xdr:nvCxnSpPr>
      <xdr:spPr>
        <a:xfrm>
          <a:off x="2019300" y="134169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4445</xdr:rowOff>
    </xdr:from>
    <xdr:to>
      <xdr:col>6</xdr:col>
      <xdr:colOff>38100</xdr:colOff>
      <xdr:row>78</xdr:row>
      <xdr:rowOff>106045</xdr:rowOff>
    </xdr:to>
    <xdr:sp macro="" textlink="">
      <xdr:nvSpPr>
        <xdr:cNvPr id="307" name="楕円 306">
          <a:extLst>
            <a:ext uri="{FF2B5EF4-FFF2-40B4-BE49-F238E27FC236}">
              <a16:creationId xmlns:a16="http://schemas.microsoft.com/office/drawing/2014/main" id="{D6037596-48A4-4F5D-8E5F-18065FF0AAF4}"/>
            </a:ext>
          </a:extLst>
        </xdr:cNvPr>
        <xdr:cNvSpPr/>
      </xdr:nvSpPr>
      <xdr:spPr>
        <a:xfrm>
          <a:off x="107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43814</xdr:rowOff>
    </xdr:from>
    <xdr:to>
      <xdr:col>10</xdr:col>
      <xdr:colOff>114300</xdr:colOff>
      <xdr:row>78</xdr:row>
      <xdr:rowOff>55245</xdr:rowOff>
    </xdr:to>
    <xdr:cxnSp macro="">
      <xdr:nvCxnSpPr>
        <xdr:cNvPr id="308" name="直線コネクタ 307">
          <a:extLst>
            <a:ext uri="{FF2B5EF4-FFF2-40B4-BE49-F238E27FC236}">
              <a16:creationId xmlns:a16="http://schemas.microsoft.com/office/drawing/2014/main" id="{C7EF283B-CD90-4E1C-B0F5-9C3A79FDDC34}"/>
            </a:ext>
          </a:extLst>
        </xdr:cNvPr>
        <xdr:cNvCxnSpPr/>
      </xdr:nvCxnSpPr>
      <xdr:spPr>
        <a:xfrm flipV="1">
          <a:off x="1130300" y="134169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CCF7167C-BED1-47E9-A404-AEC876C9ECC5}"/>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70AA540C-DC79-4F1A-A1BB-1B773DFDE9F1}"/>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4CF982B5-26A7-4FB4-A7BA-E45C04EB6B6D}"/>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B335D206-8E08-4913-91E9-1D9EEB5D92D3}"/>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103522</xdr:rowOff>
    </xdr:from>
    <xdr:ext cx="405111" cy="259045"/>
    <xdr:sp macro="" textlink="">
      <xdr:nvSpPr>
        <xdr:cNvPr id="313" name="n_1mainValue【公営住宅】&#10;有形固定資産減価償却率">
          <a:extLst>
            <a:ext uri="{FF2B5EF4-FFF2-40B4-BE49-F238E27FC236}">
              <a16:creationId xmlns:a16="http://schemas.microsoft.com/office/drawing/2014/main" id="{E4FE1923-3DBB-4A7F-BDF0-F3C425C2BCD2}"/>
            </a:ext>
          </a:extLst>
        </xdr:cNvPr>
        <xdr:cNvSpPr txBox="1"/>
      </xdr:nvSpPr>
      <xdr:spPr>
        <a:xfrm>
          <a:off x="35820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15891</xdr:rowOff>
    </xdr:from>
    <xdr:ext cx="405111" cy="259045"/>
    <xdr:sp macro="" textlink="">
      <xdr:nvSpPr>
        <xdr:cNvPr id="314" name="n_2mainValue【公営住宅】&#10;有形固定資産減価償却率">
          <a:extLst>
            <a:ext uri="{FF2B5EF4-FFF2-40B4-BE49-F238E27FC236}">
              <a16:creationId xmlns:a16="http://schemas.microsoft.com/office/drawing/2014/main" id="{55A41160-8B84-4A1A-80C9-BBFF9BFA3039}"/>
            </a:ext>
          </a:extLst>
        </xdr:cNvPr>
        <xdr:cNvSpPr txBox="1"/>
      </xdr:nvSpPr>
      <xdr:spPr>
        <a:xfrm>
          <a:off x="2705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111141</xdr:rowOff>
    </xdr:from>
    <xdr:ext cx="405111" cy="259045"/>
    <xdr:sp macro="" textlink="">
      <xdr:nvSpPr>
        <xdr:cNvPr id="315" name="n_3mainValue【公営住宅】&#10;有形固定資産減価償却率">
          <a:extLst>
            <a:ext uri="{FF2B5EF4-FFF2-40B4-BE49-F238E27FC236}">
              <a16:creationId xmlns:a16="http://schemas.microsoft.com/office/drawing/2014/main" id="{D45236AF-038B-4914-8C59-51FDF2EBA837}"/>
            </a:ext>
          </a:extLst>
        </xdr:cNvPr>
        <xdr:cNvSpPr txBox="1"/>
      </xdr:nvSpPr>
      <xdr:spPr>
        <a:xfrm>
          <a:off x="18167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122572</xdr:rowOff>
    </xdr:from>
    <xdr:ext cx="405111" cy="259045"/>
    <xdr:sp macro="" textlink="">
      <xdr:nvSpPr>
        <xdr:cNvPr id="316" name="n_4mainValue【公営住宅】&#10;有形固定資産減価償却率">
          <a:extLst>
            <a:ext uri="{FF2B5EF4-FFF2-40B4-BE49-F238E27FC236}">
              <a16:creationId xmlns:a16="http://schemas.microsoft.com/office/drawing/2014/main" id="{522896E9-FEDE-4778-95C2-E8C6E63529BF}"/>
            </a:ext>
          </a:extLst>
        </xdr:cNvPr>
        <xdr:cNvSpPr txBox="1"/>
      </xdr:nvSpPr>
      <xdr:spPr>
        <a:xfrm>
          <a:off x="927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AB8D9766-B410-4AE2-9011-831F5C9924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BB4FCB0C-4909-4AA7-9850-F7F4AF93A2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2BFB6C0B-F079-4199-8D1C-0C614A862C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8D3609B-5E85-4CE4-9EE5-03849628A6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65ED662-D84C-4150-B03E-34859DFE28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FBD8678-AA84-4F16-BA9C-048DB3D341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DA94AFB-63DC-4232-9FD1-5AE50534E4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B5C46ECA-1A29-455A-BE01-87F82B36BE5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331888A-A1AD-47A0-832D-BD155A4CF6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B817F680-5971-4B78-A5E3-4B090B5864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B1F7BA2F-5663-44CB-ABE3-2EE9D8D642B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77C17172-B9F6-4A72-B49F-1262DD4590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F580ECFD-3360-4A81-8F6D-9376069EED7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8090D7F1-4C7F-46DC-8DA1-0475D6F3D75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E2D5908C-AE46-4FD5-BCC3-6E0415643B2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67915C7A-121C-4BAD-803F-DEE85DAABB6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AC15EA15-07D4-4D6C-974F-B81503EC0F3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6C4042C7-7B7D-45B2-9C20-DF778A50D19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400912E8-CC30-45C9-84EF-D2C6B36795E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31CC0B58-EF54-4E34-BA6E-5F5F2E0561F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E7B7E537-7AD4-4A6C-B7F3-CF7ED81827A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3C94F946-62E2-4E2E-872C-A04FFF75620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A11AFF4-3B1C-496D-A423-B911D2953F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EC7D185-B775-46EE-A08B-E981C736FE1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0DC22E4-2D14-4F1E-9784-D00833F474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BBA57031-76F4-4866-97A0-BAC44778F7A1}"/>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DF5D8F10-5C1F-4F89-84CD-AC1E653C503C}"/>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9B69E63E-BDB8-4AC1-B753-9263BE68E17A}"/>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5D62C8BB-05CB-4E95-8015-4B13F4829698}"/>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9878D0F4-E73E-486F-9B10-94038E5DC145}"/>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949C09AD-70CC-4149-AC7D-B76E8CD7DF39}"/>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9B2C1A01-FACC-4BEB-98A7-8C41E801A1A8}"/>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38453F87-16CC-4C1D-9E79-BC46303E88D7}"/>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83965BF3-FA94-41F6-8CBE-1E009B509F2B}"/>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63882D61-A4C6-4DC8-9343-230829D956C4}"/>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99D9B0D6-4ED0-4FEF-9168-557C95584BD8}"/>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63F9B20-2871-4033-8179-157E89885C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052EFA4-B7DC-42C0-90C4-2DCC814063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6182C0B-2198-4B27-846E-1FE99F5010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F91A9C7-F69A-45C2-B02D-EF44056E82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8D00778-6549-49BC-95D3-C032789F2E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75802</xdr:rowOff>
    </xdr:from>
    <xdr:to>
      <xdr:col>55</xdr:col>
      <xdr:colOff>50800</xdr:colOff>
      <xdr:row>87</xdr:row>
      <xdr:rowOff>5952</xdr:rowOff>
    </xdr:to>
    <xdr:sp macro="" textlink="">
      <xdr:nvSpPr>
        <xdr:cNvPr id="358" name="楕円 357">
          <a:extLst>
            <a:ext uri="{FF2B5EF4-FFF2-40B4-BE49-F238E27FC236}">
              <a16:creationId xmlns:a16="http://schemas.microsoft.com/office/drawing/2014/main" id="{EC78F8EE-5A12-49DE-B23D-3401B9F292AF}"/>
            </a:ext>
          </a:extLst>
        </xdr:cNvPr>
        <xdr:cNvSpPr/>
      </xdr:nvSpPr>
      <xdr:spPr>
        <a:xfrm>
          <a:off x="10426700" y="14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162179</xdr:rowOff>
    </xdr:from>
    <xdr:ext cx="469744" cy="259045"/>
    <xdr:sp macro="" textlink="">
      <xdr:nvSpPr>
        <xdr:cNvPr id="359" name="【公営住宅】&#10;一人当たり面積該当値テキスト">
          <a:extLst>
            <a:ext uri="{FF2B5EF4-FFF2-40B4-BE49-F238E27FC236}">
              <a16:creationId xmlns:a16="http://schemas.microsoft.com/office/drawing/2014/main" id="{F3CFE738-243F-45A6-A97D-C1D434C48C7C}"/>
            </a:ext>
          </a:extLst>
        </xdr:cNvPr>
        <xdr:cNvSpPr txBox="1"/>
      </xdr:nvSpPr>
      <xdr:spPr>
        <a:xfrm>
          <a:off x="10515600" y="1473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75964</xdr:rowOff>
    </xdr:from>
    <xdr:to>
      <xdr:col>50</xdr:col>
      <xdr:colOff>165100</xdr:colOff>
      <xdr:row>87</xdr:row>
      <xdr:rowOff>6114</xdr:rowOff>
    </xdr:to>
    <xdr:sp macro="" textlink="">
      <xdr:nvSpPr>
        <xdr:cNvPr id="360" name="楕円 359">
          <a:extLst>
            <a:ext uri="{FF2B5EF4-FFF2-40B4-BE49-F238E27FC236}">
              <a16:creationId xmlns:a16="http://schemas.microsoft.com/office/drawing/2014/main" id="{A24286F3-A479-4D7C-8954-F0C71B1565E0}"/>
            </a:ext>
          </a:extLst>
        </xdr:cNvPr>
        <xdr:cNvSpPr/>
      </xdr:nvSpPr>
      <xdr:spPr>
        <a:xfrm>
          <a:off x="9588500" y="148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126602</xdr:rowOff>
    </xdr:from>
    <xdr:to>
      <xdr:col>55</xdr:col>
      <xdr:colOff>0</xdr:colOff>
      <xdr:row>86</xdr:row>
      <xdr:rowOff>126764</xdr:rowOff>
    </xdr:to>
    <xdr:cxnSp macro="">
      <xdr:nvCxnSpPr>
        <xdr:cNvPr id="361" name="直線コネクタ 360">
          <a:extLst>
            <a:ext uri="{FF2B5EF4-FFF2-40B4-BE49-F238E27FC236}">
              <a16:creationId xmlns:a16="http://schemas.microsoft.com/office/drawing/2014/main" id="{A66BDF7C-7F49-4300-A3F1-327694DF6556}"/>
            </a:ext>
          </a:extLst>
        </xdr:cNvPr>
        <xdr:cNvCxnSpPr/>
      </xdr:nvCxnSpPr>
      <xdr:spPr>
        <a:xfrm flipV="1">
          <a:off x="9639300" y="14871302"/>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76127</xdr:rowOff>
    </xdr:from>
    <xdr:to>
      <xdr:col>46</xdr:col>
      <xdr:colOff>38100</xdr:colOff>
      <xdr:row>87</xdr:row>
      <xdr:rowOff>6277</xdr:rowOff>
    </xdr:to>
    <xdr:sp macro="" textlink="">
      <xdr:nvSpPr>
        <xdr:cNvPr id="362" name="楕円 361">
          <a:extLst>
            <a:ext uri="{FF2B5EF4-FFF2-40B4-BE49-F238E27FC236}">
              <a16:creationId xmlns:a16="http://schemas.microsoft.com/office/drawing/2014/main" id="{D7EBB29C-941A-4722-BD66-E7D62B2CE50E}"/>
            </a:ext>
          </a:extLst>
        </xdr:cNvPr>
        <xdr:cNvSpPr/>
      </xdr:nvSpPr>
      <xdr:spPr>
        <a:xfrm>
          <a:off x="8699500" y="148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126764</xdr:rowOff>
    </xdr:from>
    <xdr:to>
      <xdr:col>50</xdr:col>
      <xdr:colOff>114300</xdr:colOff>
      <xdr:row>86</xdr:row>
      <xdr:rowOff>126927</xdr:rowOff>
    </xdr:to>
    <xdr:cxnSp macro="">
      <xdr:nvCxnSpPr>
        <xdr:cNvPr id="363" name="直線コネクタ 362">
          <a:extLst>
            <a:ext uri="{FF2B5EF4-FFF2-40B4-BE49-F238E27FC236}">
              <a16:creationId xmlns:a16="http://schemas.microsoft.com/office/drawing/2014/main" id="{D0D3B381-3F4F-4CD3-A02B-00A6F858D084}"/>
            </a:ext>
          </a:extLst>
        </xdr:cNvPr>
        <xdr:cNvCxnSpPr/>
      </xdr:nvCxnSpPr>
      <xdr:spPr>
        <a:xfrm flipV="1">
          <a:off x="8750300" y="1487146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76291</xdr:rowOff>
    </xdr:from>
    <xdr:to>
      <xdr:col>41</xdr:col>
      <xdr:colOff>101600</xdr:colOff>
      <xdr:row>87</xdr:row>
      <xdr:rowOff>6441</xdr:rowOff>
    </xdr:to>
    <xdr:sp macro="" textlink="">
      <xdr:nvSpPr>
        <xdr:cNvPr id="364" name="楕円 363">
          <a:extLst>
            <a:ext uri="{FF2B5EF4-FFF2-40B4-BE49-F238E27FC236}">
              <a16:creationId xmlns:a16="http://schemas.microsoft.com/office/drawing/2014/main" id="{09B573D6-84ED-41A3-989E-86EA34A95306}"/>
            </a:ext>
          </a:extLst>
        </xdr:cNvPr>
        <xdr:cNvSpPr/>
      </xdr:nvSpPr>
      <xdr:spPr>
        <a:xfrm>
          <a:off x="7810500" y="1482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126927</xdr:rowOff>
    </xdr:from>
    <xdr:to>
      <xdr:col>45</xdr:col>
      <xdr:colOff>177800</xdr:colOff>
      <xdr:row>86</xdr:row>
      <xdr:rowOff>127091</xdr:rowOff>
    </xdr:to>
    <xdr:cxnSp macro="">
      <xdr:nvCxnSpPr>
        <xdr:cNvPr id="365" name="直線コネクタ 364">
          <a:extLst>
            <a:ext uri="{FF2B5EF4-FFF2-40B4-BE49-F238E27FC236}">
              <a16:creationId xmlns:a16="http://schemas.microsoft.com/office/drawing/2014/main" id="{D0B6F2C4-77CF-47F6-B6E2-3BC8991DCCFF}"/>
            </a:ext>
          </a:extLst>
        </xdr:cNvPr>
        <xdr:cNvCxnSpPr/>
      </xdr:nvCxnSpPr>
      <xdr:spPr>
        <a:xfrm flipV="1">
          <a:off x="7861300" y="1487162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78577</xdr:rowOff>
    </xdr:from>
    <xdr:to>
      <xdr:col>36</xdr:col>
      <xdr:colOff>165100</xdr:colOff>
      <xdr:row>87</xdr:row>
      <xdr:rowOff>8727</xdr:rowOff>
    </xdr:to>
    <xdr:sp macro="" textlink="">
      <xdr:nvSpPr>
        <xdr:cNvPr id="366" name="楕円 365">
          <a:extLst>
            <a:ext uri="{FF2B5EF4-FFF2-40B4-BE49-F238E27FC236}">
              <a16:creationId xmlns:a16="http://schemas.microsoft.com/office/drawing/2014/main" id="{29297A59-837A-4565-ACE6-ED7ADB331E3F}"/>
            </a:ext>
          </a:extLst>
        </xdr:cNvPr>
        <xdr:cNvSpPr/>
      </xdr:nvSpPr>
      <xdr:spPr>
        <a:xfrm>
          <a:off x="6921500" y="148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127091</xdr:rowOff>
    </xdr:from>
    <xdr:to>
      <xdr:col>41</xdr:col>
      <xdr:colOff>50800</xdr:colOff>
      <xdr:row>86</xdr:row>
      <xdr:rowOff>129377</xdr:rowOff>
    </xdr:to>
    <xdr:cxnSp macro="">
      <xdr:nvCxnSpPr>
        <xdr:cNvPr id="367" name="直線コネクタ 366">
          <a:extLst>
            <a:ext uri="{FF2B5EF4-FFF2-40B4-BE49-F238E27FC236}">
              <a16:creationId xmlns:a16="http://schemas.microsoft.com/office/drawing/2014/main" id="{48B66189-46BB-4748-A0DE-C4704E670934}"/>
            </a:ext>
          </a:extLst>
        </xdr:cNvPr>
        <xdr:cNvCxnSpPr/>
      </xdr:nvCxnSpPr>
      <xdr:spPr>
        <a:xfrm flipV="1">
          <a:off x="6972300" y="148717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5913ECC2-99E9-4427-BF8D-2C8F2400A7C1}"/>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B4209F87-37F4-4F75-8F6A-1DEF3A5F4F01}"/>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568442DF-C015-4184-AB91-072AA1AAEDB6}"/>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C64770E0-2235-43A0-A4FC-03E6E71434E8}"/>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168691</xdr:rowOff>
    </xdr:from>
    <xdr:ext cx="469744" cy="259045"/>
    <xdr:sp macro="" textlink="">
      <xdr:nvSpPr>
        <xdr:cNvPr id="372" name="n_1mainValue【公営住宅】&#10;一人当たり面積">
          <a:extLst>
            <a:ext uri="{FF2B5EF4-FFF2-40B4-BE49-F238E27FC236}">
              <a16:creationId xmlns:a16="http://schemas.microsoft.com/office/drawing/2014/main" id="{E8326047-72EB-43E3-A65D-500D90221210}"/>
            </a:ext>
          </a:extLst>
        </xdr:cNvPr>
        <xdr:cNvSpPr txBox="1"/>
      </xdr:nvSpPr>
      <xdr:spPr>
        <a:xfrm>
          <a:off x="9391727" y="149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168854</xdr:rowOff>
    </xdr:from>
    <xdr:ext cx="469744" cy="259045"/>
    <xdr:sp macro="" textlink="">
      <xdr:nvSpPr>
        <xdr:cNvPr id="373" name="n_2mainValue【公営住宅】&#10;一人当たり面積">
          <a:extLst>
            <a:ext uri="{FF2B5EF4-FFF2-40B4-BE49-F238E27FC236}">
              <a16:creationId xmlns:a16="http://schemas.microsoft.com/office/drawing/2014/main" id="{2E4673A3-CB31-4C4F-9245-28ABAE0D5CDC}"/>
            </a:ext>
          </a:extLst>
        </xdr:cNvPr>
        <xdr:cNvSpPr txBox="1"/>
      </xdr:nvSpPr>
      <xdr:spPr>
        <a:xfrm>
          <a:off x="8515427" y="149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169018</xdr:rowOff>
    </xdr:from>
    <xdr:ext cx="469744" cy="259045"/>
    <xdr:sp macro="" textlink="">
      <xdr:nvSpPr>
        <xdr:cNvPr id="374" name="n_3mainValue【公営住宅】&#10;一人当たり面積">
          <a:extLst>
            <a:ext uri="{FF2B5EF4-FFF2-40B4-BE49-F238E27FC236}">
              <a16:creationId xmlns:a16="http://schemas.microsoft.com/office/drawing/2014/main" id="{E81BE673-8D4A-4863-B7B0-A1B85CE62AEF}"/>
            </a:ext>
          </a:extLst>
        </xdr:cNvPr>
        <xdr:cNvSpPr txBox="1"/>
      </xdr:nvSpPr>
      <xdr:spPr>
        <a:xfrm>
          <a:off x="7626427" y="1491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171304</xdr:rowOff>
    </xdr:from>
    <xdr:ext cx="469744" cy="259045"/>
    <xdr:sp macro="" textlink="">
      <xdr:nvSpPr>
        <xdr:cNvPr id="375" name="n_4mainValue【公営住宅】&#10;一人当たり面積">
          <a:extLst>
            <a:ext uri="{FF2B5EF4-FFF2-40B4-BE49-F238E27FC236}">
              <a16:creationId xmlns:a16="http://schemas.microsoft.com/office/drawing/2014/main" id="{10D7B842-4804-468D-A2A7-B351E99FC9C0}"/>
            </a:ext>
          </a:extLst>
        </xdr:cNvPr>
        <xdr:cNvSpPr txBox="1"/>
      </xdr:nvSpPr>
      <xdr:spPr>
        <a:xfrm>
          <a:off x="6737427" y="1491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20F37C75-B8F8-47FD-8BFC-1427F4C1CD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BDB850AF-B90B-4B76-9FF4-0FCDC3DEB5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1850857-1B69-47C0-8CA6-254D0FCA7D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A024A601-70A5-4752-AC17-0D92BE1746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DBF94E0-F941-437A-92BD-542965D468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81920AE-4792-40D2-BB08-FF94C47960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7B377A6-A0B6-4A73-AC06-C3A17E6A88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C32F052-EC3D-412B-A9F9-E4E3ABFD44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47D93DD5-5C6F-4CA6-9775-328207D02A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8C03B906-6AA1-4EBC-8F96-1E31EFB3D5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FEA3337-2D5E-4874-84AF-F4CABA5259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6FC7448-7593-48BF-9BFD-25EFF16DA1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A039D593-6CA3-435F-AF10-E00C415ABA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94A52D8D-1E93-4989-B908-914905A41E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3010C940-F674-4F29-BC67-741B9B262C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DBD0F1B1-7393-478F-953B-3EB9C7D9B9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F02F8ED-AFC3-4A86-B20E-C9E0D3EBB3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8D04E42-CD76-4D0D-B558-64EE903E54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1F066BF-DEDF-4F00-970F-8E26891A31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E8016C48-DBF7-4535-A97C-45E7C4EDC5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E44D4783-13D3-43BD-BCBE-5D8B12D3A8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C599E493-F24B-48FF-A257-C78E954D97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30A47D7-6400-4A80-B032-1C05C4A135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4A212F07-8D01-46E5-8A3F-C0453F741A7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BBCD31AA-101C-46B6-91D7-9F89E1EBAC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97AA8114-E8EF-49A3-83B0-B6E2A716CD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22CDB713-4C0E-4F85-A2EE-8E6E6A8148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43B18387-1273-445B-B165-B6F0544480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D3091C8F-C79F-49A6-98A5-948DBB8D6D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277B55CE-A8CB-4594-801E-705623B794A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B74B0DC6-66BE-4D60-9A4E-29D1C1312F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4468A019-C1F9-46DB-90ED-98E627B1FAF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6EA971C6-AC23-4F91-ACB6-1F535ED206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27A1A3D7-140F-4998-A2B1-56C448A8F1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168A24F8-2DD1-4F3D-8198-7FFD8D2B70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36D049C4-9B37-4407-9C76-F4C9D2658B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D8CE604D-C238-4EC7-8EBD-E0E53F08DC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CBF15828-4796-441D-8207-D4854D26FF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94B8C9B0-ED16-47DF-ABEB-6EA72E55A5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91297D39-BB29-4528-864B-A1CFC2FEB2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D6752F75-B51C-4CF8-8795-DCBDF307BF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FAC7BBB6-09C0-43E2-A633-33AD4628A7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38313026-B102-44BD-A7AD-A4A9E23218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0EFEF43A-77B1-4628-ADAB-675118423C6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D2DB5B33-DAEC-4B31-AE54-2A101CCAC96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95C4F231-0550-4B45-A7D0-7C071C01D6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58DEB3DF-EDBD-4648-8C32-25ACE7A7270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10C2914D-AE3E-4E18-A7F0-54538FABCCA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86FC84FA-A17B-4099-82B0-6E714A4D207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6C6CFA92-7529-4AF3-8EBF-17B7813D3BA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AB6922C9-75DC-48F3-B238-6BE150A9C64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DDBDE711-2C5B-49FF-B5DD-7FE664F9726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1665B43C-92E0-403E-B2A3-F5472C7AD6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EE5DE11D-5619-4538-84B3-B0DE1788ED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43DA3317-D18D-4173-BBC8-BAEDF5C2C24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A043CBF7-EF89-4CBB-9C04-F371EF08D1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2" name="直線コネクタ 431">
          <a:extLst>
            <a:ext uri="{FF2B5EF4-FFF2-40B4-BE49-F238E27FC236}">
              <a16:creationId xmlns:a16="http://schemas.microsoft.com/office/drawing/2014/main" id="{404E3075-CF19-4624-B847-A0B41F10CB44}"/>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B0A46E9A-27DC-4150-ADB3-540CC61C0A77}"/>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4" name="直線コネクタ 433">
          <a:extLst>
            <a:ext uri="{FF2B5EF4-FFF2-40B4-BE49-F238E27FC236}">
              <a16:creationId xmlns:a16="http://schemas.microsoft.com/office/drawing/2014/main" id="{486E72AB-027A-4CF7-88CF-803F751A0817}"/>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6D79B206-D4D0-4ED2-B338-5DF9577F8E2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6" name="直線コネクタ 435">
          <a:extLst>
            <a:ext uri="{FF2B5EF4-FFF2-40B4-BE49-F238E27FC236}">
              <a16:creationId xmlns:a16="http://schemas.microsoft.com/office/drawing/2014/main" id="{273811C9-03BD-49B8-B2C8-33DC6003AF3B}"/>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9EC9C5F8-811E-43CF-9073-577A3A353A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8" name="フローチャート: 判断 437">
          <a:extLst>
            <a:ext uri="{FF2B5EF4-FFF2-40B4-BE49-F238E27FC236}">
              <a16:creationId xmlns:a16="http://schemas.microsoft.com/office/drawing/2014/main" id="{76BD4C18-7094-4A20-9C8B-3383FD14A7F2}"/>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39" name="フローチャート: 判断 438">
          <a:extLst>
            <a:ext uri="{FF2B5EF4-FFF2-40B4-BE49-F238E27FC236}">
              <a16:creationId xmlns:a16="http://schemas.microsoft.com/office/drawing/2014/main" id="{271042F4-C583-4CC4-B240-0AAF74CDA781}"/>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0" name="フローチャート: 判断 439">
          <a:extLst>
            <a:ext uri="{FF2B5EF4-FFF2-40B4-BE49-F238E27FC236}">
              <a16:creationId xmlns:a16="http://schemas.microsoft.com/office/drawing/2014/main" id="{ACC0C570-9428-4BAF-828F-57807B6C3F15}"/>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1" name="フローチャート: 判断 440">
          <a:extLst>
            <a:ext uri="{FF2B5EF4-FFF2-40B4-BE49-F238E27FC236}">
              <a16:creationId xmlns:a16="http://schemas.microsoft.com/office/drawing/2014/main" id="{128E0B10-19E4-4078-9DA7-D88690A8408E}"/>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2" name="フローチャート: 判断 441">
          <a:extLst>
            <a:ext uri="{FF2B5EF4-FFF2-40B4-BE49-F238E27FC236}">
              <a16:creationId xmlns:a16="http://schemas.microsoft.com/office/drawing/2014/main" id="{BEF1E1AD-7CD9-4B41-95AA-95D6F9F7F664}"/>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7C298EAB-A82E-453A-8BAD-7F91AD72EB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B5D85604-CC88-4374-9BEC-142D515B7A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23951B94-880E-4CCB-9994-ED59E682CC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B9489392-88CA-43F4-83DD-3EDCC7959F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773EA92-0285-4669-A37C-DC44F9DE9E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448" name="楕円 447">
          <a:extLst>
            <a:ext uri="{FF2B5EF4-FFF2-40B4-BE49-F238E27FC236}">
              <a16:creationId xmlns:a16="http://schemas.microsoft.com/office/drawing/2014/main" id="{F6A555C0-6B21-433E-A3B0-9C06BD3486E7}"/>
            </a:ext>
          </a:extLst>
        </xdr:cNvPr>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32040608-1810-482F-BA69-21C04677FDCB}"/>
            </a:ext>
          </a:extLst>
        </xdr:cNvPr>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450" name="楕円 449">
          <a:extLst>
            <a:ext uri="{FF2B5EF4-FFF2-40B4-BE49-F238E27FC236}">
              <a16:creationId xmlns:a16="http://schemas.microsoft.com/office/drawing/2014/main" id="{7E658811-9E8A-4CAB-8F8D-C88869258869}"/>
            </a:ext>
          </a:extLst>
        </xdr:cNvPr>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60</xdr:row>
      <xdr:rowOff>165735</xdr:rowOff>
    </xdr:to>
    <xdr:cxnSp macro="">
      <xdr:nvCxnSpPr>
        <xdr:cNvPr id="451" name="直線コネクタ 450">
          <a:extLst>
            <a:ext uri="{FF2B5EF4-FFF2-40B4-BE49-F238E27FC236}">
              <a16:creationId xmlns:a16="http://schemas.microsoft.com/office/drawing/2014/main" id="{D587FD99-295E-42C6-BFBF-0B63182AEDDF}"/>
            </a:ext>
          </a:extLst>
        </xdr:cNvPr>
        <xdr:cNvCxnSpPr/>
      </xdr:nvCxnSpPr>
      <xdr:spPr>
        <a:xfrm flipV="1">
          <a:off x="15481300" y="104508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452" name="楕円 451">
          <a:extLst>
            <a:ext uri="{FF2B5EF4-FFF2-40B4-BE49-F238E27FC236}">
              <a16:creationId xmlns:a16="http://schemas.microsoft.com/office/drawing/2014/main" id="{CE560DF8-F5C3-44C1-B5A6-1506C0CBCA4F}"/>
            </a:ext>
          </a:extLst>
        </xdr:cNvPr>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60</xdr:row>
      <xdr:rowOff>165735</xdr:rowOff>
    </xdr:to>
    <xdr:cxnSp macro="">
      <xdr:nvCxnSpPr>
        <xdr:cNvPr id="453" name="直線コネクタ 452">
          <a:extLst>
            <a:ext uri="{FF2B5EF4-FFF2-40B4-BE49-F238E27FC236}">
              <a16:creationId xmlns:a16="http://schemas.microsoft.com/office/drawing/2014/main" id="{4F1551B4-EB8E-4C2B-8FE0-23CBC18BF40F}"/>
            </a:ext>
          </a:extLst>
        </xdr:cNvPr>
        <xdr:cNvCxnSpPr/>
      </xdr:nvCxnSpPr>
      <xdr:spPr>
        <a:xfrm>
          <a:off x="14592300" y="10448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454" name="楕円 453">
          <a:extLst>
            <a:ext uri="{FF2B5EF4-FFF2-40B4-BE49-F238E27FC236}">
              <a16:creationId xmlns:a16="http://schemas.microsoft.com/office/drawing/2014/main" id="{7B3DFBE5-1E63-434B-8E0B-AB182DF66E36}"/>
            </a:ext>
          </a:extLst>
        </xdr:cNvPr>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161925</xdr:rowOff>
    </xdr:from>
    <xdr:to>
      <xdr:col>76</xdr:col>
      <xdr:colOff>114300</xdr:colOff>
      <xdr:row>61</xdr:row>
      <xdr:rowOff>38100</xdr:rowOff>
    </xdr:to>
    <xdr:cxnSp macro="">
      <xdr:nvCxnSpPr>
        <xdr:cNvPr id="455" name="直線コネクタ 454">
          <a:extLst>
            <a:ext uri="{FF2B5EF4-FFF2-40B4-BE49-F238E27FC236}">
              <a16:creationId xmlns:a16="http://schemas.microsoft.com/office/drawing/2014/main" id="{8AFBBE6E-9820-4B4F-A672-24333A213515}"/>
            </a:ext>
          </a:extLst>
        </xdr:cNvPr>
        <xdr:cNvCxnSpPr/>
      </xdr:nvCxnSpPr>
      <xdr:spPr>
        <a:xfrm flipV="1">
          <a:off x="13703300" y="1044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456" name="楕円 455">
          <a:extLst>
            <a:ext uri="{FF2B5EF4-FFF2-40B4-BE49-F238E27FC236}">
              <a16:creationId xmlns:a16="http://schemas.microsoft.com/office/drawing/2014/main" id="{3497672A-537A-44D5-AA68-A62DB54CE780}"/>
            </a:ext>
          </a:extLst>
        </xdr:cNvPr>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38100</xdr:rowOff>
    </xdr:to>
    <xdr:cxnSp macro="">
      <xdr:nvCxnSpPr>
        <xdr:cNvPr id="457" name="直線コネクタ 456">
          <a:extLst>
            <a:ext uri="{FF2B5EF4-FFF2-40B4-BE49-F238E27FC236}">
              <a16:creationId xmlns:a16="http://schemas.microsoft.com/office/drawing/2014/main" id="{A97088A4-0BE2-41C8-A2A3-C581251DA8AD}"/>
            </a:ext>
          </a:extLst>
        </xdr:cNvPr>
        <xdr:cNvCxnSpPr/>
      </xdr:nvCxnSpPr>
      <xdr:spPr>
        <a:xfrm>
          <a:off x="12814300" y="104241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458" name="n_1aveValue【学校施設】&#10;有形固定資産減価償却率">
          <a:extLst>
            <a:ext uri="{FF2B5EF4-FFF2-40B4-BE49-F238E27FC236}">
              <a16:creationId xmlns:a16="http://schemas.microsoft.com/office/drawing/2014/main" id="{12E34E20-844E-4ABF-8C4A-955F869A91D8}"/>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59" name="n_2aveValue【学校施設】&#10;有形固定資産減価償却率">
          <a:extLst>
            <a:ext uri="{FF2B5EF4-FFF2-40B4-BE49-F238E27FC236}">
              <a16:creationId xmlns:a16="http://schemas.microsoft.com/office/drawing/2014/main" id="{C4F787D2-EE1F-4FA0-AF4A-614CAB319E76}"/>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460" name="n_3aveValue【学校施設】&#10;有形固定資産減価償却率">
          <a:extLst>
            <a:ext uri="{FF2B5EF4-FFF2-40B4-BE49-F238E27FC236}">
              <a16:creationId xmlns:a16="http://schemas.microsoft.com/office/drawing/2014/main" id="{A0B9E6B2-BA60-4744-BDD6-70408541AFE6}"/>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461" name="n_4aveValue【学校施設】&#10;有形固定資産減価償却率">
          <a:extLst>
            <a:ext uri="{FF2B5EF4-FFF2-40B4-BE49-F238E27FC236}">
              <a16:creationId xmlns:a16="http://schemas.microsoft.com/office/drawing/2014/main" id="{ABFC7913-56FB-47EC-A94C-F400A7A9866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462" name="n_1mainValue【学校施設】&#10;有形固定資産減価償却率">
          <a:extLst>
            <a:ext uri="{FF2B5EF4-FFF2-40B4-BE49-F238E27FC236}">
              <a16:creationId xmlns:a16="http://schemas.microsoft.com/office/drawing/2014/main" id="{EEB63365-F552-4F15-AB1B-E138762C90C2}"/>
            </a:ext>
          </a:extLst>
        </xdr:cNvPr>
        <xdr:cNvSpPr txBox="1"/>
      </xdr:nvSpPr>
      <xdr:spPr>
        <a:xfrm>
          <a:off x="15266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32402</xdr:rowOff>
    </xdr:from>
    <xdr:ext cx="405111" cy="259045"/>
    <xdr:sp macro="" textlink="">
      <xdr:nvSpPr>
        <xdr:cNvPr id="463" name="n_2mainValue【学校施設】&#10;有形固定資産減価償却率">
          <a:extLst>
            <a:ext uri="{FF2B5EF4-FFF2-40B4-BE49-F238E27FC236}">
              <a16:creationId xmlns:a16="http://schemas.microsoft.com/office/drawing/2014/main" id="{8BD159FC-FF6D-4BE9-B7F5-5E0AA432F6B3}"/>
            </a:ext>
          </a:extLst>
        </xdr:cNvPr>
        <xdr:cNvSpPr txBox="1"/>
      </xdr:nvSpPr>
      <xdr:spPr>
        <a:xfrm>
          <a:off x="14389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464" name="n_3mainValue【学校施設】&#10;有形固定資産減価償却率">
          <a:extLst>
            <a:ext uri="{FF2B5EF4-FFF2-40B4-BE49-F238E27FC236}">
              <a16:creationId xmlns:a16="http://schemas.microsoft.com/office/drawing/2014/main" id="{6B2D6257-4ABF-4855-9F0C-38BB5C35A653}"/>
            </a:ext>
          </a:extLst>
        </xdr:cNvPr>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465" name="n_4mainValue【学校施設】&#10;有形固定資産減価償却率">
          <a:extLst>
            <a:ext uri="{FF2B5EF4-FFF2-40B4-BE49-F238E27FC236}">
              <a16:creationId xmlns:a16="http://schemas.microsoft.com/office/drawing/2014/main" id="{2AD2DF32-6EA7-468E-AD07-C06D6F712F92}"/>
            </a:ext>
          </a:extLst>
        </xdr:cNvPr>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23C1E251-673B-4223-BCF4-1694A24559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6EE5D5C-1BA1-4451-9946-5FF406D85C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37551CD3-FAB2-4738-A77E-79C21D2533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6249BD9F-DC3B-48C3-8871-6198512780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67871076-D6B7-4D4F-8BEB-A6AA870F098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89F443EA-A68E-41F8-BB53-394C480651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80DF1F81-4B3A-44F9-BAB9-51F995BD67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1BC75BA2-79F1-4A9D-8560-1D34029C38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8A2478-2DFC-410E-80C6-CEEC926DF5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9AE76C20-7BDC-4CF9-9276-6C04B6D2FA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85EF69FA-B14C-4CB2-8DF8-B25B9186336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id="{B430DF38-F5BF-491C-8B92-219823FE33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id="{40218307-BE9E-4A9E-A0F9-7BE69F11758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id="{B78F0ED2-DA94-4477-BB67-33CA8B12796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id="{2BC57AD6-2817-4597-BE4E-02894C438DA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id="{D3A37E2C-AABE-443A-B038-EB4FA358EB5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id="{7DDA45F2-2436-40AC-A466-BB3F2452016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id="{EB97A452-52F8-4B48-A069-8D6349705A7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5BAB88EE-8C1E-426C-9613-BD77EE1E6F0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E7AD80AA-3EC6-45FA-84C3-174397A3E9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3AC79ADF-D430-4092-A468-2D6EB8BA28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1D256A9F-9BA5-4894-AD5E-3C0BC59981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8" name="直線コネクタ 487">
          <a:extLst>
            <a:ext uri="{FF2B5EF4-FFF2-40B4-BE49-F238E27FC236}">
              <a16:creationId xmlns:a16="http://schemas.microsoft.com/office/drawing/2014/main" id="{9665251C-C9A2-4CA1-AFB0-8331722B0CD2}"/>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89" name="【学校施設】&#10;一人当たり面積最小値テキスト">
          <a:extLst>
            <a:ext uri="{FF2B5EF4-FFF2-40B4-BE49-F238E27FC236}">
              <a16:creationId xmlns:a16="http://schemas.microsoft.com/office/drawing/2014/main" id="{80C19EC0-07AA-4A2C-B467-92FEAB73399A}"/>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0" name="直線コネクタ 489">
          <a:extLst>
            <a:ext uri="{FF2B5EF4-FFF2-40B4-BE49-F238E27FC236}">
              <a16:creationId xmlns:a16="http://schemas.microsoft.com/office/drawing/2014/main" id="{7912F05F-B043-4DD7-A279-FE16234BE727}"/>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1" name="【学校施設】&#10;一人当たり面積最大値テキスト">
          <a:extLst>
            <a:ext uri="{FF2B5EF4-FFF2-40B4-BE49-F238E27FC236}">
              <a16:creationId xmlns:a16="http://schemas.microsoft.com/office/drawing/2014/main" id="{3AEA9628-73A9-4856-8F17-2D73C3D4A8B4}"/>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2" name="直線コネクタ 491">
          <a:extLst>
            <a:ext uri="{FF2B5EF4-FFF2-40B4-BE49-F238E27FC236}">
              <a16:creationId xmlns:a16="http://schemas.microsoft.com/office/drawing/2014/main" id="{94145F13-CE1B-4D51-B38D-7E3E531B8203}"/>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3" name="【学校施設】&#10;一人当たり面積平均値テキスト">
          <a:extLst>
            <a:ext uri="{FF2B5EF4-FFF2-40B4-BE49-F238E27FC236}">
              <a16:creationId xmlns:a16="http://schemas.microsoft.com/office/drawing/2014/main" id="{A260FF32-7D5E-406B-9401-3F4CB596F907}"/>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4" name="フローチャート: 判断 493">
          <a:extLst>
            <a:ext uri="{FF2B5EF4-FFF2-40B4-BE49-F238E27FC236}">
              <a16:creationId xmlns:a16="http://schemas.microsoft.com/office/drawing/2014/main" id="{5D24F55E-E0BB-4AEB-B9AD-D173D2AE7196}"/>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5" name="フローチャート: 判断 494">
          <a:extLst>
            <a:ext uri="{FF2B5EF4-FFF2-40B4-BE49-F238E27FC236}">
              <a16:creationId xmlns:a16="http://schemas.microsoft.com/office/drawing/2014/main" id="{1E02AA38-34D2-416A-9098-E27BE48B3833}"/>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6" name="フローチャート: 判断 495">
          <a:extLst>
            <a:ext uri="{FF2B5EF4-FFF2-40B4-BE49-F238E27FC236}">
              <a16:creationId xmlns:a16="http://schemas.microsoft.com/office/drawing/2014/main" id="{985C9FBF-900B-4A4F-937D-D6AA04381BB6}"/>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7" name="フローチャート: 判断 496">
          <a:extLst>
            <a:ext uri="{FF2B5EF4-FFF2-40B4-BE49-F238E27FC236}">
              <a16:creationId xmlns:a16="http://schemas.microsoft.com/office/drawing/2014/main" id="{2B3A7116-630B-41D6-98AA-80109C1508E2}"/>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8" name="フローチャート: 判断 497">
          <a:extLst>
            <a:ext uri="{FF2B5EF4-FFF2-40B4-BE49-F238E27FC236}">
              <a16:creationId xmlns:a16="http://schemas.microsoft.com/office/drawing/2014/main" id="{7BD09CAD-1B91-43DB-804A-9BE4B7D1E615}"/>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1EC86337-71FF-4190-960C-C2C79D9FBE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B51153C-4C87-479A-83CC-D793B186F3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8A4CB3A3-FD2B-4310-9FB9-88595028D4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92A249F-6CEC-4F91-990F-A60E8FFC32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B3B1597-1F72-4981-AD30-970EC95F1B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44755</xdr:rowOff>
    </xdr:from>
    <xdr:to>
      <xdr:col>116</xdr:col>
      <xdr:colOff>114300</xdr:colOff>
      <xdr:row>61</xdr:row>
      <xdr:rowOff>146355</xdr:rowOff>
    </xdr:to>
    <xdr:sp macro="" textlink="">
      <xdr:nvSpPr>
        <xdr:cNvPr id="504" name="楕円 503">
          <a:extLst>
            <a:ext uri="{FF2B5EF4-FFF2-40B4-BE49-F238E27FC236}">
              <a16:creationId xmlns:a16="http://schemas.microsoft.com/office/drawing/2014/main" id="{E503E76F-212E-4331-838A-97C21464FFCB}"/>
            </a:ext>
          </a:extLst>
        </xdr:cNvPr>
        <xdr:cNvSpPr/>
      </xdr:nvSpPr>
      <xdr:spPr>
        <a:xfrm>
          <a:off x="22110700" y="105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23182</xdr:rowOff>
    </xdr:from>
    <xdr:ext cx="469744" cy="259045"/>
    <xdr:sp macro="" textlink="">
      <xdr:nvSpPr>
        <xdr:cNvPr id="505" name="【学校施設】&#10;一人当たり面積該当値テキスト">
          <a:extLst>
            <a:ext uri="{FF2B5EF4-FFF2-40B4-BE49-F238E27FC236}">
              <a16:creationId xmlns:a16="http://schemas.microsoft.com/office/drawing/2014/main" id="{5FC761CE-9DA1-48B1-AC1F-91C2EFBAB5A8}"/>
            </a:ext>
          </a:extLst>
        </xdr:cNvPr>
        <xdr:cNvSpPr txBox="1"/>
      </xdr:nvSpPr>
      <xdr:spPr>
        <a:xfrm>
          <a:off x="22199600" y="104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46584</xdr:rowOff>
    </xdr:from>
    <xdr:to>
      <xdr:col>112</xdr:col>
      <xdr:colOff>38100</xdr:colOff>
      <xdr:row>61</xdr:row>
      <xdr:rowOff>148184</xdr:rowOff>
    </xdr:to>
    <xdr:sp macro="" textlink="">
      <xdr:nvSpPr>
        <xdr:cNvPr id="506" name="楕円 505">
          <a:extLst>
            <a:ext uri="{FF2B5EF4-FFF2-40B4-BE49-F238E27FC236}">
              <a16:creationId xmlns:a16="http://schemas.microsoft.com/office/drawing/2014/main" id="{DB500D55-089B-42B9-A241-DE4447D4677D}"/>
            </a:ext>
          </a:extLst>
        </xdr:cNvPr>
        <xdr:cNvSpPr/>
      </xdr:nvSpPr>
      <xdr:spPr>
        <a:xfrm>
          <a:off x="21272500" y="105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95555</xdr:rowOff>
    </xdr:from>
    <xdr:to>
      <xdr:col>116</xdr:col>
      <xdr:colOff>63500</xdr:colOff>
      <xdr:row>61</xdr:row>
      <xdr:rowOff>97384</xdr:rowOff>
    </xdr:to>
    <xdr:cxnSp macro="">
      <xdr:nvCxnSpPr>
        <xdr:cNvPr id="507" name="直線コネクタ 506">
          <a:extLst>
            <a:ext uri="{FF2B5EF4-FFF2-40B4-BE49-F238E27FC236}">
              <a16:creationId xmlns:a16="http://schemas.microsoft.com/office/drawing/2014/main" id="{E9421CF5-95EA-4141-AB2E-241368BC5285}"/>
            </a:ext>
          </a:extLst>
        </xdr:cNvPr>
        <xdr:cNvCxnSpPr/>
      </xdr:nvCxnSpPr>
      <xdr:spPr>
        <a:xfrm flipV="1">
          <a:off x="21323300" y="1055400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52527</xdr:rowOff>
    </xdr:from>
    <xdr:to>
      <xdr:col>107</xdr:col>
      <xdr:colOff>101600</xdr:colOff>
      <xdr:row>61</xdr:row>
      <xdr:rowOff>154127</xdr:rowOff>
    </xdr:to>
    <xdr:sp macro="" textlink="">
      <xdr:nvSpPr>
        <xdr:cNvPr id="508" name="楕円 507">
          <a:extLst>
            <a:ext uri="{FF2B5EF4-FFF2-40B4-BE49-F238E27FC236}">
              <a16:creationId xmlns:a16="http://schemas.microsoft.com/office/drawing/2014/main" id="{A03D8925-F69D-409E-AD46-1D626D1EE209}"/>
            </a:ext>
          </a:extLst>
        </xdr:cNvPr>
        <xdr:cNvSpPr/>
      </xdr:nvSpPr>
      <xdr:spPr>
        <a:xfrm>
          <a:off x="20383500" y="10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97384</xdr:rowOff>
    </xdr:from>
    <xdr:to>
      <xdr:col>111</xdr:col>
      <xdr:colOff>177800</xdr:colOff>
      <xdr:row>61</xdr:row>
      <xdr:rowOff>103327</xdr:rowOff>
    </xdr:to>
    <xdr:cxnSp macro="">
      <xdr:nvCxnSpPr>
        <xdr:cNvPr id="509" name="直線コネクタ 508">
          <a:extLst>
            <a:ext uri="{FF2B5EF4-FFF2-40B4-BE49-F238E27FC236}">
              <a16:creationId xmlns:a16="http://schemas.microsoft.com/office/drawing/2014/main" id="{BA4BE437-DE78-438D-A7A3-8630CFEF7E72}"/>
            </a:ext>
          </a:extLst>
        </xdr:cNvPr>
        <xdr:cNvCxnSpPr/>
      </xdr:nvCxnSpPr>
      <xdr:spPr>
        <a:xfrm flipV="1">
          <a:off x="20434300" y="1055583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54356</xdr:rowOff>
    </xdr:from>
    <xdr:to>
      <xdr:col>102</xdr:col>
      <xdr:colOff>165100</xdr:colOff>
      <xdr:row>61</xdr:row>
      <xdr:rowOff>155956</xdr:rowOff>
    </xdr:to>
    <xdr:sp macro="" textlink="">
      <xdr:nvSpPr>
        <xdr:cNvPr id="510" name="楕円 509">
          <a:extLst>
            <a:ext uri="{FF2B5EF4-FFF2-40B4-BE49-F238E27FC236}">
              <a16:creationId xmlns:a16="http://schemas.microsoft.com/office/drawing/2014/main" id="{B446689D-DBC0-4AE0-AD64-393A0F9358C1}"/>
            </a:ext>
          </a:extLst>
        </xdr:cNvPr>
        <xdr:cNvSpPr/>
      </xdr:nvSpPr>
      <xdr:spPr>
        <a:xfrm>
          <a:off x="19494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103327</xdr:rowOff>
    </xdr:from>
    <xdr:to>
      <xdr:col>107</xdr:col>
      <xdr:colOff>50800</xdr:colOff>
      <xdr:row>61</xdr:row>
      <xdr:rowOff>105156</xdr:rowOff>
    </xdr:to>
    <xdr:cxnSp macro="">
      <xdr:nvCxnSpPr>
        <xdr:cNvPr id="511" name="直線コネクタ 510">
          <a:extLst>
            <a:ext uri="{FF2B5EF4-FFF2-40B4-BE49-F238E27FC236}">
              <a16:creationId xmlns:a16="http://schemas.microsoft.com/office/drawing/2014/main" id="{3DEC55A4-9C63-4DC6-AC88-2562A6F907C7}"/>
            </a:ext>
          </a:extLst>
        </xdr:cNvPr>
        <xdr:cNvCxnSpPr/>
      </xdr:nvCxnSpPr>
      <xdr:spPr>
        <a:xfrm flipV="1">
          <a:off x="19545300" y="1056177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66243</xdr:rowOff>
    </xdr:from>
    <xdr:to>
      <xdr:col>98</xdr:col>
      <xdr:colOff>38100</xdr:colOff>
      <xdr:row>61</xdr:row>
      <xdr:rowOff>167843</xdr:rowOff>
    </xdr:to>
    <xdr:sp macro="" textlink="">
      <xdr:nvSpPr>
        <xdr:cNvPr id="512" name="楕円 511">
          <a:extLst>
            <a:ext uri="{FF2B5EF4-FFF2-40B4-BE49-F238E27FC236}">
              <a16:creationId xmlns:a16="http://schemas.microsoft.com/office/drawing/2014/main" id="{E5F8E45F-CC31-46D4-A6F8-33548B1B5558}"/>
            </a:ext>
          </a:extLst>
        </xdr:cNvPr>
        <xdr:cNvSpPr/>
      </xdr:nvSpPr>
      <xdr:spPr>
        <a:xfrm>
          <a:off x="18605500" y="105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105156</xdr:rowOff>
    </xdr:from>
    <xdr:to>
      <xdr:col>102</xdr:col>
      <xdr:colOff>114300</xdr:colOff>
      <xdr:row>61</xdr:row>
      <xdr:rowOff>117043</xdr:rowOff>
    </xdr:to>
    <xdr:cxnSp macro="">
      <xdr:nvCxnSpPr>
        <xdr:cNvPr id="513" name="直線コネクタ 512">
          <a:extLst>
            <a:ext uri="{FF2B5EF4-FFF2-40B4-BE49-F238E27FC236}">
              <a16:creationId xmlns:a16="http://schemas.microsoft.com/office/drawing/2014/main" id="{1FB8F14C-B1E4-43B0-A453-0DE89C6E6F36}"/>
            </a:ext>
          </a:extLst>
        </xdr:cNvPr>
        <xdr:cNvCxnSpPr/>
      </xdr:nvCxnSpPr>
      <xdr:spPr>
        <a:xfrm flipV="1">
          <a:off x="18656300" y="1056360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514" name="n_1aveValue【学校施設】&#10;一人当たり面積">
          <a:extLst>
            <a:ext uri="{FF2B5EF4-FFF2-40B4-BE49-F238E27FC236}">
              <a16:creationId xmlns:a16="http://schemas.microsoft.com/office/drawing/2014/main" id="{78491985-59F7-4B31-A684-60D4A47A4C48}"/>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15" name="n_2aveValue【学校施設】&#10;一人当たり面積">
          <a:extLst>
            <a:ext uri="{FF2B5EF4-FFF2-40B4-BE49-F238E27FC236}">
              <a16:creationId xmlns:a16="http://schemas.microsoft.com/office/drawing/2014/main" id="{1369ECC6-FB70-4823-899A-C080B41AF23E}"/>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16" name="n_3aveValue【学校施設】&#10;一人当たり面積">
          <a:extLst>
            <a:ext uri="{FF2B5EF4-FFF2-40B4-BE49-F238E27FC236}">
              <a16:creationId xmlns:a16="http://schemas.microsoft.com/office/drawing/2014/main" id="{8B5CF696-6A11-4E39-B27F-1A2482AAED54}"/>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17" name="n_4aveValue【学校施設】&#10;一人当たり面積">
          <a:extLst>
            <a:ext uri="{FF2B5EF4-FFF2-40B4-BE49-F238E27FC236}">
              <a16:creationId xmlns:a16="http://schemas.microsoft.com/office/drawing/2014/main" id="{265DCF34-590B-4E12-9F72-B643C9E1C010}"/>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139311</xdr:rowOff>
    </xdr:from>
    <xdr:ext cx="469744" cy="259045"/>
    <xdr:sp macro="" textlink="">
      <xdr:nvSpPr>
        <xdr:cNvPr id="518" name="n_1mainValue【学校施設】&#10;一人当たり面積">
          <a:extLst>
            <a:ext uri="{FF2B5EF4-FFF2-40B4-BE49-F238E27FC236}">
              <a16:creationId xmlns:a16="http://schemas.microsoft.com/office/drawing/2014/main" id="{637E4182-CDF4-4B11-88A0-FEA6B496C981}"/>
            </a:ext>
          </a:extLst>
        </xdr:cNvPr>
        <xdr:cNvSpPr txBox="1"/>
      </xdr:nvSpPr>
      <xdr:spPr>
        <a:xfrm>
          <a:off x="21075727" y="105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145254</xdr:rowOff>
    </xdr:from>
    <xdr:ext cx="469744" cy="259045"/>
    <xdr:sp macro="" textlink="">
      <xdr:nvSpPr>
        <xdr:cNvPr id="519" name="n_2mainValue【学校施設】&#10;一人当たり面積">
          <a:extLst>
            <a:ext uri="{FF2B5EF4-FFF2-40B4-BE49-F238E27FC236}">
              <a16:creationId xmlns:a16="http://schemas.microsoft.com/office/drawing/2014/main" id="{6D3364D4-90F0-401F-9543-BDE0D225EE2E}"/>
            </a:ext>
          </a:extLst>
        </xdr:cNvPr>
        <xdr:cNvSpPr txBox="1"/>
      </xdr:nvSpPr>
      <xdr:spPr>
        <a:xfrm>
          <a:off x="20199427" y="106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147083</xdr:rowOff>
    </xdr:from>
    <xdr:ext cx="469744" cy="259045"/>
    <xdr:sp macro="" textlink="">
      <xdr:nvSpPr>
        <xdr:cNvPr id="520" name="n_3mainValue【学校施設】&#10;一人当たり面積">
          <a:extLst>
            <a:ext uri="{FF2B5EF4-FFF2-40B4-BE49-F238E27FC236}">
              <a16:creationId xmlns:a16="http://schemas.microsoft.com/office/drawing/2014/main" id="{00E1CEED-2425-4281-A8C6-E9FC89913764}"/>
            </a:ext>
          </a:extLst>
        </xdr:cNvPr>
        <xdr:cNvSpPr txBox="1"/>
      </xdr:nvSpPr>
      <xdr:spPr>
        <a:xfrm>
          <a:off x="19310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158970</xdr:rowOff>
    </xdr:from>
    <xdr:ext cx="469744" cy="259045"/>
    <xdr:sp macro="" textlink="">
      <xdr:nvSpPr>
        <xdr:cNvPr id="521" name="n_4mainValue【学校施設】&#10;一人当たり面積">
          <a:extLst>
            <a:ext uri="{FF2B5EF4-FFF2-40B4-BE49-F238E27FC236}">
              <a16:creationId xmlns:a16="http://schemas.microsoft.com/office/drawing/2014/main" id="{FF630B94-AD85-4136-A479-80484FAC2D37}"/>
            </a:ext>
          </a:extLst>
        </xdr:cNvPr>
        <xdr:cNvSpPr txBox="1"/>
      </xdr:nvSpPr>
      <xdr:spPr>
        <a:xfrm>
          <a:off x="18421427" y="106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B4DD0DD6-9001-4657-83F6-FC2D1F4CDC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BF25B0C8-D2B7-4CF2-9576-92365A9C8C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57E140A6-2B8F-4CD9-8C34-09ABDAF925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7E0D1960-FD75-4B21-BF3F-038953C647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4A177147-175F-4CBC-9C52-CC39B3DF95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48C94192-284C-4692-97AD-C93FC7B734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B540F3F8-003E-44D8-BCDC-3F58057C70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FC98B56D-FDF8-415D-A6BB-835A2C7BA2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8D512183-6BB8-4096-9B84-FE121A2973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65C8109E-DD9E-44A0-B58F-8F95C46A35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2A7E3A8B-A219-447D-ACD1-39D1CB7187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B0AEE509-5282-472E-B0EA-F886DFA21A9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E0F8F890-3A3C-4849-8965-7908408257E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76579D91-08B0-4AC8-98D7-455BCF16F1D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D5FC653-5BE4-47DA-8459-A426F0A2B31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A941ACA1-6761-4EBD-B54B-5F2C091C6E4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D57EEAE-572D-48AE-914B-688449C5CA7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9B58C8ED-045F-4FEE-9C5A-F64AA18A269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9A6EA2F1-F503-45EA-9520-62A2B7BC377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6930B95C-A662-4B84-8B81-95B16C5E41B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0600BA49-E00E-4D39-B964-248D92EA5CF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336566AB-5B26-467D-89F8-DBF7D46837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427FA9C7-2B71-432E-8A29-7675C1395B7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78A72A4C-A304-4904-B6F3-02D6CF4533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546" name="直線コネクタ 545">
          <a:extLst>
            <a:ext uri="{FF2B5EF4-FFF2-40B4-BE49-F238E27FC236}">
              <a16:creationId xmlns:a16="http://schemas.microsoft.com/office/drawing/2014/main" id="{CE5900E3-6A39-46E4-8E90-F0DB5871EA14}"/>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7" name="【児童館】&#10;有形固定資産減価償却率最小値テキスト">
          <a:extLst>
            <a:ext uri="{FF2B5EF4-FFF2-40B4-BE49-F238E27FC236}">
              <a16:creationId xmlns:a16="http://schemas.microsoft.com/office/drawing/2014/main" id="{068F0173-7DDC-42B7-A369-9905BC1AFA6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8" name="直線コネクタ 547">
          <a:extLst>
            <a:ext uri="{FF2B5EF4-FFF2-40B4-BE49-F238E27FC236}">
              <a16:creationId xmlns:a16="http://schemas.microsoft.com/office/drawing/2014/main" id="{6493A3D2-070C-4509-A2C9-D10842A006E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549" name="【児童館】&#10;有形固定資産減価償却率最大値テキスト">
          <a:extLst>
            <a:ext uri="{FF2B5EF4-FFF2-40B4-BE49-F238E27FC236}">
              <a16:creationId xmlns:a16="http://schemas.microsoft.com/office/drawing/2014/main" id="{4C859834-CFEB-4DA8-BECA-4A6604E4F92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550" name="直線コネクタ 549">
          <a:extLst>
            <a:ext uri="{FF2B5EF4-FFF2-40B4-BE49-F238E27FC236}">
              <a16:creationId xmlns:a16="http://schemas.microsoft.com/office/drawing/2014/main" id="{9D839775-A1D8-4DE4-8371-9BE9A817319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551" name="【児童館】&#10;有形固定資産減価償却率平均値テキスト">
          <a:extLst>
            <a:ext uri="{FF2B5EF4-FFF2-40B4-BE49-F238E27FC236}">
              <a16:creationId xmlns:a16="http://schemas.microsoft.com/office/drawing/2014/main" id="{AFEAAF7C-6E40-49FA-9BCA-ED13E640EBD5}"/>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52" name="フローチャート: 判断 551">
          <a:extLst>
            <a:ext uri="{FF2B5EF4-FFF2-40B4-BE49-F238E27FC236}">
              <a16:creationId xmlns:a16="http://schemas.microsoft.com/office/drawing/2014/main" id="{9530ABAD-1687-44AC-96BA-001780EEB016}"/>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553" name="フローチャート: 判断 552">
          <a:extLst>
            <a:ext uri="{FF2B5EF4-FFF2-40B4-BE49-F238E27FC236}">
              <a16:creationId xmlns:a16="http://schemas.microsoft.com/office/drawing/2014/main" id="{65FA9FEA-F33E-4A1C-9730-A217017D834F}"/>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554" name="フローチャート: 判断 553">
          <a:extLst>
            <a:ext uri="{FF2B5EF4-FFF2-40B4-BE49-F238E27FC236}">
              <a16:creationId xmlns:a16="http://schemas.microsoft.com/office/drawing/2014/main" id="{23152F2D-2621-4C7A-AED8-6206F65A264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555" name="フローチャート: 判断 554">
          <a:extLst>
            <a:ext uri="{FF2B5EF4-FFF2-40B4-BE49-F238E27FC236}">
              <a16:creationId xmlns:a16="http://schemas.microsoft.com/office/drawing/2014/main" id="{9313060C-7B20-463E-9C0F-1505861C70FD}"/>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556" name="フローチャート: 判断 555">
          <a:extLst>
            <a:ext uri="{FF2B5EF4-FFF2-40B4-BE49-F238E27FC236}">
              <a16:creationId xmlns:a16="http://schemas.microsoft.com/office/drawing/2014/main" id="{853F759A-B617-4971-A069-5EEB6BEF1E3B}"/>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8C932709-2FC6-4D3D-BA84-38F094F0D9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A8DDEE3-A0B2-41BF-8660-C2197B81BD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1A1299D-74F6-49B8-8312-D0A5D871A9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ED489F2E-B25A-484A-AD98-9123D01D6B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8DB13A39-4CB5-41B6-81AB-A112A0BACF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562" name="楕円 561">
          <a:extLst>
            <a:ext uri="{FF2B5EF4-FFF2-40B4-BE49-F238E27FC236}">
              <a16:creationId xmlns:a16="http://schemas.microsoft.com/office/drawing/2014/main" id="{34C5B7EA-4693-478F-A21E-B0481A5337C5}"/>
            </a:ext>
          </a:extLst>
        </xdr:cNvPr>
        <xdr:cNvSpPr/>
      </xdr:nvSpPr>
      <xdr:spPr>
        <a:xfrm>
          <a:off x="16268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563" name="【児童館】&#10;有形固定資産減価償却率該当値テキスト">
          <a:extLst>
            <a:ext uri="{FF2B5EF4-FFF2-40B4-BE49-F238E27FC236}">
              <a16:creationId xmlns:a16="http://schemas.microsoft.com/office/drawing/2014/main" id="{9DB43284-CDC9-497A-803D-A58459A79A5D}"/>
            </a:ext>
          </a:extLst>
        </xdr:cNvPr>
        <xdr:cNvSpPr txBox="1"/>
      </xdr:nvSpPr>
      <xdr:spPr>
        <a:xfrm>
          <a:off x="16357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99695</xdr:rowOff>
    </xdr:from>
    <xdr:to>
      <xdr:col>81</xdr:col>
      <xdr:colOff>101600</xdr:colOff>
      <xdr:row>85</xdr:row>
      <xdr:rowOff>29845</xdr:rowOff>
    </xdr:to>
    <xdr:sp macro="" textlink="">
      <xdr:nvSpPr>
        <xdr:cNvPr id="564" name="楕円 563">
          <a:extLst>
            <a:ext uri="{FF2B5EF4-FFF2-40B4-BE49-F238E27FC236}">
              <a16:creationId xmlns:a16="http://schemas.microsoft.com/office/drawing/2014/main" id="{F46E809E-7F2E-497C-8245-0AA9F14B0E05}"/>
            </a:ext>
          </a:extLst>
        </xdr:cNvPr>
        <xdr:cNvSpPr/>
      </xdr:nvSpPr>
      <xdr:spPr>
        <a:xfrm>
          <a:off x="15430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150495</xdr:rowOff>
    </xdr:from>
    <xdr:to>
      <xdr:col>85</xdr:col>
      <xdr:colOff>127000</xdr:colOff>
      <xdr:row>85</xdr:row>
      <xdr:rowOff>19050</xdr:rowOff>
    </xdr:to>
    <xdr:cxnSp macro="">
      <xdr:nvCxnSpPr>
        <xdr:cNvPr id="565" name="直線コネクタ 564">
          <a:extLst>
            <a:ext uri="{FF2B5EF4-FFF2-40B4-BE49-F238E27FC236}">
              <a16:creationId xmlns:a16="http://schemas.microsoft.com/office/drawing/2014/main" id="{077213C8-E8A7-4609-BE1D-96C7A7BDB937}"/>
            </a:ext>
          </a:extLst>
        </xdr:cNvPr>
        <xdr:cNvCxnSpPr/>
      </xdr:nvCxnSpPr>
      <xdr:spPr>
        <a:xfrm>
          <a:off x="15481300" y="145522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59689</xdr:rowOff>
    </xdr:from>
    <xdr:to>
      <xdr:col>76</xdr:col>
      <xdr:colOff>165100</xdr:colOff>
      <xdr:row>84</xdr:row>
      <xdr:rowOff>161289</xdr:rowOff>
    </xdr:to>
    <xdr:sp macro="" textlink="">
      <xdr:nvSpPr>
        <xdr:cNvPr id="566" name="楕円 565">
          <a:extLst>
            <a:ext uri="{FF2B5EF4-FFF2-40B4-BE49-F238E27FC236}">
              <a16:creationId xmlns:a16="http://schemas.microsoft.com/office/drawing/2014/main" id="{F8769226-3BB8-4B42-A564-6CD24B9AACC0}"/>
            </a:ext>
          </a:extLst>
        </xdr:cNvPr>
        <xdr:cNvSpPr/>
      </xdr:nvSpPr>
      <xdr:spPr>
        <a:xfrm>
          <a:off x="14541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110489</xdr:rowOff>
    </xdr:from>
    <xdr:to>
      <xdr:col>81</xdr:col>
      <xdr:colOff>50800</xdr:colOff>
      <xdr:row>84</xdr:row>
      <xdr:rowOff>150495</xdr:rowOff>
    </xdr:to>
    <xdr:cxnSp macro="">
      <xdr:nvCxnSpPr>
        <xdr:cNvPr id="567" name="直線コネクタ 566">
          <a:extLst>
            <a:ext uri="{FF2B5EF4-FFF2-40B4-BE49-F238E27FC236}">
              <a16:creationId xmlns:a16="http://schemas.microsoft.com/office/drawing/2014/main" id="{2D1F318B-A657-4A71-9642-B8D78EB82C52}"/>
            </a:ext>
          </a:extLst>
        </xdr:cNvPr>
        <xdr:cNvCxnSpPr/>
      </xdr:nvCxnSpPr>
      <xdr:spPr>
        <a:xfrm>
          <a:off x="14592300" y="14512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160655</xdr:rowOff>
    </xdr:from>
    <xdr:to>
      <xdr:col>72</xdr:col>
      <xdr:colOff>38100</xdr:colOff>
      <xdr:row>85</xdr:row>
      <xdr:rowOff>90805</xdr:rowOff>
    </xdr:to>
    <xdr:sp macro="" textlink="">
      <xdr:nvSpPr>
        <xdr:cNvPr id="568" name="楕円 567">
          <a:extLst>
            <a:ext uri="{FF2B5EF4-FFF2-40B4-BE49-F238E27FC236}">
              <a16:creationId xmlns:a16="http://schemas.microsoft.com/office/drawing/2014/main" id="{989E4B54-9320-4ACB-9B18-9A0D4F73C611}"/>
            </a:ext>
          </a:extLst>
        </xdr:cNvPr>
        <xdr:cNvSpPr/>
      </xdr:nvSpPr>
      <xdr:spPr>
        <a:xfrm>
          <a:off x="13652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110489</xdr:rowOff>
    </xdr:from>
    <xdr:to>
      <xdr:col>76</xdr:col>
      <xdr:colOff>114300</xdr:colOff>
      <xdr:row>85</xdr:row>
      <xdr:rowOff>40005</xdr:rowOff>
    </xdr:to>
    <xdr:cxnSp macro="">
      <xdr:nvCxnSpPr>
        <xdr:cNvPr id="569" name="直線コネクタ 568">
          <a:extLst>
            <a:ext uri="{FF2B5EF4-FFF2-40B4-BE49-F238E27FC236}">
              <a16:creationId xmlns:a16="http://schemas.microsoft.com/office/drawing/2014/main" id="{D4DC67EF-575B-4B3A-8767-0278693CFE27}"/>
            </a:ext>
          </a:extLst>
        </xdr:cNvPr>
        <xdr:cNvCxnSpPr/>
      </xdr:nvCxnSpPr>
      <xdr:spPr>
        <a:xfrm flipV="1">
          <a:off x="13703300" y="1451228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122555</xdr:rowOff>
    </xdr:from>
    <xdr:to>
      <xdr:col>67</xdr:col>
      <xdr:colOff>101600</xdr:colOff>
      <xdr:row>85</xdr:row>
      <xdr:rowOff>52705</xdr:rowOff>
    </xdr:to>
    <xdr:sp macro="" textlink="">
      <xdr:nvSpPr>
        <xdr:cNvPr id="570" name="楕円 569">
          <a:extLst>
            <a:ext uri="{FF2B5EF4-FFF2-40B4-BE49-F238E27FC236}">
              <a16:creationId xmlns:a16="http://schemas.microsoft.com/office/drawing/2014/main" id="{8CDD2EC6-1418-4705-B3C3-895D46761B3D}"/>
            </a:ext>
          </a:extLst>
        </xdr:cNvPr>
        <xdr:cNvSpPr/>
      </xdr:nvSpPr>
      <xdr:spPr>
        <a:xfrm>
          <a:off x="12763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xdr:rowOff>
    </xdr:from>
    <xdr:to>
      <xdr:col>71</xdr:col>
      <xdr:colOff>177800</xdr:colOff>
      <xdr:row>85</xdr:row>
      <xdr:rowOff>40005</xdr:rowOff>
    </xdr:to>
    <xdr:cxnSp macro="">
      <xdr:nvCxnSpPr>
        <xdr:cNvPr id="571" name="直線コネクタ 570">
          <a:extLst>
            <a:ext uri="{FF2B5EF4-FFF2-40B4-BE49-F238E27FC236}">
              <a16:creationId xmlns:a16="http://schemas.microsoft.com/office/drawing/2014/main" id="{BD54272A-B346-4699-8B81-B4C7682B32B9}"/>
            </a:ext>
          </a:extLst>
        </xdr:cNvPr>
        <xdr:cNvCxnSpPr/>
      </xdr:nvCxnSpPr>
      <xdr:spPr>
        <a:xfrm>
          <a:off x="12814300" y="14575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572" name="n_1aveValue【児童館】&#10;有形固定資産減価償却率">
          <a:extLst>
            <a:ext uri="{FF2B5EF4-FFF2-40B4-BE49-F238E27FC236}">
              <a16:creationId xmlns:a16="http://schemas.microsoft.com/office/drawing/2014/main" id="{95D2D1A0-58BC-49F2-9FFA-3A4FD4CDE759}"/>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573" name="n_2aveValue【児童館】&#10;有形固定資産減価償却率">
          <a:extLst>
            <a:ext uri="{FF2B5EF4-FFF2-40B4-BE49-F238E27FC236}">
              <a16:creationId xmlns:a16="http://schemas.microsoft.com/office/drawing/2014/main" id="{1C607262-98F1-4281-9035-95C2D8047B0C}"/>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574" name="n_3aveValue【児童館】&#10;有形固定資産減価償却率">
          <a:extLst>
            <a:ext uri="{FF2B5EF4-FFF2-40B4-BE49-F238E27FC236}">
              <a16:creationId xmlns:a16="http://schemas.microsoft.com/office/drawing/2014/main" id="{A553ECB2-8B1C-4701-8879-3822C084CC34}"/>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575" name="n_4aveValue【児童館】&#10;有形固定資産減価償却率">
          <a:extLst>
            <a:ext uri="{FF2B5EF4-FFF2-40B4-BE49-F238E27FC236}">
              <a16:creationId xmlns:a16="http://schemas.microsoft.com/office/drawing/2014/main" id="{8553469B-8009-43E1-A0BE-EC53457E55AD}"/>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20972</xdr:rowOff>
    </xdr:from>
    <xdr:ext cx="405111" cy="259045"/>
    <xdr:sp macro="" textlink="">
      <xdr:nvSpPr>
        <xdr:cNvPr id="576" name="n_1mainValue【児童館】&#10;有形固定資産減価償却率">
          <a:extLst>
            <a:ext uri="{FF2B5EF4-FFF2-40B4-BE49-F238E27FC236}">
              <a16:creationId xmlns:a16="http://schemas.microsoft.com/office/drawing/2014/main" id="{09B9E1B5-A25C-4F9E-AB03-EBE88131CAD8}"/>
            </a:ext>
          </a:extLst>
        </xdr:cNvPr>
        <xdr:cNvSpPr txBox="1"/>
      </xdr:nvSpPr>
      <xdr:spPr>
        <a:xfrm>
          <a:off x="15266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152416</xdr:rowOff>
    </xdr:from>
    <xdr:ext cx="405111" cy="259045"/>
    <xdr:sp macro="" textlink="">
      <xdr:nvSpPr>
        <xdr:cNvPr id="577" name="n_2mainValue【児童館】&#10;有形固定資産減価償却率">
          <a:extLst>
            <a:ext uri="{FF2B5EF4-FFF2-40B4-BE49-F238E27FC236}">
              <a16:creationId xmlns:a16="http://schemas.microsoft.com/office/drawing/2014/main" id="{7DFFBEBA-686B-4644-A291-9E191FCB4688}"/>
            </a:ext>
          </a:extLst>
        </xdr:cNvPr>
        <xdr:cNvSpPr txBox="1"/>
      </xdr:nvSpPr>
      <xdr:spPr>
        <a:xfrm>
          <a:off x="14389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81932</xdr:rowOff>
    </xdr:from>
    <xdr:ext cx="405111" cy="259045"/>
    <xdr:sp macro="" textlink="">
      <xdr:nvSpPr>
        <xdr:cNvPr id="578" name="n_3mainValue【児童館】&#10;有形固定資産減価償却率">
          <a:extLst>
            <a:ext uri="{FF2B5EF4-FFF2-40B4-BE49-F238E27FC236}">
              <a16:creationId xmlns:a16="http://schemas.microsoft.com/office/drawing/2014/main" id="{8CB6BE31-964B-4C5E-883C-5E5237A9EED4}"/>
            </a:ext>
          </a:extLst>
        </xdr:cNvPr>
        <xdr:cNvSpPr txBox="1"/>
      </xdr:nvSpPr>
      <xdr:spPr>
        <a:xfrm>
          <a:off x="13500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69232</xdr:rowOff>
    </xdr:from>
    <xdr:ext cx="405111" cy="259045"/>
    <xdr:sp macro="" textlink="">
      <xdr:nvSpPr>
        <xdr:cNvPr id="579" name="n_4mainValue【児童館】&#10;有形固定資産減価償却率">
          <a:extLst>
            <a:ext uri="{FF2B5EF4-FFF2-40B4-BE49-F238E27FC236}">
              <a16:creationId xmlns:a16="http://schemas.microsoft.com/office/drawing/2014/main" id="{C1E6A627-BDCB-4B09-98B6-F9C4F1EDCE3D}"/>
            </a:ext>
          </a:extLst>
        </xdr:cNvPr>
        <xdr:cNvSpPr txBox="1"/>
      </xdr:nvSpPr>
      <xdr:spPr>
        <a:xfrm>
          <a:off x="12611744" y="1429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F5E8DD4F-2DD9-4825-ACDA-43991CDC3D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15B8B165-D115-4AD7-B6B3-A2C90227CB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187FF132-3615-45E6-A32A-FB323A0C0BF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30860524-542C-4A97-A878-B8407420E2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FF64AD6C-8E7D-43BE-BF3E-889621EB92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9673F5FE-E943-4D44-AC0D-8A2FD38432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3BFE53C3-7D42-4BF4-BF94-3D13D8DD50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5453517F-55FF-4B95-B884-F007DE4828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8509AD28-CE41-4E91-87D3-32E0975E8B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33AB88CC-99D5-4357-9BBC-F769933A8B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DF639C57-88CA-4BC6-A608-32655B34A34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A3BA0B43-2DDC-4E91-A975-666047D0382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8DE01BAF-51C8-42AE-95C7-861D6FC6072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30250B2F-FA99-4411-AC3E-AE4AF5A8455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89719426-0A72-44A4-BF9B-CC154FEE205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3FEA4854-5AC7-4B70-9BCA-9300196BF3A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739BF399-E8F1-4331-A745-07AC3B1EB1B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A9B04572-DC8E-446B-B137-860B52F8F36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6041FCFD-8C76-4C6C-84A9-63C3DA170D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A3FFDBA3-D2BF-4368-BD20-7CFF01716F4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a:extLst>
            <a:ext uri="{FF2B5EF4-FFF2-40B4-BE49-F238E27FC236}">
              <a16:creationId xmlns:a16="http://schemas.microsoft.com/office/drawing/2014/main" id="{9E86BE16-FF0C-4CDB-A9F1-5BC4D18DB4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1" name="直線コネクタ 600">
          <a:extLst>
            <a:ext uri="{FF2B5EF4-FFF2-40B4-BE49-F238E27FC236}">
              <a16:creationId xmlns:a16="http://schemas.microsoft.com/office/drawing/2014/main" id="{486367CB-6407-4D56-9A64-994A9DCE3EDF}"/>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2" name="【児童館】&#10;一人当たり面積最小値テキスト">
          <a:extLst>
            <a:ext uri="{FF2B5EF4-FFF2-40B4-BE49-F238E27FC236}">
              <a16:creationId xmlns:a16="http://schemas.microsoft.com/office/drawing/2014/main" id="{9D36A7B5-BFC0-4380-A9E6-25777BD9520E}"/>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3" name="直線コネクタ 602">
          <a:extLst>
            <a:ext uri="{FF2B5EF4-FFF2-40B4-BE49-F238E27FC236}">
              <a16:creationId xmlns:a16="http://schemas.microsoft.com/office/drawing/2014/main" id="{383EA01A-5EE2-4765-A3D3-70E5CC360BEC}"/>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4" name="【児童館】&#10;一人当たり面積最大値テキスト">
          <a:extLst>
            <a:ext uri="{FF2B5EF4-FFF2-40B4-BE49-F238E27FC236}">
              <a16:creationId xmlns:a16="http://schemas.microsoft.com/office/drawing/2014/main" id="{FD4D2925-C5AA-4213-A0E5-E2CA265AA921}"/>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5" name="直線コネクタ 604">
          <a:extLst>
            <a:ext uri="{FF2B5EF4-FFF2-40B4-BE49-F238E27FC236}">
              <a16:creationId xmlns:a16="http://schemas.microsoft.com/office/drawing/2014/main" id="{228E809C-6332-4EED-8635-55F3BC2AB92A}"/>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606" name="【児童館】&#10;一人当たり面積平均値テキスト">
          <a:extLst>
            <a:ext uri="{FF2B5EF4-FFF2-40B4-BE49-F238E27FC236}">
              <a16:creationId xmlns:a16="http://schemas.microsoft.com/office/drawing/2014/main" id="{3BB44841-C00B-471E-834E-E9A6C18841B6}"/>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07" name="フローチャート: 判断 606">
          <a:extLst>
            <a:ext uri="{FF2B5EF4-FFF2-40B4-BE49-F238E27FC236}">
              <a16:creationId xmlns:a16="http://schemas.microsoft.com/office/drawing/2014/main" id="{7CFBE84D-322D-4D5D-9433-2197A3FF76DD}"/>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8" name="フローチャート: 判断 607">
          <a:extLst>
            <a:ext uri="{FF2B5EF4-FFF2-40B4-BE49-F238E27FC236}">
              <a16:creationId xmlns:a16="http://schemas.microsoft.com/office/drawing/2014/main" id="{A6E3F7B5-373D-4090-98F3-E751631F17D6}"/>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609" name="フローチャート: 判断 608">
          <a:extLst>
            <a:ext uri="{FF2B5EF4-FFF2-40B4-BE49-F238E27FC236}">
              <a16:creationId xmlns:a16="http://schemas.microsoft.com/office/drawing/2014/main" id="{E73B9910-5EE5-458E-809F-C452DCF21582}"/>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610" name="フローチャート: 判断 609">
          <a:extLst>
            <a:ext uri="{FF2B5EF4-FFF2-40B4-BE49-F238E27FC236}">
              <a16:creationId xmlns:a16="http://schemas.microsoft.com/office/drawing/2014/main" id="{E05328DA-D242-49AE-8F02-D7D25343A403}"/>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611" name="フローチャート: 判断 610">
          <a:extLst>
            <a:ext uri="{FF2B5EF4-FFF2-40B4-BE49-F238E27FC236}">
              <a16:creationId xmlns:a16="http://schemas.microsoft.com/office/drawing/2014/main" id="{00A14D35-43C8-41BF-9179-6E28C0F1B5EB}"/>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22CA6F3-B5A4-4CA6-A251-8F14D7BECD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E6C39DFD-810D-4AED-9D27-EC45CEA091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BAE041E-A0A7-4E9F-A589-DCC5C4708D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5965C7D-2DB4-4F5C-B499-CA09D92712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797B2431-B0E3-465C-A537-9C4CD4985D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17" name="楕円 616">
          <a:extLst>
            <a:ext uri="{FF2B5EF4-FFF2-40B4-BE49-F238E27FC236}">
              <a16:creationId xmlns:a16="http://schemas.microsoft.com/office/drawing/2014/main" id="{D4E5F3C2-ECCF-4D79-8D27-576D70C23DB9}"/>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618" name="【児童館】&#10;一人当たり面積該当値テキスト">
          <a:extLst>
            <a:ext uri="{FF2B5EF4-FFF2-40B4-BE49-F238E27FC236}">
              <a16:creationId xmlns:a16="http://schemas.microsoft.com/office/drawing/2014/main" id="{328A28E3-2827-4B68-986F-08BCFD69DF6E}"/>
            </a:ext>
          </a:extLst>
        </xdr:cNvPr>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19" name="楕円 618">
          <a:extLst>
            <a:ext uri="{FF2B5EF4-FFF2-40B4-BE49-F238E27FC236}">
              <a16:creationId xmlns:a16="http://schemas.microsoft.com/office/drawing/2014/main" id="{A4FCD37F-5852-4354-80CB-2F14FF9392D1}"/>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620" name="直線コネクタ 619">
          <a:extLst>
            <a:ext uri="{FF2B5EF4-FFF2-40B4-BE49-F238E27FC236}">
              <a16:creationId xmlns:a16="http://schemas.microsoft.com/office/drawing/2014/main" id="{7F600E0E-6C09-4FEA-82D9-9BA0A354F22A}"/>
            </a:ext>
          </a:extLst>
        </xdr:cNvPr>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621" name="楕円 620">
          <a:extLst>
            <a:ext uri="{FF2B5EF4-FFF2-40B4-BE49-F238E27FC236}">
              <a16:creationId xmlns:a16="http://schemas.microsoft.com/office/drawing/2014/main" id="{81B47CCF-12BE-433B-93B5-8A661D94D53B}"/>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622" name="直線コネクタ 621">
          <a:extLst>
            <a:ext uri="{FF2B5EF4-FFF2-40B4-BE49-F238E27FC236}">
              <a16:creationId xmlns:a16="http://schemas.microsoft.com/office/drawing/2014/main" id="{73D242A6-BCA6-4682-9C8F-CD71CB0DEAD9}"/>
            </a:ext>
          </a:extLst>
        </xdr:cNvPr>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623" name="楕円 622">
          <a:extLst>
            <a:ext uri="{FF2B5EF4-FFF2-40B4-BE49-F238E27FC236}">
              <a16:creationId xmlns:a16="http://schemas.microsoft.com/office/drawing/2014/main" id="{EBE0C5DD-E3AD-46B2-8FBE-0C3CAB971056}"/>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624" name="直線コネクタ 623">
          <a:extLst>
            <a:ext uri="{FF2B5EF4-FFF2-40B4-BE49-F238E27FC236}">
              <a16:creationId xmlns:a16="http://schemas.microsoft.com/office/drawing/2014/main" id="{C36ACCAA-7289-4C73-AA55-43D7F2406D4C}"/>
            </a:ext>
          </a:extLst>
        </xdr:cNvPr>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625" name="楕円 624">
          <a:extLst>
            <a:ext uri="{FF2B5EF4-FFF2-40B4-BE49-F238E27FC236}">
              <a16:creationId xmlns:a16="http://schemas.microsoft.com/office/drawing/2014/main" id="{05310B42-777A-45BB-A11A-E39A75461F9C}"/>
            </a:ext>
          </a:extLst>
        </xdr:cNvPr>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626" name="直線コネクタ 625">
          <a:extLst>
            <a:ext uri="{FF2B5EF4-FFF2-40B4-BE49-F238E27FC236}">
              <a16:creationId xmlns:a16="http://schemas.microsoft.com/office/drawing/2014/main" id="{82CB1E54-78B1-42DA-832A-C923E81BEB00}"/>
            </a:ext>
          </a:extLst>
        </xdr:cNvPr>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627" name="n_1aveValue【児童館】&#10;一人当たり面積">
          <a:extLst>
            <a:ext uri="{FF2B5EF4-FFF2-40B4-BE49-F238E27FC236}">
              <a16:creationId xmlns:a16="http://schemas.microsoft.com/office/drawing/2014/main" id="{BF9EBD0F-E844-4377-91EE-C75C0B206546}"/>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628" name="n_2aveValue【児童館】&#10;一人当たり面積">
          <a:extLst>
            <a:ext uri="{FF2B5EF4-FFF2-40B4-BE49-F238E27FC236}">
              <a16:creationId xmlns:a16="http://schemas.microsoft.com/office/drawing/2014/main" id="{04A33684-9627-4BE6-BBA5-BBFA6128C997}"/>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629" name="n_3aveValue【児童館】&#10;一人当たり面積">
          <a:extLst>
            <a:ext uri="{FF2B5EF4-FFF2-40B4-BE49-F238E27FC236}">
              <a16:creationId xmlns:a16="http://schemas.microsoft.com/office/drawing/2014/main" id="{77DB18EF-DE1C-4503-81D8-10CC8A66A5C5}"/>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630" name="n_4aveValue【児童館】&#10;一人当たり面積">
          <a:extLst>
            <a:ext uri="{FF2B5EF4-FFF2-40B4-BE49-F238E27FC236}">
              <a16:creationId xmlns:a16="http://schemas.microsoft.com/office/drawing/2014/main" id="{6A642EBB-68DD-43EE-A3FC-ACFA026014EB}"/>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31" name="n_1mainValue【児童館】&#10;一人当たり面積">
          <a:extLst>
            <a:ext uri="{FF2B5EF4-FFF2-40B4-BE49-F238E27FC236}">
              <a16:creationId xmlns:a16="http://schemas.microsoft.com/office/drawing/2014/main" id="{383089D9-C15A-47E7-8BC4-241321BF8530}"/>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32" name="n_2mainValue【児童館】&#10;一人当たり面積">
          <a:extLst>
            <a:ext uri="{FF2B5EF4-FFF2-40B4-BE49-F238E27FC236}">
              <a16:creationId xmlns:a16="http://schemas.microsoft.com/office/drawing/2014/main" id="{3210EDAA-95B2-4C77-8E72-4179315BDFC9}"/>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633" name="n_3mainValue【児童館】&#10;一人当たり面積">
          <a:extLst>
            <a:ext uri="{FF2B5EF4-FFF2-40B4-BE49-F238E27FC236}">
              <a16:creationId xmlns:a16="http://schemas.microsoft.com/office/drawing/2014/main" id="{5D1AC8F0-0FA1-4D13-B23F-0016F6B5DF5B}"/>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634" name="n_4mainValue【児童館】&#10;一人当たり面積">
          <a:extLst>
            <a:ext uri="{FF2B5EF4-FFF2-40B4-BE49-F238E27FC236}">
              <a16:creationId xmlns:a16="http://schemas.microsoft.com/office/drawing/2014/main" id="{040D9694-764E-45E5-9E5C-A18A7EE5A562}"/>
            </a:ext>
          </a:extLst>
        </xdr:cNvPr>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4D0BD433-C5C3-43C1-9D50-F800C86C1B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9B2C6E5E-7E39-4B7F-8DCA-7249FAB9F1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EF5F69D0-9DCB-4F15-8B39-A3D226B38F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539CE1D6-47A8-41F9-80FC-CC0C93BDA1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F4E53BAA-4BE0-4BB8-9CD5-7B48B931D6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E73F4D9D-05EB-4882-8CF6-F36040D5AE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B9692ECF-A405-4202-B22A-7AFECDA9B5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D4432C80-FCA1-456D-80BC-75DABE64BBE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FDF442F3-B429-424C-84DC-2711820D15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14DEEA25-F0AA-429C-8DCD-CDD0D9AF41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2C73006F-2D7A-4D85-A806-E51E652DA2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A5179044-85E3-4AF2-8ACB-5AD6D06888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A709A295-993D-4D36-AD27-E60A845275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AD67A099-CCDC-46AE-9E26-27B8E4DBA6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AEBA76BB-56A2-4C5C-8D54-17616AEBE1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F07F8FDA-5377-4FB0-965E-818005BADAF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FDAE920E-18DD-4D43-8CD2-49ACB35155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2104FB05-3A34-4B19-9078-E4D4F7D67E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7C1A78A0-C84C-4F12-871E-E6B6B2F91C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児童館及び学校施設の有形固定資産減価償却率が高くなっている。今後は、平成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月策定の公共施設等長期保全計画に基づき、必要に応じて個別施設計画を策定しながら長寿命化を図っていく。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年度から建て替えを行ったことにより、類似団体内でも低い値となっている。今後においても、平成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月に策定（令和元年度に更新）した公営住宅長寿命化計画に基づいた管理を実施していく。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橋梁については近年契約不調も生じており、令和元年度に見直しを行った橋梁長寿命化計画に遅延が生じていることも起因して、償却率が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％を超えてしまったので、引き続き適切な管理を実施していく。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858939-EABF-477F-A703-947E6427ED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CBBA5E-2793-4527-92F9-1EB8EB63F5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907008-7E2A-455B-90FE-EA2B5C6F44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DE3104-603B-49FE-8D3D-DF4CC27404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AB5A1E-790B-43B6-8E9D-314162424B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091EBE-306E-4096-BCEC-22435D9D3C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4C6C34-6A77-454A-95F6-BC897D2CCC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DFAAB3-73C3-43A1-B679-00EBD1CA30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E0DA36-5F5D-4E34-9B59-2C877BBEC1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AF7639-5DBA-45E6-8218-F3648E5664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2AFA43-98E4-45A6-8E55-69DC6EC592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9C1EAA-F0CF-4C71-9FB0-14372ADEA8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47F787-35D0-4867-9E67-56E1146F82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2A85A0-483E-4BF3-8A0C-D0F94CD28C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BCD2DE-13E2-4959-970D-F1EC7C4DE7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B8D137-344A-49E4-BBA9-A3084967F74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9ED1EA-9FB9-486B-9062-8E13CC04B9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32E6C1-A72B-471E-B4E3-F98CB76452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F90C24-EEC4-4D8A-BB8D-68277450F2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A72018-3B21-4908-BDC0-800FCC237E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20858D-408E-4797-A18E-B9B5B49955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0EA274-011A-4C8B-BFAE-082B759494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400718-B8DB-43DB-A7E0-389F907F0C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E0A106-F4F0-4DC9-B011-F5A8642DC0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9A3562-1655-4F8C-91CD-4E4BA6AD89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11E77C-E383-47CE-B7C7-48AF71A75D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E8F744-FCAC-486C-8871-D2AF068ADE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D37AF9-70DC-4349-ADA1-8CA20E5EC4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662423-6ABA-4E0C-9CB0-78448FDA28A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A14350-3499-4E55-8493-5073BAAA1E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714939-F4DF-44C0-9A59-A472B818F0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9D93D8-A30C-4DE8-8346-6E6C6A6639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618F45-9278-4F40-B340-79D5BC4E74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FF192E-9415-4239-9651-C7BDF54930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C867BC-06EC-43C2-BA23-C248476711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FEF56A-F3C2-4E15-A0CC-4A5026DA2E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1ED762-533F-456B-B80D-5EBD67D1EF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8F57AE-6E06-45A2-BEC2-62E093A4E0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290443-D215-4F3C-8CB2-7430C0438E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A913CC4-52DD-4624-8429-55CB4817E4C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AFA4AF-421E-4974-A323-2A2E55B7BC6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AFC6F8F-7227-4866-8F6D-2D080CD54C4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DE603B-82E5-45AB-8E59-28205A9552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1680516-B989-4D98-B615-0614B87BB1A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596F73-5FB6-48B2-A53C-798F879F32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34A9483-3F4D-49A9-8251-37178C6024C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520D903-32DD-4C8C-8976-C4A3BD4A9F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C4EE4F-30B0-448C-8A80-17FD899ABC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B3698AE-8B40-471F-8487-61CBDD66F0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21CF2C0-BF76-4918-9AE1-28A88C685AB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F6E673-C20E-47DC-B8B3-467BCBF102A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FBE17ED-6122-46FD-B748-CF6B2146D4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C41895D-444E-45F2-A99A-75B2C6AD209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4092CE1-C25A-4553-BF1D-1B87BF3B766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D7C786C-A3AF-40AA-A821-6703813404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58B7AF8-545F-475D-B6A3-8697B5BFAA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ED4E4E7-C475-4476-B91F-A9A6370A791E}"/>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1B87A3D-2D6C-4457-8C52-010E00F96AB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AFEE4F8-B13D-4C9F-9A08-4FB77C0CDC0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BEDD7D39-1C2E-4812-846F-6E5671DB63B4}"/>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27AC5372-F87F-443C-8E58-4961E1B9D704}"/>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4A7688C8-5AD2-4E8A-88E2-0157DED78DAC}"/>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50DB2ECC-FAA7-4AC5-A797-28F8C4108BF6}"/>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2B05DBD5-9C41-4ECC-9430-11D203365CDD}"/>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9D49065F-96E9-46DD-9DF4-A1AF81F63723}"/>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C45D38A7-06FF-43CD-B936-D89BE232243A}"/>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99169344-6615-45D2-B3CA-CEA6305F8CAF}"/>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F7AED03-9143-495C-A05B-76381C3EAB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C68C23-7C58-4A97-8A0A-9DF815ADCA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F81850-147A-4D11-8D14-AFA7DFA29B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F990D8-A5E5-4891-AFC7-5A319C8FA8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8C17A9-D4CE-4A0E-B1AB-9527199C837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a:extLst>
            <a:ext uri="{FF2B5EF4-FFF2-40B4-BE49-F238E27FC236}">
              <a16:creationId xmlns:a16="http://schemas.microsoft.com/office/drawing/2014/main" id="{9EF38311-B02F-417A-983A-EF4AF6EEE9A3}"/>
            </a:ext>
          </a:extLst>
        </xdr:cNvPr>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5" name="【図書館】&#10;有形固定資産減価償却率該当値テキスト">
          <a:extLst>
            <a:ext uri="{FF2B5EF4-FFF2-40B4-BE49-F238E27FC236}">
              <a16:creationId xmlns:a16="http://schemas.microsoft.com/office/drawing/2014/main" id="{71E31CE2-DD55-4209-935F-689AF0460068}"/>
            </a:ext>
          </a:extLst>
        </xdr:cNvPr>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145A9AE6-B5C7-4A08-A906-6FABD9169E8C}"/>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48441</xdr:rowOff>
    </xdr:to>
    <xdr:cxnSp macro="">
      <xdr:nvCxnSpPr>
        <xdr:cNvPr id="77" name="直線コネクタ 76">
          <a:extLst>
            <a:ext uri="{FF2B5EF4-FFF2-40B4-BE49-F238E27FC236}">
              <a16:creationId xmlns:a16="http://schemas.microsoft.com/office/drawing/2014/main" id="{1C21554F-E2A9-449A-9E57-F3A2F19AEACF}"/>
            </a:ext>
          </a:extLst>
        </xdr:cNvPr>
        <xdr:cNvCxnSpPr/>
      </xdr:nvCxnSpPr>
      <xdr:spPr>
        <a:xfrm>
          <a:off x="3797300" y="67023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a:extLst>
            <a:ext uri="{FF2B5EF4-FFF2-40B4-BE49-F238E27FC236}">
              <a16:creationId xmlns:a16="http://schemas.microsoft.com/office/drawing/2014/main" id="{D9A6EE48-4079-46FB-9141-296244B634A5}"/>
            </a:ext>
          </a:extLst>
        </xdr:cNvPr>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D08A2C82-7FC6-4D6C-BE07-E60D2F1297A7}"/>
            </a:ext>
          </a:extLst>
        </xdr:cNvPr>
        <xdr:cNvCxnSpPr/>
      </xdr:nvCxnSpPr>
      <xdr:spPr>
        <a:xfrm>
          <a:off x="2908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a:extLst>
            <a:ext uri="{FF2B5EF4-FFF2-40B4-BE49-F238E27FC236}">
              <a16:creationId xmlns:a16="http://schemas.microsoft.com/office/drawing/2014/main" id="{0947056C-A36A-4E66-A9A3-2900E7AEB984}"/>
            </a:ext>
          </a:extLst>
        </xdr:cNvPr>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38</xdr:row>
      <xdr:rowOff>154577</xdr:rowOff>
    </xdr:to>
    <xdr:cxnSp macro="">
      <xdr:nvCxnSpPr>
        <xdr:cNvPr id="81" name="直線コネクタ 80">
          <a:extLst>
            <a:ext uri="{FF2B5EF4-FFF2-40B4-BE49-F238E27FC236}">
              <a16:creationId xmlns:a16="http://schemas.microsoft.com/office/drawing/2014/main" id="{4F86DB06-A523-479B-AD11-146038DE5291}"/>
            </a:ext>
          </a:extLst>
        </xdr:cNvPr>
        <xdr:cNvCxnSpPr/>
      </xdr:nvCxnSpPr>
      <xdr:spPr>
        <a:xfrm>
          <a:off x="2019300" y="6666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a:extLst>
            <a:ext uri="{FF2B5EF4-FFF2-40B4-BE49-F238E27FC236}">
              <a16:creationId xmlns:a16="http://schemas.microsoft.com/office/drawing/2014/main" id="{63A99BAD-8BE5-4424-994D-8F258CC8D11D}"/>
            </a:ext>
          </a:extLst>
        </xdr:cNvPr>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151312</xdr:rowOff>
    </xdr:to>
    <xdr:cxnSp macro="">
      <xdr:nvCxnSpPr>
        <xdr:cNvPr id="83" name="直線コネクタ 82">
          <a:extLst>
            <a:ext uri="{FF2B5EF4-FFF2-40B4-BE49-F238E27FC236}">
              <a16:creationId xmlns:a16="http://schemas.microsoft.com/office/drawing/2014/main" id="{EF5C2092-2C48-4213-9896-3BFCC2DCC76C}"/>
            </a:ext>
          </a:extLst>
        </xdr:cNvPr>
        <xdr:cNvCxnSpPr/>
      </xdr:nvCxnSpPr>
      <xdr:spPr>
        <a:xfrm>
          <a:off x="1130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841C97C0-AE91-4FEC-B9C8-F9BB3207457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603F8AF0-D8C4-419A-B874-13F2FDFB2114}"/>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DB19F300-72A1-4DAA-BA51-01CE1F207159}"/>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700F3875-EF3D-49FE-8426-516FE38004D3}"/>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188C8979-5B3A-45A7-AF22-B629627A1EF2}"/>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7D67FC40-8141-4354-A902-05AE341D3840}"/>
            </a:ext>
          </a:extLst>
        </xdr:cNvPr>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図書館】&#10;有形固定資産減価償却率">
          <a:extLst>
            <a:ext uri="{FF2B5EF4-FFF2-40B4-BE49-F238E27FC236}">
              <a16:creationId xmlns:a16="http://schemas.microsoft.com/office/drawing/2014/main" id="{4DD949CE-2822-428D-BA0F-03314E553B4F}"/>
            </a:ext>
          </a:extLst>
        </xdr:cNvPr>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a:extLst>
            <a:ext uri="{FF2B5EF4-FFF2-40B4-BE49-F238E27FC236}">
              <a16:creationId xmlns:a16="http://schemas.microsoft.com/office/drawing/2014/main" id="{A9C4E884-5B0C-4B87-B87C-9612082780B9}"/>
            </a:ext>
          </a:extLst>
        </xdr:cNvPr>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D8A5139-8F6A-42BB-9AE4-FA4B4AD97B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D54BBEE-8B5F-4F42-A5A9-309E8C0F3C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95B6709-7902-491A-AD3F-1972A72F86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A6DD9DC-3464-4557-98CE-1328387CD4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ADC6C6A-CC84-413A-A455-EB4DAC4AA8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F70D30A-9FAB-4A10-B900-B25107DC80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7B7B96D-9F60-483B-A12D-94AA9FA577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FFEA932-1028-492E-99F7-BFF1D0839C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BA47DD5-158F-4AD1-B12E-DDABBB0D329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1DE7F70-B10C-4E43-B3AD-83F0DC5FDC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D7E589A-6234-4659-B62E-E85FD27E702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96DAAEF-23EA-493B-A6D8-C5FDB6E728B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7C49967-BF14-4F54-82D7-F3A9780A32D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32D8785-CF2E-4B7B-ACAC-58A2A4F46FD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AA4C7C3-0095-4782-A7B6-ED3530B9293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81203E2-A405-4F59-9086-4BEEDC103E3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6667219-7B8C-4BFE-80D3-C9F50D670C7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B7317F1-DFCD-4C48-97B3-ECBC840C0E3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BB8111C-37B7-48FB-98B9-BD53D63B49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82AB592-6C9E-4F8E-BDCE-29C2A3BEBA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042868E-7A4C-41F3-9969-F50812BA9E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74E95EA4-3C5A-428E-8FC5-9D0EC2D04371}"/>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F069E227-AB16-4411-BC43-79D973EFE7EA}"/>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8B75C465-0D0A-46FC-96BC-EFBFE959D9FF}"/>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D3DAFAEE-7A8C-4755-939A-8DECB402BAF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29BAE782-29A1-463A-A8B7-4AEA98A09BFB}"/>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F8E03DF9-9BA0-417B-B7A3-40D673FC5674}"/>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5500B149-FA8F-4682-B131-B677C35CE52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F7227B86-6CD3-4BCB-8AFC-EB7FACB2232A}"/>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18CD8B43-2C67-4895-81A5-FA64E92C2E0A}"/>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42EA714E-B5A1-4B6C-B712-680391A9317F}"/>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1A278959-926F-4BB6-A7D7-E5831433F04F}"/>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EBC4B67-FBB2-4688-A4E5-4827E891C7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611F8E-127C-4E95-9D49-3475AD516E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3569B4-E730-4D12-A236-53A729E227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DE426FE-D1FA-478C-A417-8E6CDF34B5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208FFB-C39A-4538-935D-E167A2472A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9" name="楕円 128">
          <a:extLst>
            <a:ext uri="{FF2B5EF4-FFF2-40B4-BE49-F238E27FC236}">
              <a16:creationId xmlns:a16="http://schemas.microsoft.com/office/drawing/2014/main" id="{791D8219-8065-4255-9FF5-A4A4CBD4D3A4}"/>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0" name="【図書館】&#10;一人当たり面積該当値テキスト">
          <a:extLst>
            <a:ext uri="{FF2B5EF4-FFF2-40B4-BE49-F238E27FC236}">
              <a16:creationId xmlns:a16="http://schemas.microsoft.com/office/drawing/2014/main" id="{D674E26B-B36A-43CA-9859-D510DC42427D}"/>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31" name="楕円 130">
          <a:extLst>
            <a:ext uri="{FF2B5EF4-FFF2-40B4-BE49-F238E27FC236}">
              <a16:creationId xmlns:a16="http://schemas.microsoft.com/office/drawing/2014/main" id="{E0DE605F-E6A0-4E8C-AE2A-3B8BFDB4BDB8}"/>
            </a:ext>
          </a:extLst>
        </xdr:cNvPr>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32" name="直線コネクタ 131">
          <a:extLst>
            <a:ext uri="{FF2B5EF4-FFF2-40B4-BE49-F238E27FC236}">
              <a16:creationId xmlns:a16="http://schemas.microsoft.com/office/drawing/2014/main" id="{717B8829-13A9-4344-BC08-D2CD4B32A6FC}"/>
            </a:ext>
          </a:extLst>
        </xdr:cNvPr>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33" name="楕円 132">
          <a:extLst>
            <a:ext uri="{FF2B5EF4-FFF2-40B4-BE49-F238E27FC236}">
              <a16:creationId xmlns:a16="http://schemas.microsoft.com/office/drawing/2014/main" id="{387CDD0D-FFA6-45C7-BB52-BA19918208A7}"/>
            </a:ext>
          </a:extLst>
        </xdr:cNvPr>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762</xdr:rowOff>
    </xdr:to>
    <xdr:cxnSp macro="">
      <xdr:nvCxnSpPr>
        <xdr:cNvPr id="134" name="直線コネクタ 133">
          <a:extLst>
            <a:ext uri="{FF2B5EF4-FFF2-40B4-BE49-F238E27FC236}">
              <a16:creationId xmlns:a16="http://schemas.microsoft.com/office/drawing/2014/main" id="{F6C8B021-2A0D-44BF-8E96-D9F2617F200C}"/>
            </a:ext>
          </a:extLst>
        </xdr:cNvPr>
        <xdr:cNvCxnSpPr/>
      </xdr:nvCxnSpPr>
      <xdr:spPr>
        <a:xfrm>
          <a:off x="8750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121412</xdr:rowOff>
    </xdr:from>
    <xdr:to>
      <xdr:col>41</xdr:col>
      <xdr:colOff>101600</xdr:colOff>
      <xdr:row>41</xdr:row>
      <xdr:rowOff>51562</xdr:rowOff>
    </xdr:to>
    <xdr:sp macro="" textlink="">
      <xdr:nvSpPr>
        <xdr:cNvPr id="135" name="楕円 134">
          <a:extLst>
            <a:ext uri="{FF2B5EF4-FFF2-40B4-BE49-F238E27FC236}">
              <a16:creationId xmlns:a16="http://schemas.microsoft.com/office/drawing/2014/main" id="{5A05509B-1AF1-48F3-95F7-3D6458D7D841}"/>
            </a:ext>
          </a:extLst>
        </xdr:cNvPr>
        <xdr:cNvSpPr/>
      </xdr:nvSpPr>
      <xdr:spPr>
        <a:xfrm>
          <a:off x="781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xdr:rowOff>
    </xdr:from>
    <xdr:to>
      <xdr:col>45</xdr:col>
      <xdr:colOff>177800</xdr:colOff>
      <xdr:row>41</xdr:row>
      <xdr:rowOff>762</xdr:rowOff>
    </xdr:to>
    <xdr:cxnSp macro="">
      <xdr:nvCxnSpPr>
        <xdr:cNvPr id="136" name="直線コネクタ 135">
          <a:extLst>
            <a:ext uri="{FF2B5EF4-FFF2-40B4-BE49-F238E27FC236}">
              <a16:creationId xmlns:a16="http://schemas.microsoft.com/office/drawing/2014/main" id="{09AF9516-E1B6-4785-8EAD-D834E6C43254}"/>
            </a:ext>
          </a:extLst>
        </xdr:cNvPr>
        <xdr:cNvCxnSpPr/>
      </xdr:nvCxnSpPr>
      <xdr:spPr>
        <a:xfrm>
          <a:off x="7861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7" name="楕円 136">
          <a:extLst>
            <a:ext uri="{FF2B5EF4-FFF2-40B4-BE49-F238E27FC236}">
              <a16:creationId xmlns:a16="http://schemas.microsoft.com/office/drawing/2014/main" id="{E415EB74-6ABD-42D1-A740-44E49DB8D865}"/>
            </a:ext>
          </a:extLst>
        </xdr:cNvPr>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xdr:rowOff>
    </xdr:from>
    <xdr:to>
      <xdr:col>41</xdr:col>
      <xdr:colOff>50800</xdr:colOff>
      <xdr:row>41</xdr:row>
      <xdr:rowOff>5334</xdr:rowOff>
    </xdr:to>
    <xdr:cxnSp macro="">
      <xdr:nvCxnSpPr>
        <xdr:cNvPr id="138" name="直線コネクタ 137">
          <a:extLst>
            <a:ext uri="{FF2B5EF4-FFF2-40B4-BE49-F238E27FC236}">
              <a16:creationId xmlns:a16="http://schemas.microsoft.com/office/drawing/2014/main" id="{A694BC8B-9E6F-48B0-BC26-63F31BE7C343}"/>
            </a:ext>
          </a:extLst>
        </xdr:cNvPr>
        <xdr:cNvCxnSpPr/>
      </xdr:nvCxnSpPr>
      <xdr:spPr>
        <a:xfrm flipV="1">
          <a:off x="6972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B3EFAB9-7BCF-40DF-9E9C-F0FDE63E15C1}"/>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7C15FD9C-F2B7-4A0E-8045-52CCD7666538}"/>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F0EBCE40-13E7-4576-B735-AD3C93B0C60F}"/>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36FCE80F-7A97-428F-8311-EA62A1F90A38}"/>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43" name="n_1mainValue【図書館】&#10;一人当たり面積">
          <a:extLst>
            <a:ext uri="{FF2B5EF4-FFF2-40B4-BE49-F238E27FC236}">
              <a16:creationId xmlns:a16="http://schemas.microsoft.com/office/drawing/2014/main" id="{BCBE47EE-F0B5-4BE3-92F3-D166113549CC}"/>
            </a:ext>
          </a:extLst>
        </xdr:cNvPr>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44" name="n_2mainValue【図書館】&#10;一人当たり面積">
          <a:extLst>
            <a:ext uri="{FF2B5EF4-FFF2-40B4-BE49-F238E27FC236}">
              <a16:creationId xmlns:a16="http://schemas.microsoft.com/office/drawing/2014/main" id="{7D7E1952-83A7-4D6F-B04D-67B36667EE6C}"/>
            </a:ext>
          </a:extLst>
        </xdr:cNvPr>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45" name="n_3mainValue【図書館】&#10;一人当たり面積">
          <a:extLst>
            <a:ext uri="{FF2B5EF4-FFF2-40B4-BE49-F238E27FC236}">
              <a16:creationId xmlns:a16="http://schemas.microsoft.com/office/drawing/2014/main" id="{0A123EA9-58BE-4224-8838-9152781C7C6E}"/>
            </a:ext>
          </a:extLst>
        </xdr:cNvPr>
        <xdr:cNvSpPr txBox="1"/>
      </xdr:nvSpPr>
      <xdr:spPr>
        <a:xfrm>
          <a:off x="7626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6" name="n_4mainValue【図書館】&#10;一人当たり面積">
          <a:extLst>
            <a:ext uri="{FF2B5EF4-FFF2-40B4-BE49-F238E27FC236}">
              <a16:creationId xmlns:a16="http://schemas.microsoft.com/office/drawing/2014/main" id="{0777DE60-7370-42C8-A34A-FC131680B03F}"/>
            </a:ext>
          </a:extLst>
        </xdr:cNvPr>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208A656-9DBE-499C-A0A1-D52EA46049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E087510-0053-4868-86BB-851199337F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827E769-EECA-4C21-A13E-B361093271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4AD6E5C-7659-4FF9-8EDF-AF625C0CCC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91AFB5F-2852-445B-BC58-3AF46AFF49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63894F2-587F-4F2E-BD17-70D9382476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B70C01E-A482-4F09-A2EC-20F131CA98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73FDCF0-AFC7-4979-B69A-96F3D4F5E11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1943C956-DEAE-4A81-892A-0C4976154E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E4667AF4-B072-43C6-87C5-540330CF65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8741FDE7-C1EF-41CC-9E6E-DFFF875D8E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ADF86246-0E5F-4D11-8812-26911EBD48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88802C5F-0022-408B-A911-96E307A10F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E6654DDA-7333-4366-B090-2E3FF2D3AB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D85A7519-8DB9-405C-A0BB-24D17D20F4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DFF17748-9729-44F4-B5A4-F802D8F89B3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A6CACA7F-4CA1-45B9-81AC-3AC28C3425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56E9FECA-A4BB-4820-9ADD-AEF79BFC4D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F379E656-3F50-488E-8B9E-24BB179979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F0A2692-0962-4F6D-8065-6351178B74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6BC5F6B7-C8A3-4E59-82CC-5A56E28B63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728C3F5D-522D-421B-B1A2-A5502A1C34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E0A74BDE-1D40-4DB1-A61C-DB86F61234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80D93D7F-F4A0-42D2-A4A9-E8AB2BBF66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C0850A31-42BB-4B5C-8E13-BB11375BEC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3A460B53-7261-4158-9E92-B6F23EC5F5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B03F966A-93C9-489E-AB71-E34889BF56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6365D58C-E616-4AB8-AF3F-811C4D29D40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4DACFDE8-9C04-4F8D-B7FE-123A449949B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3ACC404E-A7C5-4255-9BC9-8D0F3E53A8B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36547B9F-9350-4325-89CE-943D264DB7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0904AC16-80FB-4F26-8DE5-F28C5C09739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709F188A-C523-424E-9D10-969DA37C956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FE554678-5AA8-49BA-B3F5-2C8474D82B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9EC3BFE1-079C-49F1-ACD4-4D4E62AB99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7293D80B-001D-4BA0-8E95-3295C0EE4EF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EBCB01F3-7269-4065-8626-44670E2CE20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45AD14CC-89A0-4C29-A6BD-D2C945CB5D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40B6576B-4F9D-4450-A0D0-A9F8C39C725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107CCFC3-43C4-4AC6-8A25-AC2DB2BC44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9FAC9EF6-3CDC-44F6-ABA5-465976EDC564}"/>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6EA4FE-0992-4C00-BFD7-F01829D2935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772E2D16-7622-452C-A97E-994DC3BCC6F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1EDBF105-02F9-4773-9B67-4BCEE4B91771}"/>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1" name="直線コネクタ 190">
          <a:extLst>
            <a:ext uri="{FF2B5EF4-FFF2-40B4-BE49-F238E27FC236}">
              <a16:creationId xmlns:a16="http://schemas.microsoft.com/office/drawing/2014/main" id="{D8D62A09-2C2A-4FA3-A003-4048F17328C4}"/>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C0B22822-4031-4F33-9177-62F166E1ABB7}"/>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3" name="フローチャート: 判断 192">
          <a:extLst>
            <a:ext uri="{FF2B5EF4-FFF2-40B4-BE49-F238E27FC236}">
              <a16:creationId xmlns:a16="http://schemas.microsoft.com/office/drawing/2014/main" id="{C97B461A-67FC-4C80-9489-B4AE8638BFFE}"/>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4" name="フローチャート: 判断 193">
          <a:extLst>
            <a:ext uri="{FF2B5EF4-FFF2-40B4-BE49-F238E27FC236}">
              <a16:creationId xmlns:a16="http://schemas.microsoft.com/office/drawing/2014/main" id="{FE8DAA66-7FB6-4A52-A80E-67E2044936AB}"/>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5" name="フローチャート: 判断 194">
          <a:extLst>
            <a:ext uri="{FF2B5EF4-FFF2-40B4-BE49-F238E27FC236}">
              <a16:creationId xmlns:a16="http://schemas.microsoft.com/office/drawing/2014/main" id="{F6E75C23-F9B1-4262-8148-8D3D05ABAF2D}"/>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6" name="フローチャート: 判断 195">
          <a:extLst>
            <a:ext uri="{FF2B5EF4-FFF2-40B4-BE49-F238E27FC236}">
              <a16:creationId xmlns:a16="http://schemas.microsoft.com/office/drawing/2014/main" id="{E46E49B2-117D-44EB-B102-BC80B158CB1B}"/>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197" name="フローチャート: 判断 196">
          <a:extLst>
            <a:ext uri="{FF2B5EF4-FFF2-40B4-BE49-F238E27FC236}">
              <a16:creationId xmlns:a16="http://schemas.microsoft.com/office/drawing/2014/main" id="{A5313522-51C0-4EC3-813F-5539E3EAC434}"/>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EA9B32A-21C2-4C05-B8A7-F3757DD4B0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AAC2611-B5B1-4EFF-A8B8-62D4C9DBE5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C8CAFD0-49F4-450A-9D5A-7E8ADBE880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7A4CF1F-7163-44CB-8B78-35632A322E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9BFEB27-388A-4161-B786-659832BF0B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203" name="楕円 202">
          <a:extLst>
            <a:ext uri="{FF2B5EF4-FFF2-40B4-BE49-F238E27FC236}">
              <a16:creationId xmlns:a16="http://schemas.microsoft.com/office/drawing/2014/main" id="{BE1BD56E-5A99-4D15-9CAA-6C2C35FF6202}"/>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980065E8-D350-4071-AD80-208627AB1DD7}"/>
            </a:ext>
          </a:extLst>
        </xdr:cNvPr>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205" name="楕円 204">
          <a:extLst>
            <a:ext uri="{FF2B5EF4-FFF2-40B4-BE49-F238E27FC236}">
              <a16:creationId xmlns:a16="http://schemas.microsoft.com/office/drawing/2014/main" id="{D9BC42E3-E257-4EDD-935D-BD7A1C5CB5A9}"/>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19050</xdr:rowOff>
    </xdr:to>
    <xdr:cxnSp macro="">
      <xdr:nvCxnSpPr>
        <xdr:cNvPr id="206" name="直線コネクタ 205">
          <a:extLst>
            <a:ext uri="{FF2B5EF4-FFF2-40B4-BE49-F238E27FC236}">
              <a16:creationId xmlns:a16="http://schemas.microsoft.com/office/drawing/2014/main" id="{645EB367-B29D-4782-8501-1733388C3410}"/>
            </a:ext>
          </a:extLst>
        </xdr:cNvPr>
        <xdr:cNvCxnSpPr/>
      </xdr:nvCxnSpPr>
      <xdr:spPr>
        <a:xfrm>
          <a:off x="3797300" y="143884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207" name="楕円 206">
          <a:extLst>
            <a:ext uri="{FF2B5EF4-FFF2-40B4-BE49-F238E27FC236}">
              <a16:creationId xmlns:a16="http://schemas.microsoft.com/office/drawing/2014/main" id="{D6EC2BD8-100D-407A-A229-78F75CD39FC9}"/>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158114</xdr:rowOff>
    </xdr:to>
    <xdr:cxnSp macro="">
      <xdr:nvCxnSpPr>
        <xdr:cNvPr id="208" name="直線コネクタ 207">
          <a:extLst>
            <a:ext uri="{FF2B5EF4-FFF2-40B4-BE49-F238E27FC236}">
              <a16:creationId xmlns:a16="http://schemas.microsoft.com/office/drawing/2014/main" id="{EBE5983E-E7FE-4D3F-A637-E4C092C5081C}"/>
            </a:ext>
          </a:extLst>
        </xdr:cNvPr>
        <xdr:cNvCxnSpPr/>
      </xdr:nvCxnSpPr>
      <xdr:spPr>
        <a:xfrm>
          <a:off x="2908300" y="143198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09" name="楕円 208">
          <a:extLst>
            <a:ext uri="{FF2B5EF4-FFF2-40B4-BE49-F238E27FC236}">
              <a16:creationId xmlns:a16="http://schemas.microsoft.com/office/drawing/2014/main" id="{0D998A14-0F4D-4E1D-9DD5-2E99F385DA12}"/>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89536</xdr:rowOff>
    </xdr:to>
    <xdr:cxnSp macro="">
      <xdr:nvCxnSpPr>
        <xdr:cNvPr id="210" name="直線コネクタ 209">
          <a:extLst>
            <a:ext uri="{FF2B5EF4-FFF2-40B4-BE49-F238E27FC236}">
              <a16:creationId xmlns:a16="http://schemas.microsoft.com/office/drawing/2014/main" id="{7C51D442-4BC5-4EA9-9DBE-8EF7D24245AE}"/>
            </a:ext>
          </a:extLst>
        </xdr:cNvPr>
        <xdr:cNvCxnSpPr/>
      </xdr:nvCxnSpPr>
      <xdr:spPr>
        <a:xfrm>
          <a:off x="2019300" y="142170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211" name="楕円 210">
          <a:extLst>
            <a:ext uri="{FF2B5EF4-FFF2-40B4-BE49-F238E27FC236}">
              <a16:creationId xmlns:a16="http://schemas.microsoft.com/office/drawing/2014/main" id="{A9A8743B-C9C4-4D0A-B44C-60099AAFA858}"/>
            </a:ext>
          </a:extLst>
        </xdr:cNvPr>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158114</xdr:rowOff>
    </xdr:to>
    <xdr:cxnSp macro="">
      <xdr:nvCxnSpPr>
        <xdr:cNvPr id="212" name="直線コネクタ 211">
          <a:extLst>
            <a:ext uri="{FF2B5EF4-FFF2-40B4-BE49-F238E27FC236}">
              <a16:creationId xmlns:a16="http://schemas.microsoft.com/office/drawing/2014/main" id="{3E1B9FFB-AD73-48AE-9823-BE4BEBA1CBD4}"/>
            </a:ext>
          </a:extLst>
        </xdr:cNvPr>
        <xdr:cNvCxnSpPr/>
      </xdr:nvCxnSpPr>
      <xdr:spPr>
        <a:xfrm>
          <a:off x="1130300" y="141503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3" name="n_1aveValue【福祉施設】&#10;有形固定資産減価償却率">
          <a:extLst>
            <a:ext uri="{FF2B5EF4-FFF2-40B4-BE49-F238E27FC236}">
              <a16:creationId xmlns:a16="http://schemas.microsoft.com/office/drawing/2014/main" id="{3F1BAEE3-8FF7-49C3-A8B7-2952DFD97B3F}"/>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4" name="n_2aveValue【福祉施設】&#10;有形固定資産減価償却率">
          <a:extLst>
            <a:ext uri="{FF2B5EF4-FFF2-40B4-BE49-F238E27FC236}">
              <a16:creationId xmlns:a16="http://schemas.microsoft.com/office/drawing/2014/main" id="{1EB97591-57B4-4ADE-825C-8766A898FDE5}"/>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5" name="n_3aveValue【福祉施設】&#10;有形固定資産減価償却率">
          <a:extLst>
            <a:ext uri="{FF2B5EF4-FFF2-40B4-BE49-F238E27FC236}">
              <a16:creationId xmlns:a16="http://schemas.microsoft.com/office/drawing/2014/main" id="{FD28EB3C-842B-4113-946C-EB1AE9D19582}"/>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6" name="n_4aveValue【福祉施設】&#10;有形固定資産減価償却率">
          <a:extLst>
            <a:ext uri="{FF2B5EF4-FFF2-40B4-BE49-F238E27FC236}">
              <a16:creationId xmlns:a16="http://schemas.microsoft.com/office/drawing/2014/main" id="{F89BA578-2B20-47B6-8759-EA4AC9556807}"/>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217" name="n_1mainValue【福祉施設】&#10;有形固定資産減価償却率">
          <a:extLst>
            <a:ext uri="{FF2B5EF4-FFF2-40B4-BE49-F238E27FC236}">
              <a16:creationId xmlns:a16="http://schemas.microsoft.com/office/drawing/2014/main" id="{A9142ADA-2B52-4155-AC3A-E2E4976B7ACD}"/>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218" name="n_2mainValue【福祉施設】&#10;有形固定資産減価償却率">
          <a:extLst>
            <a:ext uri="{FF2B5EF4-FFF2-40B4-BE49-F238E27FC236}">
              <a16:creationId xmlns:a16="http://schemas.microsoft.com/office/drawing/2014/main" id="{BAF9FFEC-C9C0-4BEB-B949-FF34523EB1F6}"/>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219" name="n_3mainValue【福祉施設】&#10;有形固定資産減価償却率">
          <a:extLst>
            <a:ext uri="{FF2B5EF4-FFF2-40B4-BE49-F238E27FC236}">
              <a16:creationId xmlns:a16="http://schemas.microsoft.com/office/drawing/2014/main" id="{8472B5DC-8470-418B-AAF1-13E4AE1D1EB4}"/>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220" name="n_4mainValue【福祉施設】&#10;有形固定資産減価償却率">
          <a:extLst>
            <a:ext uri="{FF2B5EF4-FFF2-40B4-BE49-F238E27FC236}">
              <a16:creationId xmlns:a16="http://schemas.microsoft.com/office/drawing/2014/main" id="{7F6ECE78-C186-4D3D-A20A-4D68D144BA5A}"/>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86A1701-30C6-48C1-9DA7-EC1518EB89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6551734E-BC18-42E3-9206-2653A5A5E2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57560B59-3656-4D17-B849-EAFB681369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5DC2F9C9-B5AE-4D3B-91FE-090F551D5A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880024FF-E77F-49FF-A3BA-416C7D396A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35191A04-D4F5-4E3C-8E38-A9AA1E49D4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9B7572D-6D36-4ACE-BC3C-D24CDA02D4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B17E6E30-9233-49C9-AB96-4A6AF53D9D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56DF817A-08D3-40E7-924A-BFAA5B77F6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3528E8C9-7F6B-49A9-82E2-B6D2EF10A7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626EFDC4-1676-4AD1-B2D0-03A3A6E1D6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E2E99BC6-9C1D-49FB-AEA8-8614463A021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93514A37-1DE1-44FA-9A5C-5FC820AD4F1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91AC6EF5-A9DA-4F1D-A2A1-4E0085E29C9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852861A2-F682-424F-832B-29D5953FE20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6CAE28D1-5648-44A3-A139-CE56FD4C83B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D478E746-2ACB-4748-B3F4-2CEC09D1641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D71C81A3-E318-4CED-8940-786BF0543DD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23D760FA-3969-48DE-BD78-EFAFB9C006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23DFE723-D219-4CE0-8DF9-C1EE75D062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57EAF5C9-F5C7-4312-A53D-8450E017B1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2" name="直線コネクタ 241">
          <a:extLst>
            <a:ext uri="{FF2B5EF4-FFF2-40B4-BE49-F238E27FC236}">
              <a16:creationId xmlns:a16="http://schemas.microsoft.com/office/drawing/2014/main" id="{6C15CB7D-BF87-4026-A675-FB2279533334}"/>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3" name="【福祉施設】&#10;一人当たり面積最小値テキスト">
          <a:extLst>
            <a:ext uri="{FF2B5EF4-FFF2-40B4-BE49-F238E27FC236}">
              <a16:creationId xmlns:a16="http://schemas.microsoft.com/office/drawing/2014/main" id="{EF20BD84-CD8A-4B51-A987-8E18FEF08FF2}"/>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4" name="直線コネクタ 243">
          <a:extLst>
            <a:ext uri="{FF2B5EF4-FFF2-40B4-BE49-F238E27FC236}">
              <a16:creationId xmlns:a16="http://schemas.microsoft.com/office/drawing/2014/main" id="{61F93DBA-40C6-4473-ACF8-02AAD0221035}"/>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5" name="【福祉施設】&#10;一人当たり面積最大値テキスト">
          <a:extLst>
            <a:ext uri="{FF2B5EF4-FFF2-40B4-BE49-F238E27FC236}">
              <a16:creationId xmlns:a16="http://schemas.microsoft.com/office/drawing/2014/main" id="{8491686B-AF06-437E-ACDF-8A98C5974092}"/>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6" name="直線コネクタ 245">
          <a:extLst>
            <a:ext uri="{FF2B5EF4-FFF2-40B4-BE49-F238E27FC236}">
              <a16:creationId xmlns:a16="http://schemas.microsoft.com/office/drawing/2014/main" id="{3F3516F4-3815-4D5B-8F8F-B4E2023E3722}"/>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47" name="【福祉施設】&#10;一人当たり面積平均値テキスト">
          <a:extLst>
            <a:ext uri="{FF2B5EF4-FFF2-40B4-BE49-F238E27FC236}">
              <a16:creationId xmlns:a16="http://schemas.microsoft.com/office/drawing/2014/main" id="{927EFB31-C8FE-40B4-971D-06DEFBC43F9C}"/>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48" name="フローチャート: 判断 247">
          <a:extLst>
            <a:ext uri="{FF2B5EF4-FFF2-40B4-BE49-F238E27FC236}">
              <a16:creationId xmlns:a16="http://schemas.microsoft.com/office/drawing/2014/main" id="{81E1AAE4-92E5-419E-8E3D-BE2DD7AC408B}"/>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49" name="フローチャート: 判断 248">
          <a:extLst>
            <a:ext uri="{FF2B5EF4-FFF2-40B4-BE49-F238E27FC236}">
              <a16:creationId xmlns:a16="http://schemas.microsoft.com/office/drawing/2014/main" id="{999FA9CE-CEF8-43C5-BF89-61E1A8079669}"/>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0" name="フローチャート: 判断 249">
          <a:extLst>
            <a:ext uri="{FF2B5EF4-FFF2-40B4-BE49-F238E27FC236}">
              <a16:creationId xmlns:a16="http://schemas.microsoft.com/office/drawing/2014/main" id="{C5164F06-36FA-40C1-BC01-3777880F89A1}"/>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1" name="フローチャート: 判断 250">
          <a:extLst>
            <a:ext uri="{FF2B5EF4-FFF2-40B4-BE49-F238E27FC236}">
              <a16:creationId xmlns:a16="http://schemas.microsoft.com/office/drawing/2014/main" id="{8AA41CEF-DF1D-4C5E-AA98-A9192A85A96A}"/>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2" name="フローチャート: 判断 251">
          <a:extLst>
            <a:ext uri="{FF2B5EF4-FFF2-40B4-BE49-F238E27FC236}">
              <a16:creationId xmlns:a16="http://schemas.microsoft.com/office/drawing/2014/main" id="{A1185FB8-25DF-476E-81ED-6B7FEE6EB628}"/>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7E11372-1F99-4D7F-908D-70EF240B76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07C2A1D-4E3A-43D9-A556-1347D0F0D5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58370A2-43A3-48BB-89DA-E084F817B6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C4358CB-639E-438E-9E6F-08CE4F4C4B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7DDC79B-FE02-4096-8D04-9662230000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258" name="楕円 257">
          <a:extLst>
            <a:ext uri="{FF2B5EF4-FFF2-40B4-BE49-F238E27FC236}">
              <a16:creationId xmlns:a16="http://schemas.microsoft.com/office/drawing/2014/main" id="{2B81E20F-3537-4F11-841B-D8D283CAC170}"/>
            </a:ext>
          </a:extLst>
        </xdr:cNvPr>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259" name="【福祉施設】&#10;一人当たり面積該当値テキスト">
          <a:extLst>
            <a:ext uri="{FF2B5EF4-FFF2-40B4-BE49-F238E27FC236}">
              <a16:creationId xmlns:a16="http://schemas.microsoft.com/office/drawing/2014/main" id="{E8B68BB3-00D7-4D93-9129-20C0B763BDE7}"/>
            </a:ext>
          </a:extLst>
        </xdr:cNvPr>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260" name="楕円 259">
          <a:extLst>
            <a:ext uri="{FF2B5EF4-FFF2-40B4-BE49-F238E27FC236}">
              <a16:creationId xmlns:a16="http://schemas.microsoft.com/office/drawing/2014/main" id="{EA382E57-5E28-455E-B318-429E3F587F7C}"/>
            </a:ext>
          </a:extLst>
        </xdr:cNvPr>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xdr:rowOff>
    </xdr:from>
    <xdr:to>
      <xdr:col>55</xdr:col>
      <xdr:colOff>0</xdr:colOff>
      <xdr:row>84</xdr:row>
      <xdr:rowOff>79248</xdr:rowOff>
    </xdr:to>
    <xdr:cxnSp macro="">
      <xdr:nvCxnSpPr>
        <xdr:cNvPr id="261" name="直線コネクタ 260">
          <a:extLst>
            <a:ext uri="{FF2B5EF4-FFF2-40B4-BE49-F238E27FC236}">
              <a16:creationId xmlns:a16="http://schemas.microsoft.com/office/drawing/2014/main" id="{4A8F681C-EF4D-4208-AC5D-2F5B72236357}"/>
            </a:ext>
          </a:extLst>
        </xdr:cNvPr>
        <xdr:cNvCxnSpPr/>
      </xdr:nvCxnSpPr>
      <xdr:spPr>
        <a:xfrm>
          <a:off x="9639300" y="14407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129032</xdr:rowOff>
    </xdr:from>
    <xdr:to>
      <xdr:col>46</xdr:col>
      <xdr:colOff>38100</xdr:colOff>
      <xdr:row>84</xdr:row>
      <xdr:rowOff>59182</xdr:rowOff>
    </xdr:to>
    <xdr:sp macro="" textlink="">
      <xdr:nvSpPr>
        <xdr:cNvPr id="262" name="楕円 261">
          <a:extLst>
            <a:ext uri="{FF2B5EF4-FFF2-40B4-BE49-F238E27FC236}">
              <a16:creationId xmlns:a16="http://schemas.microsoft.com/office/drawing/2014/main" id="{7B23209B-6ACC-43D0-B16A-9C308AD50B31}"/>
            </a:ext>
          </a:extLst>
        </xdr:cNvPr>
        <xdr:cNvSpPr/>
      </xdr:nvSpPr>
      <xdr:spPr>
        <a:xfrm>
          <a:off x="8699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8382</xdr:rowOff>
    </xdr:to>
    <xdr:cxnSp macro="">
      <xdr:nvCxnSpPr>
        <xdr:cNvPr id="263" name="直線コネクタ 262">
          <a:extLst>
            <a:ext uri="{FF2B5EF4-FFF2-40B4-BE49-F238E27FC236}">
              <a16:creationId xmlns:a16="http://schemas.microsoft.com/office/drawing/2014/main" id="{BD40202B-D6F0-4D34-A60C-9D46E214AA7D}"/>
            </a:ext>
          </a:extLst>
        </xdr:cNvPr>
        <xdr:cNvCxnSpPr/>
      </xdr:nvCxnSpPr>
      <xdr:spPr>
        <a:xfrm flipV="1">
          <a:off x="8750300" y="1440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131318</xdr:rowOff>
    </xdr:from>
    <xdr:to>
      <xdr:col>41</xdr:col>
      <xdr:colOff>101600</xdr:colOff>
      <xdr:row>84</xdr:row>
      <xdr:rowOff>61468</xdr:rowOff>
    </xdr:to>
    <xdr:sp macro="" textlink="">
      <xdr:nvSpPr>
        <xdr:cNvPr id="264" name="楕円 263">
          <a:extLst>
            <a:ext uri="{FF2B5EF4-FFF2-40B4-BE49-F238E27FC236}">
              <a16:creationId xmlns:a16="http://schemas.microsoft.com/office/drawing/2014/main" id="{73C95461-F05D-4D52-A63D-EBB921C9ACF2}"/>
            </a:ext>
          </a:extLst>
        </xdr:cNvPr>
        <xdr:cNvSpPr/>
      </xdr:nvSpPr>
      <xdr:spPr>
        <a:xfrm>
          <a:off x="7810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xdr:rowOff>
    </xdr:from>
    <xdr:to>
      <xdr:col>45</xdr:col>
      <xdr:colOff>177800</xdr:colOff>
      <xdr:row>84</xdr:row>
      <xdr:rowOff>10668</xdr:rowOff>
    </xdr:to>
    <xdr:cxnSp macro="">
      <xdr:nvCxnSpPr>
        <xdr:cNvPr id="265" name="直線コネクタ 264">
          <a:extLst>
            <a:ext uri="{FF2B5EF4-FFF2-40B4-BE49-F238E27FC236}">
              <a16:creationId xmlns:a16="http://schemas.microsoft.com/office/drawing/2014/main" id="{FC28675D-24C3-41FF-86D2-1A279DDC865F}"/>
            </a:ext>
          </a:extLst>
        </xdr:cNvPr>
        <xdr:cNvCxnSpPr/>
      </xdr:nvCxnSpPr>
      <xdr:spPr>
        <a:xfrm flipV="1">
          <a:off x="7861300" y="14410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66" name="楕円 265">
          <a:extLst>
            <a:ext uri="{FF2B5EF4-FFF2-40B4-BE49-F238E27FC236}">
              <a16:creationId xmlns:a16="http://schemas.microsoft.com/office/drawing/2014/main" id="{6AD8284F-8581-4131-9BF0-2EC4B664759E}"/>
            </a:ext>
          </a:extLst>
        </xdr:cNvPr>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10668</xdr:rowOff>
    </xdr:from>
    <xdr:to>
      <xdr:col>41</xdr:col>
      <xdr:colOff>50800</xdr:colOff>
      <xdr:row>84</xdr:row>
      <xdr:rowOff>15239</xdr:rowOff>
    </xdr:to>
    <xdr:cxnSp macro="">
      <xdr:nvCxnSpPr>
        <xdr:cNvPr id="267" name="直線コネクタ 266">
          <a:extLst>
            <a:ext uri="{FF2B5EF4-FFF2-40B4-BE49-F238E27FC236}">
              <a16:creationId xmlns:a16="http://schemas.microsoft.com/office/drawing/2014/main" id="{9FA79A2C-AE88-4ED4-99B0-67CA857BA07B}"/>
            </a:ext>
          </a:extLst>
        </xdr:cNvPr>
        <xdr:cNvCxnSpPr/>
      </xdr:nvCxnSpPr>
      <xdr:spPr>
        <a:xfrm flipV="1">
          <a:off x="6972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68" name="n_1aveValue【福祉施設】&#10;一人当たり面積">
          <a:extLst>
            <a:ext uri="{FF2B5EF4-FFF2-40B4-BE49-F238E27FC236}">
              <a16:creationId xmlns:a16="http://schemas.microsoft.com/office/drawing/2014/main" id="{9AAD68BA-77E5-40DA-BBA4-3E609940DAB5}"/>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69" name="n_2aveValue【福祉施設】&#10;一人当たり面積">
          <a:extLst>
            <a:ext uri="{FF2B5EF4-FFF2-40B4-BE49-F238E27FC236}">
              <a16:creationId xmlns:a16="http://schemas.microsoft.com/office/drawing/2014/main" id="{F997EFC6-8AE3-454B-84B5-C79425E35D34}"/>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270" name="n_3aveValue【福祉施設】&#10;一人当たり面積">
          <a:extLst>
            <a:ext uri="{FF2B5EF4-FFF2-40B4-BE49-F238E27FC236}">
              <a16:creationId xmlns:a16="http://schemas.microsoft.com/office/drawing/2014/main" id="{6FE31224-75A6-4CB5-8E55-9D561058AD93}"/>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271" name="n_4aveValue【福祉施設】&#10;一人当たり面積">
          <a:extLst>
            <a:ext uri="{FF2B5EF4-FFF2-40B4-BE49-F238E27FC236}">
              <a16:creationId xmlns:a16="http://schemas.microsoft.com/office/drawing/2014/main" id="{FA616E90-58F5-45AF-91F8-B2CA15F2F92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48023</xdr:rowOff>
    </xdr:from>
    <xdr:ext cx="469744" cy="259045"/>
    <xdr:sp macro="" textlink="">
      <xdr:nvSpPr>
        <xdr:cNvPr id="272" name="n_1mainValue【福祉施設】&#10;一人当たり面積">
          <a:extLst>
            <a:ext uri="{FF2B5EF4-FFF2-40B4-BE49-F238E27FC236}">
              <a16:creationId xmlns:a16="http://schemas.microsoft.com/office/drawing/2014/main" id="{D9D5C4CD-E2D6-40BC-B979-C4820DA60A89}"/>
            </a:ext>
          </a:extLst>
        </xdr:cNvPr>
        <xdr:cNvSpPr txBox="1"/>
      </xdr:nvSpPr>
      <xdr:spPr>
        <a:xfrm>
          <a:off x="9391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50309</xdr:rowOff>
    </xdr:from>
    <xdr:ext cx="469744" cy="259045"/>
    <xdr:sp macro="" textlink="">
      <xdr:nvSpPr>
        <xdr:cNvPr id="273" name="n_2mainValue【福祉施設】&#10;一人当たり面積">
          <a:extLst>
            <a:ext uri="{FF2B5EF4-FFF2-40B4-BE49-F238E27FC236}">
              <a16:creationId xmlns:a16="http://schemas.microsoft.com/office/drawing/2014/main" id="{07160C5F-0A43-4546-ACB7-2338BAEAB725}"/>
            </a:ext>
          </a:extLst>
        </xdr:cNvPr>
        <xdr:cNvSpPr txBox="1"/>
      </xdr:nvSpPr>
      <xdr:spPr>
        <a:xfrm>
          <a:off x="8515427"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77995</xdr:rowOff>
    </xdr:from>
    <xdr:ext cx="469744" cy="259045"/>
    <xdr:sp macro="" textlink="">
      <xdr:nvSpPr>
        <xdr:cNvPr id="274" name="n_3mainValue【福祉施設】&#10;一人当たり面積">
          <a:extLst>
            <a:ext uri="{FF2B5EF4-FFF2-40B4-BE49-F238E27FC236}">
              <a16:creationId xmlns:a16="http://schemas.microsoft.com/office/drawing/2014/main" id="{E9D5C42C-5F44-4C6E-B702-3FC007FB0CE4}"/>
            </a:ext>
          </a:extLst>
        </xdr:cNvPr>
        <xdr:cNvSpPr txBox="1"/>
      </xdr:nvSpPr>
      <xdr:spPr>
        <a:xfrm>
          <a:off x="7626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275" name="n_4mainValue【福祉施設】&#10;一人当たり面積">
          <a:extLst>
            <a:ext uri="{FF2B5EF4-FFF2-40B4-BE49-F238E27FC236}">
              <a16:creationId xmlns:a16="http://schemas.microsoft.com/office/drawing/2014/main" id="{925251D4-DE4A-4721-B7B9-29AB2683019D}"/>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CC61E9D-85E3-4E0E-A593-E7FB7580F4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87C1E215-C1A7-4575-B13F-2088D47104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1F702AF5-681B-4215-8C92-FA289468AC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A051ABE1-BF91-4F0E-94A0-446F7FAC30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70B21105-FEFA-4D33-A12B-7740806650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F2CBC5A7-08D0-4157-B721-232EE79BE1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A122EA75-A3CC-445C-9F09-8F92617384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16569DF0-A276-4696-9A12-EBDFEC6B15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420F0D36-904A-49D3-911E-DEBE086016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D500440E-B1DD-4AA1-A7EF-627E6249F4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7CADD4FB-2E3F-4E07-8136-3DEC5916F3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740AD564-D39A-41DE-A261-34083CF2A8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6C3F11BD-29F4-414A-A5F6-B8AAFAEA65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6129DF7C-52DD-44B8-9AF0-555D8AC6DC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426C55BB-CDC5-42F9-98FE-25EC08CFE1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9FA73C7-FC20-41C3-9209-98275F74CC9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3688EFE2-95E4-41CE-B47D-59FBC475E6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8DE3E0E1-F74C-43C4-BEA6-02840D5837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57E57377-A515-4339-A094-3A39513036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7C82143C-125D-4689-8340-7E53C64229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D775C8DA-792C-4C2D-804C-77E60ACDAC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E23150BC-E92B-4827-A58A-18688B16CA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6D0A67A1-2B76-45A4-8E6A-200DE06D49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C2BE1D7F-0034-4EA4-878E-5B37979E9A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FA4C3A47-045F-4BD0-AF94-25C5F3D43E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F3EE1009-2250-45D1-927C-AEB9213ACD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29BC16-B2E7-4153-8788-D39562F3429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97E7B5C3-5ABB-4126-A6FD-49D08AD905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A63D01A4-B52F-4523-99B6-215CC8CB6D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4AB5F0E6-72A8-4D3D-B811-4AF486BBE7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EC5FC636-F790-4E6B-91D8-8AB37D8374D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B4C4D10D-68FE-423B-B7E9-7F77238D7F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52B9049E-272C-4794-9B9B-22A41E578EA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FEA72D06-7380-471E-BD21-D4752E55CEA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B99ED5EE-552E-4C25-8B81-6ECDAEA8D6A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BF6C654A-6084-4A1F-91A6-210F5B723F9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2D66EA85-CFF9-40F7-BEF4-422D0B9949B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2C37F08B-88DE-4760-BF90-49EE7E23B61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19470174-E7B8-4833-831B-073D0F15C2C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9639E428-5041-4BFE-93E9-5BD78C4457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8C576CEC-22B8-44A1-AED1-70BB507962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17" name="直線コネクタ 316">
          <a:extLst>
            <a:ext uri="{FF2B5EF4-FFF2-40B4-BE49-F238E27FC236}">
              <a16:creationId xmlns:a16="http://schemas.microsoft.com/office/drawing/2014/main" id="{129AE18A-4EEF-4C1C-A1B6-E2BA47E74DD7}"/>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E746CAD6-C42E-4E15-9BC5-BE938B6A1558}"/>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19" name="直線コネクタ 318">
          <a:extLst>
            <a:ext uri="{FF2B5EF4-FFF2-40B4-BE49-F238E27FC236}">
              <a16:creationId xmlns:a16="http://schemas.microsoft.com/office/drawing/2014/main" id="{3945DCF0-9CBF-434F-87AE-ED636F5B33DB}"/>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E10568B9-3DA7-498B-B246-17A0010931D3}"/>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1" name="直線コネクタ 320">
          <a:extLst>
            <a:ext uri="{FF2B5EF4-FFF2-40B4-BE49-F238E27FC236}">
              <a16:creationId xmlns:a16="http://schemas.microsoft.com/office/drawing/2014/main" id="{DA074D99-CF7C-43B5-92F5-A8B0C5A83765}"/>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B5DC0C5E-C5C0-4747-9909-B80ED7CF8480}"/>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3" name="フローチャート: 判断 322">
          <a:extLst>
            <a:ext uri="{FF2B5EF4-FFF2-40B4-BE49-F238E27FC236}">
              <a16:creationId xmlns:a16="http://schemas.microsoft.com/office/drawing/2014/main" id="{E6D55582-DE1C-42AF-BE28-DB5CA4B71EF1}"/>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4" name="フローチャート: 判断 323">
          <a:extLst>
            <a:ext uri="{FF2B5EF4-FFF2-40B4-BE49-F238E27FC236}">
              <a16:creationId xmlns:a16="http://schemas.microsoft.com/office/drawing/2014/main" id="{7414EF43-BFD8-47DF-B7E2-BF704235A736}"/>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25" name="フローチャート: 判断 324">
          <a:extLst>
            <a:ext uri="{FF2B5EF4-FFF2-40B4-BE49-F238E27FC236}">
              <a16:creationId xmlns:a16="http://schemas.microsoft.com/office/drawing/2014/main" id="{63B8E86B-81ED-4CF2-B8F4-A0C6C278E6D4}"/>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26" name="フローチャート: 判断 325">
          <a:extLst>
            <a:ext uri="{FF2B5EF4-FFF2-40B4-BE49-F238E27FC236}">
              <a16:creationId xmlns:a16="http://schemas.microsoft.com/office/drawing/2014/main" id="{570B36E5-4C76-465A-99EB-96203625043E}"/>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27" name="フローチャート: 判断 326">
          <a:extLst>
            <a:ext uri="{FF2B5EF4-FFF2-40B4-BE49-F238E27FC236}">
              <a16:creationId xmlns:a16="http://schemas.microsoft.com/office/drawing/2014/main" id="{63D7EAF4-D499-49C2-AB23-034662BBE50D}"/>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174F0A42-74A5-4F2E-BE6C-9F9540FB10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44DE53CC-61CE-4140-BF0C-E88869C0AF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296A7C6-10CD-4ECF-9FC4-7BE2949284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F9B89E87-B06A-4968-B7D0-365E29AB4F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A70213B-6F40-4226-A17D-9BD74B7B2D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333" name="楕円 332">
          <a:extLst>
            <a:ext uri="{FF2B5EF4-FFF2-40B4-BE49-F238E27FC236}">
              <a16:creationId xmlns:a16="http://schemas.microsoft.com/office/drawing/2014/main" id="{2A93E46B-AAAC-48DD-8058-45C56D56D1DF}"/>
            </a:ext>
          </a:extLst>
        </xdr:cNvPr>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D825CC06-823F-4A9F-BDAE-7A836A17097A}"/>
            </a:ext>
          </a:extLst>
        </xdr:cNvPr>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53158</xdr:rowOff>
    </xdr:from>
    <xdr:to>
      <xdr:col>81</xdr:col>
      <xdr:colOff>101600</xdr:colOff>
      <xdr:row>35</xdr:row>
      <xdr:rowOff>154758</xdr:rowOff>
    </xdr:to>
    <xdr:sp macro="" textlink="">
      <xdr:nvSpPr>
        <xdr:cNvPr id="335" name="楕円 334">
          <a:extLst>
            <a:ext uri="{FF2B5EF4-FFF2-40B4-BE49-F238E27FC236}">
              <a16:creationId xmlns:a16="http://schemas.microsoft.com/office/drawing/2014/main" id="{29774D1A-98CB-4332-9CA3-50807D50081A}"/>
            </a:ext>
          </a:extLst>
        </xdr:cNvPr>
        <xdr:cNvSpPr/>
      </xdr:nvSpPr>
      <xdr:spPr>
        <a:xfrm>
          <a:off x="15430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36</xdr:row>
      <xdr:rowOff>15784</xdr:rowOff>
    </xdr:to>
    <xdr:cxnSp macro="">
      <xdr:nvCxnSpPr>
        <xdr:cNvPr id="336" name="直線コネクタ 335">
          <a:extLst>
            <a:ext uri="{FF2B5EF4-FFF2-40B4-BE49-F238E27FC236}">
              <a16:creationId xmlns:a16="http://schemas.microsoft.com/office/drawing/2014/main" id="{59BC2680-2AE5-4651-800D-919D5BB06B89}"/>
            </a:ext>
          </a:extLst>
        </xdr:cNvPr>
        <xdr:cNvCxnSpPr/>
      </xdr:nvCxnSpPr>
      <xdr:spPr>
        <a:xfrm>
          <a:off x="15481300" y="6104708"/>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142966</xdr:rowOff>
    </xdr:from>
    <xdr:to>
      <xdr:col>76</xdr:col>
      <xdr:colOff>165100</xdr:colOff>
      <xdr:row>35</xdr:row>
      <xdr:rowOff>73116</xdr:rowOff>
    </xdr:to>
    <xdr:sp macro="" textlink="">
      <xdr:nvSpPr>
        <xdr:cNvPr id="337" name="楕円 336">
          <a:extLst>
            <a:ext uri="{FF2B5EF4-FFF2-40B4-BE49-F238E27FC236}">
              <a16:creationId xmlns:a16="http://schemas.microsoft.com/office/drawing/2014/main" id="{D5042E03-73D4-4840-8C64-D4F01B25D953}"/>
            </a:ext>
          </a:extLst>
        </xdr:cNvPr>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103958</xdr:rowOff>
    </xdr:to>
    <xdr:cxnSp macro="">
      <xdr:nvCxnSpPr>
        <xdr:cNvPr id="338" name="直線コネクタ 337">
          <a:extLst>
            <a:ext uri="{FF2B5EF4-FFF2-40B4-BE49-F238E27FC236}">
              <a16:creationId xmlns:a16="http://schemas.microsoft.com/office/drawing/2014/main" id="{D1C0EE39-D1E5-48AD-AC6C-FFA736B7BCF6}"/>
            </a:ext>
          </a:extLst>
        </xdr:cNvPr>
        <xdr:cNvCxnSpPr/>
      </xdr:nvCxnSpPr>
      <xdr:spPr>
        <a:xfrm>
          <a:off x="14592300" y="602306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61323</xdr:rowOff>
    </xdr:from>
    <xdr:to>
      <xdr:col>72</xdr:col>
      <xdr:colOff>38100</xdr:colOff>
      <xdr:row>34</xdr:row>
      <xdr:rowOff>162923</xdr:rowOff>
    </xdr:to>
    <xdr:sp macro="" textlink="">
      <xdr:nvSpPr>
        <xdr:cNvPr id="339" name="楕円 338">
          <a:extLst>
            <a:ext uri="{FF2B5EF4-FFF2-40B4-BE49-F238E27FC236}">
              <a16:creationId xmlns:a16="http://schemas.microsoft.com/office/drawing/2014/main" id="{84D0ED56-72C8-48AA-AD24-6ACE8F44924E}"/>
            </a:ext>
          </a:extLst>
        </xdr:cNvPr>
        <xdr:cNvSpPr/>
      </xdr:nvSpPr>
      <xdr:spPr>
        <a:xfrm>
          <a:off x="13652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112123</xdr:rowOff>
    </xdr:from>
    <xdr:to>
      <xdr:col>76</xdr:col>
      <xdr:colOff>114300</xdr:colOff>
      <xdr:row>35</xdr:row>
      <xdr:rowOff>22316</xdr:rowOff>
    </xdr:to>
    <xdr:cxnSp macro="">
      <xdr:nvCxnSpPr>
        <xdr:cNvPr id="340" name="直線コネクタ 339">
          <a:extLst>
            <a:ext uri="{FF2B5EF4-FFF2-40B4-BE49-F238E27FC236}">
              <a16:creationId xmlns:a16="http://schemas.microsoft.com/office/drawing/2014/main" id="{EA21B6A9-A577-43B9-9CD2-4FDB98160265}"/>
            </a:ext>
          </a:extLst>
        </xdr:cNvPr>
        <xdr:cNvCxnSpPr/>
      </xdr:nvCxnSpPr>
      <xdr:spPr>
        <a:xfrm>
          <a:off x="13703300" y="594142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95613</xdr:rowOff>
    </xdr:from>
    <xdr:to>
      <xdr:col>67</xdr:col>
      <xdr:colOff>101600</xdr:colOff>
      <xdr:row>36</xdr:row>
      <xdr:rowOff>25763</xdr:rowOff>
    </xdr:to>
    <xdr:sp macro="" textlink="">
      <xdr:nvSpPr>
        <xdr:cNvPr id="341" name="楕円 340">
          <a:extLst>
            <a:ext uri="{FF2B5EF4-FFF2-40B4-BE49-F238E27FC236}">
              <a16:creationId xmlns:a16="http://schemas.microsoft.com/office/drawing/2014/main" id="{1C1DE5A6-DF74-4D5C-9FFD-00BFD8CEC454}"/>
            </a:ext>
          </a:extLst>
        </xdr:cNvPr>
        <xdr:cNvSpPr/>
      </xdr:nvSpPr>
      <xdr:spPr>
        <a:xfrm>
          <a:off x="12763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112123</xdr:rowOff>
    </xdr:from>
    <xdr:to>
      <xdr:col>71</xdr:col>
      <xdr:colOff>177800</xdr:colOff>
      <xdr:row>35</xdr:row>
      <xdr:rowOff>146413</xdr:rowOff>
    </xdr:to>
    <xdr:cxnSp macro="">
      <xdr:nvCxnSpPr>
        <xdr:cNvPr id="342" name="直線コネクタ 341">
          <a:extLst>
            <a:ext uri="{FF2B5EF4-FFF2-40B4-BE49-F238E27FC236}">
              <a16:creationId xmlns:a16="http://schemas.microsoft.com/office/drawing/2014/main" id="{6945606C-536F-4613-AB00-55C28476858F}"/>
            </a:ext>
          </a:extLst>
        </xdr:cNvPr>
        <xdr:cNvCxnSpPr/>
      </xdr:nvCxnSpPr>
      <xdr:spPr>
        <a:xfrm flipV="1">
          <a:off x="12814300" y="5941423"/>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75F51AD9-D590-4447-9AEF-E73546457F26}"/>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A6FA1B3F-1DA9-48F3-B0E4-07A6A810E652}"/>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906D0B65-F771-4250-8538-BAF9B4F53101}"/>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1F554BB-0706-4F3B-8BC5-42BA4A2A99D8}"/>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171285</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E2EA43AA-F8EB-4CDC-A2DD-A128C999011A}"/>
            </a:ext>
          </a:extLst>
        </xdr:cNvPr>
        <xdr:cNvSpPr txBox="1"/>
      </xdr:nvSpPr>
      <xdr:spPr>
        <a:xfrm>
          <a:off x="15266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CF5FEBB2-8474-4141-AA15-8F7E41FB3D49}"/>
            </a:ext>
          </a:extLst>
        </xdr:cNvPr>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8000</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4F6DC3ED-1D64-46E7-96D2-74E4FD672508}"/>
            </a:ext>
          </a:extLst>
        </xdr:cNvPr>
        <xdr:cNvSpPr txBox="1"/>
      </xdr:nvSpPr>
      <xdr:spPr>
        <a:xfrm>
          <a:off x="135007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42290</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95724F8F-9187-4E3B-8876-63FF1095C59F}"/>
            </a:ext>
          </a:extLst>
        </xdr:cNvPr>
        <xdr:cNvSpPr txBox="1"/>
      </xdr:nvSpPr>
      <xdr:spPr>
        <a:xfrm>
          <a:off x="12611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A7BEB912-4783-4765-9D19-249CC11924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212D4A4E-827C-4EF9-86AE-48D1B66270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BB7D7D24-0705-4A3F-A3A0-7354DCBF37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50D09A80-2016-4B9C-B131-D832C5796A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B97C63F5-B06E-4DA0-AFD1-1A84C4798F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87B08A88-8E83-43AE-ADC6-EB2B791154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FF61BFF4-41E7-4124-8415-508952873D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7FD551AC-C410-41C3-9B26-97B7597C07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34D3463F-8E2B-4EB9-A09E-52F24EC8F0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65600186-0C2E-4FA0-AC59-59F7D951BF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8F524AE4-A194-4363-9D53-CB38B645A50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2" name="テキスト ボックス 361">
          <a:extLst>
            <a:ext uri="{FF2B5EF4-FFF2-40B4-BE49-F238E27FC236}">
              <a16:creationId xmlns:a16="http://schemas.microsoft.com/office/drawing/2014/main" id="{3F7A444F-0E8D-4C9F-A9B4-70E28967FEC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E13CF794-04D1-4DDA-BF5C-67B1BF74164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4" name="テキスト ボックス 363">
          <a:extLst>
            <a:ext uri="{FF2B5EF4-FFF2-40B4-BE49-F238E27FC236}">
              <a16:creationId xmlns:a16="http://schemas.microsoft.com/office/drawing/2014/main" id="{C9882DD2-4284-4B84-82AF-412E55C8055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0D6E5866-AFB7-4823-A5E1-21D1CE05493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6" name="テキスト ボックス 365">
          <a:extLst>
            <a:ext uri="{FF2B5EF4-FFF2-40B4-BE49-F238E27FC236}">
              <a16:creationId xmlns:a16="http://schemas.microsoft.com/office/drawing/2014/main" id="{9F4C8F2B-9B4D-4599-BD25-9C3BDFA51D7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D8248FC6-83CE-475F-BF3C-F8AD8AC88CC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8" name="テキスト ボックス 367">
          <a:extLst>
            <a:ext uri="{FF2B5EF4-FFF2-40B4-BE49-F238E27FC236}">
              <a16:creationId xmlns:a16="http://schemas.microsoft.com/office/drawing/2014/main" id="{E5FAEE7B-6374-4A8A-84CF-AA1EDEB3954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3099E915-E3DE-4A89-9004-44696ABED18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0" name="テキスト ボックス 369">
          <a:extLst>
            <a:ext uri="{FF2B5EF4-FFF2-40B4-BE49-F238E27FC236}">
              <a16:creationId xmlns:a16="http://schemas.microsoft.com/office/drawing/2014/main" id="{374F1778-04B8-406D-A190-1350384BDD1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9B296DC3-1326-40C8-B1B7-4DACF7DC0D1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2" name="テキスト ボックス 371">
          <a:extLst>
            <a:ext uri="{FF2B5EF4-FFF2-40B4-BE49-F238E27FC236}">
              <a16:creationId xmlns:a16="http://schemas.microsoft.com/office/drawing/2014/main" id="{65719C77-24CD-4722-BED3-BA4CE2719C8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1469EC67-496F-4D7B-969D-DDC0E39ACF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3C30EDC9-E0C9-4B69-AC81-BDB2786C1DA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796033E-71F0-4629-9585-5920F11C3D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76" name="直線コネクタ 375">
          <a:extLst>
            <a:ext uri="{FF2B5EF4-FFF2-40B4-BE49-F238E27FC236}">
              <a16:creationId xmlns:a16="http://schemas.microsoft.com/office/drawing/2014/main" id="{AAEB4784-A9F7-4B81-AA22-0C5A360430C3}"/>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2737C016-2609-48E3-9CF9-3A205E8B9096}"/>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78" name="直線コネクタ 377">
          <a:extLst>
            <a:ext uri="{FF2B5EF4-FFF2-40B4-BE49-F238E27FC236}">
              <a16:creationId xmlns:a16="http://schemas.microsoft.com/office/drawing/2014/main" id="{F58FC05E-30D9-4D40-BCBA-BADDEB87EA14}"/>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86AAB7ED-CEA6-44BE-8CE6-D643B3CF70E6}"/>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0" name="直線コネクタ 379">
          <a:extLst>
            <a:ext uri="{FF2B5EF4-FFF2-40B4-BE49-F238E27FC236}">
              <a16:creationId xmlns:a16="http://schemas.microsoft.com/office/drawing/2014/main" id="{D4918372-DDA3-4052-96B4-3BB370C1FBE1}"/>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871221F5-E32A-451B-98CC-85E4F32C0639}"/>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2" name="フローチャート: 判断 381">
          <a:extLst>
            <a:ext uri="{FF2B5EF4-FFF2-40B4-BE49-F238E27FC236}">
              <a16:creationId xmlns:a16="http://schemas.microsoft.com/office/drawing/2014/main" id="{7165868F-6C2B-4823-85C0-D3B7B1CE66D7}"/>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3" name="フローチャート: 判断 382">
          <a:extLst>
            <a:ext uri="{FF2B5EF4-FFF2-40B4-BE49-F238E27FC236}">
              <a16:creationId xmlns:a16="http://schemas.microsoft.com/office/drawing/2014/main" id="{A3569B44-FA63-44D1-912B-10A66606610A}"/>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84" name="フローチャート: 判断 383">
          <a:extLst>
            <a:ext uri="{FF2B5EF4-FFF2-40B4-BE49-F238E27FC236}">
              <a16:creationId xmlns:a16="http://schemas.microsoft.com/office/drawing/2014/main" id="{A53BC281-13F4-4AF2-BB1A-7863EB11306B}"/>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85" name="フローチャート: 判断 384">
          <a:extLst>
            <a:ext uri="{FF2B5EF4-FFF2-40B4-BE49-F238E27FC236}">
              <a16:creationId xmlns:a16="http://schemas.microsoft.com/office/drawing/2014/main" id="{74DB2CD1-6128-4AE1-81E0-D0846D4A354C}"/>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86" name="フローチャート: 判断 385">
          <a:extLst>
            <a:ext uri="{FF2B5EF4-FFF2-40B4-BE49-F238E27FC236}">
              <a16:creationId xmlns:a16="http://schemas.microsoft.com/office/drawing/2014/main" id="{12B41454-86E3-43C7-AD8F-5711FDBE34F1}"/>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4EC525A-4450-4EDA-8A9F-57ED503180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1D8867A-B640-495E-BA97-63BFB64EED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D02FB12-1462-4D5F-8450-C716FC1457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A672D15D-25EF-45F0-9486-55B69300AB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2B44674-C292-400E-B90F-9AC7B3EA23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104518</xdr:rowOff>
    </xdr:from>
    <xdr:to>
      <xdr:col>116</xdr:col>
      <xdr:colOff>114300</xdr:colOff>
      <xdr:row>41</xdr:row>
      <xdr:rowOff>34668</xdr:rowOff>
    </xdr:to>
    <xdr:sp macro="" textlink="">
      <xdr:nvSpPr>
        <xdr:cNvPr id="392" name="楕円 391">
          <a:extLst>
            <a:ext uri="{FF2B5EF4-FFF2-40B4-BE49-F238E27FC236}">
              <a16:creationId xmlns:a16="http://schemas.microsoft.com/office/drawing/2014/main" id="{183601B1-7233-4646-B198-B08CF4CFF3A4}"/>
            </a:ext>
          </a:extLst>
        </xdr:cNvPr>
        <xdr:cNvSpPr/>
      </xdr:nvSpPr>
      <xdr:spPr>
        <a:xfrm>
          <a:off x="22110700" y="69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82945</xdr:rowOff>
    </xdr:from>
    <xdr:ext cx="534377" cy="259045"/>
    <xdr:sp macro="" textlink="">
      <xdr:nvSpPr>
        <xdr:cNvPr id="393" name="【一般廃棄物処理施設】&#10;一人当たり有形固定資産（償却資産）額該当値テキスト">
          <a:extLst>
            <a:ext uri="{FF2B5EF4-FFF2-40B4-BE49-F238E27FC236}">
              <a16:creationId xmlns:a16="http://schemas.microsoft.com/office/drawing/2014/main" id="{05EB0AC8-1484-4B7C-B152-CBE1FC548569}"/>
            </a:ext>
          </a:extLst>
        </xdr:cNvPr>
        <xdr:cNvSpPr txBox="1"/>
      </xdr:nvSpPr>
      <xdr:spPr>
        <a:xfrm>
          <a:off x="22199600" y="69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93911</xdr:rowOff>
    </xdr:from>
    <xdr:to>
      <xdr:col>112</xdr:col>
      <xdr:colOff>38100</xdr:colOff>
      <xdr:row>41</xdr:row>
      <xdr:rowOff>24061</xdr:rowOff>
    </xdr:to>
    <xdr:sp macro="" textlink="">
      <xdr:nvSpPr>
        <xdr:cNvPr id="394" name="楕円 393">
          <a:extLst>
            <a:ext uri="{FF2B5EF4-FFF2-40B4-BE49-F238E27FC236}">
              <a16:creationId xmlns:a16="http://schemas.microsoft.com/office/drawing/2014/main" id="{1161B0B2-8EDF-47C7-AC6F-ECD0137DEEF9}"/>
            </a:ext>
          </a:extLst>
        </xdr:cNvPr>
        <xdr:cNvSpPr/>
      </xdr:nvSpPr>
      <xdr:spPr>
        <a:xfrm>
          <a:off x="21272500" y="69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144711</xdr:rowOff>
    </xdr:from>
    <xdr:to>
      <xdr:col>116</xdr:col>
      <xdr:colOff>63500</xdr:colOff>
      <xdr:row>40</xdr:row>
      <xdr:rowOff>155318</xdr:rowOff>
    </xdr:to>
    <xdr:cxnSp macro="">
      <xdr:nvCxnSpPr>
        <xdr:cNvPr id="395" name="直線コネクタ 394">
          <a:extLst>
            <a:ext uri="{FF2B5EF4-FFF2-40B4-BE49-F238E27FC236}">
              <a16:creationId xmlns:a16="http://schemas.microsoft.com/office/drawing/2014/main" id="{CE1693EB-181A-4276-B05C-EB11AF670A77}"/>
            </a:ext>
          </a:extLst>
        </xdr:cNvPr>
        <xdr:cNvCxnSpPr/>
      </xdr:nvCxnSpPr>
      <xdr:spPr>
        <a:xfrm>
          <a:off x="21323300" y="7002711"/>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89350</xdr:rowOff>
    </xdr:from>
    <xdr:to>
      <xdr:col>107</xdr:col>
      <xdr:colOff>101600</xdr:colOff>
      <xdr:row>41</xdr:row>
      <xdr:rowOff>19500</xdr:rowOff>
    </xdr:to>
    <xdr:sp macro="" textlink="">
      <xdr:nvSpPr>
        <xdr:cNvPr id="396" name="楕円 395">
          <a:extLst>
            <a:ext uri="{FF2B5EF4-FFF2-40B4-BE49-F238E27FC236}">
              <a16:creationId xmlns:a16="http://schemas.microsoft.com/office/drawing/2014/main" id="{4792F0B7-3898-4BB9-9BC5-31EBF661A90F}"/>
            </a:ext>
          </a:extLst>
        </xdr:cNvPr>
        <xdr:cNvSpPr/>
      </xdr:nvSpPr>
      <xdr:spPr>
        <a:xfrm>
          <a:off x="20383500" y="69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140150</xdr:rowOff>
    </xdr:from>
    <xdr:to>
      <xdr:col>111</xdr:col>
      <xdr:colOff>177800</xdr:colOff>
      <xdr:row>40</xdr:row>
      <xdr:rowOff>144711</xdr:rowOff>
    </xdr:to>
    <xdr:cxnSp macro="">
      <xdr:nvCxnSpPr>
        <xdr:cNvPr id="397" name="直線コネクタ 396">
          <a:extLst>
            <a:ext uri="{FF2B5EF4-FFF2-40B4-BE49-F238E27FC236}">
              <a16:creationId xmlns:a16="http://schemas.microsoft.com/office/drawing/2014/main" id="{1DCCF978-F5EC-4308-A5C5-34CBC010D8B6}"/>
            </a:ext>
          </a:extLst>
        </xdr:cNvPr>
        <xdr:cNvCxnSpPr/>
      </xdr:nvCxnSpPr>
      <xdr:spPr>
        <a:xfrm>
          <a:off x="20434300" y="6998150"/>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87073</xdr:rowOff>
    </xdr:from>
    <xdr:to>
      <xdr:col>102</xdr:col>
      <xdr:colOff>165100</xdr:colOff>
      <xdr:row>41</xdr:row>
      <xdr:rowOff>17223</xdr:rowOff>
    </xdr:to>
    <xdr:sp macro="" textlink="">
      <xdr:nvSpPr>
        <xdr:cNvPr id="398" name="楕円 397">
          <a:extLst>
            <a:ext uri="{FF2B5EF4-FFF2-40B4-BE49-F238E27FC236}">
              <a16:creationId xmlns:a16="http://schemas.microsoft.com/office/drawing/2014/main" id="{C1699EB3-363B-4990-A6C1-1860133731D8}"/>
            </a:ext>
          </a:extLst>
        </xdr:cNvPr>
        <xdr:cNvSpPr/>
      </xdr:nvSpPr>
      <xdr:spPr>
        <a:xfrm>
          <a:off x="19494500" y="69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137873</xdr:rowOff>
    </xdr:from>
    <xdr:to>
      <xdr:col>107</xdr:col>
      <xdr:colOff>50800</xdr:colOff>
      <xdr:row>40</xdr:row>
      <xdr:rowOff>140150</xdr:rowOff>
    </xdr:to>
    <xdr:cxnSp macro="">
      <xdr:nvCxnSpPr>
        <xdr:cNvPr id="399" name="直線コネクタ 398">
          <a:extLst>
            <a:ext uri="{FF2B5EF4-FFF2-40B4-BE49-F238E27FC236}">
              <a16:creationId xmlns:a16="http://schemas.microsoft.com/office/drawing/2014/main" id="{B60F0036-2AA3-46FA-B838-B9835F0166EA}"/>
            </a:ext>
          </a:extLst>
        </xdr:cNvPr>
        <xdr:cNvCxnSpPr/>
      </xdr:nvCxnSpPr>
      <xdr:spPr>
        <a:xfrm>
          <a:off x="19545300" y="6995873"/>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114590</xdr:rowOff>
    </xdr:from>
    <xdr:to>
      <xdr:col>98</xdr:col>
      <xdr:colOff>38100</xdr:colOff>
      <xdr:row>41</xdr:row>
      <xdr:rowOff>44740</xdr:rowOff>
    </xdr:to>
    <xdr:sp macro="" textlink="">
      <xdr:nvSpPr>
        <xdr:cNvPr id="400" name="楕円 399">
          <a:extLst>
            <a:ext uri="{FF2B5EF4-FFF2-40B4-BE49-F238E27FC236}">
              <a16:creationId xmlns:a16="http://schemas.microsoft.com/office/drawing/2014/main" id="{68E5883E-C3D4-4C54-A1CB-C4E74DF63E91}"/>
            </a:ext>
          </a:extLst>
        </xdr:cNvPr>
        <xdr:cNvSpPr/>
      </xdr:nvSpPr>
      <xdr:spPr>
        <a:xfrm>
          <a:off x="18605500" y="69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137873</xdr:rowOff>
    </xdr:from>
    <xdr:to>
      <xdr:col>102</xdr:col>
      <xdr:colOff>114300</xdr:colOff>
      <xdr:row>40</xdr:row>
      <xdr:rowOff>165390</xdr:rowOff>
    </xdr:to>
    <xdr:cxnSp macro="">
      <xdr:nvCxnSpPr>
        <xdr:cNvPr id="401" name="直線コネクタ 400">
          <a:extLst>
            <a:ext uri="{FF2B5EF4-FFF2-40B4-BE49-F238E27FC236}">
              <a16:creationId xmlns:a16="http://schemas.microsoft.com/office/drawing/2014/main" id="{B3571077-B40D-4501-8C15-54C8D97C97DB}"/>
            </a:ext>
          </a:extLst>
        </xdr:cNvPr>
        <xdr:cNvCxnSpPr/>
      </xdr:nvCxnSpPr>
      <xdr:spPr>
        <a:xfrm flipV="1">
          <a:off x="18656300" y="6995873"/>
          <a:ext cx="889000" cy="2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51D865EB-6562-4573-B905-0FF744107F8A}"/>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D9C57231-6BC2-4681-BAC5-C430E04864D1}"/>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A42D85F8-C8A0-4FE9-83AF-6596F5FBD11C}"/>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91CC719C-4DDA-4C7A-9070-256B350B7539}"/>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15188</xdr:rowOff>
    </xdr:from>
    <xdr:ext cx="534377" cy="259045"/>
    <xdr:sp macro="" textlink="">
      <xdr:nvSpPr>
        <xdr:cNvPr id="406" name="n_1mainValue【一般廃棄物処理施設】&#10;一人当たり有形固定資産（償却資産）額">
          <a:extLst>
            <a:ext uri="{FF2B5EF4-FFF2-40B4-BE49-F238E27FC236}">
              <a16:creationId xmlns:a16="http://schemas.microsoft.com/office/drawing/2014/main" id="{318328F9-1076-46FE-81EC-5AC6FBBBE8AE}"/>
            </a:ext>
          </a:extLst>
        </xdr:cNvPr>
        <xdr:cNvSpPr txBox="1"/>
      </xdr:nvSpPr>
      <xdr:spPr>
        <a:xfrm>
          <a:off x="21043411" y="70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10627</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B4011CFA-F634-478A-8737-F283002AA8FE}"/>
            </a:ext>
          </a:extLst>
        </xdr:cNvPr>
        <xdr:cNvSpPr txBox="1"/>
      </xdr:nvSpPr>
      <xdr:spPr>
        <a:xfrm>
          <a:off x="20167111" y="70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8350</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9514EC6B-A2C9-4E28-AC98-269816C7D8C6}"/>
            </a:ext>
          </a:extLst>
        </xdr:cNvPr>
        <xdr:cNvSpPr txBox="1"/>
      </xdr:nvSpPr>
      <xdr:spPr>
        <a:xfrm>
          <a:off x="19278111" y="70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35867</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2478D0EE-1249-4AEE-A395-497BC2BCDB45}"/>
            </a:ext>
          </a:extLst>
        </xdr:cNvPr>
        <xdr:cNvSpPr txBox="1"/>
      </xdr:nvSpPr>
      <xdr:spPr>
        <a:xfrm>
          <a:off x="18389111" y="706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9C5C4B44-32F9-4B7E-95C9-31CFC420C7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593CF126-D1C6-4B73-89CE-B56223EEFB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9D532BBB-8F7C-4D59-9C98-3A87E1CFC1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A1A3BBA2-55FC-48E7-8BB0-CE2A9B6B10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57C0A1BD-3AFB-441E-AE1A-9F326E0FD81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264C44B4-247D-4E69-AA22-00D5716E5C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ED8416B6-2D85-4F9E-B838-6196E7890C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69D3E87F-E57A-491E-89A6-EE712AA452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41A066DC-12DE-4A06-92EB-79AB62E8C8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E625D988-46ED-4267-A2AB-9E6116CBB8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C6377C8-1C86-4F57-9465-7E770873DB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29D129A0-24DB-4042-98CD-1D394BFB85B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3D1C3683-ACFD-44E3-A9B9-068BE2A45F3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B1B082B5-BD5A-4A28-B21D-22AC8FC6023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36DFFCD8-A808-4ABD-98C6-F4422ED362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A24A16C1-3A20-4324-8CF8-F2B899562ED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6A56A1BD-AC30-4305-A746-4A0709C122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B74C1956-1A99-4CA8-B238-013F5B91195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D8BE51F1-1FAF-4534-AE95-4BD1FCC61B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B275A61F-2341-4701-9E98-4169A392521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B1B5DED9-FBD6-4457-BEE8-A27C711EA89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77C192F1-A27D-4B5C-83B5-65D3B8F4EC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5AB0AC78-3988-4E00-985E-EDC75E48CBA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1074081E-E5B7-41A7-AB60-580C8467D4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34" name="直線コネクタ 433">
          <a:extLst>
            <a:ext uri="{FF2B5EF4-FFF2-40B4-BE49-F238E27FC236}">
              <a16:creationId xmlns:a16="http://schemas.microsoft.com/office/drawing/2014/main" id="{4C110D36-8A1B-46E6-8818-1470EBF5DDFE}"/>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5" name="【保健センター・保健所】&#10;有形固定資産減価償却率最小値テキスト">
          <a:extLst>
            <a:ext uri="{FF2B5EF4-FFF2-40B4-BE49-F238E27FC236}">
              <a16:creationId xmlns:a16="http://schemas.microsoft.com/office/drawing/2014/main" id="{BD35A56A-4C6A-4E27-9F84-42B25910D041}"/>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6" name="直線コネクタ 435">
          <a:extLst>
            <a:ext uri="{FF2B5EF4-FFF2-40B4-BE49-F238E27FC236}">
              <a16:creationId xmlns:a16="http://schemas.microsoft.com/office/drawing/2014/main" id="{A464CE30-6C3F-4496-938F-68663E435951}"/>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37" name="【保健センター・保健所】&#10;有形固定資産減価償却率最大値テキスト">
          <a:extLst>
            <a:ext uri="{FF2B5EF4-FFF2-40B4-BE49-F238E27FC236}">
              <a16:creationId xmlns:a16="http://schemas.microsoft.com/office/drawing/2014/main" id="{B1ED2379-6BC5-4E4D-861B-135566C24626}"/>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38" name="直線コネクタ 437">
          <a:extLst>
            <a:ext uri="{FF2B5EF4-FFF2-40B4-BE49-F238E27FC236}">
              <a16:creationId xmlns:a16="http://schemas.microsoft.com/office/drawing/2014/main" id="{AE5BE866-F5F6-4762-B07C-6928CE2FFFB6}"/>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8AA194FE-4DC1-4A11-B49D-17724CF5DD81}"/>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0" name="フローチャート: 判断 439">
          <a:extLst>
            <a:ext uri="{FF2B5EF4-FFF2-40B4-BE49-F238E27FC236}">
              <a16:creationId xmlns:a16="http://schemas.microsoft.com/office/drawing/2014/main" id="{8F98E6BC-B2B5-482C-AFD6-AE0592717633}"/>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41" name="フローチャート: 判断 440">
          <a:extLst>
            <a:ext uri="{FF2B5EF4-FFF2-40B4-BE49-F238E27FC236}">
              <a16:creationId xmlns:a16="http://schemas.microsoft.com/office/drawing/2014/main" id="{BD20BFBF-4851-4E9D-B55B-E956A89065F4}"/>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42" name="フローチャート: 判断 441">
          <a:extLst>
            <a:ext uri="{FF2B5EF4-FFF2-40B4-BE49-F238E27FC236}">
              <a16:creationId xmlns:a16="http://schemas.microsoft.com/office/drawing/2014/main" id="{B36A07F6-9FAE-4C20-BA4A-9340DC806D67}"/>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3" name="フローチャート: 判断 442">
          <a:extLst>
            <a:ext uri="{FF2B5EF4-FFF2-40B4-BE49-F238E27FC236}">
              <a16:creationId xmlns:a16="http://schemas.microsoft.com/office/drawing/2014/main" id="{F9415471-41FB-43FF-A27C-FDE70F3E5BAA}"/>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4" name="フローチャート: 判断 443">
          <a:extLst>
            <a:ext uri="{FF2B5EF4-FFF2-40B4-BE49-F238E27FC236}">
              <a16:creationId xmlns:a16="http://schemas.microsoft.com/office/drawing/2014/main" id="{A2676DC0-0382-4A2E-B9AD-48BBFB6D4434}"/>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35C7F1F1-EB1A-4D0E-A065-C28F9817DA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EC978C1-A344-4E02-91D8-565D914A961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B8CC8AF-59A7-411B-BD65-060F4236E3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77CD35B-358D-469C-ABA8-4CF3DD237B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4AF6545-6962-4047-A137-B4C2E46029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50" name="楕円 449">
          <a:extLst>
            <a:ext uri="{FF2B5EF4-FFF2-40B4-BE49-F238E27FC236}">
              <a16:creationId xmlns:a16="http://schemas.microsoft.com/office/drawing/2014/main" id="{BF077D26-3F5C-4C59-BE3C-3B0E130366B7}"/>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5B8C8B31-EA80-43B1-A860-9F31D1306E2E}"/>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452" name="楕円 451">
          <a:extLst>
            <a:ext uri="{FF2B5EF4-FFF2-40B4-BE49-F238E27FC236}">
              <a16:creationId xmlns:a16="http://schemas.microsoft.com/office/drawing/2014/main" id="{19B2137A-E974-49C8-8495-E6B4294509D1}"/>
            </a:ext>
          </a:extLst>
        </xdr:cNvPr>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135255</xdr:rowOff>
    </xdr:to>
    <xdr:cxnSp macro="">
      <xdr:nvCxnSpPr>
        <xdr:cNvPr id="453" name="直線コネクタ 452">
          <a:extLst>
            <a:ext uri="{FF2B5EF4-FFF2-40B4-BE49-F238E27FC236}">
              <a16:creationId xmlns:a16="http://schemas.microsoft.com/office/drawing/2014/main" id="{71D3A3F7-3A5C-4860-B670-4DFDA1A24CCD}"/>
            </a:ext>
          </a:extLst>
        </xdr:cNvPr>
        <xdr:cNvCxnSpPr/>
      </xdr:nvCxnSpPr>
      <xdr:spPr>
        <a:xfrm>
          <a:off x="15481300" y="1038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454" name="楕円 453">
          <a:extLst>
            <a:ext uri="{FF2B5EF4-FFF2-40B4-BE49-F238E27FC236}">
              <a16:creationId xmlns:a16="http://schemas.microsoft.com/office/drawing/2014/main" id="{E0D9E1D0-9C57-45B2-824E-2E54592C7F89}"/>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93345</xdr:rowOff>
    </xdr:to>
    <xdr:cxnSp macro="">
      <xdr:nvCxnSpPr>
        <xdr:cNvPr id="455" name="直線コネクタ 454">
          <a:extLst>
            <a:ext uri="{FF2B5EF4-FFF2-40B4-BE49-F238E27FC236}">
              <a16:creationId xmlns:a16="http://schemas.microsoft.com/office/drawing/2014/main" id="{FC64CCFD-79CE-4DE9-9FA6-3A2242482BD7}"/>
            </a:ext>
          </a:extLst>
        </xdr:cNvPr>
        <xdr:cNvCxnSpPr/>
      </xdr:nvCxnSpPr>
      <xdr:spPr>
        <a:xfrm>
          <a:off x="14592300" y="1034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56" name="楕円 455">
          <a:extLst>
            <a:ext uri="{FF2B5EF4-FFF2-40B4-BE49-F238E27FC236}">
              <a16:creationId xmlns:a16="http://schemas.microsoft.com/office/drawing/2014/main" id="{246E254D-0BA9-450A-8B78-71AF6718026F}"/>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55245</xdr:rowOff>
    </xdr:to>
    <xdr:cxnSp macro="">
      <xdr:nvCxnSpPr>
        <xdr:cNvPr id="457" name="直線コネクタ 456">
          <a:extLst>
            <a:ext uri="{FF2B5EF4-FFF2-40B4-BE49-F238E27FC236}">
              <a16:creationId xmlns:a16="http://schemas.microsoft.com/office/drawing/2014/main" id="{6255E9E6-08B3-40B8-A6ED-EDF187AFDC05}"/>
            </a:ext>
          </a:extLst>
        </xdr:cNvPr>
        <xdr:cNvCxnSpPr/>
      </xdr:nvCxnSpPr>
      <xdr:spPr>
        <a:xfrm>
          <a:off x="13703300" y="103251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458" name="楕円 457">
          <a:extLst>
            <a:ext uri="{FF2B5EF4-FFF2-40B4-BE49-F238E27FC236}">
              <a16:creationId xmlns:a16="http://schemas.microsoft.com/office/drawing/2014/main" id="{C5EA041C-FFFE-446F-81D7-75777C739335}"/>
            </a:ext>
          </a:extLst>
        </xdr:cNvPr>
        <xdr:cNvSpPr/>
      </xdr:nvSpPr>
      <xdr:spPr>
        <a:xfrm>
          <a:off x="1276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38100</xdr:rowOff>
    </xdr:to>
    <xdr:cxnSp macro="">
      <xdr:nvCxnSpPr>
        <xdr:cNvPr id="459" name="直線コネクタ 458">
          <a:extLst>
            <a:ext uri="{FF2B5EF4-FFF2-40B4-BE49-F238E27FC236}">
              <a16:creationId xmlns:a16="http://schemas.microsoft.com/office/drawing/2014/main" id="{2BD135EB-3F47-49D1-92C6-0EAE884DACEA}"/>
            </a:ext>
          </a:extLst>
        </xdr:cNvPr>
        <xdr:cNvCxnSpPr/>
      </xdr:nvCxnSpPr>
      <xdr:spPr>
        <a:xfrm>
          <a:off x="12814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8AFB3683-1771-4A11-B65B-0EAAF64D303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0B289614-C615-4D6B-B088-D19A72D5D7FD}"/>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1E7C4093-4D89-4E8B-A53B-8332536A1B43}"/>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DB68F640-AABE-4D22-B6D3-7277E0BA1494}"/>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ADEA5E9E-1350-451D-8D12-B183D0992AFF}"/>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7B8AA1DA-E2D8-461B-ABA5-360283889CA0}"/>
            </a:ext>
          </a:extLst>
        </xdr:cNvPr>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8C3A926D-2D17-4579-BACB-E8BD0D554B96}"/>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40022</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C2A6B357-0350-4F1F-AC69-CBDC2D7E6B88}"/>
            </a:ext>
          </a:extLst>
        </xdr:cNvPr>
        <xdr:cNvSpPr txBox="1"/>
      </xdr:nvSpPr>
      <xdr:spPr>
        <a:xfrm>
          <a:off x="12611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7D9F272-E4C5-4BC0-BA0D-539CB0369F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71500F25-5196-4EF1-8F15-5FA3A881D8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DEED4191-8AF6-4E5A-954D-637E8AB284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64D89F34-6342-4048-A2C1-12F24BE0F2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4B4F7AA5-817C-4475-AE09-79EEEDE6EB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47BEA618-9736-46AC-B831-2BC8B3CA7C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DD96E0D6-767E-4EF8-A915-37B1431C60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57F76FFC-2500-4F3D-B6C5-7A72EA2CF7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BBF1783-CEED-427F-A226-B495465587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8B6C89B1-44CD-46B8-B323-C3A4D19FC07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BAA29D3B-2B5F-40A8-A571-458690BE7EF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003A9D22-F1B6-482C-A793-75DFD307020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69CF6461-7189-4D3B-ACE9-72EAD5B6570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320A700D-A2D1-4395-B2C9-D61277C1906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5A09978F-92E3-4500-A572-A930CFF290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C8A06C5E-6FCD-493F-8BD4-1C36DA4C0E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A7390A79-D8FA-4B79-8BAC-62349214AD3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FD18212E-038C-4F58-8906-BD1FB3E85B3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2817E250-FC16-4865-A1A0-A2A23C3CFD6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90756BBF-89EE-4E0C-86C5-948D622CEDE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864CBD11-6F26-4805-B37B-23BD1AC3E9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618622E7-8C8E-4D45-A4B8-35CB601287F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41F65595-ADDC-44D1-AC9B-2A9B04DDC7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91" name="直線コネクタ 490">
          <a:extLst>
            <a:ext uri="{FF2B5EF4-FFF2-40B4-BE49-F238E27FC236}">
              <a16:creationId xmlns:a16="http://schemas.microsoft.com/office/drawing/2014/main" id="{C0236304-BF8C-419B-AF5E-F5C7F0B94F21}"/>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CDE7185B-BDE3-49F8-9161-876CE5CF9089}"/>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93" name="直線コネクタ 492">
          <a:extLst>
            <a:ext uri="{FF2B5EF4-FFF2-40B4-BE49-F238E27FC236}">
              <a16:creationId xmlns:a16="http://schemas.microsoft.com/office/drawing/2014/main" id="{E4761508-9784-40D5-A9D9-98A9EDEA9E64}"/>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D2D68FA9-2E75-40F6-950C-B2D1D76A2885}"/>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95" name="直線コネクタ 494">
          <a:extLst>
            <a:ext uri="{FF2B5EF4-FFF2-40B4-BE49-F238E27FC236}">
              <a16:creationId xmlns:a16="http://schemas.microsoft.com/office/drawing/2014/main" id="{1306C616-38D9-4A16-90E6-22454763F88C}"/>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2D3F30A8-3B27-47EF-A85D-D70F1BB13C31}"/>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97" name="フローチャート: 判断 496">
          <a:extLst>
            <a:ext uri="{FF2B5EF4-FFF2-40B4-BE49-F238E27FC236}">
              <a16:creationId xmlns:a16="http://schemas.microsoft.com/office/drawing/2014/main" id="{3530DBBF-F8C7-4098-82EE-28D041C8902F}"/>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98" name="フローチャート: 判断 497">
          <a:extLst>
            <a:ext uri="{FF2B5EF4-FFF2-40B4-BE49-F238E27FC236}">
              <a16:creationId xmlns:a16="http://schemas.microsoft.com/office/drawing/2014/main" id="{431BE532-D705-4D0C-B7CD-89AAEB75489F}"/>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99" name="フローチャート: 判断 498">
          <a:extLst>
            <a:ext uri="{FF2B5EF4-FFF2-40B4-BE49-F238E27FC236}">
              <a16:creationId xmlns:a16="http://schemas.microsoft.com/office/drawing/2014/main" id="{84D4080C-06D6-412B-A15A-B77B4610A61B}"/>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00" name="フローチャート: 判断 499">
          <a:extLst>
            <a:ext uri="{FF2B5EF4-FFF2-40B4-BE49-F238E27FC236}">
              <a16:creationId xmlns:a16="http://schemas.microsoft.com/office/drawing/2014/main" id="{213DF277-7629-4E33-91EC-56DD600DC2A4}"/>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01" name="フローチャート: 判断 500">
          <a:extLst>
            <a:ext uri="{FF2B5EF4-FFF2-40B4-BE49-F238E27FC236}">
              <a16:creationId xmlns:a16="http://schemas.microsoft.com/office/drawing/2014/main" id="{F1258DF1-7394-402B-8F25-2C2FBB5BAE8C}"/>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7230CD1-F9F6-4A8D-8A89-6C012EB699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8AEA07C-525C-4375-976D-D193D9C666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64604F0-9017-44D9-B8C8-1EE58A5E86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B1F2615-2978-48D1-9127-6CE36C6828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F0B4A67-E7AB-4E1B-B619-9F08CDFE8A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7" name="楕円 506">
          <a:extLst>
            <a:ext uri="{FF2B5EF4-FFF2-40B4-BE49-F238E27FC236}">
              <a16:creationId xmlns:a16="http://schemas.microsoft.com/office/drawing/2014/main" id="{16EF40B4-E32C-4B68-BDA5-3C08584D634D}"/>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D53E66EA-3675-4F74-8E1F-41E27D928066}"/>
            </a:ext>
          </a:extLst>
        </xdr:cNvPr>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9" name="楕円 508">
          <a:extLst>
            <a:ext uri="{FF2B5EF4-FFF2-40B4-BE49-F238E27FC236}">
              <a16:creationId xmlns:a16="http://schemas.microsoft.com/office/drawing/2014/main" id="{5C735A8E-1C02-4109-9B6D-0D63D654C2E1}"/>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510" name="直線コネクタ 509">
          <a:extLst>
            <a:ext uri="{FF2B5EF4-FFF2-40B4-BE49-F238E27FC236}">
              <a16:creationId xmlns:a16="http://schemas.microsoft.com/office/drawing/2014/main" id="{9E4D8538-C142-486A-B063-6F2A65DBDEC7}"/>
            </a:ext>
          </a:extLst>
        </xdr:cNvPr>
        <xdr:cNvCxnSpPr/>
      </xdr:nvCxnSpPr>
      <xdr:spPr>
        <a:xfrm>
          <a:off x="21323300" y="1086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1" name="楕円 510">
          <a:extLst>
            <a:ext uri="{FF2B5EF4-FFF2-40B4-BE49-F238E27FC236}">
              <a16:creationId xmlns:a16="http://schemas.microsoft.com/office/drawing/2014/main" id="{30588663-BD64-491F-94BB-24653E22E06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12" name="直線コネクタ 511">
          <a:extLst>
            <a:ext uri="{FF2B5EF4-FFF2-40B4-BE49-F238E27FC236}">
              <a16:creationId xmlns:a16="http://schemas.microsoft.com/office/drawing/2014/main" id="{98FE35A1-DD38-418B-8ADE-1D9324994EE7}"/>
            </a:ext>
          </a:extLst>
        </xdr:cNvPr>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13" name="楕円 512">
          <a:extLst>
            <a:ext uri="{FF2B5EF4-FFF2-40B4-BE49-F238E27FC236}">
              <a16:creationId xmlns:a16="http://schemas.microsoft.com/office/drawing/2014/main" id="{6744201E-8F6E-425F-900D-0624D6B4606A}"/>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514" name="直線コネクタ 513">
          <a:extLst>
            <a:ext uri="{FF2B5EF4-FFF2-40B4-BE49-F238E27FC236}">
              <a16:creationId xmlns:a16="http://schemas.microsoft.com/office/drawing/2014/main" id="{2E76A5A5-1C13-44CA-A5AD-8FF915AADA13}"/>
            </a:ext>
          </a:extLst>
        </xdr:cNvPr>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15" name="楕円 514">
          <a:extLst>
            <a:ext uri="{FF2B5EF4-FFF2-40B4-BE49-F238E27FC236}">
              <a16:creationId xmlns:a16="http://schemas.microsoft.com/office/drawing/2014/main" id="{4AF09882-FB3F-49E3-9B25-0D937EDD7A7C}"/>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516" name="直線コネクタ 515">
          <a:extLst>
            <a:ext uri="{FF2B5EF4-FFF2-40B4-BE49-F238E27FC236}">
              <a16:creationId xmlns:a16="http://schemas.microsoft.com/office/drawing/2014/main" id="{BF8CB9AD-C67A-46CC-8F7E-216D4CBA16E6}"/>
            </a:ext>
          </a:extLst>
        </xdr:cNvPr>
        <xdr:cNvCxnSpPr/>
      </xdr:nvCxnSpPr>
      <xdr:spPr>
        <a:xfrm>
          <a:off x="18656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517" name="n_1aveValue【保健センター・保健所】&#10;一人当たり面積">
          <a:extLst>
            <a:ext uri="{FF2B5EF4-FFF2-40B4-BE49-F238E27FC236}">
              <a16:creationId xmlns:a16="http://schemas.microsoft.com/office/drawing/2014/main" id="{FD3C45ED-EF5F-4ABE-B44A-9638D11435CD}"/>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18" name="n_2aveValue【保健センター・保健所】&#10;一人当たり面積">
          <a:extLst>
            <a:ext uri="{FF2B5EF4-FFF2-40B4-BE49-F238E27FC236}">
              <a16:creationId xmlns:a16="http://schemas.microsoft.com/office/drawing/2014/main" id="{55E8AA1C-CD70-4C83-B3EE-C8AE8C27950F}"/>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19" name="n_3aveValue【保健センター・保健所】&#10;一人当たり面積">
          <a:extLst>
            <a:ext uri="{FF2B5EF4-FFF2-40B4-BE49-F238E27FC236}">
              <a16:creationId xmlns:a16="http://schemas.microsoft.com/office/drawing/2014/main" id="{40F6410B-10B6-4CA5-B350-4748443D48F4}"/>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520" name="n_4aveValue【保健センター・保健所】&#10;一人当たり面積">
          <a:extLst>
            <a:ext uri="{FF2B5EF4-FFF2-40B4-BE49-F238E27FC236}">
              <a16:creationId xmlns:a16="http://schemas.microsoft.com/office/drawing/2014/main" id="{E1B56789-61C1-4F9C-A2D8-83E3AAD6D267}"/>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1" name="n_1mainValue【保健センター・保健所】&#10;一人当たり面積">
          <a:extLst>
            <a:ext uri="{FF2B5EF4-FFF2-40B4-BE49-F238E27FC236}">
              <a16:creationId xmlns:a16="http://schemas.microsoft.com/office/drawing/2014/main" id="{C2CD5FDE-D925-4D37-98BB-1DD18C6FFAF1}"/>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2" name="n_2mainValue【保健センター・保健所】&#10;一人当たり面積">
          <a:extLst>
            <a:ext uri="{FF2B5EF4-FFF2-40B4-BE49-F238E27FC236}">
              <a16:creationId xmlns:a16="http://schemas.microsoft.com/office/drawing/2014/main" id="{0E276602-0631-44D7-8479-A04E8C3B5A3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23" name="n_3mainValue【保健センター・保健所】&#10;一人当たり面積">
          <a:extLst>
            <a:ext uri="{FF2B5EF4-FFF2-40B4-BE49-F238E27FC236}">
              <a16:creationId xmlns:a16="http://schemas.microsoft.com/office/drawing/2014/main" id="{E22FF122-D5C1-4040-9A26-28CD5568938C}"/>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524" name="n_4mainValue【保健センター・保健所】&#10;一人当たり面積">
          <a:extLst>
            <a:ext uri="{FF2B5EF4-FFF2-40B4-BE49-F238E27FC236}">
              <a16:creationId xmlns:a16="http://schemas.microsoft.com/office/drawing/2014/main" id="{3AFFC324-97F5-4E67-9BB2-0F58ACB95179}"/>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FC8386DA-52E6-41BC-A292-7DBEDA121D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95BB94F5-3A86-4495-AD7D-157BCC17C3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FB3049F-F094-4283-B724-148F16C783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A6AA5A04-0A7F-43E7-93B9-286BF90540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D1308E2-E030-4F2D-8D44-95268E7BA7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8D5BCEDF-6DEA-4024-A74A-BFBE04082F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D80DDBB3-EC9D-4EA2-A5F6-C71A52422E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2484A747-7582-4F35-B457-ED811C4A53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B06702DD-8D40-4A16-ADE5-84ACD10388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3F9FE377-E25A-44A8-B7E9-70EFF90BB9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B2FE6CC-7B48-4B1F-B8EA-EB65F6334A7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FB9E6CB4-E914-4F78-8AE6-4BB40B68420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11A000ED-3C1B-4D07-9C69-B9468A4EEF3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4A5B58A7-54E0-4301-BA99-ACCF5474CC3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5F362472-DF78-4452-A0BC-E8C24647B8A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38BA4C87-6364-4C6E-A2F0-20AF90ED229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AA615161-96D8-4282-B00C-4808C1F6394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BC7CE4FD-1107-47A8-851E-EEBA105A5B4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E671A1C9-B81E-423A-A821-B410C94AB61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E5876E4B-BE44-4418-9E4E-B6810688E9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BE6F531E-84A4-4A6B-8F5D-2CB3AC34192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73349FF4-8232-4D67-A6E0-F75C2FD130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71A04B99-2449-407D-A1A6-A2AA43B35C1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1D818C3F-DA32-4BF9-A681-66CE54ECBD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49" name="直線コネクタ 548">
          <a:extLst>
            <a:ext uri="{FF2B5EF4-FFF2-40B4-BE49-F238E27FC236}">
              <a16:creationId xmlns:a16="http://schemas.microsoft.com/office/drawing/2014/main" id="{87FD8743-D6E6-4DEC-B92A-5878EEEA8873}"/>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577FA094-73F3-4679-9021-A22E5B01974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a:extLst>
            <a:ext uri="{FF2B5EF4-FFF2-40B4-BE49-F238E27FC236}">
              <a16:creationId xmlns:a16="http://schemas.microsoft.com/office/drawing/2014/main" id="{7B0519EC-5224-4C05-94EC-F5D61A006BE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21CB7410-9805-4E32-A1BC-C1BE443AFCD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53" name="直線コネクタ 552">
          <a:extLst>
            <a:ext uri="{FF2B5EF4-FFF2-40B4-BE49-F238E27FC236}">
              <a16:creationId xmlns:a16="http://schemas.microsoft.com/office/drawing/2014/main" id="{F9D4AD7C-AB5A-4C46-B085-DC1B3FFE2E4C}"/>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8A4CEC72-A40B-4A7F-8A7E-7859816FC9F4}"/>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5" name="フローチャート: 判断 554">
          <a:extLst>
            <a:ext uri="{FF2B5EF4-FFF2-40B4-BE49-F238E27FC236}">
              <a16:creationId xmlns:a16="http://schemas.microsoft.com/office/drawing/2014/main" id="{11B6411E-2F58-4656-A8CF-05D19619A42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56" name="フローチャート: 判断 555">
          <a:extLst>
            <a:ext uri="{FF2B5EF4-FFF2-40B4-BE49-F238E27FC236}">
              <a16:creationId xmlns:a16="http://schemas.microsoft.com/office/drawing/2014/main" id="{FDEE096A-669E-4D11-B97C-6654BC3B21F1}"/>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57" name="フローチャート: 判断 556">
          <a:extLst>
            <a:ext uri="{FF2B5EF4-FFF2-40B4-BE49-F238E27FC236}">
              <a16:creationId xmlns:a16="http://schemas.microsoft.com/office/drawing/2014/main" id="{EA9B48B8-7CB5-487E-9675-26E3D90982B5}"/>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8" name="フローチャート: 判断 557">
          <a:extLst>
            <a:ext uri="{FF2B5EF4-FFF2-40B4-BE49-F238E27FC236}">
              <a16:creationId xmlns:a16="http://schemas.microsoft.com/office/drawing/2014/main" id="{E7F3D9E1-06C4-4852-A7AD-53A6621914D1}"/>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59" name="フローチャート: 判断 558">
          <a:extLst>
            <a:ext uri="{FF2B5EF4-FFF2-40B4-BE49-F238E27FC236}">
              <a16:creationId xmlns:a16="http://schemas.microsoft.com/office/drawing/2014/main" id="{7AC1C819-41CE-4EB5-8D05-4B4487F23F44}"/>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1CCA8512-C370-4311-8EF6-0734BEEC27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102C145F-1396-422C-8EAD-DAEFD9AB83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3F7C4554-C210-42F9-ABAD-D85A9E3DDE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533EFBD-8C6D-4E04-9104-26D6AA0F6C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35A5711-2DD6-4FFF-8090-FA2D1B626E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132080</xdr:rowOff>
    </xdr:from>
    <xdr:to>
      <xdr:col>85</xdr:col>
      <xdr:colOff>177800</xdr:colOff>
      <xdr:row>84</xdr:row>
      <xdr:rowOff>62230</xdr:rowOff>
    </xdr:to>
    <xdr:sp macro="" textlink="">
      <xdr:nvSpPr>
        <xdr:cNvPr id="565" name="楕円 564">
          <a:extLst>
            <a:ext uri="{FF2B5EF4-FFF2-40B4-BE49-F238E27FC236}">
              <a16:creationId xmlns:a16="http://schemas.microsoft.com/office/drawing/2014/main" id="{C630EF81-E858-4688-8B5E-3F20A318068D}"/>
            </a:ext>
          </a:extLst>
        </xdr:cNvPr>
        <xdr:cNvSpPr/>
      </xdr:nvSpPr>
      <xdr:spPr>
        <a:xfrm>
          <a:off x="16268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110507</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C1A13477-FF39-49AF-B944-B1C81C4450BF}"/>
            </a:ext>
          </a:extLst>
        </xdr:cNvPr>
        <xdr:cNvSpPr txBox="1"/>
      </xdr:nvSpPr>
      <xdr:spPr>
        <a:xfrm>
          <a:off x="163576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567" name="楕円 566">
          <a:extLst>
            <a:ext uri="{FF2B5EF4-FFF2-40B4-BE49-F238E27FC236}">
              <a16:creationId xmlns:a16="http://schemas.microsoft.com/office/drawing/2014/main" id="{42A89140-700F-4910-939D-F39ED23BE966}"/>
            </a:ext>
          </a:extLst>
        </xdr:cNvPr>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11430</xdr:rowOff>
    </xdr:to>
    <xdr:cxnSp macro="">
      <xdr:nvCxnSpPr>
        <xdr:cNvPr id="568" name="直線コネクタ 567">
          <a:extLst>
            <a:ext uri="{FF2B5EF4-FFF2-40B4-BE49-F238E27FC236}">
              <a16:creationId xmlns:a16="http://schemas.microsoft.com/office/drawing/2014/main" id="{F497B223-85D5-46FE-91FF-4002EDFCCD3B}"/>
            </a:ext>
          </a:extLst>
        </xdr:cNvPr>
        <xdr:cNvCxnSpPr/>
      </xdr:nvCxnSpPr>
      <xdr:spPr>
        <a:xfrm>
          <a:off x="15481300" y="14373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569" name="楕円 568">
          <a:extLst>
            <a:ext uri="{FF2B5EF4-FFF2-40B4-BE49-F238E27FC236}">
              <a16:creationId xmlns:a16="http://schemas.microsoft.com/office/drawing/2014/main" id="{DC6FBE1F-97EA-4F83-BCC2-C49B213407BC}"/>
            </a:ext>
          </a:extLst>
        </xdr:cNvPr>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83</xdr:row>
      <xdr:rowOff>142875</xdr:rowOff>
    </xdr:to>
    <xdr:cxnSp macro="">
      <xdr:nvCxnSpPr>
        <xdr:cNvPr id="570" name="直線コネクタ 569">
          <a:extLst>
            <a:ext uri="{FF2B5EF4-FFF2-40B4-BE49-F238E27FC236}">
              <a16:creationId xmlns:a16="http://schemas.microsoft.com/office/drawing/2014/main" id="{949FE9A1-7186-4FE6-81E2-F44604FF60B8}"/>
            </a:ext>
          </a:extLst>
        </xdr:cNvPr>
        <xdr:cNvCxnSpPr/>
      </xdr:nvCxnSpPr>
      <xdr:spPr>
        <a:xfrm>
          <a:off x="14592300" y="1433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571" name="楕円 570">
          <a:extLst>
            <a:ext uri="{FF2B5EF4-FFF2-40B4-BE49-F238E27FC236}">
              <a16:creationId xmlns:a16="http://schemas.microsoft.com/office/drawing/2014/main" id="{A86EF99B-BD31-47EF-B55F-590B62DA4CEC}"/>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102870</xdr:rowOff>
    </xdr:to>
    <xdr:cxnSp macro="">
      <xdr:nvCxnSpPr>
        <xdr:cNvPr id="572" name="直線コネクタ 571">
          <a:extLst>
            <a:ext uri="{FF2B5EF4-FFF2-40B4-BE49-F238E27FC236}">
              <a16:creationId xmlns:a16="http://schemas.microsoft.com/office/drawing/2014/main" id="{E5A5768C-9FB8-49F6-A66F-D498273000A6}"/>
            </a:ext>
          </a:extLst>
        </xdr:cNvPr>
        <xdr:cNvCxnSpPr/>
      </xdr:nvCxnSpPr>
      <xdr:spPr>
        <a:xfrm>
          <a:off x="13703300" y="1432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2539</xdr:rowOff>
    </xdr:from>
    <xdr:to>
      <xdr:col>67</xdr:col>
      <xdr:colOff>101600</xdr:colOff>
      <xdr:row>83</xdr:row>
      <xdr:rowOff>104139</xdr:rowOff>
    </xdr:to>
    <xdr:sp macro="" textlink="">
      <xdr:nvSpPr>
        <xdr:cNvPr id="573" name="楕円 572">
          <a:extLst>
            <a:ext uri="{FF2B5EF4-FFF2-40B4-BE49-F238E27FC236}">
              <a16:creationId xmlns:a16="http://schemas.microsoft.com/office/drawing/2014/main" id="{922886F2-BA41-4FAA-920B-88594F41264B}"/>
            </a:ext>
          </a:extLst>
        </xdr:cNvPr>
        <xdr:cNvSpPr/>
      </xdr:nvSpPr>
      <xdr:spPr>
        <a:xfrm>
          <a:off x="12763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53339</xdr:rowOff>
    </xdr:from>
    <xdr:to>
      <xdr:col>71</xdr:col>
      <xdr:colOff>177800</xdr:colOff>
      <xdr:row>83</xdr:row>
      <xdr:rowOff>95250</xdr:rowOff>
    </xdr:to>
    <xdr:cxnSp macro="">
      <xdr:nvCxnSpPr>
        <xdr:cNvPr id="574" name="直線コネクタ 573">
          <a:extLst>
            <a:ext uri="{FF2B5EF4-FFF2-40B4-BE49-F238E27FC236}">
              <a16:creationId xmlns:a16="http://schemas.microsoft.com/office/drawing/2014/main" id="{80FE22AC-5AF5-4A4E-AAE4-B5DF3B3699DE}"/>
            </a:ext>
          </a:extLst>
        </xdr:cNvPr>
        <xdr:cNvCxnSpPr/>
      </xdr:nvCxnSpPr>
      <xdr:spPr>
        <a:xfrm>
          <a:off x="12814300" y="14283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75" name="n_1aveValue【消防施設】&#10;有形固定資産減価償却率">
          <a:extLst>
            <a:ext uri="{FF2B5EF4-FFF2-40B4-BE49-F238E27FC236}">
              <a16:creationId xmlns:a16="http://schemas.microsoft.com/office/drawing/2014/main" id="{7FD65921-26D0-4ED8-A259-CB351AB98913}"/>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76" name="n_2aveValue【消防施設】&#10;有形固定資産減価償却率">
          <a:extLst>
            <a:ext uri="{FF2B5EF4-FFF2-40B4-BE49-F238E27FC236}">
              <a16:creationId xmlns:a16="http://schemas.microsoft.com/office/drawing/2014/main" id="{3AA6E40A-9896-4F3D-A410-1F6DA8F831C9}"/>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77" name="n_3aveValue【消防施設】&#10;有形固定資産減価償却率">
          <a:extLst>
            <a:ext uri="{FF2B5EF4-FFF2-40B4-BE49-F238E27FC236}">
              <a16:creationId xmlns:a16="http://schemas.microsoft.com/office/drawing/2014/main" id="{4360960A-1F4F-4AB9-B26A-57D96E95C32F}"/>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578" name="n_4aveValue【消防施設】&#10;有形固定資産減価償却率">
          <a:extLst>
            <a:ext uri="{FF2B5EF4-FFF2-40B4-BE49-F238E27FC236}">
              <a16:creationId xmlns:a16="http://schemas.microsoft.com/office/drawing/2014/main" id="{2EF2A8EF-FBAA-483F-B25E-B90055A31429}"/>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579" name="n_1mainValue【消防施設】&#10;有形固定資産減価償却率">
          <a:extLst>
            <a:ext uri="{FF2B5EF4-FFF2-40B4-BE49-F238E27FC236}">
              <a16:creationId xmlns:a16="http://schemas.microsoft.com/office/drawing/2014/main" id="{BB2C1277-F512-4C3D-ACEB-90090B0E7482}"/>
            </a:ext>
          </a:extLst>
        </xdr:cNvPr>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580" name="n_2mainValue【消防施設】&#10;有形固定資産減価償却率">
          <a:extLst>
            <a:ext uri="{FF2B5EF4-FFF2-40B4-BE49-F238E27FC236}">
              <a16:creationId xmlns:a16="http://schemas.microsoft.com/office/drawing/2014/main" id="{D0CC2FF9-37FE-4AFD-9D96-8BF2147A3F9B}"/>
            </a:ext>
          </a:extLst>
        </xdr:cNvPr>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581" name="n_3mainValue【消防施設】&#10;有形固定資産減価償却率">
          <a:extLst>
            <a:ext uri="{FF2B5EF4-FFF2-40B4-BE49-F238E27FC236}">
              <a16:creationId xmlns:a16="http://schemas.microsoft.com/office/drawing/2014/main" id="{EA5F4E43-7098-4F49-AF76-0A520ED29E69}"/>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95266</xdr:rowOff>
    </xdr:from>
    <xdr:ext cx="405111" cy="259045"/>
    <xdr:sp macro="" textlink="">
      <xdr:nvSpPr>
        <xdr:cNvPr id="582" name="n_4mainValue【消防施設】&#10;有形固定資産減価償却率">
          <a:extLst>
            <a:ext uri="{FF2B5EF4-FFF2-40B4-BE49-F238E27FC236}">
              <a16:creationId xmlns:a16="http://schemas.microsoft.com/office/drawing/2014/main" id="{1FC38807-C09D-42D5-93A2-482DB9C9BCE3}"/>
            </a:ext>
          </a:extLst>
        </xdr:cNvPr>
        <xdr:cNvSpPr txBox="1"/>
      </xdr:nvSpPr>
      <xdr:spPr>
        <a:xfrm>
          <a:off x="12611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E426FCD8-DA11-4214-8F96-59362B0DC3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41B315FD-D635-47DC-818A-37F2EC2857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C8C149B9-721D-4974-9031-D72DEA8F2E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73D66D4D-0054-4EC3-8389-5A01949F44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ABB4137B-2434-46D0-A807-7D7780B246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B1BC48FB-D97B-470C-ABCA-7D1BACC240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8CE97223-A3E2-4004-8B70-EA9316632E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DBAA4366-B1B5-4C12-874D-409459078C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1D034A8B-D628-46D4-9D98-24C8FB8153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6F81E41C-ABFD-4D8B-9C47-0658BC8DE93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E642E20C-570E-41BA-A7E1-C6D15EE49C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4DACC850-BCE0-4281-AE48-3F771018EAC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51BD2F17-5D63-4CCC-A2CC-C2A9D1EFEBF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E6BBAFE9-ED15-41CA-A1F6-110BD62D0C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33CE47E1-8F9C-4CB2-89FB-ACA5813D483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C42AA333-84CE-4257-B568-14E4B02674F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4A1B7839-8779-444D-95CB-8F8AAD5CA24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343A3AE7-8481-4D61-B47E-6B641EE6F86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E269DCFF-FD3D-4D7F-ABEB-25998BC0FCC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AAA54349-4630-466E-B35E-D29091B9D1C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27B11CC5-71E6-401A-9612-5F9A25A4C4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04" name="直線コネクタ 603">
          <a:extLst>
            <a:ext uri="{FF2B5EF4-FFF2-40B4-BE49-F238E27FC236}">
              <a16:creationId xmlns:a16="http://schemas.microsoft.com/office/drawing/2014/main" id="{834FF083-253E-4DBD-AF4E-73C52DCC8B82}"/>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消防施設】&#10;一人当たり面積最小値テキスト">
          <a:extLst>
            <a:ext uri="{FF2B5EF4-FFF2-40B4-BE49-F238E27FC236}">
              <a16:creationId xmlns:a16="http://schemas.microsoft.com/office/drawing/2014/main" id="{8B3B4C77-E41B-4002-8A52-848B464BCC1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a:extLst>
            <a:ext uri="{FF2B5EF4-FFF2-40B4-BE49-F238E27FC236}">
              <a16:creationId xmlns:a16="http://schemas.microsoft.com/office/drawing/2014/main" id="{0F1599F9-92E1-4B59-804B-75439A1058A3}"/>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07" name="【消防施設】&#10;一人当たり面積最大値テキスト">
          <a:extLst>
            <a:ext uri="{FF2B5EF4-FFF2-40B4-BE49-F238E27FC236}">
              <a16:creationId xmlns:a16="http://schemas.microsoft.com/office/drawing/2014/main" id="{D0D07D55-8372-4007-886D-CCCF4D31D7B7}"/>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08" name="直線コネクタ 607">
          <a:extLst>
            <a:ext uri="{FF2B5EF4-FFF2-40B4-BE49-F238E27FC236}">
              <a16:creationId xmlns:a16="http://schemas.microsoft.com/office/drawing/2014/main" id="{27709E12-5028-42D4-AA9C-65422935FC17}"/>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09" name="【消防施設】&#10;一人当たり面積平均値テキスト">
          <a:extLst>
            <a:ext uri="{FF2B5EF4-FFF2-40B4-BE49-F238E27FC236}">
              <a16:creationId xmlns:a16="http://schemas.microsoft.com/office/drawing/2014/main" id="{5335E600-CF7C-40EA-A67F-5BB383868200}"/>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0" name="フローチャート: 判断 609">
          <a:extLst>
            <a:ext uri="{FF2B5EF4-FFF2-40B4-BE49-F238E27FC236}">
              <a16:creationId xmlns:a16="http://schemas.microsoft.com/office/drawing/2014/main" id="{326A839D-6C4B-4CFE-9D3F-5B8006C9E4E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1" name="フローチャート: 判断 610">
          <a:extLst>
            <a:ext uri="{FF2B5EF4-FFF2-40B4-BE49-F238E27FC236}">
              <a16:creationId xmlns:a16="http://schemas.microsoft.com/office/drawing/2014/main" id="{C38E8A61-3329-4C10-8293-4CE43A6A617D}"/>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12" name="フローチャート: 判断 611">
          <a:extLst>
            <a:ext uri="{FF2B5EF4-FFF2-40B4-BE49-F238E27FC236}">
              <a16:creationId xmlns:a16="http://schemas.microsoft.com/office/drawing/2014/main" id="{F8916585-413D-4D72-AE98-921B6C038656}"/>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13" name="フローチャート: 判断 612">
          <a:extLst>
            <a:ext uri="{FF2B5EF4-FFF2-40B4-BE49-F238E27FC236}">
              <a16:creationId xmlns:a16="http://schemas.microsoft.com/office/drawing/2014/main" id="{8E70A650-6A09-4205-8624-8E024D8953EE}"/>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14" name="フローチャート: 判断 613">
          <a:extLst>
            <a:ext uri="{FF2B5EF4-FFF2-40B4-BE49-F238E27FC236}">
              <a16:creationId xmlns:a16="http://schemas.microsoft.com/office/drawing/2014/main" id="{0468A5B9-96EE-4CD1-99C5-0D87ECE212F7}"/>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65C3FD54-03BC-4545-93E6-F212076F29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BB85EE4-B9A8-4E7E-BD94-B6C25DCF1D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3E14484B-525C-43F6-B5F5-46013F5980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F664963-2348-438C-8CB4-AB295B7D5B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342B242-EBC6-4C08-B6CE-D4299BCD97A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42163</xdr:rowOff>
    </xdr:from>
    <xdr:to>
      <xdr:col>116</xdr:col>
      <xdr:colOff>114300</xdr:colOff>
      <xdr:row>85</xdr:row>
      <xdr:rowOff>143763</xdr:rowOff>
    </xdr:to>
    <xdr:sp macro="" textlink="">
      <xdr:nvSpPr>
        <xdr:cNvPr id="620" name="楕円 619">
          <a:extLst>
            <a:ext uri="{FF2B5EF4-FFF2-40B4-BE49-F238E27FC236}">
              <a16:creationId xmlns:a16="http://schemas.microsoft.com/office/drawing/2014/main" id="{C1734362-03C7-4F0D-A334-3723CA49D532}"/>
            </a:ext>
          </a:extLst>
        </xdr:cNvPr>
        <xdr:cNvSpPr/>
      </xdr:nvSpPr>
      <xdr:spPr>
        <a:xfrm>
          <a:off x="22110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128540</xdr:rowOff>
    </xdr:from>
    <xdr:ext cx="469744" cy="259045"/>
    <xdr:sp macro="" textlink="">
      <xdr:nvSpPr>
        <xdr:cNvPr id="621" name="【消防施設】&#10;一人当たり面積該当値テキスト">
          <a:extLst>
            <a:ext uri="{FF2B5EF4-FFF2-40B4-BE49-F238E27FC236}">
              <a16:creationId xmlns:a16="http://schemas.microsoft.com/office/drawing/2014/main" id="{54315665-5F30-40E2-B253-B3F4FAE7E534}"/>
            </a:ext>
          </a:extLst>
        </xdr:cNvPr>
        <xdr:cNvSpPr txBox="1"/>
      </xdr:nvSpPr>
      <xdr:spPr>
        <a:xfrm>
          <a:off x="221996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22" name="楕円 621">
          <a:extLst>
            <a:ext uri="{FF2B5EF4-FFF2-40B4-BE49-F238E27FC236}">
              <a16:creationId xmlns:a16="http://schemas.microsoft.com/office/drawing/2014/main" id="{FB0A1B06-4383-4736-BA9B-E7FA51D0AEED}"/>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92963</xdr:rowOff>
    </xdr:from>
    <xdr:to>
      <xdr:col>116</xdr:col>
      <xdr:colOff>63500</xdr:colOff>
      <xdr:row>85</xdr:row>
      <xdr:rowOff>95250</xdr:rowOff>
    </xdr:to>
    <xdr:cxnSp macro="">
      <xdr:nvCxnSpPr>
        <xdr:cNvPr id="623" name="直線コネクタ 622">
          <a:extLst>
            <a:ext uri="{FF2B5EF4-FFF2-40B4-BE49-F238E27FC236}">
              <a16:creationId xmlns:a16="http://schemas.microsoft.com/office/drawing/2014/main" id="{B2124D23-7F10-4B68-88C8-AF3DC6A11996}"/>
            </a:ext>
          </a:extLst>
        </xdr:cNvPr>
        <xdr:cNvCxnSpPr/>
      </xdr:nvCxnSpPr>
      <xdr:spPr>
        <a:xfrm flipV="1">
          <a:off x="21323300" y="14666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24" name="楕円 623">
          <a:extLst>
            <a:ext uri="{FF2B5EF4-FFF2-40B4-BE49-F238E27FC236}">
              <a16:creationId xmlns:a16="http://schemas.microsoft.com/office/drawing/2014/main" id="{CF0F6B02-FBED-48AD-A61B-A9E36F9F5D3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25" name="直線コネクタ 624">
          <a:extLst>
            <a:ext uri="{FF2B5EF4-FFF2-40B4-BE49-F238E27FC236}">
              <a16:creationId xmlns:a16="http://schemas.microsoft.com/office/drawing/2014/main" id="{0BD6CEC5-461D-4EE6-93B2-D315786C3A88}"/>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26" name="楕円 625">
          <a:extLst>
            <a:ext uri="{FF2B5EF4-FFF2-40B4-BE49-F238E27FC236}">
              <a16:creationId xmlns:a16="http://schemas.microsoft.com/office/drawing/2014/main" id="{27004600-01DE-4407-8B48-8E95ACDE5022}"/>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27" name="直線コネクタ 626">
          <a:extLst>
            <a:ext uri="{FF2B5EF4-FFF2-40B4-BE49-F238E27FC236}">
              <a16:creationId xmlns:a16="http://schemas.microsoft.com/office/drawing/2014/main" id="{1B87C5BA-ABDB-4DA4-A15B-FAD6314BAA5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46737</xdr:rowOff>
    </xdr:from>
    <xdr:to>
      <xdr:col>98</xdr:col>
      <xdr:colOff>38100</xdr:colOff>
      <xdr:row>85</xdr:row>
      <xdr:rowOff>148337</xdr:rowOff>
    </xdr:to>
    <xdr:sp macro="" textlink="">
      <xdr:nvSpPr>
        <xdr:cNvPr id="628" name="楕円 627">
          <a:extLst>
            <a:ext uri="{FF2B5EF4-FFF2-40B4-BE49-F238E27FC236}">
              <a16:creationId xmlns:a16="http://schemas.microsoft.com/office/drawing/2014/main" id="{2B21389F-4754-4D96-8D1E-7071F59B6CE1}"/>
            </a:ext>
          </a:extLst>
        </xdr:cNvPr>
        <xdr:cNvSpPr/>
      </xdr:nvSpPr>
      <xdr:spPr>
        <a:xfrm>
          <a:off x="18605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97537</xdr:rowOff>
    </xdr:to>
    <xdr:cxnSp macro="">
      <xdr:nvCxnSpPr>
        <xdr:cNvPr id="629" name="直線コネクタ 628">
          <a:extLst>
            <a:ext uri="{FF2B5EF4-FFF2-40B4-BE49-F238E27FC236}">
              <a16:creationId xmlns:a16="http://schemas.microsoft.com/office/drawing/2014/main" id="{291B3599-94CC-4E1A-AA54-B8DD610D8DBE}"/>
            </a:ext>
          </a:extLst>
        </xdr:cNvPr>
        <xdr:cNvCxnSpPr/>
      </xdr:nvCxnSpPr>
      <xdr:spPr>
        <a:xfrm flipV="1">
          <a:off x="18656300" y="1466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30" name="n_1aveValue【消防施設】&#10;一人当たり面積">
          <a:extLst>
            <a:ext uri="{FF2B5EF4-FFF2-40B4-BE49-F238E27FC236}">
              <a16:creationId xmlns:a16="http://schemas.microsoft.com/office/drawing/2014/main" id="{5C3F1FB1-54DF-48FB-A62F-96FCCF4D74AE}"/>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31" name="n_2aveValue【消防施設】&#10;一人当たり面積">
          <a:extLst>
            <a:ext uri="{FF2B5EF4-FFF2-40B4-BE49-F238E27FC236}">
              <a16:creationId xmlns:a16="http://schemas.microsoft.com/office/drawing/2014/main" id="{D532DEC7-04D4-41AB-8E4A-0A44D4339322}"/>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32" name="n_3aveValue【消防施設】&#10;一人当たり面積">
          <a:extLst>
            <a:ext uri="{FF2B5EF4-FFF2-40B4-BE49-F238E27FC236}">
              <a16:creationId xmlns:a16="http://schemas.microsoft.com/office/drawing/2014/main" id="{460E3B07-21AE-4F44-A4DA-EB89631B5BF4}"/>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33" name="n_4aveValue【消防施設】&#10;一人当たり面積">
          <a:extLst>
            <a:ext uri="{FF2B5EF4-FFF2-40B4-BE49-F238E27FC236}">
              <a16:creationId xmlns:a16="http://schemas.microsoft.com/office/drawing/2014/main" id="{4E44943C-B686-4F59-803B-2E37D1BA40BF}"/>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34" name="n_1mainValue【消防施設】&#10;一人当たり面積">
          <a:extLst>
            <a:ext uri="{FF2B5EF4-FFF2-40B4-BE49-F238E27FC236}">
              <a16:creationId xmlns:a16="http://schemas.microsoft.com/office/drawing/2014/main" id="{8093BEBB-127B-4B04-B6F1-7EAA5F4032A4}"/>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35" name="n_2mainValue【消防施設】&#10;一人当たり面積">
          <a:extLst>
            <a:ext uri="{FF2B5EF4-FFF2-40B4-BE49-F238E27FC236}">
              <a16:creationId xmlns:a16="http://schemas.microsoft.com/office/drawing/2014/main" id="{9516BB42-D17C-4A2F-BC03-0D0100A3272B}"/>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36" name="n_3mainValue【消防施設】&#10;一人当たり面積">
          <a:extLst>
            <a:ext uri="{FF2B5EF4-FFF2-40B4-BE49-F238E27FC236}">
              <a16:creationId xmlns:a16="http://schemas.microsoft.com/office/drawing/2014/main" id="{50A7A70D-FE0E-43BF-8AC6-03DE93CB0CAB}"/>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139464</xdr:rowOff>
    </xdr:from>
    <xdr:ext cx="469744" cy="259045"/>
    <xdr:sp macro="" textlink="">
      <xdr:nvSpPr>
        <xdr:cNvPr id="637" name="n_4mainValue【消防施設】&#10;一人当たり面積">
          <a:extLst>
            <a:ext uri="{FF2B5EF4-FFF2-40B4-BE49-F238E27FC236}">
              <a16:creationId xmlns:a16="http://schemas.microsoft.com/office/drawing/2014/main" id="{40E0929D-CBC7-407F-8F0E-09B7CA2A4725}"/>
            </a:ext>
          </a:extLst>
        </xdr:cNvPr>
        <xdr:cNvSpPr txBox="1"/>
      </xdr:nvSpPr>
      <xdr:spPr>
        <a:xfrm>
          <a:off x="18421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2BD7A1B0-F9F3-4798-A797-8F024743D3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9C32E904-A06F-4D1A-ADCE-5739BFEBB2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C80E8A1C-6B6C-4382-BF18-44AE8EB68E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EC58C200-1BA9-4016-B88C-9EF5B3A6CA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8FF27064-49B2-4FF5-84B5-8247570322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5E2C9BFE-9E62-4951-A286-6182C8D5B2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779285BA-A070-4230-A216-F1A6CEA89C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867C60A3-B852-49A9-A997-9C15F6EDDC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6825BE2A-8357-4305-920F-971E58F4D5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94FEB43E-B686-47D8-BF7D-2E014DEB1E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E8367E28-88B3-4C4C-8B92-9EF0E3D2EA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3C824A2D-1F59-4A1E-8185-F780075BB5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E622C46A-1154-4E93-AF00-9A51DD7B237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E6BC2DEC-B46A-4068-A277-8AEB21FD25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C04EA8B0-ED33-4649-9D9A-FBAD6B7F88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1ADE9A17-9D78-4E12-B048-6BB8892B14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B9E36A21-6E82-4DB1-B408-C985EEC05BF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9F7A048-38CF-491E-BA41-B667428FC5F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2F749006-9A68-469A-879E-91B4B797EE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FEE21ED5-170F-4314-B1F2-1886B8E1D8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40863D08-E987-4170-B151-51FBF273DE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7A2C3620-7C9B-48AC-8EF3-F1DB6A20734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3C1D8833-D4B1-49AC-9F27-24D0DD149DE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63C42E40-4E4C-47D1-BC95-30E2B0A708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75FCC865-A7BE-4E36-A90F-F819F75B54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63" name="直線コネクタ 662">
          <a:extLst>
            <a:ext uri="{FF2B5EF4-FFF2-40B4-BE49-F238E27FC236}">
              <a16:creationId xmlns:a16="http://schemas.microsoft.com/office/drawing/2014/main" id="{2EF2920E-73A9-4860-BA03-5B338E56850D}"/>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4" name="【庁舎】&#10;有形固定資産減価償却率最小値テキスト">
          <a:extLst>
            <a:ext uri="{FF2B5EF4-FFF2-40B4-BE49-F238E27FC236}">
              <a16:creationId xmlns:a16="http://schemas.microsoft.com/office/drawing/2014/main" id="{80E69056-A5C9-4C11-94FB-4FC749E5CBA7}"/>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5" name="直線コネクタ 664">
          <a:extLst>
            <a:ext uri="{FF2B5EF4-FFF2-40B4-BE49-F238E27FC236}">
              <a16:creationId xmlns:a16="http://schemas.microsoft.com/office/drawing/2014/main" id="{B8F40817-ABBD-4133-9437-4D3A7C2E6F11}"/>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a:extLst>
            <a:ext uri="{FF2B5EF4-FFF2-40B4-BE49-F238E27FC236}">
              <a16:creationId xmlns:a16="http://schemas.microsoft.com/office/drawing/2014/main" id="{12B63412-C909-478C-9B65-2EDE5E2F471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C8822D36-958E-4A08-86E5-0D276BAC511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68" name="【庁舎】&#10;有形固定資産減価償却率平均値テキスト">
          <a:extLst>
            <a:ext uri="{FF2B5EF4-FFF2-40B4-BE49-F238E27FC236}">
              <a16:creationId xmlns:a16="http://schemas.microsoft.com/office/drawing/2014/main" id="{47BFBE79-2EEF-433F-9EE6-345EC6A721E2}"/>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69" name="フローチャート: 判断 668">
          <a:extLst>
            <a:ext uri="{FF2B5EF4-FFF2-40B4-BE49-F238E27FC236}">
              <a16:creationId xmlns:a16="http://schemas.microsoft.com/office/drawing/2014/main" id="{04D6219E-18F4-42B6-8E8A-DC4DFC92FBF9}"/>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0" name="フローチャート: 判断 669">
          <a:extLst>
            <a:ext uri="{FF2B5EF4-FFF2-40B4-BE49-F238E27FC236}">
              <a16:creationId xmlns:a16="http://schemas.microsoft.com/office/drawing/2014/main" id="{92E86906-6FA8-4D54-93FF-D3DC146E752F}"/>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1" name="フローチャート: 判断 670">
          <a:extLst>
            <a:ext uri="{FF2B5EF4-FFF2-40B4-BE49-F238E27FC236}">
              <a16:creationId xmlns:a16="http://schemas.microsoft.com/office/drawing/2014/main" id="{6A914F27-6647-482F-823B-D947F53D9A8A}"/>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2" name="フローチャート: 判断 671">
          <a:extLst>
            <a:ext uri="{FF2B5EF4-FFF2-40B4-BE49-F238E27FC236}">
              <a16:creationId xmlns:a16="http://schemas.microsoft.com/office/drawing/2014/main" id="{BA428048-0C71-4BE0-93D5-C215F6A174B7}"/>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3" name="フローチャート: 判断 672">
          <a:extLst>
            <a:ext uri="{FF2B5EF4-FFF2-40B4-BE49-F238E27FC236}">
              <a16:creationId xmlns:a16="http://schemas.microsoft.com/office/drawing/2014/main" id="{8EF4DF83-DA58-4B0B-98F6-C335E76604FC}"/>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7B40474-14B4-4C66-BA4B-10C119F84C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382588F-25E9-44B5-B842-97737B7BA5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2466B5A-3E2B-4617-BD55-9FDDE9866E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3CA103F-C90A-4014-B870-694162CAF4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C8749EC-59F8-4FCC-8843-6071FE00F3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679" name="楕円 678">
          <a:extLst>
            <a:ext uri="{FF2B5EF4-FFF2-40B4-BE49-F238E27FC236}">
              <a16:creationId xmlns:a16="http://schemas.microsoft.com/office/drawing/2014/main" id="{935F04E4-DC27-4528-849D-EB7A90E8E53B}"/>
            </a:ext>
          </a:extLst>
        </xdr:cNvPr>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157315</xdr:rowOff>
    </xdr:from>
    <xdr:ext cx="405111" cy="259045"/>
    <xdr:sp macro="" textlink="">
      <xdr:nvSpPr>
        <xdr:cNvPr id="680" name="【庁舎】&#10;有形固定資産減価償却率該当値テキスト">
          <a:extLst>
            <a:ext uri="{FF2B5EF4-FFF2-40B4-BE49-F238E27FC236}">
              <a16:creationId xmlns:a16="http://schemas.microsoft.com/office/drawing/2014/main" id="{C217D373-3F89-4576-9F7F-60F217E5002A}"/>
            </a:ext>
          </a:extLst>
        </xdr:cNvPr>
        <xdr:cNvSpPr txBox="1"/>
      </xdr:nvSpPr>
      <xdr:spPr>
        <a:xfrm>
          <a:off x="16357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681" name="楕円 680">
          <a:extLst>
            <a:ext uri="{FF2B5EF4-FFF2-40B4-BE49-F238E27FC236}">
              <a16:creationId xmlns:a16="http://schemas.microsoft.com/office/drawing/2014/main" id="{5B479115-0AB3-47C6-86E6-76B9A51CF3E5}"/>
            </a:ext>
          </a:extLst>
        </xdr:cNvPr>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94162</xdr:rowOff>
    </xdr:to>
    <xdr:cxnSp macro="">
      <xdr:nvCxnSpPr>
        <xdr:cNvPr id="682" name="直線コネクタ 681">
          <a:extLst>
            <a:ext uri="{FF2B5EF4-FFF2-40B4-BE49-F238E27FC236}">
              <a16:creationId xmlns:a16="http://schemas.microsoft.com/office/drawing/2014/main" id="{31AAB443-F380-4723-9C48-9689D12FFB41}"/>
            </a:ext>
          </a:extLst>
        </xdr:cNvPr>
        <xdr:cNvCxnSpPr/>
      </xdr:nvCxnSpPr>
      <xdr:spPr>
        <a:xfrm flipV="1">
          <a:off x="15481300" y="180604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83" name="楕円 682">
          <a:extLst>
            <a:ext uri="{FF2B5EF4-FFF2-40B4-BE49-F238E27FC236}">
              <a16:creationId xmlns:a16="http://schemas.microsoft.com/office/drawing/2014/main" id="{FB3443C9-0F33-4437-B526-8DC72F196569}"/>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94162</xdr:rowOff>
    </xdr:to>
    <xdr:cxnSp macro="">
      <xdr:nvCxnSpPr>
        <xdr:cNvPr id="684" name="直線コネクタ 683">
          <a:extLst>
            <a:ext uri="{FF2B5EF4-FFF2-40B4-BE49-F238E27FC236}">
              <a16:creationId xmlns:a16="http://schemas.microsoft.com/office/drawing/2014/main" id="{C01EF887-761D-4A71-8489-0089DB1F0E1F}"/>
            </a:ext>
          </a:extLst>
        </xdr:cNvPr>
        <xdr:cNvCxnSpPr/>
      </xdr:nvCxnSpPr>
      <xdr:spPr>
        <a:xfrm>
          <a:off x="14592300" y="180670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85" name="楕円 684">
          <a:extLst>
            <a:ext uri="{FF2B5EF4-FFF2-40B4-BE49-F238E27FC236}">
              <a16:creationId xmlns:a16="http://schemas.microsoft.com/office/drawing/2014/main" id="{C84116EC-0221-4411-89E1-34A862A02649}"/>
            </a:ext>
          </a:extLst>
        </xdr:cNvPr>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64770</xdr:rowOff>
    </xdr:to>
    <xdr:cxnSp macro="">
      <xdr:nvCxnSpPr>
        <xdr:cNvPr id="686" name="直線コネクタ 685">
          <a:extLst>
            <a:ext uri="{FF2B5EF4-FFF2-40B4-BE49-F238E27FC236}">
              <a16:creationId xmlns:a16="http://schemas.microsoft.com/office/drawing/2014/main" id="{99DE1BC3-E054-426A-973F-111C718146D1}"/>
            </a:ext>
          </a:extLst>
        </xdr:cNvPr>
        <xdr:cNvCxnSpPr/>
      </xdr:nvCxnSpPr>
      <xdr:spPr>
        <a:xfrm>
          <a:off x="13703300" y="1805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147864</xdr:rowOff>
    </xdr:from>
    <xdr:to>
      <xdr:col>67</xdr:col>
      <xdr:colOff>101600</xdr:colOff>
      <xdr:row>105</xdr:row>
      <xdr:rowOff>78014</xdr:rowOff>
    </xdr:to>
    <xdr:sp macro="" textlink="">
      <xdr:nvSpPr>
        <xdr:cNvPr id="687" name="楕円 686">
          <a:extLst>
            <a:ext uri="{FF2B5EF4-FFF2-40B4-BE49-F238E27FC236}">
              <a16:creationId xmlns:a16="http://schemas.microsoft.com/office/drawing/2014/main" id="{0C277715-2025-4721-A897-BCCC0C8D5D34}"/>
            </a:ext>
          </a:extLst>
        </xdr:cNvPr>
        <xdr:cNvSpPr/>
      </xdr:nvSpPr>
      <xdr:spPr>
        <a:xfrm>
          <a:off x="12763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27214</xdr:rowOff>
    </xdr:from>
    <xdr:to>
      <xdr:col>71</xdr:col>
      <xdr:colOff>177800</xdr:colOff>
      <xdr:row>105</xdr:row>
      <xdr:rowOff>53339</xdr:rowOff>
    </xdr:to>
    <xdr:cxnSp macro="">
      <xdr:nvCxnSpPr>
        <xdr:cNvPr id="688" name="直線コネクタ 687">
          <a:extLst>
            <a:ext uri="{FF2B5EF4-FFF2-40B4-BE49-F238E27FC236}">
              <a16:creationId xmlns:a16="http://schemas.microsoft.com/office/drawing/2014/main" id="{8E0F687F-AE01-4CD7-B6C8-A88FAF66209E}"/>
            </a:ext>
          </a:extLst>
        </xdr:cNvPr>
        <xdr:cNvCxnSpPr/>
      </xdr:nvCxnSpPr>
      <xdr:spPr>
        <a:xfrm>
          <a:off x="12814300" y="180294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9" name="n_1aveValue【庁舎】&#10;有形固定資産減価償却率">
          <a:extLst>
            <a:ext uri="{FF2B5EF4-FFF2-40B4-BE49-F238E27FC236}">
              <a16:creationId xmlns:a16="http://schemas.microsoft.com/office/drawing/2014/main" id="{17B15158-668F-4C04-9D94-A8C18227B844}"/>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0" name="n_2aveValue【庁舎】&#10;有形固定資産減価償却率">
          <a:extLst>
            <a:ext uri="{FF2B5EF4-FFF2-40B4-BE49-F238E27FC236}">
              <a16:creationId xmlns:a16="http://schemas.microsoft.com/office/drawing/2014/main" id="{5DDDA935-2EA5-4848-A064-6C1E062B4F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1" name="n_3aveValue【庁舎】&#10;有形固定資産減価償却率">
          <a:extLst>
            <a:ext uri="{FF2B5EF4-FFF2-40B4-BE49-F238E27FC236}">
              <a16:creationId xmlns:a16="http://schemas.microsoft.com/office/drawing/2014/main" id="{6837B7CD-7BFA-4ED8-AF9A-F9BBEA22328B}"/>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2" name="n_4aveValue【庁舎】&#10;有形固定資産減価償却率">
          <a:extLst>
            <a:ext uri="{FF2B5EF4-FFF2-40B4-BE49-F238E27FC236}">
              <a16:creationId xmlns:a16="http://schemas.microsoft.com/office/drawing/2014/main" id="{95B62366-0931-40E7-8E29-805A3019D0CF}"/>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136089</xdr:rowOff>
    </xdr:from>
    <xdr:ext cx="405111" cy="259045"/>
    <xdr:sp macro="" textlink="">
      <xdr:nvSpPr>
        <xdr:cNvPr id="693" name="n_1mainValue【庁舎】&#10;有形固定資産減価償却率">
          <a:extLst>
            <a:ext uri="{FF2B5EF4-FFF2-40B4-BE49-F238E27FC236}">
              <a16:creationId xmlns:a16="http://schemas.microsoft.com/office/drawing/2014/main" id="{8EE3CA94-2BC0-4980-B22F-0B1EAC062AC6}"/>
            </a:ext>
          </a:extLst>
        </xdr:cNvPr>
        <xdr:cNvSpPr txBox="1"/>
      </xdr:nvSpPr>
      <xdr:spPr>
        <a:xfrm>
          <a:off x="15266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94" name="n_2mainValue【庁舎】&#10;有形固定資産減価償却率">
          <a:extLst>
            <a:ext uri="{FF2B5EF4-FFF2-40B4-BE49-F238E27FC236}">
              <a16:creationId xmlns:a16="http://schemas.microsoft.com/office/drawing/2014/main" id="{AD07A45D-1022-402A-B53C-E30A161F2833}"/>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95" name="n_3mainValue【庁舎】&#10;有形固定資産減価償却率">
          <a:extLst>
            <a:ext uri="{FF2B5EF4-FFF2-40B4-BE49-F238E27FC236}">
              <a16:creationId xmlns:a16="http://schemas.microsoft.com/office/drawing/2014/main" id="{CD963FDD-E523-48DA-A89E-8D3081D98A2D}"/>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696" name="n_4mainValue【庁舎】&#10;有形固定資産減価償却率">
          <a:extLst>
            <a:ext uri="{FF2B5EF4-FFF2-40B4-BE49-F238E27FC236}">
              <a16:creationId xmlns:a16="http://schemas.microsoft.com/office/drawing/2014/main" id="{A558EC4F-5A6A-4F59-BB20-A80476B5A475}"/>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7984F1E-B320-456B-B42E-06CCA9A973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4F9D2BF7-4616-4D83-A368-FE0F154938F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CE9C649C-3FE9-44E3-B19F-4A0990E3FE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6091C0BC-0988-4722-BA30-5CDE3B69C8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F988FF47-2A99-4E08-AC1E-090AB7C066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F8673AB8-E8BA-45E8-9DDF-396A84D525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E3B27F7E-364C-4118-BE9A-A07FE4CC3B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1A2791BF-9481-4EB9-A088-B8B922DDFF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A1A352A7-F90B-4AB5-9ABB-1368189B62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9DE89164-33AF-4303-896F-BD30D8999C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5DC258A3-CA50-42D5-AD94-73B54617505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E368981C-D896-47C9-8DCC-6FFAA8A407C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4556089B-DDBE-476F-8426-42A5D25CD68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A44D0218-C765-41FC-8420-09A8393523E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7C8EF644-19F7-4184-B460-FFE8663FF1C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92300AC0-FCF1-4CDF-9F97-525399B4C2B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CC0D1878-4303-466B-A8EE-0A8BB4C892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A49A4B1C-F0F7-4711-99C6-257C46165EF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6CA58433-7BDE-46F6-AA06-BD6CEA532D0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AAF65C1E-CBDE-4448-8347-F3E9A6BF458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78F1C6E-D75E-4C9C-A2A4-A6118BD0AD7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BDD328C4-F74E-489C-AB44-57DCCA29596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4BBA0BB6-077C-40C2-9FDC-736E625C6E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54F6DAF6-C276-4F2F-90F5-20A06EF9D3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7264698C-4363-4A4A-BF35-33344F3894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22" name="直線コネクタ 721">
          <a:extLst>
            <a:ext uri="{FF2B5EF4-FFF2-40B4-BE49-F238E27FC236}">
              <a16:creationId xmlns:a16="http://schemas.microsoft.com/office/drawing/2014/main" id="{B0E3BFC2-0D46-42F5-8990-94E538C84CE7}"/>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23" name="【庁舎】&#10;一人当たり面積最小値テキスト">
          <a:extLst>
            <a:ext uri="{FF2B5EF4-FFF2-40B4-BE49-F238E27FC236}">
              <a16:creationId xmlns:a16="http://schemas.microsoft.com/office/drawing/2014/main" id="{5B293B4E-9A4D-48EB-AAA0-B7D170C71634}"/>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24" name="直線コネクタ 723">
          <a:extLst>
            <a:ext uri="{FF2B5EF4-FFF2-40B4-BE49-F238E27FC236}">
              <a16:creationId xmlns:a16="http://schemas.microsoft.com/office/drawing/2014/main" id="{ED7BE633-838F-4F00-9E03-105E41051328}"/>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25" name="【庁舎】&#10;一人当たり面積最大値テキスト">
          <a:extLst>
            <a:ext uri="{FF2B5EF4-FFF2-40B4-BE49-F238E27FC236}">
              <a16:creationId xmlns:a16="http://schemas.microsoft.com/office/drawing/2014/main" id="{5C6CF959-1ECE-4327-B427-765C699CFDCE}"/>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26" name="直線コネクタ 725">
          <a:extLst>
            <a:ext uri="{FF2B5EF4-FFF2-40B4-BE49-F238E27FC236}">
              <a16:creationId xmlns:a16="http://schemas.microsoft.com/office/drawing/2014/main" id="{FB099A32-FB67-4A74-BEA0-57BAB1B0EE52}"/>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727" name="【庁舎】&#10;一人当たり面積平均値テキスト">
          <a:extLst>
            <a:ext uri="{FF2B5EF4-FFF2-40B4-BE49-F238E27FC236}">
              <a16:creationId xmlns:a16="http://schemas.microsoft.com/office/drawing/2014/main" id="{69A9C5D7-3479-4901-A9FF-428F39F61C1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28" name="フローチャート: 判断 727">
          <a:extLst>
            <a:ext uri="{FF2B5EF4-FFF2-40B4-BE49-F238E27FC236}">
              <a16:creationId xmlns:a16="http://schemas.microsoft.com/office/drawing/2014/main" id="{1315B47C-B3C7-485E-BC4C-F4293084D8CB}"/>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29" name="フローチャート: 判断 728">
          <a:extLst>
            <a:ext uri="{FF2B5EF4-FFF2-40B4-BE49-F238E27FC236}">
              <a16:creationId xmlns:a16="http://schemas.microsoft.com/office/drawing/2014/main" id="{AF16B80C-E2AF-4A1A-81F3-CC4B772BA962}"/>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30" name="フローチャート: 判断 729">
          <a:extLst>
            <a:ext uri="{FF2B5EF4-FFF2-40B4-BE49-F238E27FC236}">
              <a16:creationId xmlns:a16="http://schemas.microsoft.com/office/drawing/2014/main" id="{50870F4B-CED4-4692-AD16-A67C0B7D2E9A}"/>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31" name="フローチャート: 判断 730">
          <a:extLst>
            <a:ext uri="{FF2B5EF4-FFF2-40B4-BE49-F238E27FC236}">
              <a16:creationId xmlns:a16="http://schemas.microsoft.com/office/drawing/2014/main" id="{EF1DC543-B8BE-4878-BDF7-1CEDB197977A}"/>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32" name="フローチャート: 判断 731">
          <a:extLst>
            <a:ext uri="{FF2B5EF4-FFF2-40B4-BE49-F238E27FC236}">
              <a16:creationId xmlns:a16="http://schemas.microsoft.com/office/drawing/2014/main" id="{FA0B0D8B-59D5-407A-8A76-3FB0D9064F6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26DA76F-0BBE-45C1-960B-F468F289D9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FF85FD3-A64E-4A73-A865-BCD80D450B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F616BA2-F242-431F-86F5-807B8ABDF8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B782C84-DAAC-408E-81FA-527F06A58E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DE71566-447D-4BBD-A67B-7672584EBF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38" name="楕円 737">
          <a:extLst>
            <a:ext uri="{FF2B5EF4-FFF2-40B4-BE49-F238E27FC236}">
              <a16:creationId xmlns:a16="http://schemas.microsoft.com/office/drawing/2014/main" id="{4299868D-C714-4DD5-B772-EED13360A3AC}"/>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739" name="【庁舎】&#10;一人当たり面積該当値テキスト">
          <a:extLst>
            <a:ext uri="{FF2B5EF4-FFF2-40B4-BE49-F238E27FC236}">
              <a16:creationId xmlns:a16="http://schemas.microsoft.com/office/drawing/2014/main" id="{A21BA6FD-C0ED-4B71-8DAE-14AB0DFB3658}"/>
            </a:ext>
          </a:extLst>
        </xdr:cNvPr>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740" name="楕円 739">
          <a:extLst>
            <a:ext uri="{FF2B5EF4-FFF2-40B4-BE49-F238E27FC236}">
              <a16:creationId xmlns:a16="http://schemas.microsoft.com/office/drawing/2014/main" id="{B41A144D-B62D-4298-B8DA-19A89575A043}"/>
            </a:ext>
          </a:extLst>
        </xdr:cNvPr>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149679</xdr:rowOff>
    </xdr:to>
    <xdr:cxnSp macro="">
      <xdr:nvCxnSpPr>
        <xdr:cNvPr id="741" name="直線コネクタ 740">
          <a:extLst>
            <a:ext uri="{FF2B5EF4-FFF2-40B4-BE49-F238E27FC236}">
              <a16:creationId xmlns:a16="http://schemas.microsoft.com/office/drawing/2014/main" id="{FFC90B2D-3464-47D2-B916-AA489F24B738}"/>
            </a:ext>
          </a:extLst>
        </xdr:cNvPr>
        <xdr:cNvCxnSpPr/>
      </xdr:nvCxnSpPr>
      <xdr:spPr>
        <a:xfrm>
          <a:off x="21323300" y="18151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742" name="楕円 741">
          <a:extLst>
            <a:ext uri="{FF2B5EF4-FFF2-40B4-BE49-F238E27FC236}">
              <a16:creationId xmlns:a16="http://schemas.microsoft.com/office/drawing/2014/main" id="{A0C41629-375C-441B-8B80-16C949246227}"/>
            </a:ext>
          </a:extLst>
        </xdr:cNvPr>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154577</xdr:rowOff>
    </xdr:to>
    <xdr:cxnSp macro="">
      <xdr:nvCxnSpPr>
        <xdr:cNvPr id="743" name="直線コネクタ 742">
          <a:extLst>
            <a:ext uri="{FF2B5EF4-FFF2-40B4-BE49-F238E27FC236}">
              <a16:creationId xmlns:a16="http://schemas.microsoft.com/office/drawing/2014/main" id="{25A66D57-C32A-489F-B2AC-A3BB12F5E03C}"/>
            </a:ext>
          </a:extLst>
        </xdr:cNvPr>
        <xdr:cNvCxnSpPr/>
      </xdr:nvCxnSpPr>
      <xdr:spPr>
        <a:xfrm flipV="1">
          <a:off x="20434300" y="181519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103777</xdr:rowOff>
    </xdr:from>
    <xdr:to>
      <xdr:col>102</xdr:col>
      <xdr:colOff>165100</xdr:colOff>
      <xdr:row>106</xdr:row>
      <xdr:rowOff>33927</xdr:rowOff>
    </xdr:to>
    <xdr:sp macro="" textlink="">
      <xdr:nvSpPr>
        <xdr:cNvPr id="744" name="楕円 743">
          <a:extLst>
            <a:ext uri="{FF2B5EF4-FFF2-40B4-BE49-F238E27FC236}">
              <a16:creationId xmlns:a16="http://schemas.microsoft.com/office/drawing/2014/main" id="{45E220D6-F509-4591-8B96-98FFBB9C9D3F}"/>
            </a:ext>
          </a:extLst>
        </xdr:cNvPr>
        <xdr:cNvSpPr/>
      </xdr:nvSpPr>
      <xdr:spPr>
        <a:xfrm>
          <a:off x="19494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154577</xdr:rowOff>
    </xdr:to>
    <xdr:cxnSp macro="">
      <xdr:nvCxnSpPr>
        <xdr:cNvPr id="745" name="直線コネクタ 744">
          <a:extLst>
            <a:ext uri="{FF2B5EF4-FFF2-40B4-BE49-F238E27FC236}">
              <a16:creationId xmlns:a16="http://schemas.microsoft.com/office/drawing/2014/main" id="{7FDDF2B6-2BF7-423C-8D2F-3233BD3FF1EF}"/>
            </a:ext>
          </a:extLst>
        </xdr:cNvPr>
        <xdr:cNvCxnSpPr/>
      </xdr:nvCxnSpPr>
      <xdr:spPr>
        <a:xfrm>
          <a:off x="19545300" y="18156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746" name="楕円 745">
          <a:extLst>
            <a:ext uri="{FF2B5EF4-FFF2-40B4-BE49-F238E27FC236}">
              <a16:creationId xmlns:a16="http://schemas.microsoft.com/office/drawing/2014/main" id="{03C437AF-FED1-4A60-B285-9911B2D39428}"/>
            </a:ext>
          </a:extLst>
        </xdr:cNvPr>
        <xdr:cNvSpPr/>
      </xdr:nvSpPr>
      <xdr:spPr>
        <a:xfrm>
          <a:off x="18605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154577</xdr:rowOff>
    </xdr:from>
    <xdr:to>
      <xdr:col>102</xdr:col>
      <xdr:colOff>114300</xdr:colOff>
      <xdr:row>105</xdr:row>
      <xdr:rowOff>162742</xdr:rowOff>
    </xdr:to>
    <xdr:cxnSp macro="">
      <xdr:nvCxnSpPr>
        <xdr:cNvPr id="747" name="直線コネクタ 746">
          <a:extLst>
            <a:ext uri="{FF2B5EF4-FFF2-40B4-BE49-F238E27FC236}">
              <a16:creationId xmlns:a16="http://schemas.microsoft.com/office/drawing/2014/main" id="{E30856CB-611C-4583-93A1-1B55004CA20E}"/>
            </a:ext>
          </a:extLst>
        </xdr:cNvPr>
        <xdr:cNvCxnSpPr/>
      </xdr:nvCxnSpPr>
      <xdr:spPr>
        <a:xfrm flipV="1">
          <a:off x="18656300" y="181568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748" name="n_1aveValue【庁舎】&#10;一人当たり面積">
          <a:extLst>
            <a:ext uri="{FF2B5EF4-FFF2-40B4-BE49-F238E27FC236}">
              <a16:creationId xmlns:a16="http://schemas.microsoft.com/office/drawing/2014/main" id="{7351C745-E6A6-4412-B6E3-68197ED115B7}"/>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49" name="n_2aveValue【庁舎】&#10;一人当たり面積">
          <a:extLst>
            <a:ext uri="{FF2B5EF4-FFF2-40B4-BE49-F238E27FC236}">
              <a16:creationId xmlns:a16="http://schemas.microsoft.com/office/drawing/2014/main" id="{3215AA00-5679-46D5-BF28-38FD83F7CDA6}"/>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750" name="n_3aveValue【庁舎】&#10;一人当たり面積">
          <a:extLst>
            <a:ext uri="{FF2B5EF4-FFF2-40B4-BE49-F238E27FC236}">
              <a16:creationId xmlns:a16="http://schemas.microsoft.com/office/drawing/2014/main" id="{CE3943E2-7B96-455D-9CBB-35FB7A410897}"/>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751" name="n_4aveValue【庁舎】&#10;一人当たり面積">
          <a:extLst>
            <a:ext uri="{FF2B5EF4-FFF2-40B4-BE49-F238E27FC236}">
              <a16:creationId xmlns:a16="http://schemas.microsoft.com/office/drawing/2014/main" id="{4A7CF6F7-098B-42F2-8870-1D910935140A}"/>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45556</xdr:rowOff>
    </xdr:from>
    <xdr:ext cx="469744" cy="259045"/>
    <xdr:sp macro="" textlink="">
      <xdr:nvSpPr>
        <xdr:cNvPr id="752" name="n_1mainValue【庁舎】&#10;一人当たり面積">
          <a:extLst>
            <a:ext uri="{FF2B5EF4-FFF2-40B4-BE49-F238E27FC236}">
              <a16:creationId xmlns:a16="http://schemas.microsoft.com/office/drawing/2014/main" id="{66E69471-D32E-4D6C-959E-C3BC7EE5F1F3}"/>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753" name="n_2mainValue【庁舎】&#10;一人当たり面積">
          <a:extLst>
            <a:ext uri="{FF2B5EF4-FFF2-40B4-BE49-F238E27FC236}">
              <a16:creationId xmlns:a16="http://schemas.microsoft.com/office/drawing/2014/main" id="{FEEAA203-EB29-418F-B665-0F0B82BC77F5}"/>
            </a:ext>
          </a:extLst>
        </xdr:cNvPr>
        <xdr:cNvSpPr txBox="1"/>
      </xdr:nvSpPr>
      <xdr:spPr>
        <a:xfrm>
          <a:off x="20199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50454</xdr:rowOff>
    </xdr:from>
    <xdr:ext cx="469744" cy="259045"/>
    <xdr:sp macro="" textlink="">
      <xdr:nvSpPr>
        <xdr:cNvPr id="754" name="n_3mainValue【庁舎】&#10;一人当たり面積">
          <a:extLst>
            <a:ext uri="{FF2B5EF4-FFF2-40B4-BE49-F238E27FC236}">
              <a16:creationId xmlns:a16="http://schemas.microsoft.com/office/drawing/2014/main" id="{1B01B8B2-9E3B-4BF3-9A2F-C8FAFFEBE231}"/>
            </a:ext>
          </a:extLst>
        </xdr:cNvPr>
        <xdr:cNvSpPr txBox="1"/>
      </xdr:nvSpPr>
      <xdr:spPr>
        <a:xfrm>
          <a:off x="193104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755" name="n_4mainValue【庁舎】&#10;一人当たり面積">
          <a:extLst>
            <a:ext uri="{FF2B5EF4-FFF2-40B4-BE49-F238E27FC236}">
              <a16:creationId xmlns:a16="http://schemas.microsoft.com/office/drawing/2014/main" id="{EDA27CA0-E53E-439D-BFB8-3882136D2609}"/>
            </a:ext>
          </a:extLst>
        </xdr:cNvPr>
        <xdr:cNvSpPr txBox="1"/>
      </xdr:nvSpPr>
      <xdr:spPr>
        <a:xfrm>
          <a:off x="18421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A8C79FAD-4A10-468F-A19A-B97ABD43ED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C13D20A8-CD60-4E91-B282-4EFC76BE49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C53F2882-3AC6-4F82-8CA8-6CFF88BA48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有形固定資産減価償却については、多くの施設において類似団体内平均を上回っている。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特に消防施設では値が高くなっているが、建物簡易診断における評価では、一部備蓄倉庫において広範な劣化が確認されているものの、その他については現時点で使用上の問題はない。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福祉施設についても、毎年度償却率が上昇していることから、公共施設等長期保全計画に基づき、適切な管理を実施していく。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庁舎・保健センター・図書館については、平成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月に長寿命化計画を策定しており、令和元年度から長寿命化事業を実施しているため、令和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年度決算比で微減となっている。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7265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7726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減少傾向と</a:t>
          </a:r>
          <a:r>
            <a:rPr kumimoji="1" lang="ja-JP" altLang="en-US" sz="900" baseline="0">
              <a:solidFill>
                <a:schemeClr val="dk1"/>
              </a:solidFill>
              <a:effectLst/>
              <a:latin typeface="+mn-lt"/>
              <a:ea typeface="+mn-ea"/>
              <a:cs typeface="+mn-cs"/>
            </a:rPr>
            <a:t>なっていたところ</a:t>
          </a:r>
          <a:r>
            <a:rPr kumimoji="1" lang="ja-JP" altLang="ja-JP" sz="900" baseline="0">
              <a:solidFill>
                <a:schemeClr val="dk1"/>
              </a:solidFill>
              <a:effectLst/>
              <a:latin typeface="+mn-lt"/>
              <a:ea typeface="+mn-ea"/>
              <a:cs typeface="+mn-cs"/>
            </a:rPr>
            <a:t>令和</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年度において</a:t>
          </a:r>
          <a:r>
            <a:rPr kumimoji="1" lang="ja-JP" altLang="en-US" sz="900" baseline="0">
              <a:solidFill>
                <a:schemeClr val="dk1"/>
              </a:solidFill>
              <a:effectLst/>
              <a:latin typeface="+mn-lt"/>
              <a:ea typeface="+mn-ea"/>
              <a:cs typeface="+mn-cs"/>
            </a:rPr>
            <a:t>は</a:t>
          </a:r>
          <a:r>
            <a:rPr kumimoji="1" lang="ja-JP" altLang="ja-JP" sz="900" baseline="0">
              <a:solidFill>
                <a:schemeClr val="dk1"/>
              </a:solidFill>
              <a:effectLst/>
              <a:latin typeface="+mn-lt"/>
              <a:ea typeface="+mn-ea"/>
              <a:cs typeface="+mn-cs"/>
            </a:rPr>
            <a:t>上昇した</a:t>
          </a:r>
          <a:r>
            <a:rPr kumimoji="1" lang="ja-JP" altLang="en-US" sz="900" baseline="0">
              <a:solidFill>
                <a:schemeClr val="dk1"/>
              </a:solidFill>
              <a:effectLst/>
              <a:latin typeface="+mn-lt"/>
              <a:ea typeface="+mn-ea"/>
              <a:cs typeface="+mn-cs"/>
            </a:rPr>
            <a:t>が、令和</a:t>
          </a:r>
          <a:r>
            <a:rPr kumimoji="1" lang="en-US" altLang="ja-JP" sz="900" baseline="0">
              <a:solidFill>
                <a:schemeClr val="dk1"/>
              </a:solidFill>
              <a:effectLst/>
              <a:latin typeface="+mn-lt"/>
              <a:ea typeface="+mn-ea"/>
              <a:cs typeface="+mn-cs"/>
            </a:rPr>
            <a:t>3</a:t>
          </a:r>
          <a:r>
            <a:rPr kumimoji="1" lang="ja-JP" altLang="en-US" sz="900" baseline="0">
              <a:solidFill>
                <a:schemeClr val="dk1"/>
              </a:solidFill>
              <a:effectLst/>
              <a:latin typeface="+mn-lt"/>
              <a:ea typeface="+mn-ea"/>
              <a:cs typeface="+mn-cs"/>
            </a:rPr>
            <a:t>年度は</a:t>
          </a:r>
          <a:r>
            <a:rPr kumimoji="1" lang="en-US" altLang="ja-JP" sz="900" baseline="0">
              <a:solidFill>
                <a:schemeClr val="dk1"/>
              </a:solidFill>
              <a:effectLst/>
              <a:latin typeface="+mn-lt"/>
              <a:ea typeface="+mn-ea"/>
              <a:cs typeface="+mn-cs"/>
            </a:rPr>
            <a:t>0.01</a:t>
          </a:r>
          <a:r>
            <a:rPr kumimoji="1" lang="ja-JP" altLang="en-US" sz="900" baseline="0">
              <a:solidFill>
                <a:schemeClr val="dk1"/>
              </a:solidFill>
              <a:effectLst/>
              <a:latin typeface="+mn-lt"/>
              <a:ea typeface="+mn-ea"/>
              <a:cs typeface="+mn-cs"/>
            </a:rPr>
            <a:t>ポイント減となった</a:t>
          </a:r>
          <a:r>
            <a:rPr kumimoji="1" lang="ja-JP" altLang="ja-JP" sz="900" baseline="0">
              <a:solidFill>
                <a:schemeClr val="dk1"/>
              </a:solidFill>
              <a:effectLst/>
              <a:latin typeface="+mn-lt"/>
              <a:ea typeface="+mn-ea"/>
              <a:cs typeface="+mn-cs"/>
            </a:rPr>
            <a:t>。</a:t>
          </a:r>
          <a:endParaRPr lang="ja-JP" altLang="ja-JP" sz="1050">
            <a:effectLst/>
          </a:endParaRPr>
        </a:p>
        <a:p>
          <a:r>
            <a:rPr kumimoji="1" lang="ja-JP" altLang="ja-JP" sz="900" baseline="0">
              <a:solidFill>
                <a:schemeClr val="dk1"/>
              </a:solidFill>
              <a:effectLst/>
              <a:latin typeface="+mn-lt"/>
              <a:ea typeface="+mn-ea"/>
              <a:cs typeface="+mn-cs"/>
            </a:rPr>
            <a:t>　令和</a:t>
          </a:r>
          <a:r>
            <a:rPr kumimoji="1" lang="en-US" altLang="ja-JP" sz="900" baseline="0">
              <a:solidFill>
                <a:schemeClr val="dk1"/>
              </a:solidFill>
              <a:effectLst/>
              <a:latin typeface="+mn-lt"/>
              <a:ea typeface="+mn-ea"/>
              <a:cs typeface="+mn-cs"/>
            </a:rPr>
            <a:t>3</a:t>
          </a:r>
          <a:r>
            <a:rPr kumimoji="1" lang="ja-JP" altLang="ja-JP" sz="900" baseline="0">
              <a:solidFill>
                <a:schemeClr val="dk1"/>
              </a:solidFill>
              <a:effectLst/>
              <a:latin typeface="+mn-lt"/>
              <a:ea typeface="+mn-ea"/>
              <a:cs typeface="+mn-cs"/>
            </a:rPr>
            <a:t>年度は、基準財政需要額において、単位費用の増の他、地域</a:t>
          </a:r>
          <a:r>
            <a:rPr kumimoji="1" lang="ja-JP" altLang="en-US" sz="900" baseline="0">
              <a:solidFill>
                <a:schemeClr val="dk1"/>
              </a:solidFill>
              <a:effectLst/>
              <a:latin typeface="+mn-lt"/>
              <a:ea typeface="+mn-ea"/>
              <a:cs typeface="+mn-cs"/>
            </a:rPr>
            <a:t>デジタル</a:t>
          </a:r>
          <a:r>
            <a:rPr kumimoji="1" lang="ja-JP" altLang="ja-JP" sz="900" baseline="0">
              <a:solidFill>
                <a:schemeClr val="dk1"/>
              </a:solidFill>
              <a:effectLst/>
              <a:latin typeface="+mn-lt"/>
              <a:ea typeface="+mn-ea"/>
              <a:cs typeface="+mn-cs"/>
            </a:rPr>
            <a:t>社会</a:t>
          </a:r>
          <a:r>
            <a:rPr kumimoji="1" lang="ja-JP" altLang="en-US" sz="900" baseline="0">
              <a:solidFill>
                <a:schemeClr val="dk1"/>
              </a:solidFill>
              <a:effectLst/>
              <a:latin typeface="+mn-lt"/>
              <a:ea typeface="+mn-ea"/>
              <a:cs typeface="+mn-cs"/>
            </a:rPr>
            <a:t>推進</a:t>
          </a:r>
          <a:r>
            <a:rPr kumimoji="1" lang="ja-JP" altLang="ja-JP" sz="900" baseline="0">
              <a:solidFill>
                <a:schemeClr val="dk1"/>
              </a:solidFill>
              <a:effectLst/>
              <a:latin typeface="+mn-lt"/>
              <a:ea typeface="+mn-ea"/>
              <a:cs typeface="+mn-cs"/>
            </a:rPr>
            <a:t>事業費</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の新設により約</a:t>
          </a:r>
          <a:r>
            <a:rPr kumimoji="1" lang="en-US" altLang="ja-JP" sz="900" baseline="0">
              <a:solidFill>
                <a:schemeClr val="dk1"/>
              </a:solidFill>
              <a:effectLst/>
              <a:latin typeface="+mn-lt"/>
              <a:ea typeface="+mn-ea"/>
              <a:cs typeface="+mn-cs"/>
            </a:rPr>
            <a:t>1</a:t>
          </a:r>
          <a:r>
            <a:rPr kumimoji="1" lang="ja-JP" altLang="ja-JP" sz="900" baseline="0">
              <a:solidFill>
                <a:schemeClr val="dk1"/>
              </a:solidFill>
              <a:effectLst/>
              <a:latin typeface="+mn-lt"/>
              <a:ea typeface="+mn-ea"/>
              <a:cs typeface="+mn-cs"/>
            </a:rPr>
            <a:t>億</a:t>
          </a:r>
          <a:r>
            <a:rPr kumimoji="1" lang="en-US" altLang="ja-JP" sz="900" baseline="0">
              <a:solidFill>
                <a:schemeClr val="dk1"/>
              </a:solidFill>
              <a:effectLst/>
              <a:latin typeface="+mn-lt"/>
              <a:ea typeface="+mn-ea"/>
              <a:cs typeface="+mn-cs"/>
            </a:rPr>
            <a:t>7</a:t>
          </a:r>
          <a:r>
            <a:rPr kumimoji="1" lang="ja-JP" altLang="en-US" sz="900" baseline="0">
              <a:solidFill>
                <a:schemeClr val="dk1"/>
              </a:solidFill>
              <a:effectLst/>
              <a:latin typeface="+mn-lt"/>
              <a:ea typeface="+mn-ea"/>
              <a:cs typeface="+mn-cs"/>
            </a:rPr>
            <a:t>千万</a:t>
          </a:r>
          <a:r>
            <a:rPr kumimoji="1" lang="ja-JP" altLang="ja-JP" sz="900" baseline="0">
              <a:solidFill>
                <a:schemeClr val="dk1"/>
              </a:solidFill>
              <a:effectLst/>
              <a:latin typeface="+mn-lt"/>
              <a:ea typeface="+mn-ea"/>
              <a:cs typeface="+mn-cs"/>
            </a:rPr>
            <a:t>円の増と</a:t>
          </a:r>
          <a:r>
            <a:rPr kumimoji="1" lang="ja-JP" altLang="en-US" sz="900" baseline="0">
              <a:solidFill>
                <a:schemeClr val="dk1"/>
              </a:solidFill>
              <a:effectLst/>
              <a:latin typeface="+mn-lt"/>
              <a:ea typeface="+mn-ea"/>
              <a:cs typeface="+mn-cs"/>
            </a:rPr>
            <a:t>なり</a:t>
          </a:r>
          <a:r>
            <a:rPr kumimoji="1" lang="ja-JP" altLang="ja-JP" sz="900" baseline="0">
              <a:solidFill>
                <a:schemeClr val="dk1"/>
              </a:solidFill>
              <a:effectLst/>
              <a:latin typeface="+mn-lt"/>
              <a:ea typeface="+mn-ea"/>
              <a:cs typeface="+mn-cs"/>
            </a:rPr>
            <a:t>、収入において</a:t>
          </a:r>
          <a:r>
            <a:rPr kumimoji="1" lang="ja-JP" altLang="en-US" sz="900" baseline="0">
              <a:solidFill>
                <a:schemeClr val="dk1"/>
              </a:solidFill>
              <a:effectLst/>
              <a:latin typeface="+mn-lt"/>
              <a:ea typeface="+mn-ea"/>
              <a:cs typeface="+mn-cs"/>
            </a:rPr>
            <a:t>は</a:t>
          </a:r>
          <a:r>
            <a:rPr kumimoji="1" lang="ja-JP" altLang="ja-JP" sz="900" baseline="0">
              <a:solidFill>
                <a:schemeClr val="dk1"/>
              </a:solidFill>
              <a:effectLst/>
              <a:latin typeface="+mn-lt"/>
              <a:ea typeface="+mn-ea"/>
              <a:cs typeface="+mn-cs"/>
            </a:rPr>
            <a:t>市町村民税のうち法人税割</a:t>
          </a:r>
          <a:r>
            <a:rPr kumimoji="1" lang="ja-JP" altLang="en-US" sz="900" baseline="0">
              <a:solidFill>
                <a:schemeClr val="dk1"/>
              </a:solidFill>
              <a:effectLst/>
              <a:latin typeface="+mn-lt"/>
              <a:ea typeface="+mn-ea"/>
              <a:cs typeface="+mn-cs"/>
            </a:rPr>
            <a:t>や所得割</a:t>
          </a:r>
          <a:r>
            <a:rPr kumimoji="1" lang="ja-JP" altLang="ja-JP" sz="900" baseline="0">
              <a:solidFill>
                <a:schemeClr val="dk1"/>
              </a:solidFill>
              <a:effectLst/>
              <a:latin typeface="+mn-lt"/>
              <a:ea typeface="+mn-ea"/>
              <a:cs typeface="+mn-cs"/>
            </a:rPr>
            <a:t>において大幅な</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とな</a:t>
          </a:r>
          <a:r>
            <a:rPr kumimoji="1" lang="ja-JP" altLang="en-US" sz="900" baseline="0">
              <a:solidFill>
                <a:schemeClr val="dk1"/>
              </a:solidFill>
              <a:effectLst/>
              <a:latin typeface="+mn-lt"/>
              <a:ea typeface="+mn-ea"/>
              <a:cs typeface="+mn-cs"/>
            </a:rPr>
            <a:t>ったことから、</a:t>
          </a:r>
          <a:r>
            <a:rPr kumimoji="1" lang="ja-JP" altLang="ja-JP" sz="900" baseline="0">
              <a:solidFill>
                <a:schemeClr val="dk1"/>
              </a:solidFill>
              <a:effectLst/>
              <a:latin typeface="+mn-lt"/>
              <a:ea typeface="+mn-ea"/>
              <a:cs typeface="+mn-cs"/>
            </a:rPr>
            <a:t>基準財政収入額全体で、約</a:t>
          </a:r>
          <a:r>
            <a:rPr kumimoji="1" lang="en-US" altLang="ja-JP" sz="900" baseline="0">
              <a:solidFill>
                <a:schemeClr val="dk1"/>
              </a:solidFill>
              <a:effectLst/>
              <a:latin typeface="+mn-lt"/>
              <a:ea typeface="+mn-ea"/>
              <a:cs typeface="+mn-cs"/>
            </a:rPr>
            <a:t>1</a:t>
          </a:r>
          <a:r>
            <a:rPr kumimoji="1" lang="ja-JP" altLang="ja-JP" sz="900" baseline="0">
              <a:solidFill>
                <a:schemeClr val="dk1"/>
              </a:solidFill>
              <a:effectLst/>
              <a:latin typeface="+mn-lt"/>
              <a:ea typeface="+mn-ea"/>
              <a:cs typeface="+mn-cs"/>
            </a:rPr>
            <a:t>億</a:t>
          </a:r>
          <a:r>
            <a:rPr kumimoji="1" lang="en-US" altLang="ja-JP" sz="900" baseline="0">
              <a:solidFill>
                <a:schemeClr val="dk1"/>
              </a:solidFill>
              <a:effectLst/>
              <a:latin typeface="+mn-lt"/>
              <a:ea typeface="+mn-ea"/>
              <a:cs typeface="+mn-cs"/>
            </a:rPr>
            <a:t>3</a:t>
          </a:r>
          <a:r>
            <a:rPr kumimoji="1" lang="ja-JP" altLang="en-US" sz="900" baseline="0">
              <a:solidFill>
                <a:schemeClr val="dk1"/>
              </a:solidFill>
              <a:effectLst/>
              <a:latin typeface="+mn-lt"/>
              <a:ea typeface="+mn-ea"/>
              <a:cs typeface="+mn-cs"/>
            </a:rPr>
            <a:t>千万</a:t>
          </a:r>
          <a:r>
            <a:rPr kumimoji="1" lang="ja-JP" altLang="ja-JP" sz="900" baseline="0">
              <a:solidFill>
                <a:schemeClr val="dk1"/>
              </a:solidFill>
              <a:effectLst/>
              <a:latin typeface="+mn-lt"/>
              <a:ea typeface="+mn-ea"/>
              <a:cs typeface="+mn-cs"/>
            </a:rPr>
            <a:t>円の</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となった結果、単年度では</a:t>
          </a:r>
          <a:r>
            <a:rPr kumimoji="1" lang="en-US" altLang="ja-JP" sz="900" baseline="0">
              <a:solidFill>
                <a:schemeClr val="dk1"/>
              </a:solidFill>
              <a:effectLst/>
              <a:latin typeface="+mn-lt"/>
              <a:ea typeface="+mn-ea"/>
              <a:cs typeface="+mn-cs"/>
            </a:rPr>
            <a:t>0.07</a:t>
          </a:r>
          <a:r>
            <a:rPr kumimoji="1" lang="ja-JP" altLang="ja-JP" sz="900" baseline="0">
              <a:solidFill>
                <a:schemeClr val="dk1"/>
              </a:solidFill>
              <a:effectLst/>
              <a:latin typeface="+mn-lt"/>
              <a:ea typeface="+mn-ea"/>
              <a:cs typeface="+mn-cs"/>
            </a:rPr>
            <a:t>ポイント</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の</a:t>
          </a:r>
          <a:r>
            <a:rPr kumimoji="1" lang="en-US" altLang="ja-JP" sz="900" baseline="0">
              <a:solidFill>
                <a:schemeClr val="dk1"/>
              </a:solidFill>
              <a:effectLst/>
              <a:latin typeface="+mn-lt"/>
              <a:ea typeface="+mn-ea"/>
              <a:cs typeface="+mn-cs"/>
            </a:rPr>
            <a:t>0.647</a:t>
          </a:r>
          <a:r>
            <a:rPr kumimoji="1" lang="ja-JP" altLang="ja-JP" sz="900" baseline="0">
              <a:solidFill>
                <a:schemeClr val="dk1"/>
              </a:solidFill>
              <a:effectLst/>
              <a:latin typeface="+mn-lt"/>
              <a:ea typeface="+mn-ea"/>
              <a:cs typeface="+mn-cs"/>
            </a:rPr>
            <a:t>となり、３ヶ年平均では</a:t>
          </a:r>
          <a:r>
            <a:rPr kumimoji="1" lang="en-US" altLang="ja-JP" sz="900" baseline="0">
              <a:solidFill>
                <a:schemeClr val="dk1"/>
              </a:solidFill>
              <a:effectLst/>
              <a:latin typeface="+mn-lt"/>
              <a:ea typeface="+mn-ea"/>
              <a:cs typeface="+mn-cs"/>
            </a:rPr>
            <a:t>0.01</a:t>
          </a:r>
          <a:r>
            <a:rPr kumimoji="1" lang="ja-JP" altLang="ja-JP" sz="900" baseline="0">
              <a:solidFill>
                <a:schemeClr val="dk1"/>
              </a:solidFill>
              <a:effectLst/>
              <a:latin typeface="+mn-lt"/>
              <a:ea typeface="+mn-ea"/>
              <a:cs typeface="+mn-cs"/>
            </a:rPr>
            <a:t>ポイント</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の</a:t>
          </a:r>
          <a:r>
            <a:rPr kumimoji="1" lang="en-US" altLang="ja-JP" sz="900" baseline="0">
              <a:solidFill>
                <a:schemeClr val="dk1"/>
              </a:solidFill>
              <a:effectLst/>
              <a:latin typeface="+mn-lt"/>
              <a:ea typeface="+mn-ea"/>
              <a:cs typeface="+mn-cs"/>
            </a:rPr>
            <a:t>0.68</a:t>
          </a:r>
          <a:r>
            <a:rPr kumimoji="1" lang="ja-JP" altLang="ja-JP" sz="900" baseline="0">
              <a:solidFill>
                <a:schemeClr val="dk1"/>
              </a:solidFill>
              <a:effectLst/>
              <a:latin typeface="+mn-lt"/>
              <a:ea typeface="+mn-ea"/>
              <a:cs typeface="+mn-cs"/>
            </a:rPr>
            <a:t>となった。</a:t>
          </a:r>
          <a:endParaRPr lang="ja-JP" altLang="ja-JP" sz="1050">
            <a:effectLst/>
          </a:endParaRPr>
        </a:p>
        <a:p>
          <a:pPr eaLnBrk="1" fontAlgn="auto" latinLnBrk="0" hangingPunct="1"/>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今後も動向を注視し、課税適正・徴収強化等による歳入の確保をはじめ、歳出抑制など、不断の行政改革を続けて行くことにより、財政基盤の強化を図っていく。</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1961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166688</xdr:rowOff>
    </xdr:from>
    <xdr:to>
      <xdr:col>19</xdr:col>
      <xdr:colOff>133350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1961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年度においては、新型コロナウイルス感染症</a:t>
          </a:r>
          <a:r>
            <a:rPr kumimoji="1" lang="ja-JP" altLang="en-US" sz="900" b="0" i="0" u="none" strike="noStrike" kern="0" cap="none" spc="0" normalizeH="0" baseline="0" noProof="0">
              <a:ln>
                <a:noFill/>
              </a:ln>
              <a:solidFill>
                <a:prstClr val="black"/>
              </a:solidFill>
              <a:effectLst/>
              <a:uLnTx/>
              <a:uFillTx/>
              <a:latin typeface="+mn-lt"/>
              <a:ea typeface="+mn-ea"/>
              <a:cs typeface="+mn-cs"/>
            </a:rPr>
            <a:t>の影響や職員構成の変動</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などに伴い</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全体で約</a:t>
          </a:r>
          <a:r>
            <a:rPr kumimoji="1" lang="en-US" altLang="ja-JP" sz="900" b="0" i="0" u="none" strike="noStrike" kern="0" cap="none" spc="0" normalizeH="0" baseline="0" noProof="0">
              <a:ln>
                <a:noFill/>
              </a:ln>
              <a:solidFill>
                <a:prstClr val="black"/>
              </a:solidFill>
              <a:effectLst/>
              <a:uLnTx/>
              <a:uFillTx/>
              <a:latin typeface="+mn-lt"/>
              <a:ea typeface="+mn-ea"/>
              <a:cs typeface="+mn-cs"/>
            </a:rPr>
            <a:t>1,320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万円の減となったことに加え、経常経費特定財源において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3,200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万円増となったことから、経常経費充当一般財源は前年度比約</a:t>
          </a:r>
          <a:r>
            <a:rPr kumimoji="1" lang="en-US" altLang="ja-JP" sz="900" b="0" i="0" u="none" strike="noStrike" kern="0" cap="none" spc="0" normalizeH="0" baseline="0" noProof="0">
              <a:ln>
                <a:noFill/>
              </a:ln>
              <a:solidFill>
                <a:prstClr val="black"/>
              </a:solidFill>
              <a:effectLst/>
              <a:uLnTx/>
              <a:uFillTx/>
              <a:latin typeface="+mn-lt"/>
              <a:ea typeface="+mn-ea"/>
              <a:cs typeface="+mn-cs"/>
            </a:rPr>
            <a:t>4,590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万円の減額となった。また経常一般財源については、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地方税は大幅な減となったものの、</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a:t>
          </a:r>
          <a:r>
            <a:rPr kumimoji="1" lang="ja-JP" altLang="en-US" sz="900" b="0" i="0" u="none" strike="noStrike" kern="0" cap="none" spc="0" normalizeH="0" baseline="0" noProof="0">
              <a:ln>
                <a:noFill/>
              </a:ln>
              <a:solidFill>
                <a:prstClr val="black"/>
              </a:solidFill>
              <a:effectLst/>
              <a:uLnTx/>
              <a:uFillTx/>
              <a:latin typeface="+mn-lt"/>
              <a:ea typeface="+mn-ea"/>
              <a:cs typeface="+mn-cs"/>
            </a:rPr>
            <a:t>がそれを上回る</a:t>
          </a:r>
          <a:r>
            <a:rPr kumimoji="1" lang="ja-JP" altLang="ja-JP" sz="900" b="0" i="0" u="none" strike="noStrike" kern="0" cap="none" spc="0" normalizeH="0" baseline="0" noProof="0">
              <a:ln>
                <a:noFill/>
              </a:ln>
              <a:solidFill>
                <a:prstClr val="black"/>
              </a:solidFill>
              <a:effectLst/>
              <a:uLnTx/>
              <a:uFillTx/>
              <a:latin typeface="+mn-lt"/>
              <a:ea typeface="+mn-ea"/>
              <a:cs typeface="+mn-cs"/>
            </a:rPr>
            <a:t>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増となったこと</a:t>
          </a:r>
          <a:r>
            <a:rPr kumimoji="1" lang="ja-JP" altLang="ja-JP" sz="900" b="0" i="0" u="none" strike="noStrike" kern="0" cap="none" spc="0" normalizeH="0" baseline="0" noProof="0">
              <a:ln>
                <a:noFill/>
              </a:ln>
              <a:solidFill>
                <a:prstClr val="black"/>
              </a:solidFill>
              <a:effectLst/>
              <a:uLnTx/>
              <a:uFillTx/>
              <a:latin typeface="+mn-lt"/>
              <a:ea typeface="+mn-ea"/>
              <a:cs typeface="+mn-cs"/>
            </a:rPr>
            <a:t>より前年度比約</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2,660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a:t>
          </a:r>
          <a:r>
            <a:rPr kumimoji="1" lang="ja-JP" altLang="en-US" sz="900" b="0" i="0" u="none" strike="noStrike" kern="0" cap="none" spc="0" normalizeH="0" baseline="0" noProof="0">
              <a:ln>
                <a:noFill/>
              </a:ln>
              <a:solidFill>
                <a:prstClr val="black"/>
              </a:solidFill>
              <a:effectLst/>
              <a:uLnTx/>
              <a:uFillTx/>
              <a:latin typeface="+mn-lt"/>
              <a:ea typeface="+mn-ea"/>
              <a:cs typeface="+mn-cs"/>
            </a:rPr>
            <a:t>なったことから、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前年度対比</a:t>
          </a:r>
          <a:r>
            <a:rPr kumimoji="1" lang="en-US" altLang="ja-JP" sz="900" b="0" i="0" u="none" strike="noStrike" kern="0" cap="none" spc="0" normalizeH="0" baseline="0" noProof="0">
              <a:ln>
                <a:noFill/>
              </a:ln>
              <a:solidFill>
                <a:prstClr val="black"/>
              </a:solidFill>
              <a:effectLst/>
              <a:uLnTx/>
              <a:uFillTx/>
              <a:latin typeface="+mn-lt"/>
              <a:ea typeface="+mn-ea"/>
              <a:cs typeface="+mn-cs"/>
            </a:rPr>
            <a:t>8.3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普通交付税の大幅増は一時的なものであることから、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今後も引き続き歳入確保に努め、事務事業の見直し、歳出抑制など不断の行政改革に取り組むことにより、柔軟性のある財政運営を図っていく。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48623</xdr:rowOff>
    </xdr:from>
    <xdr:to>
      <xdr:col>23</xdr:col>
      <xdr:colOff>133350</xdr:colOff>
      <xdr:row>65</xdr:row>
      <xdr:rowOff>71301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164173"/>
          <a:ext cx="0" cy="1051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43378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1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71301</xdr:rowOff>
    </xdr:from>
    <xdr:to>
      <xdr:col>24</xdr:col>
      <xdr:colOff>12700</xdr:colOff>
      <xdr:row>65</xdr:row>
      <xdr:rowOff>71301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21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135000</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48623</xdr:rowOff>
    </xdr:from>
    <xdr:to>
      <xdr:col>24</xdr:col>
      <xdr:colOff>12700</xdr:colOff>
      <xdr:row>59</xdr:row>
      <xdr:rowOff>48623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71301</xdr:rowOff>
    </xdr:from>
    <xdr:to>
      <xdr:col>23</xdr:col>
      <xdr:colOff>133350</xdr:colOff>
      <xdr:row>67</xdr:row>
      <xdr:rowOff>14515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15551"/>
          <a:ext cx="838200" cy="28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134257</xdr:rowOff>
    </xdr:from>
    <xdr:to>
      <xdr:col>19</xdr:col>
      <xdr:colOff>133350</xdr:colOff>
      <xdr:row>67</xdr:row>
      <xdr:rowOff>14515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4499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134257</xdr:rowOff>
    </xdr:from>
    <xdr:to>
      <xdr:col>15</xdr:col>
      <xdr:colOff>82550</xdr:colOff>
      <xdr:row>67</xdr:row>
      <xdr:rowOff>159294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4995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139337</xdr:rowOff>
    </xdr:from>
    <xdr:to>
      <xdr:col>15</xdr:col>
      <xdr:colOff>133350</xdr:colOff>
      <xdr:row>64</xdr:row>
      <xdr:rowOff>69487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79664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111034</xdr:rowOff>
    </xdr:from>
    <xdr:to>
      <xdr:col>11</xdr:col>
      <xdr:colOff>31750</xdr:colOff>
      <xdr:row>67</xdr:row>
      <xdr:rowOff>159294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5981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58981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101419</xdr:rowOff>
    </xdr:from>
    <xdr:to>
      <xdr:col>7</xdr:col>
      <xdr:colOff>31750</xdr:colOff>
      <xdr:row>64</xdr:row>
      <xdr:rowOff>31569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41746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20501</xdr:rowOff>
    </xdr:from>
    <xdr:to>
      <xdr:col>23</xdr:col>
      <xdr:colOff>184150</xdr:colOff>
      <xdr:row>65</xdr:row>
      <xdr:rowOff>122101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87828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6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135165</xdr:rowOff>
    </xdr:from>
    <xdr:to>
      <xdr:col>19</xdr:col>
      <xdr:colOff>184150</xdr:colOff>
      <xdr:row>67</xdr:row>
      <xdr:rowOff>65315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50092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5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83457</xdr:rowOff>
    </xdr:from>
    <xdr:to>
      <xdr:col>15</xdr:col>
      <xdr:colOff>133350</xdr:colOff>
      <xdr:row>67</xdr:row>
      <xdr:rowOff>13607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169834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108494</xdr:rowOff>
    </xdr:from>
    <xdr:to>
      <xdr:col>11</xdr:col>
      <xdr:colOff>82550</xdr:colOff>
      <xdr:row>68</xdr:row>
      <xdr:rowOff>38644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5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23421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68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60234</xdr:rowOff>
    </xdr:from>
    <xdr:to>
      <xdr:col>7</xdr:col>
      <xdr:colOff>31750</xdr:colOff>
      <xdr:row>67</xdr:row>
      <xdr:rowOff>161834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5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146611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6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人口については、区画整理事業や政策効果等により増加をたどってきたが、</a:t>
          </a:r>
          <a:r>
            <a:rPr kumimoji="1" lang="ja-JP" altLang="en-US" sz="800" b="0" i="0" u="none" strike="noStrike" kern="0" cap="none" spc="0" normalizeH="0" baseline="0" noProof="0">
              <a:ln>
                <a:noFill/>
              </a:ln>
              <a:solidFill>
                <a:prstClr val="black"/>
              </a:solidFill>
              <a:effectLst/>
              <a:uLnTx/>
              <a:uFillTx/>
              <a:latin typeface="+mn-lt"/>
              <a:ea typeface="+mn-ea"/>
              <a:cs typeface="+mn-cs"/>
            </a:rPr>
            <a:t>平成</a:t>
          </a:r>
          <a:r>
            <a:rPr kumimoji="1" lang="en-US" altLang="ja-JP" sz="800" b="0" i="0" u="none" strike="noStrike" kern="0" cap="none" spc="0" normalizeH="0" baseline="0" noProof="0">
              <a:ln>
                <a:noFill/>
              </a:ln>
              <a:solidFill>
                <a:prstClr val="black"/>
              </a:solidFill>
              <a:effectLst/>
              <a:uLnTx/>
              <a:uFillTx/>
              <a:latin typeface="+mn-lt"/>
              <a:ea typeface="+mn-ea"/>
              <a:cs typeface="+mn-cs"/>
            </a:rPr>
            <a:t>28</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年度からは減少傾向が続いている。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ヵ年の決算額動向としては、令和元年度までは大きな変動がなかったものの、令和</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年度において制度変更や新型コロナウイルス感染症に伴う対応を要因とし</a:t>
          </a:r>
          <a:r>
            <a:rPr kumimoji="1" lang="ja-JP" altLang="en-US" sz="800" b="0" i="0" u="none" strike="noStrike" kern="0" cap="none" spc="0" normalizeH="0" baseline="0" noProof="0">
              <a:ln>
                <a:noFill/>
              </a:ln>
              <a:solidFill>
                <a:prstClr val="black"/>
              </a:solidFill>
              <a:effectLst/>
              <a:uLnTx/>
              <a:uFillTx/>
              <a:latin typeface="+mn-lt"/>
              <a:ea typeface="+mn-ea"/>
              <a:cs typeface="+mn-cs"/>
            </a:rPr>
            <a:t>て</a:t>
          </a:r>
          <a:r>
            <a:rPr kumimoji="1" lang="ja-JP" altLang="ja-JP" sz="800" b="0" i="0" u="none" strike="noStrike" kern="0" cap="none" spc="0" normalizeH="0" baseline="0" noProof="0">
              <a:ln>
                <a:noFill/>
              </a:ln>
              <a:solidFill>
                <a:prstClr val="black"/>
              </a:solidFill>
              <a:effectLst/>
              <a:uLnTx/>
              <a:uFillTx/>
              <a:latin typeface="+mn-lt"/>
              <a:ea typeface="+mn-ea"/>
              <a:cs typeface="+mn-cs"/>
            </a:rPr>
            <a:t>増加とな</a:t>
          </a:r>
          <a:r>
            <a:rPr kumimoji="1" lang="ja-JP" altLang="en-US" sz="800" b="0" i="0" u="none" strike="noStrike" kern="0" cap="none" spc="0" normalizeH="0" baseline="0" noProof="0">
              <a:ln>
                <a:noFill/>
              </a:ln>
              <a:solidFill>
                <a:prstClr val="black"/>
              </a:solidFill>
              <a:effectLst/>
              <a:uLnTx/>
              <a:uFillTx/>
              <a:latin typeface="+mn-lt"/>
              <a:ea typeface="+mn-ea"/>
              <a:cs typeface="+mn-cs"/>
            </a:rPr>
            <a:t>り、令和</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en-US" sz="800" b="0" i="0" u="none" strike="noStrike" kern="0" cap="none" spc="0" normalizeH="0" baseline="0" noProof="0">
              <a:ln>
                <a:noFill/>
              </a:ln>
              <a:solidFill>
                <a:prstClr val="black"/>
              </a:solidFill>
              <a:effectLst/>
              <a:uLnTx/>
              <a:uFillTx/>
              <a:latin typeface="+mn-lt"/>
              <a:ea typeface="+mn-ea"/>
              <a:cs typeface="+mn-cs"/>
            </a:rPr>
            <a:t>年度においても増加となった</a:t>
          </a:r>
          <a:r>
            <a:rPr kumimoji="1" lang="ja-JP" altLang="ja-JP" sz="800" b="0" i="0" u="none" strike="noStrike" kern="0" cap="none" spc="0" normalizeH="0" baseline="0" noProof="0">
              <a:ln>
                <a:noFill/>
              </a:ln>
              <a:solidFill>
                <a:prstClr val="black"/>
              </a:solidFill>
              <a:effectLst/>
              <a:uLnTx/>
              <a:uFillTx/>
              <a:latin typeface="+mn-lt"/>
              <a:ea typeface="+mn-ea"/>
              <a:cs typeface="+mn-cs"/>
            </a:rPr>
            <a:t>。</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前年度比においては、人件費は</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新型コロナウイルス感染症のワクチン接種に伴う医師報酬や会計年度任用職員等</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に伴い増額となった。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物件費について</a:t>
          </a:r>
          <a:r>
            <a:rPr kumimoji="1" lang="ja-JP" altLang="en-US" sz="800" b="0" i="0" u="none" strike="noStrike" kern="0" cap="none" spc="0" normalizeH="0" baseline="0" noProof="0">
              <a:ln>
                <a:noFill/>
              </a:ln>
              <a:solidFill>
                <a:prstClr val="black"/>
              </a:solidFill>
              <a:effectLst/>
              <a:uLnTx/>
              <a:uFillTx/>
              <a:latin typeface="+mn-lt"/>
              <a:ea typeface="+mn-ea"/>
              <a:cs typeface="+mn-cs"/>
            </a:rPr>
            <a:t>も</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人件費と同様</a:t>
          </a:r>
          <a:r>
            <a:rPr kumimoji="1" lang="ja-JP" altLang="ja-JP" sz="800" b="0" i="0" u="none" strike="noStrike" kern="0" cap="none" spc="0" normalizeH="0" baseline="0" noProof="0">
              <a:ln>
                <a:noFill/>
              </a:ln>
              <a:solidFill>
                <a:prstClr val="black"/>
              </a:solidFill>
              <a:effectLst/>
              <a:uLnTx/>
              <a:uFillTx/>
              <a:latin typeface="+mn-lt"/>
              <a:ea typeface="+mn-ea"/>
              <a:cs typeface="+mn-cs"/>
            </a:rPr>
            <a:t>新型コロナウイルスワクチンの接種体制確保に伴う</a:t>
          </a:r>
          <a:r>
            <a:rPr kumimoji="1" lang="ja-JP" altLang="en-US" sz="800" b="0" i="0" u="none" strike="noStrike" kern="0" cap="none" spc="0" normalizeH="0" baseline="0" noProof="0">
              <a:ln>
                <a:noFill/>
              </a:ln>
              <a:solidFill>
                <a:prstClr val="black"/>
              </a:solidFill>
              <a:effectLst/>
              <a:uLnTx/>
              <a:uFillTx/>
              <a:latin typeface="+mn-lt"/>
              <a:ea typeface="+mn-ea"/>
              <a:cs typeface="+mn-cs"/>
            </a:rPr>
            <a:t>増や、公共施設の解体工事</a:t>
          </a:r>
          <a:r>
            <a:rPr kumimoji="1" lang="ja-JP" altLang="ja-JP" sz="800" b="0" i="0" u="none" strike="noStrike" kern="0" cap="none" spc="0" normalizeH="0" baseline="0" noProof="0">
              <a:ln>
                <a:noFill/>
              </a:ln>
              <a:solidFill>
                <a:prstClr val="black"/>
              </a:solidFill>
              <a:effectLst/>
              <a:uLnTx/>
              <a:uFillTx/>
              <a:latin typeface="+mn-lt"/>
              <a:ea typeface="+mn-ea"/>
              <a:cs typeface="+mn-cs"/>
            </a:rPr>
            <a:t>などにより増額と</a:t>
          </a:r>
          <a:r>
            <a:rPr kumimoji="1" lang="ja-JP" altLang="en-US" sz="800" b="0" i="0" u="none" strike="noStrike" kern="0" cap="none" spc="0" normalizeH="0" baseline="0" noProof="0">
              <a:ln>
                <a:noFill/>
              </a:ln>
              <a:solidFill>
                <a:prstClr val="black"/>
              </a:solidFill>
              <a:effectLst/>
              <a:uLnTx/>
              <a:uFillTx/>
              <a:latin typeface="+mn-lt"/>
              <a:ea typeface="+mn-ea"/>
              <a:cs typeface="+mn-cs"/>
            </a:rPr>
            <a:t>なり、</a:t>
          </a:r>
          <a:r>
            <a:rPr kumimoji="1" lang="ja-JP" altLang="ja-JP" sz="800" b="0" i="0" u="none" strike="noStrike" kern="0" cap="none" spc="0" normalizeH="0" baseline="0" noProof="0">
              <a:ln>
                <a:noFill/>
              </a:ln>
              <a:solidFill>
                <a:prstClr val="black"/>
              </a:solidFill>
              <a:effectLst/>
              <a:uLnTx/>
              <a:uFillTx/>
              <a:latin typeface="+mn-lt"/>
              <a:ea typeface="+mn-ea"/>
              <a:cs typeface="+mn-cs"/>
            </a:rPr>
            <a:t>全体として経費の大幅増から前年度比で大きな増加となっている。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56393</xdr:rowOff>
    </xdr:from>
    <xdr:to>
      <xdr:col>23</xdr:col>
      <xdr:colOff>133350</xdr:colOff>
      <xdr:row>84</xdr:row>
      <xdr:rowOff>115785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458193"/>
          <a:ext cx="838200" cy="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97678</xdr:rowOff>
    </xdr:from>
    <xdr:to>
      <xdr:col>19</xdr:col>
      <xdr:colOff>133350</xdr:colOff>
      <xdr:row>84</xdr:row>
      <xdr:rowOff>56393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28028"/>
          <a:ext cx="889000" cy="1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58885</xdr:rowOff>
    </xdr:from>
    <xdr:to>
      <xdr:col>15</xdr:col>
      <xdr:colOff>82550</xdr:colOff>
      <xdr:row>83</xdr:row>
      <xdr:rowOff>97678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289235"/>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54815</xdr:rowOff>
    </xdr:from>
    <xdr:to>
      <xdr:col>11</xdr:col>
      <xdr:colOff>31750</xdr:colOff>
      <xdr:row>83</xdr:row>
      <xdr:rowOff>58885</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8516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64985</xdr:rowOff>
    </xdr:from>
    <xdr:to>
      <xdr:col>23</xdr:col>
      <xdr:colOff>184150</xdr:colOff>
      <xdr:row>84</xdr:row>
      <xdr:rowOff>166585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37062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3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5593</xdr:rowOff>
    </xdr:from>
    <xdr:to>
      <xdr:col>19</xdr:col>
      <xdr:colOff>184150</xdr:colOff>
      <xdr:row>84</xdr:row>
      <xdr:rowOff>107193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91970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49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46878</xdr:rowOff>
    </xdr:from>
    <xdr:to>
      <xdr:col>15</xdr:col>
      <xdr:colOff>133350</xdr:colOff>
      <xdr:row>83</xdr:row>
      <xdr:rowOff>148478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133255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8085</xdr:rowOff>
    </xdr:from>
    <xdr:to>
      <xdr:col>11</xdr:col>
      <xdr:colOff>82550</xdr:colOff>
      <xdr:row>83</xdr:row>
      <xdr:rowOff>109685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119862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0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4015</xdr:rowOff>
    </xdr:from>
    <xdr:to>
      <xdr:col>7</xdr:col>
      <xdr:colOff>31750</xdr:colOff>
      <xdr:row>83</xdr:row>
      <xdr:rowOff>105615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90392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都表に準じた給料表を適用しており、行政改革の取り組みとして継続的に見直し・対策を講じている。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具体的には、給料４％削減（</a:t>
          </a:r>
          <a:r>
            <a:rPr kumimoji="1" lang="en-US" altLang="ja-JP" sz="900" b="0" i="0" u="none" strike="noStrike" kern="0" cap="none" spc="0" normalizeH="0" baseline="0" noProof="0">
              <a:ln>
                <a:noFill/>
              </a:ln>
              <a:solidFill>
                <a:prstClr val="black"/>
              </a:solidFill>
              <a:effectLst/>
              <a:uLnTx/>
              <a:uFillTx/>
              <a:latin typeface="+mn-lt"/>
              <a:ea typeface="+mn-ea"/>
              <a:cs typeface="+mn-cs"/>
            </a:rPr>
            <a:t>H19</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21</a:t>
          </a:r>
          <a:r>
            <a:rPr kumimoji="1" lang="ja-JP" altLang="ja-JP" sz="900" b="0" i="0" u="none" strike="noStrike" kern="0" cap="none" spc="0" normalizeH="0" baseline="0" noProof="0">
              <a:ln>
                <a:noFill/>
              </a:ln>
              <a:solidFill>
                <a:prstClr val="black"/>
              </a:solidFill>
              <a:effectLst/>
              <a:uLnTx/>
              <a:uFillTx/>
              <a:latin typeface="+mn-lt"/>
              <a:ea typeface="+mn-ea"/>
              <a:cs typeface="+mn-cs"/>
            </a:rPr>
            <a:t>）を実施し、さらに昇給抑制（</a:t>
          </a:r>
          <a:r>
            <a:rPr kumimoji="1" lang="en-US" altLang="ja-JP" sz="900" b="0" i="0" u="none" strike="noStrike" kern="0" cap="none" spc="0" normalizeH="0" baseline="0" noProof="0">
              <a:ln>
                <a:noFill/>
              </a:ln>
              <a:solidFill>
                <a:prstClr val="black"/>
              </a:solidFill>
              <a:effectLst/>
              <a:uLnTx/>
              <a:uFillTx/>
              <a:latin typeface="+mn-lt"/>
              <a:ea typeface="+mn-ea"/>
              <a:cs typeface="+mn-cs"/>
            </a:rPr>
            <a:t>H20</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21</a:t>
          </a:r>
          <a:r>
            <a:rPr kumimoji="1" lang="ja-JP" altLang="ja-JP" sz="900" b="0" i="0" u="none" strike="noStrike" kern="0" cap="none" spc="0" normalizeH="0" baseline="0" noProof="0">
              <a:ln>
                <a:noFill/>
              </a:ln>
              <a:solidFill>
                <a:prstClr val="black"/>
              </a:solidFill>
              <a:effectLst/>
              <a:uLnTx/>
              <a:uFillTx/>
              <a:latin typeface="+mn-lt"/>
              <a:ea typeface="+mn-ea"/>
              <a:cs typeface="+mn-cs"/>
            </a:rPr>
            <a:t>）を合わせて行った。また、地域手当についても</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年度に見直し、削減を実施している。今後も、定員管理を含めさらに適正な人事管理に努めていく。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87376</xdr:rowOff>
    </xdr:from>
    <xdr:to>
      <xdr:col>81</xdr:col>
      <xdr:colOff>44450</xdr:colOff>
      <xdr:row>84</xdr:row>
      <xdr:rowOff>87376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89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87376</xdr:rowOff>
    </xdr:from>
    <xdr:to>
      <xdr:col>77</xdr:col>
      <xdr:colOff>44450</xdr:colOff>
      <xdr:row>84</xdr:row>
      <xdr:rowOff>145287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89176"/>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145287</xdr:rowOff>
    </xdr:from>
    <xdr:to>
      <xdr:col>72</xdr:col>
      <xdr:colOff>203200</xdr:colOff>
      <xdr:row>84</xdr:row>
      <xdr:rowOff>145287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47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145287</xdr:rowOff>
    </xdr:from>
    <xdr:to>
      <xdr:col>68</xdr:col>
      <xdr:colOff>152400</xdr:colOff>
      <xdr:row>85</xdr:row>
      <xdr:rowOff>80011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47087"/>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36576</xdr:rowOff>
    </xdr:from>
    <xdr:to>
      <xdr:col>81</xdr:col>
      <xdr:colOff>95250</xdr:colOff>
      <xdr:row>84</xdr:row>
      <xdr:rowOff>138176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53103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36576</xdr:rowOff>
    </xdr:from>
    <xdr:to>
      <xdr:col>77</xdr:col>
      <xdr:colOff>95250</xdr:colOff>
      <xdr:row>84</xdr:row>
      <xdr:rowOff>138176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148353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行政需要の増加、積極的な政策展開に伴い平成当初から数年間で職員数は大幅に増加した。第３セクターへの派遣や退職不補充に取り組んだ結果、現在の比較において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も</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類似団体を下回る数値となっている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年度については前年度比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en-US" sz="900" b="0" i="0" u="none" strike="noStrike" kern="0" cap="none" spc="0" normalizeH="0" baseline="0" noProof="0">
              <a:ln>
                <a:noFill/>
              </a:ln>
              <a:solidFill>
                <a:prstClr val="black"/>
              </a:solidFill>
              <a:effectLst/>
              <a:uLnTx/>
              <a:uFillTx/>
              <a:latin typeface="+mn-lt"/>
              <a:ea typeface="+mn-ea"/>
              <a:cs typeface="+mn-cs"/>
            </a:rPr>
            <a:t>人の増となっている。昨今の人口減少に伴い、職員数の変動がなくても相対的に増加していく可能性もあることから、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今後も最小限の退職補充（採用調整）</a:t>
          </a:r>
          <a:r>
            <a:rPr kumimoji="1" lang="ja-JP" altLang="en-US" sz="900" b="0" i="0" u="none" strike="noStrike" kern="0" cap="none" spc="0" normalizeH="0" baseline="0" noProof="0">
              <a:ln>
                <a:noFill/>
              </a:ln>
              <a:solidFill>
                <a:prstClr val="black"/>
              </a:solidFill>
              <a:effectLst/>
              <a:uLnTx/>
              <a:uFillTx/>
              <a:latin typeface="+mn-lt"/>
              <a:ea typeface="+mn-ea"/>
              <a:cs typeface="+mn-cs"/>
            </a:rPr>
            <a:t>等</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により適切な定員管理計画の推進に努めていく。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62936</xdr:rowOff>
    </xdr:from>
    <xdr:to>
      <xdr:col>81</xdr:col>
      <xdr:colOff>44450</xdr:colOff>
      <xdr:row>60</xdr:row>
      <xdr:rowOff>65617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4993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48189</xdr:rowOff>
    </xdr:from>
    <xdr:to>
      <xdr:col>77</xdr:col>
      <xdr:colOff>44450</xdr:colOff>
      <xdr:row>60</xdr:row>
      <xdr:rowOff>62936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35189"/>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48189</xdr:rowOff>
    </xdr:from>
    <xdr:to>
      <xdr:col>72</xdr:col>
      <xdr:colOff>203200</xdr:colOff>
      <xdr:row>60</xdr:row>
      <xdr:rowOff>61595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35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61595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244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12136</xdr:rowOff>
    </xdr:from>
    <xdr:to>
      <xdr:col>77</xdr:col>
      <xdr:colOff>95250</xdr:colOff>
      <xdr:row>60</xdr:row>
      <xdr:rowOff>113736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123913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6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168839</xdr:rowOff>
    </xdr:from>
    <xdr:to>
      <xdr:col>73</xdr:col>
      <xdr:colOff>44450</xdr:colOff>
      <xdr:row>60</xdr:row>
      <xdr:rowOff>98989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109166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5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償還開始に</a:t>
          </a:r>
          <a:r>
            <a:rPr kumimoji="1" lang="ja-JP" altLang="en-US" sz="900" b="0" i="0" u="none" strike="noStrike" kern="0" cap="none" spc="0" normalizeH="0" baseline="0" noProof="0">
              <a:ln>
                <a:noFill/>
              </a:ln>
              <a:solidFill>
                <a:prstClr val="black"/>
              </a:solidFill>
              <a:effectLst/>
              <a:uLnTx/>
              <a:uFillTx/>
              <a:latin typeface="+mn-lt"/>
              <a:ea typeface="+mn-ea"/>
              <a:cs typeface="+mn-cs"/>
            </a:rPr>
            <a:t>伴い</a:t>
          </a:r>
          <a:r>
            <a:rPr kumimoji="1" lang="ja-JP" altLang="ja-JP" sz="900" b="0" i="0" u="none" strike="noStrike" kern="0" cap="none" spc="0" normalizeH="0" baseline="0" noProof="0">
              <a:ln>
                <a:noFill/>
              </a:ln>
              <a:solidFill>
                <a:prstClr val="black"/>
              </a:solidFill>
              <a:effectLst/>
              <a:uLnTx/>
              <a:uFillTx/>
              <a:latin typeface="+mn-lt"/>
              <a:ea typeface="+mn-ea"/>
              <a:cs typeface="+mn-cs"/>
            </a:rPr>
            <a:t>元利償還金</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増</a:t>
          </a:r>
          <a:r>
            <a:rPr kumimoji="1" lang="ja-JP" altLang="en-US" sz="900" b="0" i="0" u="none" strike="noStrike" kern="0" cap="none" spc="0" normalizeH="0" baseline="0" noProof="0">
              <a:ln>
                <a:noFill/>
              </a:ln>
              <a:solidFill>
                <a:prstClr val="black"/>
              </a:solidFill>
              <a:effectLst/>
              <a:uLnTx/>
              <a:uFillTx/>
              <a:latin typeface="+mn-lt"/>
              <a:ea typeface="+mn-ea"/>
              <a:cs typeface="+mn-cs"/>
            </a:rPr>
            <a:t>となったが、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準元利償還金において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下水道事業への繰出金のうち公債費相当額や</a:t>
          </a:r>
          <a:r>
            <a:rPr kumimoji="1" lang="ja-JP" altLang="ja-JP" sz="900" b="0" i="0" u="none" strike="noStrike" kern="0" cap="none" spc="0" normalizeH="0" baseline="0" noProof="0">
              <a:ln>
                <a:noFill/>
              </a:ln>
              <a:solidFill>
                <a:prstClr val="black"/>
              </a:solidFill>
              <a:effectLst/>
              <a:uLnTx/>
              <a:uFillTx/>
              <a:latin typeface="+mn-lt"/>
              <a:ea typeface="+mn-ea"/>
              <a:cs typeface="+mn-cs"/>
            </a:rPr>
            <a:t>一部事務組合等の起こした地方債に充てたと認められる補助金又は負担金において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となり、単年度で</a:t>
          </a:r>
          <a:r>
            <a:rPr kumimoji="1" lang="en-US" altLang="ja-JP" sz="900" b="0" i="0" u="none" strike="noStrike" kern="0" cap="none" spc="0" normalizeH="0" baseline="0" noProof="0">
              <a:ln>
                <a:noFill/>
              </a:ln>
              <a:solidFill>
                <a:prstClr val="black"/>
              </a:solidFill>
              <a:effectLst/>
              <a:uLnTx/>
              <a:uFillTx/>
              <a:latin typeface="+mn-lt"/>
              <a:ea typeface="+mn-ea"/>
              <a:cs typeface="+mn-cs"/>
            </a:rPr>
            <a:t>0.4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低下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ヵ年平均では</a:t>
          </a:r>
          <a:r>
            <a:rPr kumimoji="1" lang="en-US" altLang="ja-JP" sz="900" b="0" i="0" u="none" strike="noStrike" kern="0" cap="none" spc="0" normalizeH="0" baseline="0" noProof="0">
              <a:ln>
                <a:noFill/>
              </a:ln>
              <a:solidFill>
                <a:prstClr val="black"/>
              </a:solidFill>
              <a:effectLst/>
              <a:uLnTx/>
              <a:uFillTx/>
              <a:latin typeface="+mn-lt"/>
              <a:ea typeface="+mn-ea"/>
              <a:cs typeface="+mn-cs"/>
            </a:rPr>
            <a:t>0.3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ポイント低下した。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今後は、臨時財政対策債の償還を中心に償還額の増加が見込まれるため、引き続き公営企業会計、一部事務組合も含めより一層効率的かつ健全な運営に努め、適正範囲を維持していく。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86783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35983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0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900" b="0" i="0" u="none" strike="noStrike" kern="0" cap="none" spc="0" normalizeH="0" baseline="0" noProof="0">
              <a:ln>
                <a:noFill/>
              </a:ln>
              <a:solidFill>
                <a:prstClr val="black"/>
              </a:solidFill>
              <a:effectLst/>
              <a:uLnTx/>
              <a:uFillTx/>
              <a:latin typeface="+mn-lt"/>
              <a:ea typeface="+mn-ea"/>
              <a:cs typeface="+mn-cs"/>
            </a:rPr>
            <a:t>公営企業債等繰入見込額（下水道事業への繰出のうち、公債費相当分）や一部事務組合等負担等見込額（町が加入している一部事務組合等の地方債残高のうち、負担見込額）における</a:t>
          </a: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将来負担額の減少、</a:t>
          </a:r>
          <a:r>
            <a:rPr kumimoji="1" lang="ja-JP" altLang="en-US" sz="900" b="0" i="0" u="none" strike="noStrike" kern="0" cap="none" spc="0" normalizeH="0" baseline="0" noProof="0">
              <a:ln>
                <a:noFill/>
              </a:ln>
              <a:solidFill>
                <a:prstClr val="black"/>
              </a:solidFill>
              <a:effectLst/>
              <a:uLnTx/>
              <a:uFillTx/>
              <a:latin typeface="+mn-lt"/>
              <a:ea typeface="+mn-ea"/>
              <a:cs typeface="+mn-cs"/>
            </a:rPr>
            <a:t>財政調整基金を始めとする</a:t>
          </a:r>
          <a:r>
            <a:rPr kumimoji="1" lang="ja-JP" altLang="ja-JP" sz="900" b="0" i="0" u="none" strike="noStrike" kern="0" cap="none" spc="0" normalizeH="0" baseline="0" noProof="0">
              <a:ln>
                <a:noFill/>
              </a:ln>
              <a:solidFill>
                <a:prstClr val="black"/>
              </a:solidFill>
              <a:effectLst/>
              <a:uLnTx/>
              <a:uFillTx/>
              <a:latin typeface="+mn-lt"/>
              <a:ea typeface="+mn-ea"/>
              <a:cs typeface="+mn-cs"/>
            </a:rPr>
            <a:t>充当可能基金の</a:t>
          </a:r>
          <a:r>
            <a:rPr kumimoji="1" lang="ja-JP" altLang="en-US" sz="900" b="0" i="0" u="none" strike="noStrike" kern="0" cap="none" spc="0" normalizeH="0" baseline="0" noProof="0">
              <a:ln>
                <a:noFill/>
              </a:ln>
              <a:solidFill>
                <a:prstClr val="black"/>
              </a:solidFill>
              <a:effectLst/>
              <a:uLnTx/>
              <a:uFillTx/>
              <a:latin typeface="+mn-lt"/>
              <a:ea typeface="+mn-ea"/>
              <a:cs typeface="+mn-cs"/>
            </a:rPr>
            <a:t>大幅</a:t>
          </a:r>
          <a:r>
            <a:rPr kumimoji="1" lang="ja-JP" altLang="ja-JP" sz="900" b="0" i="0" u="none" strike="noStrike" kern="0" cap="none" spc="0" normalizeH="0" baseline="0" noProof="0">
              <a:ln>
                <a:noFill/>
              </a:ln>
              <a:solidFill>
                <a:prstClr val="black"/>
              </a:solidFill>
              <a:effectLst/>
              <a:uLnTx/>
              <a:uFillTx/>
              <a:latin typeface="+mn-lt"/>
              <a:ea typeface="+mn-ea"/>
              <a:cs typeface="+mn-cs"/>
            </a:rPr>
            <a:t>増などか</a:t>
          </a:r>
          <a:r>
            <a:rPr kumimoji="1" lang="ja-JP" altLang="en-US" sz="900" b="0" i="0" u="none" strike="noStrike" kern="0" cap="none" spc="0" normalizeH="0" baseline="0" noProof="0">
              <a:ln>
                <a:noFill/>
              </a:ln>
              <a:solidFill>
                <a:prstClr val="black"/>
              </a:solidFill>
              <a:effectLst/>
              <a:uLnTx/>
              <a:uFillTx/>
              <a:latin typeface="+mn-lt"/>
              <a:ea typeface="+mn-ea"/>
              <a:cs typeface="+mn-cs"/>
            </a:rPr>
            <a:t>ら低下となった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今後、下水道の改修工事等に伴う地方債の借入、それに伴う繰出等も増加することが見込まれることから、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引き続き、地方債</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計画的な活用に努め、公営企業、一部事務組合等の運営状況に留意するとともに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計画的に基金の増加を図り、住民負担の軽減・世代間の公平に努めていく。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117560</xdr:rowOff>
    </xdr:from>
    <xdr:to>
      <xdr:col>64</xdr:col>
      <xdr:colOff>152400</xdr:colOff>
      <xdr:row>14</xdr:row>
      <xdr:rowOff>47710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57887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職員給は、これまで行政改革として取り組んだ削減措置（地域手当削減等）を実施してきたほか、最小限の退職補充（採用調整）により職員数は減少しており、指標も改善傾向にある。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制度改正による職員手当の減等があったほか、新型コロナウイルス感染症のワクチン接種に</a:t>
          </a:r>
          <a:r>
            <a:rPr kumimoji="1" lang="ja-JP" altLang="ja-JP" sz="900" b="0" i="0" u="none" strike="noStrike" kern="0" cap="none" spc="0" normalizeH="0" baseline="0" noProof="0">
              <a:ln>
                <a:noFill/>
              </a:ln>
              <a:solidFill>
                <a:prstClr val="black"/>
              </a:solidFill>
              <a:effectLst/>
              <a:uLnTx/>
              <a:uFillTx/>
              <a:latin typeface="+mn-lt"/>
              <a:ea typeface="+mn-ea"/>
              <a:cs typeface="+mn-cs"/>
            </a:rPr>
            <a:t>伴い経常経費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特定財源が</a:t>
          </a:r>
          <a:r>
            <a:rPr kumimoji="1" lang="ja-JP" altLang="ja-JP" sz="900" b="0" i="0" u="none" strike="noStrike" kern="0" cap="none" spc="0" normalizeH="0" baseline="0" noProof="0">
              <a:ln>
                <a:noFill/>
              </a:ln>
              <a:solidFill>
                <a:prstClr val="black"/>
              </a:solidFill>
              <a:effectLst/>
              <a:uLnTx/>
              <a:uFillTx/>
              <a:latin typeface="+mn-lt"/>
              <a:ea typeface="+mn-ea"/>
              <a:cs typeface="+mn-cs"/>
            </a:rPr>
            <a:t>大幅な増額と</a:t>
          </a:r>
          <a:r>
            <a:rPr kumimoji="1" lang="ja-JP" altLang="en-US" sz="900" b="0" i="0" u="none" strike="noStrike" kern="0" cap="none" spc="0" normalizeH="0" baseline="0" noProof="0">
              <a:ln>
                <a:noFill/>
              </a:ln>
              <a:solidFill>
                <a:prstClr val="black"/>
              </a:solidFill>
              <a:effectLst/>
              <a:uLnTx/>
              <a:uFillTx/>
              <a:latin typeface="+mn-lt"/>
              <a:ea typeface="+mn-ea"/>
              <a:cs typeface="+mn-cs"/>
            </a:rPr>
            <a:t>なったことから、経常経費充当一般財源は約</a:t>
          </a:r>
          <a:r>
            <a:rPr kumimoji="1" lang="en-US" altLang="ja-JP" sz="900" b="0" i="0" u="none" strike="noStrike" kern="0" cap="none" spc="0" normalizeH="0" baseline="0" noProof="0">
              <a:ln>
                <a:noFill/>
              </a:ln>
              <a:solidFill>
                <a:prstClr val="black"/>
              </a:solidFill>
              <a:effectLst/>
              <a:uLnTx/>
              <a:uFillTx/>
              <a:latin typeface="+mn-lt"/>
              <a:ea typeface="+mn-ea"/>
              <a:cs typeface="+mn-cs"/>
            </a:rPr>
            <a:t>4,300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万円の減となった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。さらに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となった結果、</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40</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20328"/>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170543</xdr:rowOff>
    </xdr:from>
    <xdr:to>
      <xdr:col>19</xdr:col>
      <xdr:colOff>187325</xdr:colOff>
      <xdr:row>40</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8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40</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856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68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59872</xdr:rowOff>
    </xdr:from>
    <xdr:to>
      <xdr:col>11</xdr:col>
      <xdr:colOff>60325</xdr:colOff>
      <xdr:row>40</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行政需要の増加に伴い事務経費が年々増加する中、経常経費は増加傾向にあったが、</a:t>
          </a:r>
          <a:r>
            <a:rPr kumimoji="1" lang="ja-JP" altLang="en-US"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900" b="0" i="0" u="none" strike="noStrike" kern="0" cap="none" spc="0" normalizeH="0" baseline="0" noProof="0">
              <a:ln>
                <a:noFill/>
              </a:ln>
              <a:solidFill>
                <a:prstClr val="black"/>
              </a:solidFill>
              <a:effectLst/>
              <a:uLnTx/>
              <a:uFillTx/>
              <a:latin typeface="+mn-lt"/>
              <a:ea typeface="+mn-ea"/>
              <a:cs typeface="+mn-cs"/>
            </a:rPr>
            <a:t>制度変更等により減に転じた。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機器の入替に伴う電算経費の</a:t>
          </a:r>
          <a:r>
            <a:rPr kumimoji="1" lang="ja-JP" altLang="ja-JP" sz="900" b="0" i="0" u="none" strike="noStrike" kern="0" cap="none" spc="0" normalizeH="0" baseline="0" noProof="0">
              <a:ln>
                <a:noFill/>
              </a:ln>
              <a:solidFill>
                <a:prstClr val="black"/>
              </a:solidFill>
              <a:effectLst/>
              <a:uLnTx/>
              <a:uFillTx/>
              <a:latin typeface="+mn-lt"/>
              <a:ea typeface="+mn-ea"/>
              <a:cs typeface="+mn-cs"/>
            </a:rPr>
            <a:t>減</a:t>
          </a:r>
          <a:r>
            <a:rPr kumimoji="1" lang="ja-JP" altLang="en-US" sz="900" b="0" i="0" u="none" strike="noStrike" kern="0" cap="none" spc="0" normalizeH="0" baseline="0" noProof="0">
              <a:ln>
                <a:noFill/>
              </a:ln>
              <a:solidFill>
                <a:prstClr val="black"/>
              </a:solidFill>
              <a:effectLst/>
              <a:uLnTx/>
              <a:uFillTx/>
              <a:latin typeface="+mn-lt"/>
              <a:ea typeface="+mn-ea"/>
              <a:cs typeface="+mn-cs"/>
            </a:rPr>
            <a:t>等により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は減額となったが、経常経費特定財源がそれを上回る減となったことにより、経常経費充当一般財源は約</a:t>
          </a:r>
          <a:r>
            <a:rPr kumimoji="1" lang="en-US" altLang="ja-JP" sz="900" b="0" i="0" u="none" strike="noStrike" kern="0" cap="none" spc="0" normalizeH="0" baseline="0" noProof="0">
              <a:ln>
                <a:noFill/>
              </a:ln>
              <a:solidFill>
                <a:prstClr val="black"/>
              </a:solidFill>
              <a:effectLst/>
              <a:uLnTx/>
              <a:uFillTx/>
              <a:latin typeface="+mn-lt"/>
              <a:ea typeface="+mn-ea"/>
              <a:cs typeface="+mn-cs"/>
            </a:rPr>
            <a:t>90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万円の微増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となった。一方、普通交付税の大幅な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、結果的には、前年度比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1.1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23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9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96520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06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政策による児童数の増加、法改正の影響による障がい者に対する自立支援給付費の増加から、経常経費は増加傾向にあったが、令和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年度減少に転じ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年度も減額となっ</a:t>
          </a:r>
          <a:r>
            <a:rPr kumimoji="1" lang="ja-JP" altLang="ja-JP" sz="900" b="0" i="0" u="none" strike="noStrike" kern="0" cap="none" spc="0" normalizeH="0" baseline="0" noProof="0">
              <a:ln>
                <a:noFill/>
              </a:ln>
              <a:solidFill>
                <a:prstClr val="black"/>
              </a:solidFill>
              <a:effectLst/>
              <a:uLnTx/>
              <a:uFillTx/>
              <a:latin typeface="+mn-lt"/>
              <a:ea typeface="+mn-ea"/>
              <a:cs typeface="+mn-cs"/>
            </a:rPr>
            <a:t>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年度においては、保育所等利用者数の減に伴って経常経費は減少したものの、経常経費特定財源</a:t>
          </a:r>
          <a:r>
            <a:rPr kumimoji="1" lang="ja-JP" altLang="en-US" sz="900" b="0" i="0" u="none" strike="noStrike" kern="0" cap="none" spc="0" normalizeH="0" baseline="0" noProof="0">
              <a:ln>
                <a:noFill/>
              </a:ln>
              <a:solidFill>
                <a:prstClr val="black"/>
              </a:solidFill>
              <a:effectLst/>
              <a:uLnTx/>
              <a:uFillTx/>
              <a:latin typeface="+mn-lt"/>
              <a:ea typeface="+mn-ea"/>
              <a:cs typeface="+mn-cs"/>
            </a:rPr>
            <a:t>も減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a:t>
          </a:r>
          <a:r>
            <a:rPr kumimoji="1" lang="ja-JP" altLang="en-US" sz="900" b="0" i="0" u="none" strike="noStrike" kern="0" cap="none" spc="0" normalizeH="0" baseline="0" noProof="0">
              <a:ln>
                <a:noFill/>
              </a:ln>
              <a:solidFill>
                <a:prstClr val="black"/>
              </a:solidFill>
              <a:effectLst/>
              <a:uLnTx/>
              <a:uFillTx/>
              <a:latin typeface="+mn-lt"/>
              <a:ea typeface="+mn-ea"/>
              <a:cs typeface="+mn-cs"/>
            </a:rPr>
            <a:t>ったことによ</a:t>
          </a:r>
          <a:r>
            <a:rPr kumimoji="1" lang="ja-JP" altLang="ja-JP" sz="900" b="0" i="0" u="none" strike="noStrike" kern="0" cap="none" spc="0" normalizeH="0" baseline="0" noProof="0">
              <a:ln>
                <a:noFill/>
              </a:ln>
              <a:solidFill>
                <a:prstClr val="black"/>
              </a:solidFill>
              <a:effectLst/>
              <a:uLnTx/>
              <a:uFillTx/>
              <a:latin typeface="+mn-lt"/>
              <a:ea typeface="+mn-ea"/>
              <a:cs typeface="+mn-cs"/>
            </a:rPr>
            <a:t>り、経常経費充当一般財源は</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3,900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となった。一方、普通交付税の大幅な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、結果的には、前年度比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の上昇で留まった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8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その他の動向としては繰出金が大きく影響している。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国民健康保険</a:t>
          </a:r>
          <a:r>
            <a:rPr kumimoji="1" lang="ja-JP" altLang="ja-JP" sz="900" b="0" i="0" u="none" strike="noStrike" kern="0" cap="none" spc="0" normalizeH="0" baseline="0" noProof="0">
              <a:ln>
                <a:noFill/>
              </a:ln>
              <a:solidFill>
                <a:prstClr val="black"/>
              </a:solidFill>
              <a:effectLst/>
              <a:uLnTx/>
              <a:uFillTx/>
              <a:latin typeface="+mn-lt"/>
              <a:ea typeface="+mn-ea"/>
              <a:cs typeface="+mn-cs"/>
            </a:rPr>
            <a:t>、介護</a:t>
          </a:r>
          <a:r>
            <a:rPr kumimoji="1" lang="ja-JP" altLang="en-US" sz="900" b="0" i="0" u="none" strike="noStrike" kern="0" cap="none" spc="0" normalizeH="0" baseline="0" noProof="0">
              <a:ln>
                <a:noFill/>
              </a:ln>
              <a:solidFill>
                <a:prstClr val="black"/>
              </a:solidFill>
              <a:effectLst/>
              <a:uLnTx/>
              <a:uFillTx/>
              <a:latin typeface="+mn-lt"/>
              <a:ea typeface="+mn-ea"/>
              <a:cs typeface="+mn-cs"/>
            </a:rPr>
            <a:t>保険</a:t>
          </a:r>
          <a:r>
            <a:rPr kumimoji="1" lang="ja-JP" altLang="ja-JP" sz="900" b="0" i="0" u="none" strike="noStrike" kern="0" cap="none" spc="0" normalizeH="0" baseline="0" noProof="0">
              <a:ln>
                <a:noFill/>
              </a:ln>
              <a:solidFill>
                <a:prstClr val="black"/>
              </a:solidFill>
              <a:effectLst/>
              <a:uLnTx/>
              <a:uFillTx/>
              <a:latin typeface="+mn-lt"/>
              <a:ea typeface="+mn-ea"/>
              <a:cs typeface="+mn-cs"/>
            </a:rPr>
            <a:t>、後期</a:t>
          </a:r>
          <a:r>
            <a:rPr kumimoji="1" lang="ja-JP" altLang="en-US" sz="900" b="0" i="0" u="none" strike="noStrike" kern="0" cap="none" spc="0" normalizeH="0" baseline="0" noProof="0">
              <a:ln>
                <a:noFill/>
              </a:ln>
              <a:solidFill>
                <a:prstClr val="black"/>
              </a:solidFill>
              <a:effectLst/>
              <a:uLnTx/>
              <a:uFillTx/>
              <a:latin typeface="+mn-lt"/>
              <a:ea typeface="+mn-ea"/>
              <a:cs typeface="+mn-cs"/>
            </a:rPr>
            <a:t>高齢者医療保険の</a:t>
          </a:r>
          <a:r>
            <a:rPr kumimoji="1" lang="ja-JP" altLang="ja-JP" sz="900" b="0" i="0" u="none" strike="noStrike" kern="0" cap="none" spc="0" normalizeH="0" baseline="0" noProof="0">
              <a:ln>
                <a:noFill/>
              </a:ln>
              <a:solidFill>
                <a:prstClr val="black"/>
              </a:solidFill>
              <a:effectLst/>
              <a:uLnTx/>
              <a:uFillTx/>
              <a:latin typeface="+mn-lt"/>
              <a:ea typeface="+mn-ea"/>
              <a:cs typeface="+mn-cs"/>
            </a:rPr>
            <a:t>保険給付の増減や下水道使用料の増減等、その年において様々な影響がありつつも、ここ数年横ばいとなっている。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介護保険特別会計・国民健康保険特別会計に係る繰出金ついては増加したが、</a:t>
          </a:r>
          <a:r>
            <a:rPr kumimoji="1" lang="ja-JP" altLang="ja-JP" sz="900" b="0" i="0" u="none" strike="noStrike" kern="0" cap="none" spc="0" normalizeH="0" baseline="0" noProof="0">
              <a:ln>
                <a:noFill/>
              </a:ln>
              <a:solidFill>
                <a:prstClr val="black"/>
              </a:solidFill>
              <a:effectLst/>
              <a:uLnTx/>
              <a:uFillTx/>
              <a:latin typeface="+mn-lt"/>
              <a:ea typeface="+mn-ea"/>
              <a:cs typeface="+mn-cs"/>
            </a:rPr>
            <a:t>下水</a:t>
          </a:r>
          <a:r>
            <a:rPr kumimoji="1" lang="ja-JP" altLang="en-US" sz="900" b="0" i="0" u="none" strike="noStrike" kern="0" cap="none" spc="0" normalizeH="0" baseline="0" noProof="0">
              <a:ln>
                <a:noFill/>
              </a:ln>
              <a:solidFill>
                <a:prstClr val="black"/>
              </a:solidFill>
              <a:effectLst/>
              <a:uLnTx/>
              <a:uFillTx/>
              <a:latin typeface="+mn-lt"/>
              <a:ea typeface="+mn-ea"/>
              <a:cs typeface="+mn-cs"/>
            </a:rPr>
            <a:t>道事業会計・後期高齢者医療特別会計</a:t>
          </a:r>
          <a:r>
            <a:rPr kumimoji="1" lang="ja-JP" altLang="ja-JP" sz="900" b="0" i="0" u="none" strike="noStrike" kern="0" cap="none" spc="0" normalizeH="0" baseline="0" noProof="0">
              <a:ln>
                <a:noFill/>
              </a:ln>
              <a:solidFill>
                <a:prstClr val="black"/>
              </a:solidFill>
              <a:effectLst/>
              <a:uLnTx/>
              <a:uFillTx/>
              <a:latin typeface="+mn-lt"/>
              <a:ea typeface="+mn-ea"/>
              <a:cs typeface="+mn-cs"/>
            </a:rPr>
            <a:t>に</a:t>
          </a:r>
          <a:r>
            <a:rPr kumimoji="1" lang="ja-JP" altLang="en-US" sz="900" b="0" i="0" u="none" strike="noStrike" kern="0" cap="none" spc="0" normalizeH="0" baseline="0" noProof="0">
              <a:ln>
                <a:noFill/>
              </a:ln>
              <a:solidFill>
                <a:prstClr val="black"/>
              </a:solidFill>
              <a:effectLst/>
              <a:uLnTx/>
              <a:uFillTx/>
              <a:latin typeface="+mn-lt"/>
              <a:ea typeface="+mn-ea"/>
              <a:cs typeface="+mn-cs"/>
            </a:rPr>
            <a:t>係る繰出金がそれを上回る減となったことで、</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経常経費充当一般財源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が減となった。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また、普通交付税の大幅な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、結果として指標は</a:t>
          </a:r>
          <a:r>
            <a:rPr kumimoji="1" lang="en-US" altLang="ja-JP" sz="900" b="0" i="0" u="none" strike="noStrike" kern="0" cap="none" spc="0" normalizeH="0" baseline="0" noProof="0">
              <a:ln>
                <a:noFill/>
              </a:ln>
              <a:solidFill>
                <a:prstClr val="black"/>
              </a:solidFill>
              <a:effectLst/>
              <a:uLnTx/>
              <a:uFillTx/>
              <a:latin typeface="+mn-lt"/>
              <a:ea typeface="+mn-ea"/>
              <a:cs typeface="+mn-cs"/>
            </a:rPr>
            <a:t>1.1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9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77470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77470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年度においては、西秋川衛生組合負担金等の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により経常経費が</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したものの、それを上回る経常経費特定財源の</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があり、経常経費充当一般財源は</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4,800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となった。また、普通交付税の大幅な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、結果として</a:t>
          </a:r>
          <a:r>
            <a:rPr kumimoji="1" lang="en-US" altLang="ja-JP" sz="900" b="0" i="0" u="none" strike="noStrike" kern="0" cap="none" spc="0" normalizeH="0" baseline="0" noProof="0">
              <a:ln>
                <a:noFill/>
              </a:ln>
              <a:solidFill>
                <a:prstClr val="black"/>
              </a:solidFill>
              <a:effectLst/>
              <a:uLnTx/>
              <a:uFillTx/>
              <a:latin typeface="+mn-lt"/>
              <a:ea typeface="+mn-ea"/>
              <a:cs typeface="+mn-cs"/>
            </a:rPr>
            <a:t>2.9</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19558</xdr:rowOff>
    </xdr:from>
    <xdr:to>
      <xdr:col>82</xdr:col>
      <xdr:colOff>107950</xdr:colOff>
      <xdr:row>40</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25925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53848</xdr:rowOff>
    </xdr:from>
    <xdr:to>
      <xdr:col>82</xdr:col>
      <xdr:colOff>196850</xdr:colOff>
      <xdr:row>40</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105935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19558</xdr:rowOff>
    </xdr:from>
    <xdr:to>
      <xdr:col>82</xdr:col>
      <xdr:colOff>196850</xdr:colOff>
      <xdr:row>35</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40</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8112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17272</xdr:rowOff>
    </xdr:from>
    <xdr:to>
      <xdr:col>78</xdr:col>
      <xdr:colOff>69850</xdr:colOff>
      <xdr:row>40</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8752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17272</xdr:rowOff>
    </xdr:from>
    <xdr:to>
      <xdr:col>73</xdr:col>
      <xdr:colOff>180975</xdr:colOff>
      <xdr:row>40</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8752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67564</xdr:rowOff>
    </xdr:from>
    <xdr:to>
      <xdr:col>69</xdr:col>
      <xdr:colOff>92075</xdr:colOff>
      <xdr:row>40</xdr:row>
      <xdr:rowOff>85852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73914</xdr:rowOff>
    </xdr:from>
    <xdr:to>
      <xdr:col>82</xdr:col>
      <xdr:colOff>158750</xdr:colOff>
      <xdr:row>40</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153941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6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35052</xdr:rowOff>
    </xdr:from>
    <xdr:to>
      <xdr:col>78</xdr:col>
      <xdr:colOff>120650</xdr:colOff>
      <xdr:row>40</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121429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xdr:rowOff>
    </xdr:from>
    <xdr:to>
      <xdr:col>69</xdr:col>
      <xdr:colOff>142875</xdr:colOff>
      <xdr:row>40</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35052</xdr:rowOff>
    </xdr:from>
    <xdr:to>
      <xdr:col>65</xdr:col>
      <xdr:colOff>53975</xdr:colOff>
      <xdr:row>40</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121429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25</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年度でピークを越え、臨時財政対策債以外の通常事業債については、投資的事業の計画、財源調整に十分配慮し最小限の地方債活用に留めている。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年度においては、据置期間経過に伴い償還額そのものが増加したこと</a:t>
          </a:r>
          <a:r>
            <a:rPr kumimoji="1" lang="ja-JP" altLang="en-US" sz="900" b="0" i="0" u="none" strike="noStrike" kern="0" cap="none" spc="0" normalizeH="0" baseline="0" noProof="0">
              <a:ln>
                <a:noFill/>
              </a:ln>
              <a:solidFill>
                <a:prstClr val="black"/>
              </a:solidFill>
              <a:effectLst/>
              <a:uLnTx/>
              <a:uFillTx/>
              <a:latin typeface="+mn-lt"/>
              <a:ea typeface="+mn-ea"/>
              <a:cs typeface="+mn-cs"/>
            </a:rPr>
            <a:t>より経常経費充当一般財源が約</a:t>
          </a:r>
          <a:r>
            <a:rPr kumimoji="1" lang="en-US" altLang="ja-JP" sz="900" b="0" i="0" u="none" strike="noStrike" kern="0" cap="none" spc="0" normalizeH="0" baseline="0" noProof="0">
              <a:ln>
                <a:noFill/>
              </a:ln>
              <a:solidFill>
                <a:prstClr val="black"/>
              </a:solidFill>
              <a:effectLst/>
              <a:uLnTx/>
              <a:uFillTx/>
              <a:latin typeface="+mn-lt"/>
              <a:ea typeface="+mn-ea"/>
              <a:cs typeface="+mn-cs"/>
            </a:rPr>
            <a:t>900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万円の増となったが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0.6</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の改善となった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99568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94996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公債費以外</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類団比較において他団体を大きく上回って推移している。主に補助費等が要因となっているが、次世代育成クーポンを始め中心施策である福祉単独施策の実施による割合が大きく、その他では、</a:t>
          </a:r>
          <a:r>
            <a:rPr kumimoji="1" lang="ja-JP" altLang="en-US" sz="900" b="0" i="0" u="none" strike="noStrike" kern="0" cap="none" spc="0" normalizeH="0" baseline="0" noProof="0">
              <a:ln>
                <a:noFill/>
              </a:ln>
              <a:solidFill>
                <a:prstClr val="black"/>
              </a:solidFill>
              <a:effectLst/>
              <a:uLnTx/>
              <a:uFillTx/>
              <a:latin typeface="+mn-lt"/>
              <a:ea typeface="+mn-ea"/>
              <a:cs typeface="+mn-cs"/>
            </a:rPr>
            <a:t>人件費・</a:t>
          </a:r>
          <a:r>
            <a:rPr kumimoji="1" lang="ja-JP" altLang="ja-JP" sz="900" b="0" i="0" u="none" strike="noStrike" kern="0" cap="none" spc="0" normalizeH="0" baseline="0" noProof="0">
              <a:ln>
                <a:noFill/>
              </a:ln>
              <a:solidFill>
                <a:prstClr val="black"/>
              </a:solidFill>
              <a:effectLst/>
              <a:uLnTx/>
              <a:uFillTx/>
              <a:latin typeface="+mn-lt"/>
              <a:ea typeface="+mn-ea"/>
              <a:cs typeface="+mn-cs"/>
            </a:rPr>
            <a:t>扶助費などが影響を及ぼしている。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指標は</a:t>
          </a:r>
          <a:r>
            <a:rPr kumimoji="1" lang="en-US" altLang="ja-JP" sz="900" b="0" i="0" u="none" strike="noStrike" kern="0" cap="none" spc="0" normalizeH="0" baseline="0" noProof="0">
              <a:ln>
                <a:noFill/>
              </a:ln>
              <a:solidFill>
                <a:prstClr val="black"/>
              </a:solidFill>
              <a:effectLst/>
              <a:uLnTx/>
              <a:uFillTx/>
              <a:latin typeface="+mn-lt"/>
              <a:ea typeface="+mn-ea"/>
              <a:cs typeface="+mn-cs"/>
            </a:rPr>
            <a:t>7.7</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r>
            <a:rPr kumimoji="1" lang="ja-JP" altLang="en-US" sz="900" b="0" i="0" u="none" strike="noStrike" kern="0" cap="none" spc="0" normalizeH="0" baseline="0" noProof="0">
              <a:ln>
                <a:noFill/>
              </a:ln>
              <a:solidFill>
                <a:prstClr val="black"/>
              </a:solidFill>
              <a:effectLst/>
              <a:uLnTx/>
              <a:uFillTx/>
              <a:latin typeface="+mn-lt"/>
              <a:ea typeface="+mn-ea"/>
              <a:cs typeface="+mn-cs"/>
            </a:rPr>
            <a:t>が、普通交付税の大幅増は一時的なものであることから、今後も引き続き歳入確保や歳出削減に努め、柔軟性のある財政運営を図っていく。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78</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142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95266</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4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123189</xdr:rowOff>
    </xdr:from>
    <xdr:to>
      <xdr:col>82</xdr:col>
      <xdr:colOff>196850</xdr:colOff>
      <xdr:row>78</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49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80</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96289"/>
          <a:ext cx="8382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168927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68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751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xdr:rowOff>
    </xdr:from>
    <xdr:to>
      <xdr:col>78</xdr:col>
      <xdr:colOff>120650</xdr:colOff>
      <xdr:row>76</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81</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7515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39370</xdr:rowOff>
    </xdr:from>
    <xdr:to>
      <xdr:col>69</xdr:col>
      <xdr:colOff>92075</xdr:colOff>
      <xdr:row>81</xdr:row>
      <xdr:rowOff>66039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926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152416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5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15239</xdr:rowOff>
    </xdr:from>
    <xdr:to>
      <xdr:col>69</xdr:col>
      <xdr:colOff>142875</xdr:colOff>
      <xdr:row>81</xdr:row>
      <xdr:rowOff>116839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101616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160020</xdr:rowOff>
    </xdr:from>
    <xdr:to>
      <xdr:col>65</xdr:col>
      <xdr:colOff>53975</xdr:colOff>
      <xdr:row>81</xdr:row>
      <xdr:rowOff>90170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74947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86639</xdr:rowOff>
    </xdr:from>
    <xdr:to>
      <xdr:col>29</xdr:col>
      <xdr:colOff>127000</xdr:colOff>
      <xdr:row>17</xdr:row>
      <xdr:rowOff>125463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8914"/>
          <a:ext cx="6477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124295</xdr:rowOff>
    </xdr:from>
    <xdr:to>
      <xdr:col>26</xdr:col>
      <xdr:colOff>50800</xdr:colOff>
      <xdr:row>17</xdr:row>
      <xdr:rowOff>125463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6570"/>
          <a:ext cx="698500" cy="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124295</xdr:rowOff>
    </xdr:from>
    <xdr:to>
      <xdr:col>22</xdr:col>
      <xdr:colOff>114300</xdr:colOff>
      <xdr:row>17</xdr:row>
      <xdr:rowOff>131978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6570"/>
          <a:ext cx="698500" cy="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113614</xdr:rowOff>
    </xdr:from>
    <xdr:to>
      <xdr:col>18</xdr:col>
      <xdr:colOff>177800</xdr:colOff>
      <xdr:row>17</xdr:row>
      <xdr:rowOff>131978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75889"/>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35839</xdr:rowOff>
    </xdr:from>
    <xdr:to>
      <xdr:col>29</xdr:col>
      <xdr:colOff>177800</xdr:colOff>
      <xdr:row>17</xdr:row>
      <xdr:rowOff>137439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74663</xdr:rowOff>
    </xdr:from>
    <xdr:to>
      <xdr:col>26</xdr:col>
      <xdr:colOff>101600</xdr:colOff>
      <xdr:row>18</xdr:row>
      <xdr:rowOff>4813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161040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73495</xdr:rowOff>
    </xdr:from>
    <xdr:to>
      <xdr:col>22</xdr:col>
      <xdr:colOff>165100</xdr:colOff>
      <xdr:row>18</xdr:row>
      <xdr:rowOff>3645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81178</xdr:rowOff>
    </xdr:from>
    <xdr:to>
      <xdr:col>19</xdr:col>
      <xdr:colOff>38100</xdr:colOff>
      <xdr:row>18</xdr:row>
      <xdr:rowOff>11328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167555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62814</xdr:rowOff>
    </xdr:from>
    <xdr:to>
      <xdr:col>15</xdr:col>
      <xdr:colOff>101600</xdr:colOff>
      <xdr:row>17</xdr:row>
      <xdr:rowOff>164414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149191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341916</xdr:rowOff>
    </xdr:from>
    <xdr:to>
      <xdr:col>29</xdr:col>
      <xdr:colOff>127000</xdr:colOff>
      <xdr:row>36</xdr:row>
      <xdr:rowOff>9434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52266"/>
          <a:ext cx="647700" cy="1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341916</xdr:rowOff>
    </xdr:from>
    <xdr:to>
      <xdr:col>26</xdr:col>
      <xdr:colOff>50800</xdr:colOff>
      <xdr:row>36</xdr:row>
      <xdr:rowOff>48590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2266"/>
          <a:ext cx="698500" cy="4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325164</xdr:rowOff>
    </xdr:from>
    <xdr:to>
      <xdr:col>22</xdr:col>
      <xdr:colOff>114300</xdr:colOff>
      <xdr:row>36</xdr:row>
      <xdr:rowOff>48590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35514"/>
          <a:ext cx="698500" cy="6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325164</xdr:rowOff>
    </xdr:from>
    <xdr:to>
      <xdr:col>18</xdr:col>
      <xdr:colOff>177800</xdr:colOff>
      <xdr:row>36</xdr:row>
      <xdr:rowOff>21648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5514"/>
          <a:ext cx="698500" cy="3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301534</xdr:rowOff>
    </xdr:from>
    <xdr:to>
      <xdr:col>29</xdr:col>
      <xdr:colOff>177800</xdr:colOff>
      <xdr:row>36</xdr:row>
      <xdr:rowOff>60234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273611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291116</xdr:rowOff>
    </xdr:from>
    <xdr:to>
      <xdr:col>26</xdr:col>
      <xdr:colOff>101600</xdr:colOff>
      <xdr:row>36</xdr:row>
      <xdr:rowOff>49816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34593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340690</xdr:rowOff>
    </xdr:from>
    <xdr:to>
      <xdr:col>22</xdr:col>
      <xdr:colOff>165100</xdr:colOff>
      <xdr:row>36</xdr:row>
      <xdr:rowOff>99390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84167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274364</xdr:rowOff>
    </xdr:from>
    <xdr:to>
      <xdr:col>19</xdr:col>
      <xdr:colOff>38100</xdr:colOff>
      <xdr:row>36</xdr:row>
      <xdr:rowOff>33064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17841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313748</xdr:rowOff>
    </xdr:from>
    <xdr:to>
      <xdr:col>15</xdr:col>
      <xdr:colOff>101600</xdr:colOff>
      <xdr:row>36</xdr:row>
      <xdr:rowOff>72448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4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57225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37159</xdr:rowOff>
    </xdr:from>
    <xdr:to>
      <xdr:col>24</xdr:col>
      <xdr:colOff>63500</xdr:colOff>
      <xdr:row>35</xdr:row>
      <xdr:rowOff>95495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37909"/>
          <a:ext cx="8382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95495</xdr:rowOff>
    </xdr:from>
    <xdr:to>
      <xdr:col>19</xdr:col>
      <xdr:colOff>177800</xdr:colOff>
      <xdr:row>36</xdr:row>
      <xdr:rowOff>35787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96245"/>
          <a:ext cx="889000" cy="1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28758</xdr:rowOff>
    </xdr:from>
    <xdr:to>
      <xdr:col>15</xdr:col>
      <xdr:colOff>50800</xdr:colOff>
      <xdr:row>36</xdr:row>
      <xdr:rowOff>35787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200958"/>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12684</xdr:rowOff>
    </xdr:from>
    <xdr:to>
      <xdr:col>10</xdr:col>
      <xdr:colOff>114300</xdr:colOff>
      <xdr:row>36</xdr:row>
      <xdr:rowOff>28758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84884"/>
          <a:ext cx="8890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157809</xdr:rowOff>
    </xdr:from>
    <xdr:to>
      <xdr:col>24</xdr:col>
      <xdr:colOff>114300</xdr:colOff>
      <xdr:row>35</xdr:row>
      <xdr:rowOff>87959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9236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44695</xdr:rowOff>
    </xdr:from>
    <xdr:to>
      <xdr:col>20</xdr:col>
      <xdr:colOff>38100</xdr:colOff>
      <xdr:row>35</xdr:row>
      <xdr:rowOff>146295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156437</xdr:rowOff>
    </xdr:from>
    <xdr:to>
      <xdr:col>15</xdr:col>
      <xdr:colOff>101600</xdr:colOff>
      <xdr:row>36</xdr:row>
      <xdr:rowOff>86587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103114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9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149408</xdr:rowOff>
    </xdr:from>
    <xdr:to>
      <xdr:col>10</xdr:col>
      <xdr:colOff>165100</xdr:colOff>
      <xdr:row>36</xdr:row>
      <xdr:rowOff>79558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96085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133334</xdr:rowOff>
    </xdr:from>
    <xdr:to>
      <xdr:col>6</xdr:col>
      <xdr:colOff>38100</xdr:colOff>
      <xdr:row>36</xdr:row>
      <xdr:rowOff>63484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80011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67016</xdr:rowOff>
    </xdr:from>
    <xdr:to>
      <xdr:col>24</xdr:col>
      <xdr:colOff>63500</xdr:colOff>
      <xdr:row>55</xdr:row>
      <xdr:rowOff>109906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496766"/>
          <a:ext cx="8382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109906</xdr:rowOff>
    </xdr:from>
    <xdr:to>
      <xdr:col>19</xdr:col>
      <xdr:colOff>177800</xdr:colOff>
      <xdr:row>56</xdr:row>
      <xdr:rowOff>6219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3965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6219</xdr:rowOff>
    </xdr:from>
    <xdr:to>
      <xdr:col>15</xdr:col>
      <xdr:colOff>50800</xdr:colOff>
      <xdr:row>56</xdr:row>
      <xdr:rowOff>60768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07419"/>
          <a:ext cx="889000" cy="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60768</xdr:rowOff>
    </xdr:from>
    <xdr:to>
      <xdr:col>10</xdr:col>
      <xdr:colOff>114300</xdr:colOff>
      <xdr:row>56</xdr:row>
      <xdr:rowOff>76302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61968"/>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16216</xdr:rowOff>
    </xdr:from>
    <xdr:to>
      <xdr:col>24</xdr:col>
      <xdr:colOff>114300</xdr:colOff>
      <xdr:row>55</xdr:row>
      <xdr:rowOff>117816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39093</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9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59106</xdr:rowOff>
    </xdr:from>
    <xdr:to>
      <xdr:col>20</xdr:col>
      <xdr:colOff>38100</xdr:colOff>
      <xdr:row>55</xdr:row>
      <xdr:rowOff>160706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126869</xdr:rowOff>
    </xdr:from>
    <xdr:to>
      <xdr:col>15</xdr:col>
      <xdr:colOff>101600</xdr:colOff>
      <xdr:row>56</xdr:row>
      <xdr:rowOff>57019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73546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9968</xdr:rowOff>
    </xdr:from>
    <xdr:to>
      <xdr:col>10</xdr:col>
      <xdr:colOff>165100</xdr:colOff>
      <xdr:row>56</xdr:row>
      <xdr:rowOff>111568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102695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0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25502</xdr:rowOff>
    </xdr:from>
    <xdr:to>
      <xdr:col>6</xdr:col>
      <xdr:colOff>38100</xdr:colOff>
      <xdr:row>56</xdr:row>
      <xdr:rowOff>127102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143629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75234</xdr:rowOff>
    </xdr:from>
    <xdr:to>
      <xdr:col>24</xdr:col>
      <xdr:colOff>63500</xdr:colOff>
      <xdr:row>78</xdr:row>
      <xdr:rowOff>81750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48334"/>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79097</xdr:rowOff>
    </xdr:from>
    <xdr:to>
      <xdr:col>19</xdr:col>
      <xdr:colOff>177800</xdr:colOff>
      <xdr:row>78</xdr:row>
      <xdr:rowOff>81750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2197"/>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79097</xdr:rowOff>
    </xdr:from>
    <xdr:to>
      <xdr:col>15</xdr:col>
      <xdr:colOff>50800</xdr:colOff>
      <xdr:row>78</xdr:row>
      <xdr:rowOff>84150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2197"/>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84150</xdr:rowOff>
    </xdr:from>
    <xdr:to>
      <xdr:col>10</xdr:col>
      <xdr:colOff>114300</xdr:colOff>
      <xdr:row>78</xdr:row>
      <xdr:rowOff>89430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725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24434</xdr:rowOff>
    </xdr:from>
    <xdr:to>
      <xdr:col>24</xdr:col>
      <xdr:colOff>114300</xdr:colOff>
      <xdr:row>78</xdr:row>
      <xdr:rowOff>126034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110811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30950</xdr:rowOff>
    </xdr:from>
    <xdr:to>
      <xdr:col>20</xdr:col>
      <xdr:colOff>38100</xdr:colOff>
      <xdr:row>78</xdr:row>
      <xdr:rowOff>132550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123677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28297</xdr:rowOff>
    </xdr:from>
    <xdr:to>
      <xdr:col>15</xdr:col>
      <xdr:colOff>101600</xdr:colOff>
      <xdr:row>78</xdr:row>
      <xdr:rowOff>129897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121024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33350</xdr:rowOff>
    </xdr:from>
    <xdr:to>
      <xdr:col>10</xdr:col>
      <xdr:colOff>165100</xdr:colOff>
      <xdr:row>78</xdr:row>
      <xdr:rowOff>134950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126077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38630</xdr:rowOff>
    </xdr:from>
    <xdr:to>
      <xdr:col>6</xdr:col>
      <xdr:colOff>38100</xdr:colOff>
      <xdr:row>78</xdr:row>
      <xdr:rowOff>140230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131357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148006</xdr:rowOff>
    </xdr:from>
    <xdr:to>
      <xdr:col>24</xdr:col>
      <xdr:colOff>63500</xdr:colOff>
      <xdr:row>94</xdr:row>
      <xdr:rowOff>63457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21406"/>
          <a:ext cx="838200" cy="2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63457</xdr:rowOff>
    </xdr:from>
    <xdr:to>
      <xdr:col>19</xdr:col>
      <xdr:colOff>177800</xdr:colOff>
      <xdr:row>94</xdr:row>
      <xdr:rowOff>70293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7975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70293</xdr:rowOff>
    </xdr:from>
    <xdr:to>
      <xdr:col>15</xdr:col>
      <xdr:colOff>50800</xdr:colOff>
      <xdr:row>94</xdr:row>
      <xdr:rowOff>113269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8659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86502</xdr:rowOff>
    </xdr:from>
    <xdr:to>
      <xdr:col>10</xdr:col>
      <xdr:colOff>114300</xdr:colOff>
      <xdr:row>94</xdr:row>
      <xdr:rowOff>113269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202802"/>
          <a:ext cx="889000" cy="2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97206</xdr:rowOff>
    </xdr:from>
    <xdr:to>
      <xdr:col>24</xdr:col>
      <xdr:colOff>114300</xdr:colOff>
      <xdr:row>93</xdr:row>
      <xdr:rowOff>27356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120083</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12657</xdr:rowOff>
    </xdr:from>
    <xdr:to>
      <xdr:col>20</xdr:col>
      <xdr:colOff>38100</xdr:colOff>
      <xdr:row>94</xdr:row>
      <xdr:rowOff>114257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130784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9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19493</xdr:rowOff>
    </xdr:from>
    <xdr:to>
      <xdr:col>15</xdr:col>
      <xdr:colOff>101600</xdr:colOff>
      <xdr:row>94</xdr:row>
      <xdr:rowOff>121093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137620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91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62469</xdr:rowOff>
    </xdr:from>
    <xdr:to>
      <xdr:col>10</xdr:col>
      <xdr:colOff>165100</xdr:colOff>
      <xdr:row>94</xdr:row>
      <xdr:rowOff>164069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9146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5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35702</xdr:rowOff>
    </xdr:from>
    <xdr:to>
      <xdr:col>6</xdr:col>
      <xdr:colOff>38100</xdr:colOff>
      <xdr:row>94</xdr:row>
      <xdr:rowOff>137302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153829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66319</xdr:rowOff>
    </xdr:from>
    <xdr:to>
      <xdr:col>55</xdr:col>
      <xdr:colOff>0</xdr:colOff>
      <xdr:row>35</xdr:row>
      <xdr:rowOff>138068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724169"/>
          <a:ext cx="838200" cy="4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66319</xdr:rowOff>
    </xdr:from>
    <xdr:to>
      <xdr:col>50</xdr:col>
      <xdr:colOff>114300</xdr:colOff>
      <xdr:row>36</xdr:row>
      <xdr:rowOff>27905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724169"/>
          <a:ext cx="889000" cy="4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23480</xdr:rowOff>
    </xdr:from>
    <xdr:to>
      <xdr:col>45</xdr:col>
      <xdr:colOff>177800</xdr:colOff>
      <xdr:row>36</xdr:row>
      <xdr:rowOff>27905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9568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16068</xdr:rowOff>
    </xdr:from>
    <xdr:to>
      <xdr:col>41</xdr:col>
      <xdr:colOff>50800</xdr:colOff>
      <xdr:row>36</xdr:row>
      <xdr:rowOff>23480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88268"/>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87268</xdr:rowOff>
    </xdr:from>
    <xdr:to>
      <xdr:col>55</xdr:col>
      <xdr:colOff>50800</xdr:colOff>
      <xdr:row>36</xdr:row>
      <xdr:rowOff>17418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110145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3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15519</xdr:rowOff>
    </xdr:from>
    <xdr:to>
      <xdr:col>50</xdr:col>
      <xdr:colOff>165100</xdr:colOff>
      <xdr:row>33</xdr:row>
      <xdr:rowOff>117119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133646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148555</xdr:rowOff>
    </xdr:from>
    <xdr:to>
      <xdr:col>46</xdr:col>
      <xdr:colOff>38100</xdr:colOff>
      <xdr:row>36</xdr:row>
      <xdr:rowOff>78705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95232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144130</xdr:rowOff>
    </xdr:from>
    <xdr:to>
      <xdr:col>41</xdr:col>
      <xdr:colOff>101600</xdr:colOff>
      <xdr:row>36</xdr:row>
      <xdr:rowOff>74280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90807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92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136718</xdr:rowOff>
    </xdr:from>
    <xdr:to>
      <xdr:col>36</xdr:col>
      <xdr:colOff>165100</xdr:colOff>
      <xdr:row>36</xdr:row>
      <xdr:rowOff>66868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83395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66304</xdr:rowOff>
    </xdr:from>
    <xdr:to>
      <xdr:col>55</xdr:col>
      <xdr:colOff>0</xdr:colOff>
      <xdr:row>58</xdr:row>
      <xdr:rowOff>86330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10404"/>
          <a:ext cx="8382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81190</xdr:rowOff>
    </xdr:from>
    <xdr:to>
      <xdr:col>50</xdr:col>
      <xdr:colOff>114300</xdr:colOff>
      <xdr:row>58</xdr:row>
      <xdr:rowOff>86330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25290"/>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81190</xdr:rowOff>
    </xdr:from>
    <xdr:to>
      <xdr:col>45</xdr:col>
      <xdr:colOff>177800</xdr:colOff>
      <xdr:row>58</xdr:row>
      <xdr:rowOff>93020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25290"/>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62418</xdr:rowOff>
    </xdr:from>
    <xdr:to>
      <xdr:col>41</xdr:col>
      <xdr:colOff>50800</xdr:colOff>
      <xdr:row>58</xdr:row>
      <xdr:rowOff>93020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06518"/>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15504</xdr:rowOff>
    </xdr:from>
    <xdr:to>
      <xdr:col>55</xdr:col>
      <xdr:colOff>50800</xdr:colOff>
      <xdr:row>58</xdr:row>
      <xdr:rowOff>117104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101881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35530</xdr:rowOff>
    </xdr:from>
    <xdr:to>
      <xdr:col>50</xdr:col>
      <xdr:colOff>165100</xdr:colOff>
      <xdr:row>58</xdr:row>
      <xdr:rowOff>137130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128257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30390</xdr:rowOff>
    </xdr:from>
    <xdr:to>
      <xdr:col>46</xdr:col>
      <xdr:colOff>38100</xdr:colOff>
      <xdr:row>58</xdr:row>
      <xdr:rowOff>131990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123117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6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42220</xdr:rowOff>
    </xdr:from>
    <xdr:to>
      <xdr:col>41</xdr:col>
      <xdr:colOff>101600</xdr:colOff>
      <xdr:row>58</xdr:row>
      <xdr:rowOff>143820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134947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11618</xdr:rowOff>
    </xdr:from>
    <xdr:to>
      <xdr:col>36</xdr:col>
      <xdr:colOff>165100</xdr:colOff>
      <xdr:row>58</xdr:row>
      <xdr:rowOff>113218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104345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123278</xdr:rowOff>
    </xdr:from>
    <xdr:to>
      <xdr:col>55</xdr:col>
      <xdr:colOff>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6378"/>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123278</xdr:rowOff>
    </xdr:from>
    <xdr:to>
      <xdr:col>50</xdr:col>
      <xdr:colOff>114300</xdr:colOff>
      <xdr:row>78</xdr:row>
      <xdr:rowOff>137364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6378"/>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119286</xdr:rowOff>
    </xdr:from>
    <xdr:to>
      <xdr:col>45</xdr:col>
      <xdr:colOff>177800</xdr:colOff>
      <xdr:row>78</xdr:row>
      <xdr:rowOff>137364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92386"/>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119286</xdr:rowOff>
    </xdr:from>
    <xdr:to>
      <xdr:col>41</xdr:col>
      <xdr:colOff>50800</xdr:colOff>
      <xdr:row>78</xdr:row>
      <xdr:rowOff>124498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9238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72478</xdr:rowOff>
    </xdr:from>
    <xdr:to>
      <xdr:col>50</xdr:col>
      <xdr:colOff>165100</xdr:colOff>
      <xdr:row>79</xdr:row>
      <xdr:rowOff>2628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86564</xdr:rowOff>
    </xdr:from>
    <xdr:to>
      <xdr:col>46</xdr:col>
      <xdr:colOff>38100</xdr:colOff>
      <xdr:row>79</xdr:row>
      <xdr:rowOff>16714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7841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68486</xdr:rowOff>
    </xdr:from>
    <xdr:to>
      <xdr:col>41</xdr:col>
      <xdr:colOff>101600</xdr:colOff>
      <xdr:row>78</xdr:row>
      <xdr:rowOff>170086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161213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3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73698</xdr:rowOff>
    </xdr:from>
    <xdr:to>
      <xdr:col>36</xdr:col>
      <xdr:colOff>165100</xdr:colOff>
      <xdr:row>79</xdr:row>
      <xdr:rowOff>3848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166425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133221</xdr:rowOff>
    </xdr:from>
    <xdr:to>
      <xdr:col>55</xdr:col>
      <xdr:colOff>0</xdr:colOff>
      <xdr:row>98</xdr:row>
      <xdr:rowOff>2436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63871"/>
          <a:ext cx="8382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155606</xdr:rowOff>
    </xdr:from>
    <xdr:to>
      <xdr:col>50</xdr:col>
      <xdr:colOff>114300</xdr:colOff>
      <xdr:row>98</xdr:row>
      <xdr:rowOff>2436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86256"/>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155606</xdr:rowOff>
    </xdr:from>
    <xdr:to>
      <xdr:col>45</xdr:col>
      <xdr:colOff>177800</xdr:colOff>
      <xdr:row>98</xdr:row>
      <xdr:rowOff>20324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86256"/>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14359</xdr:rowOff>
    </xdr:from>
    <xdr:to>
      <xdr:col>41</xdr:col>
      <xdr:colOff>50800</xdr:colOff>
      <xdr:row>98</xdr:row>
      <xdr:rowOff>20324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645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82421</xdr:rowOff>
    </xdr:from>
    <xdr:to>
      <xdr:col>55</xdr:col>
      <xdr:colOff>50800</xdr:colOff>
      <xdr:row>98</xdr:row>
      <xdr:rowOff>12571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60848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123086</xdr:rowOff>
    </xdr:from>
    <xdr:to>
      <xdr:col>50</xdr:col>
      <xdr:colOff>165100</xdr:colOff>
      <xdr:row>98</xdr:row>
      <xdr:rowOff>53236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104806</xdr:rowOff>
    </xdr:from>
    <xdr:to>
      <xdr:col>46</xdr:col>
      <xdr:colOff>38100</xdr:colOff>
      <xdr:row>98</xdr:row>
      <xdr:rowOff>34956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26083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140974</xdr:rowOff>
    </xdr:from>
    <xdr:to>
      <xdr:col>41</xdr:col>
      <xdr:colOff>101600</xdr:colOff>
      <xdr:row>98</xdr:row>
      <xdr:rowOff>71124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135009</xdr:rowOff>
    </xdr:from>
    <xdr:to>
      <xdr:col>36</xdr:col>
      <xdr:colOff>165100</xdr:colOff>
      <xdr:row>98</xdr:row>
      <xdr:rowOff>65159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56286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29118</xdr:rowOff>
    </xdr:from>
    <xdr:to>
      <xdr:col>85</xdr:col>
      <xdr:colOff>127000</xdr:colOff>
      <xdr:row>39</xdr:row>
      <xdr:rowOff>30902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5668"/>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30902</xdr:rowOff>
    </xdr:from>
    <xdr:to>
      <xdr:col>81</xdr:col>
      <xdr:colOff>50800</xdr:colOff>
      <xdr:row>39</xdr:row>
      <xdr:rowOff>31949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745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31949</xdr:rowOff>
    </xdr:from>
    <xdr:to>
      <xdr:col>76</xdr:col>
      <xdr:colOff>114300</xdr:colOff>
      <xdr:row>39</xdr:row>
      <xdr:rowOff>42873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8499"/>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42873</xdr:rowOff>
    </xdr:from>
    <xdr:to>
      <xdr:col>71</xdr:col>
      <xdr:colOff>177800</xdr:colOff>
      <xdr:row>39</xdr:row>
      <xdr:rowOff>43863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42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149768</xdr:rowOff>
    </xdr:from>
    <xdr:to>
      <xdr:col>85</xdr:col>
      <xdr:colOff>177800</xdr:colOff>
      <xdr:row>39</xdr:row>
      <xdr:rowOff>79918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109145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5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151552</xdr:rowOff>
    </xdr:from>
    <xdr:to>
      <xdr:col>81</xdr:col>
      <xdr:colOff>101600</xdr:colOff>
      <xdr:row>39</xdr:row>
      <xdr:rowOff>81702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72829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152599</xdr:rowOff>
    </xdr:from>
    <xdr:to>
      <xdr:col>76</xdr:col>
      <xdr:colOff>165100</xdr:colOff>
      <xdr:row>39</xdr:row>
      <xdr:rowOff>82749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73876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163523</xdr:rowOff>
    </xdr:from>
    <xdr:to>
      <xdr:col>72</xdr:col>
      <xdr:colOff>38100</xdr:colOff>
      <xdr:row>39</xdr:row>
      <xdr:rowOff>93673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84800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1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164513</xdr:rowOff>
    </xdr:from>
    <xdr:to>
      <xdr:col>67</xdr:col>
      <xdr:colOff>101600</xdr:colOff>
      <xdr:row>39</xdr:row>
      <xdr:rowOff>94663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85790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153645</xdr:rowOff>
    </xdr:from>
    <xdr:to>
      <xdr:col>85</xdr:col>
      <xdr:colOff>127000</xdr:colOff>
      <xdr:row>77</xdr:row>
      <xdr:rowOff>156549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55295"/>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156549</xdr:rowOff>
    </xdr:from>
    <xdr:to>
      <xdr:col>81</xdr:col>
      <xdr:colOff>50800</xdr:colOff>
      <xdr:row>77</xdr:row>
      <xdr:rowOff>160882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8199"/>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160882</xdr:rowOff>
    </xdr:from>
    <xdr:to>
      <xdr:col>76</xdr:col>
      <xdr:colOff>114300</xdr:colOff>
      <xdr:row>77</xdr:row>
      <xdr:rowOff>165967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62532"/>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165967</xdr:rowOff>
    </xdr:from>
    <xdr:to>
      <xdr:col>71</xdr:col>
      <xdr:colOff>177800</xdr:colOff>
      <xdr:row>78</xdr:row>
      <xdr:rowOff>2119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6761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102845</xdr:rowOff>
    </xdr:from>
    <xdr:to>
      <xdr:col>85</xdr:col>
      <xdr:colOff>177800</xdr:colOff>
      <xdr:row>78</xdr:row>
      <xdr:rowOff>32995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17772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105749</xdr:rowOff>
    </xdr:from>
    <xdr:to>
      <xdr:col>81</xdr:col>
      <xdr:colOff>101600</xdr:colOff>
      <xdr:row>78</xdr:row>
      <xdr:rowOff>35899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27026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110082</xdr:rowOff>
    </xdr:from>
    <xdr:to>
      <xdr:col>76</xdr:col>
      <xdr:colOff>165100</xdr:colOff>
      <xdr:row>78</xdr:row>
      <xdr:rowOff>40232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31359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115167</xdr:rowOff>
    </xdr:from>
    <xdr:to>
      <xdr:col>72</xdr:col>
      <xdr:colOff>38100</xdr:colOff>
      <xdr:row>78</xdr:row>
      <xdr:rowOff>45317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36444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122769</xdr:rowOff>
    </xdr:from>
    <xdr:to>
      <xdr:col>67</xdr:col>
      <xdr:colOff>101600</xdr:colOff>
      <xdr:row>78</xdr:row>
      <xdr:rowOff>52919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44046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65314</xdr:rowOff>
    </xdr:from>
    <xdr:to>
      <xdr:col>85</xdr:col>
      <xdr:colOff>127000</xdr:colOff>
      <xdr:row>97</xdr:row>
      <xdr:rowOff>74457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24514"/>
          <a:ext cx="8382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68852</xdr:rowOff>
    </xdr:from>
    <xdr:to>
      <xdr:col>81</xdr:col>
      <xdr:colOff>50800</xdr:colOff>
      <xdr:row>97</xdr:row>
      <xdr:rowOff>74457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99502"/>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68852</xdr:rowOff>
    </xdr:from>
    <xdr:to>
      <xdr:col>76</xdr:col>
      <xdr:colOff>114300</xdr:colOff>
      <xdr:row>97</xdr:row>
      <xdr:rowOff>153526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99502"/>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153526</xdr:rowOff>
    </xdr:from>
    <xdr:to>
      <xdr:col>71</xdr:col>
      <xdr:colOff>177800</xdr:colOff>
      <xdr:row>98</xdr:row>
      <xdr:rowOff>77575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84176"/>
          <a:ext cx="889000" cy="9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14514</xdr:rowOff>
    </xdr:from>
    <xdr:to>
      <xdr:col>85</xdr:col>
      <xdr:colOff>177800</xdr:colOff>
      <xdr:row>96</xdr:row>
      <xdr:rowOff>116114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164391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23657</xdr:rowOff>
    </xdr:from>
    <xdr:to>
      <xdr:col>81</xdr:col>
      <xdr:colOff>101600</xdr:colOff>
      <xdr:row>97</xdr:row>
      <xdr:rowOff>125257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116384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18052</xdr:rowOff>
    </xdr:from>
    <xdr:to>
      <xdr:col>76</xdr:col>
      <xdr:colOff>165100</xdr:colOff>
      <xdr:row>97</xdr:row>
      <xdr:rowOff>119652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102726</xdr:rowOff>
    </xdr:from>
    <xdr:to>
      <xdr:col>72</xdr:col>
      <xdr:colOff>38100</xdr:colOff>
      <xdr:row>98</xdr:row>
      <xdr:rowOff>32876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24003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26775</xdr:rowOff>
    </xdr:from>
    <xdr:to>
      <xdr:col>67</xdr:col>
      <xdr:colOff>101600</xdr:colOff>
      <xdr:row>98</xdr:row>
      <xdr:rowOff>128375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119502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45310</xdr:rowOff>
    </xdr:from>
    <xdr:to>
      <xdr:col>116</xdr:col>
      <xdr:colOff>63500</xdr:colOff>
      <xdr:row>59</xdr:row>
      <xdr:rowOff>96245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860"/>
          <a:ext cx="838200" cy="5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45310</xdr:rowOff>
    </xdr:from>
    <xdr:to>
      <xdr:col>111</xdr:col>
      <xdr:colOff>177800</xdr:colOff>
      <xdr:row>59</xdr:row>
      <xdr:rowOff>96266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60860"/>
          <a:ext cx="889000" cy="5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96266</xdr:rowOff>
    </xdr:from>
    <xdr:to>
      <xdr:col>107</xdr:col>
      <xdr:colOff>50800</xdr:colOff>
      <xdr:row>59</xdr:row>
      <xdr:rowOff>96277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181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96277</xdr:rowOff>
    </xdr:from>
    <xdr:to>
      <xdr:col>102</xdr:col>
      <xdr:colOff>114300</xdr:colOff>
      <xdr:row>59</xdr:row>
      <xdr:rowOff>96310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182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45445</xdr:rowOff>
    </xdr:from>
    <xdr:to>
      <xdr:col>116</xdr:col>
      <xdr:colOff>114300</xdr:colOff>
      <xdr:row>59</xdr:row>
      <xdr:rowOff>147045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151714</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165960</xdr:rowOff>
    </xdr:from>
    <xdr:to>
      <xdr:col>112</xdr:col>
      <xdr:colOff>38100</xdr:colOff>
      <xdr:row>59</xdr:row>
      <xdr:rowOff>96110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112637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8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45466</xdr:rowOff>
    </xdr:from>
    <xdr:to>
      <xdr:col>107</xdr:col>
      <xdr:colOff>101600</xdr:colOff>
      <xdr:row>59</xdr:row>
      <xdr:rowOff>147066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138193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45477</xdr:rowOff>
    </xdr:from>
    <xdr:to>
      <xdr:col>102</xdr:col>
      <xdr:colOff>165100</xdr:colOff>
      <xdr:row>59</xdr:row>
      <xdr:rowOff>147077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138204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45510</xdr:rowOff>
    </xdr:from>
    <xdr:to>
      <xdr:col>98</xdr:col>
      <xdr:colOff>38100</xdr:colOff>
      <xdr:row>59</xdr:row>
      <xdr:rowOff>147110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138237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107598</xdr:rowOff>
    </xdr:from>
    <xdr:to>
      <xdr:col>116</xdr:col>
      <xdr:colOff>63500</xdr:colOff>
      <xdr:row>75</xdr:row>
      <xdr:rowOff>114195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66348"/>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106683</xdr:rowOff>
    </xdr:from>
    <xdr:to>
      <xdr:col>111</xdr:col>
      <xdr:colOff>177800</xdr:colOff>
      <xdr:row>75</xdr:row>
      <xdr:rowOff>114195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6543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61045</xdr:rowOff>
    </xdr:from>
    <xdr:to>
      <xdr:col>107</xdr:col>
      <xdr:colOff>50800</xdr:colOff>
      <xdr:row>75</xdr:row>
      <xdr:rowOff>106683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19795"/>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61045</xdr:rowOff>
    </xdr:from>
    <xdr:to>
      <xdr:col>102</xdr:col>
      <xdr:colOff>114300</xdr:colOff>
      <xdr:row>75</xdr:row>
      <xdr:rowOff>119746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19795"/>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56798</xdr:rowOff>
    </xdr:from>
    <xdr:to>
      <xdr:col>116</xdr:col>
      <xdr:colOff>114300</xdr:colOff>
      <xdr:row>75</xdr:row>
      <xdr:rowOff>158398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79675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63395</xdr:rowOff>
    </xdr:from>
    <xdr:to>
      <xdr:col>112</xdr:col>
      <xdr:colOff>38100</xdr:colOff>
      <xdr:row>75</xdr:row>
      <xdr:rowOff>164995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55883</xdr:rowOff>
    </xdr:from>
    <xdr:to>
      <xdr:col>107</xdr:col>
      <xdr:colOff>101600</xdr:colOff>
      <xdr:row>75</xdr:row>
      <xdr:rowOff>157483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10245</xdr:rowOff>
    </xdr:from>
    <xdr:to>
      <xdr:col>102</xdr:col>
      <xdr:colOff>165100</xdr:colOff>
      <xdr:row>75</xdr:row>
      <xdr:rowOff>111845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128372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68946</xdr:rowOff>
    </xdr:from>
    <xdr:to>
      <xdr:col>98</xdr:col>
      <xdr:colOff>38100</xdr:colOff>
      <xdr:row>75</xdr:row>
      <xdr:rowOff>170546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0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135,737</a:t>
          </a:r>
          <a:r>
            <a:rPr kumimoji="1" lang="ja-JP" altLang="ja-JP" sz="1100" b="0" i="0" u="none" strike="noStrike" kern="0" cap="none" spc="0" normalizeH="0" baseline="0" noProof="0">
              <a:ln>
                <a:noFill/>
              </a:ln>
              <a:solidFill>
                <a:prstClr val="black"/>
              </a:solidFill>
              <a:effectLst/>
              <a:uLnTx/>
              <a:uFillTx/>
              <a:latin typeface="+mn-lt"/>
              <a:ea typeface="+mn-ea"/>
              <a:cs typeface="+mn-cs"/>
            </a:rPr>
            <a:t>円、補助費等も住民一人当たり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112,857</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前年度決算と比較すると補助費等については特別定額給付金をはじめとする新型コロナウイルス感染症対策に伴う各種事業の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44.6</a:t>
          </a:r>
          <a:r>
            <a:rPr kumimoji="1" lang="ja-JP" altLang="ja-JP" sz="1100" b="0" i="0" u="none" strike="noStrike" kern="0" cap="none" spc="0" normalizeH="0" baseline="0" noProof="0">
              <a:ln>
                <a:noFill/>
              </a:ln>
              <a:solidFill>
                <a:prstClr val="black"/>
              </a:solidFill>
              <a:effectLst/>
              <a:uLnTx/>
              <a:uFillTx/>
              <a:latin typeface="+mn-lt"/>
              <a:ea typeface="+mn-ea"/>
              <a:cs typeface="+mn-cs"/>
            </a:rPr>
            <a:t>％の大幅</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、新型コロナウイルス感染症関連の各種給付等により、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21.2</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となっている。今後も徹底した検証・事業精査・見直しを行ない、効率的な事業運営、自主財源の確保、自己改革力の向上に努めていくこととしている。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47498</xdr:rowOff>
    </xdr:from>
    <xdr:to>
      <xdr:col>24</xdr:col>
      <xdr:colOff>62865</xdr:colOff>
      <xdr:row>39</xdr:row>
      <xdr:rowOff>133604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33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137431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133604</xdr:rowOff>
    </xdr:from>
    <xdr:to>
      <xdr:col>24</xdr:col>
      <xdr:colOff>152400</xdr:colOff>
      <xdr:row>39</xdr:row>
      <xdr:rowOff>133604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2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47498</xdr:rowOff>
    </xdr:from>
    <xdr:to>
      <xdr:col>24</xdr:col>
      <xdr:colOff>152400</xdr:colOff>
      <xdr:row>32</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3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81788</xdr:rowOff>
    </xdr:from>
    <xdr:to>
      <xdr:col>24</xdr:col>
      <xdr:colOff>63500</xdr:colOff>
      <xdr:row>32</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25288"/>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74566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81788</xdr:rowOff>
    </xdr:from>
    <xdr:to>
      <xdr:col>19</xdr:col>
      <xdr:colOff>177800</xdr:colOff>
      <xdr:row>30</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252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44323</xdr:rowOff>
    </xdr:from>
    <xdr:to>
      <xdr:col>20</xdr:col>
      <xdr:colOff>38100</xdr:colOff>
      <xdr:row>35</xdr:row>
      <xdr:rowOff>145923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137050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49784</xdr:rowOff>
    </xdr:from>
    <xdr:to>
      <xdr:col>15</xdr:col>
      <xdr:colOff>50800</xdr:colOff>
      <xdr:row>30</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9328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49784</xdr:rowOff>
    </xdr:from>
    <xdr:to>
      <xdr:col>10</xdr:col>
      <xdr:colOff>114300</xdr:colOff>
      <xdr:row>30</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932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31369</xdr:rowOff>
    </xdr:from>
    <xdr:to>
      <xdr:col>10</xdr:col>
      <xdr:colOff>165100</xdr:colOff>
      <xdr:row>35</xdr:row>
      <xdr:rowOff>132969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xdr:rowOff>
    </xdr:from>
    <xdr:to>
      <xdr:col>6</xdr:col>
      <xdr:colOff>38100</xdr:colOff>
      <xdr:row>35</xdr:row>
      <xdr:rowOff>111633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102760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168148</xdr:rowOff>
    </xdr:from>
    <xdr:to>
      <xdr:col>24</xdr:col>
      <xdr:colOff>114300</xdr:colOff>
      <xdr:row>32</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121175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30988</xdr:rowOff>
    </xdr:from>
    <xdr:to>
      <xdr:col>20</xdr:col>
      <xdr:colOff>38100</xdr:colOff>
      <xdr:row>30</xdr:row>
      <xdr:rowOff>132588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1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149115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4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110998</xdr:rowOff>
    </xdr:from>
    <xdr:to>
      <xdr:col>15</xdr:col>
      <xdr:colOff>101600</xdr:colOff>
      <xdr:row>31</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57675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170434</xdr:rowOff>
    </xdr:from>
    <xdr:to>
      <xdr:col>10</xdr:col>
      <xdr:colOff>165100</xdr:colOff>
      <xdr:row>30</xdr:row>
      <xdr:rowOff>100584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117111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1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90424</xdr:rowOff>
    </xdr:from>
    <xdr:to>
      <xdr:col>6</xdr:col>
      <xdr:colOff>38100</xdr:colOff>
      <xdr:row>31</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37101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137588</xdr:rowOff>
    </xdr:from>
    <xdr:to>
      <xdr:col>24</xdr:col>
      <xdr:colOff>63500</xdr:colOff>
      <xdr:row>55</xdr:row>
      <xdr:rowOff>102365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24438"/>
          <a:ext cx="838200" cy="3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137588</xdr:rowOff>
    </xdr:from>
    <xdr:to>
      <xdr:col>19</xdr:col>
      <xdr:colOff>177800</xdr:colOff>
      <xdr:row>56</xdr:row>
      <xdr:rowOff>75806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24438"/>
          <a:ext cx="889000" cy="4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75806</xdr:rowOff>
    </xdr:from>
    <xdr:to>
      <xdr:col>15</xdr:col>
      <xdr:colOff>50800</xdr:colOff>
      <xdr:row>56</xdr:row>
      <xdr:rowOff>133596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77006"/>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133596</xdr:rowOff>
    </xdr:from>
    <xdr:to>
      <xdr:col>10</xdr:col>
      <xdr:colOff>114300</xdr:colOff>
      <xdr:row>57</xdr:row>
      <xdr:rowOff>12338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4796"/>
          <a:ext cx="889000" cy="5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51565</xdr:rowOff>
    </xdr:from>
    <xdr:to>
      <xdr:col>24</xdr:col>
      <xdr:colOff>114300</xdr:colOff>
      <xdr:row>55</xdr:row>
      <xdr:rowOff>153165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29992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86788</xdr:rowOff>
    </xdr:from>
    <xdr:to>
      <xdr:col>20</xdr:col>
      <xdr:colOff>38100</xdr:colOff>
      <xdr:row>54</xdr:row>
      <xdr:rowOff>16938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8065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25006</xdr:rowOff>
    </xdr:from>
    <xdr:to>
      <xdr:col>15</xdr:col>
      <xdr:colOff>101600</xdr:colOff>
      <xdr:row>56</xdr:row>
      <xdr:rowOff>126606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117733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82796</xdr:rowOff>
    </xdr:from>
    <xdr:to>
      <xdr:col>10</xdr:col>
      <xdr:colOff>165100</xdr:colOff>
      <xdr:row>57</xdr:row>
      <xdr:rowOff>12946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132988</xdr:rowOff>
    </xdr:from>
    <xdr:to>
      <xdr:col>6</xdr:col>
      <xdr:colOff>38100</xdr:colOff>
      <xdr:row>57</xdr:row>
      <xdr:rowOff>63138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54265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80666</xdr:rowOff>
    </xdr:from>
    <xdr:to>
      <xdr:col>24</xdr:col>
      <xdr:colOff>63500</xdr:colOff>
      <xdr:row>72</xdr:row>
      <xdr:rowOff>112638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082166"/>
          <a:ext cx="838200" cy="37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112638</xdr:rowOff>
    </xdr:from>
    <xdr:to>
      <xdr:col>19</xdr:col>
      <xdr:colOff>177800</xdr:colOff>
      <xdr:row>72</xdr:row>
      <xdr:rowOff>129315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457038"/>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129315</xdr:rowOff>
    </xdr:from>
    <xdr:to>
      <xdr:col>15</xdr:col>
      <xdr:colOff>50800</xdr:colOff>
      <xdr:row>73</xdr:row>
      <xdr:rowOff>21275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73715"/>
          <a:ext cx="88900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111332</xdr:rowOff>
    </xdr:from>
    <xdr:to>
      <xdr:col>10</xdr:col>
      <xdr:colOff>114300</xdr:colOff>
      <xdr:row>73</xdr:row>
      <xdr:rowOff>21275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455732"/>
          <a:ext cx="889000" cy="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29866</xdr:rowOff>
    </xdr:from>
    <xdr:to>
      <xdr:col>24</xdr:col>
      <xdr:colOff>114300</xdr:colOff>
      <xdr:row>70</xdr:row>
      <xdr:rowOff>131466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0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149346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7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61838</xdr:rowOff>
    </xdr:from>
    <xdr:to>
      <xdr:col>20</xdr:col>
      <xdr:colOff>38100</xdr:colOff>
      <xdr:row>72</xdr:row>
      <xdr:rowOff>163438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8515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18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78515</xdr:rowOff>
    </xdr:from>
    <xdr:to>
      <xdr:col>15</xdr:col>
      <xdr:colOff>101600</xdr:colOff>
      <xdr:row>73</xdr:row>
      <xdr:rowOff>8665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25192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141925</xdr:rowOff>
    </xdr:from>
    <xdr:to>
      <xdr:col>10</xdr:col>
      <xdr:colOff>165100</xdr:colOff>
      <xdr:row>73</xdr:row>
      <xdr:rowOff>72075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88602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6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60532</xdr:rowOff>
    </xdr:from>
    <xdr:to>
      <xdr:col>6</xdr:col>
      <xdr:colOff>38100</xdr:colOff>
      <xdr:row>72</xdr:row>
      <xdr:rowOff>162132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7209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1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159485</xdr:rowOff>
    </xdr:from>
    <xdr:to>
      <xdr:col>24</xdr:col>
      <xdr:colOff>63500</xdr:colOff>
      <xdr:row>98</xdr:row>
      <xdr:rowOff>15886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0135"/>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15886</xdr:rowOff>
    </xdr:from>
    <xdr:to>
      <xdr:col>19</xdr:col>
      <xdr:colOff>177800</xdr:colOff>
      <xdr:row>98</xdr:row>
      <xdr:rowOff>44881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7986"/>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44881</xdr:rowOff>
    </xdr:from>
    <xdr:to>
      <xdr:col>15</xdr:col>
      <xdr:colOff>50800</xdr:colOff>
      <xdr:row>98</xdr:row>
      <xdr:rowOff>47158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46981"/>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47158</xdr:rowOff>
    </xdr:from>
    <xdr:to>
      <xdr:col>10</xdr:col>
      <xdr:colOff>114300</xdr:colOff>
      <xdr:row>98</xdr:row>
      <xdr:rowOff>47692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925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108685</xdr:rowOff>
    </xdr:from>
    <xdr:to>
      <xdr:col>24</xdr:col>
      <xdr:colOff>114300</xdr:colOff>
      <xdr:row>98</xdr:row>
      <xdr:rowOff>38835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68062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136536</xdr:rowOff>
    </xdr:from>
    <xdr:to>
      <xdr:col>20</xdr:col>
      <xdr:colOff>38100</xdr:colOff>
      <xdr:row>98</xdr:row>
      <xdr:rowOff>66686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83213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165531</xdr:rowOff>
    </xdr:from>
    <xdr:to>
      <xdr:col>15</xdr:col>
      <xdr:colOff>101600</xdr:colOff>
      <xdr:row>98</xdr:row>
      <xdr:rowOff>95681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86808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167808</xdr:rowOff>
    </xdr:from>
    <xdr:to>
      <xdr:col>10</xdr:col>
      <xdr:colOff>165100</xdr:colOff>
      <xdr:row>98</xdr:row>
      <xdr:rowOff>97958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89085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168342</xdr:rowOff>
    </xdr:from>
    <xdr:to>
      <xdr:col>6</xdr:col>
      <xdr:colOff>38100</xdr:colOff>
      <xdr:row>98</xdr:row>
      <xdr:rowOff>98492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89619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131699</xdr:rowOff>
    </xdr:from>
    <xdr:to>
      <xdr:col>55</xdr:col>
      <xdr:colOff>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44664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97409</xdr:rowOff>
    </xdr:from>
    <xdr:to>
      <xdr:col>50</xdr:col>
      <xdr:colOff>114300</xdr:colOff>
      <xdr:row>31</xdr:row>
      <xdr:rowOff>133757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412359"/>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97409</xdr:rowOff>
    </xdr:from>
    <xdr:to>
      <xdr:col>45</xdr:col>
      <xdr:colOff>177800</xdr:colOff>
      <xdr:row>32</xdr:row>
      <xdr:rowOff>34087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412359"/>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34087</xdr:rowOff>
    </xdr:from>
    <xdr:to>
      <xdr:col>41</xdr:col>
      <xdr:colOff>50800</xdr:colOff>
      <xdr:row>32</xdr:row>
      <xdr:rowOff>35230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55204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80899</xdr:rowOff>
    </xdr:from>
    <xdr:to>
      <xdr:col>55</xdr:col>
      <xdr:colOff>50800</xdr:colOff>
      <xdr:row>32</xdr:row>
      <xdr:rowOff>11049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3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33926</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3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82957</xdr:rowOff>
    </xdr:from>
    <xdr:to>
      <xdr:col>50</xdr:col>
      <xdr:colOff>165100</xdr:colOff>
      <xdr:row>32</xdr:row>
      <xdr:rowOff>13107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3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29634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1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46609</xdr:rowOff>
    </xdr:from>
    <xdr:to>
      <xdr:col>46</xdr:col>
      <xdr:colOff>38100</xdr:colOff>
      <xdr:row>31</xdr:row>
      <xdr:rowOff>148209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164736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154737</xdr:rowOff>
    </xdr:from>
    <xdr:to>
      <xdr:col>41</xdr:col>
      <xdr:colOff>101600</xdr:colOff>
      <xdr:row>32</xdr:row>
      <xdr:rowOff>84887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101414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2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155880</xdr:rowOff>
    </xdr:from>
    <xdr:to>
      <xdr:col>36</xdr:col>
      <xdr:colOff>165100</xdr:colOff>
      <xdr:row>32</xdr:row>
      <xdr:rowOff>86030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4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102557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2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169113</xdr:rowOff>
    </xdr:from>
    <xdr:to>
      <xdr:col>55</xdr:col>
      <xdr:colOff>0</xdr:colOff>
      <xdr:row>58</xdr:row>
      <xdr:rowOff>76111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1763"/>
          <a:ext cx="838200" cy="7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169113</xdr:rowOff>
    </xdr:from>
    <xdr:to>
      <xdr:col>50</xdr:col>
      <xdr:colOff>114300</xdr:colOff>
      <xdr:row>58</xdr:row>
      <xdr:rowOff>22219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1763"/>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154407</xdr:rowOff>
    </xdr:from>
    <xdr:to>
      <xdr:col>45</xdr:col>
      <xdr:colOff>177800</xdr:colOff>
      <xdr:row>58</xdr:row>
      <xdr:rowOff>22219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27057"/>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125375</xdr:rowOff>
    </xdr:from>
    <xdr:to>
      <xdr:col>41</xdr:col>
      <xdr:colOff>50800</xdr:colOff>
      <xdr:row>57</xdr:row>
      <xdr:rowOff>154407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9802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25311</xdr:rowOff>
    </xdr:from>
    <xdr:to>
      <xdr:col>55</xdr:col>
      <xdr:colOff>50800</xdr:colOff>
      <xdr:row>58</xdr:row>
      <xdr:rowOff>126911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111688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118313</xdr:rowOff>
    </xdr:from>
    <xdr:to>
      <xdr:col>50</xdr:col>
      <xdr:colOff>165100</xdr:colOff>
      <xdr:row>58</xdr:row>
      <xdr:rowOff>48463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39590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142869</xdr:rowOff>
    </xdr:from>
    <xdr:to>
      <xdr:col>46</xdr:col>
      <xdr:colOff>38100</xdr:colOff>
      <xdr:row>58</xdr:row>
      <xdr:rowOff>73019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103607</xdr:rowOff>
    </xdr:from>
    <xdr:to>
      <xdr:col>41</xdr:col>
      <xdr:colOff>101600</xdr:colOff>
      <xdr:row>58</xdr:row>
      <xdr:rowOff>33757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74575</xdr:rowOff>
    </xdr:from>
    <xdr:to>
      <xdr:col>36</xdr:col>
      <xdr:colOff>165100</xdr:colOff>
      <xdr:row>58</xdr:row>
      <xdr:rowOff>4725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167302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108229</xdr:rowOff>
    </xdr:from>
    <xdr:to>
      <xdr:col>55</xdr:col>
      <xdr:colOff>0</xdr:colOff>
      <xdr:row>77</xdr:row>
      <xdr:rowOff>111810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0987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111810</xdr:rowOff>
    </xdr:from>
    <xdr:to>
      <xdr:col>50</xdr:col>
      <xdr:colOff>114300</xdr:colOff>
      <xdr:row>78</xdr:row>
      <xdr:rowOff>62815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13460"/>
          <a:ext cx="889000" cy="12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6026</xdr:rowOff>
    </xdr:from>
    <xdr:to>
      <xdr:col>45</xdr:col>
      <xdr:colOff>177800</xdr:colOff>
      <xdr:row>78</xdr:row>
      <xdr:rowOff>62815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79126"/>
          <a:ext cx="889000" cy="5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6026</xdr:rowOff>
    </xdr:from>
    <xdr:to>
      <xdr:col>41</xdr:col>
      <xdr:colOff>50800</xdr:colOff>
      <xdr:row>78</xdr:row>
      <xdr:rowOff>26676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7912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57429</xdr:rowOff>
    </xdr:from>
    <xdr:to>
      <xdr:col>55</xdr:col>
      <xdr:colOff>50800</xdr:colOff>
      <xdr:row>77</xdr:row>
      <xdr:rowOff>159029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35856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61010</xdr:rowOff>
    </xdr:from>
    <xdr:to>
      <xdr:col>50</xdr:col>
      <xdr:colOff>165100</xdr:colOff>
      <xdr:row>77</xdr:row>
      <xdr:rowOff>162610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153737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12015</xdr:rowOff>
    </xdr:from>
    <xdr:to>
      <xdr:col>46</xdr:col>
      <xdr:colOff>38100</xdr:colOff>
      <xdr:row>78</xdr:row>
      <xdr:rowOff>113615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104742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7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126676</xdr:rowOff>
    </xdr:from>
    <xdr:to>
      <xdr:col>41</xdr:col>
      <xdr:colOff>101600</xdr:colOff>
      <xdr:row>78</xdr:row>
      <xdr:rowOff>56826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47953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147326</xdr:rowOff>
    </xdr:from>
    <xdr:to>
      <xdr:col>36</xdr:col>
      <xdr:colOff>165100</xdr:colOff>
      <xdr:row>78</xdr:row>
      <xdr:rowOff>77476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68603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150147</xdr:rowOff>
    </xdr:from>
    <xdr:to>
      <xdr:col>55</xdr:col>
      <xdr:colOff>0</xdr:colOff>
      <xdr:row>97</xdr:row>
      <xdr:rowOff>151834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0797"/>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136240</xdr:rowOff>
    </xdr:from>
    <xdr:to>
      <xdr:col>50</xdr:col>
      <xdr:colOff>114300</xdr:colOff>
      <xdr:row>97</xdr:row>
      <xdr:rowOff>150147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6689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95512</xdr:rowOff>
    </xdr:from>
    <xdr:to>
      <xdr:col>45</xdr:col>
      <xdr:colOff>177800</xdr:colOff>
      <xdr:row>97</xdr:row>
      <xdr:rowOff>136240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26162"/>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85119</xdr:rowOff>
    </xdr:from>
    <xdr:to>
      <xdr:col>41</xdr:col>
      <xdr:colOff>50800</xdr:colOff>
      <xdr:row>97</xdr:row>
      <xdr:rowOff>95512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15769"/>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101034</xdr:rowOff>
    </xdr:from>
    <xdr:to>
      <xdr:col>55</xdr:col>
      <xdr:colOff>50800</xdr:colOff>
      <xdr:row>98</xdr:row>
      <xdr:rowOff>31184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15961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99347</xdr:rowOff>
    </xdr:from>
    <xdr:to>
      <xdr:col>50</xdr:col>
      <xdr:colOff>165100</xdr:colOff>
      <xdr:row>98</xdr:row>
      <xdr:rowOff>29497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85440</xdr:rowOff>
    </xdr:from>
    <xdr:to>
      <xdr:col>46</xdr:col>
      <xdr:colOff>38100</xdr:colOff>
      <xdr:row>98</xdr:row>
      <xdr:rowOff>15590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44712</xdr:rowOff>
    </xdr:from>
    <xdr:to>
      <xdr:col>41</xdr:col>
      <xdr:colOff>101600</xdr:colOff>
      <xdr:row>97</xdr:row>
      <xdr:rowOff>146312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34319</xdr:rowOff>
    </xdr:from>
    <xdr:to>
      <xdr:col>36</xdr:col>
      <xdr:colOff>165100</xdr:colOff>
      <xdr:row>97</xdr:row>
      <xdr:rowOff>135919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127046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145910</xdr:rowOff>
    </xdr:from>
    <xdr:to>
      <xdr:col>85</xdr:col>
      <xdr:colOff>127000</xdr:colOff>
      <xdr:row>36</xdr:row>
      <xdr:rowOff>168142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18110"/>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145910</xdr:rowOff>
    </xdr:from>
    <xdr:to>
      <xdr:col>81</xdr:col>
      <xdr:colOff>50800</xdr:colOff>
      <xdr:row>36</xdr:row>
      <xdr:rowOff>154997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18110"/>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130994</xdr:rowOff>
    </xdr:from>
    <xdr:to>
      <xdr:col>76</xdr:col>
      <xdr:colOff>114300</xdr:colOff>
      <xdr:row>36</xdr:row>
      <xdr:rowOff>154997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0319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123127</xdr:rowOff>
    </xdr:from>
    <xdr:to>
      <xdr:col>71</xdr:col>
      <xdr:colOff>177800</xdr:colOff>
      <xdr:row>36</xdr:row>
      <xdr:rowOff>130994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95327"/>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117342</xdr:rowOff>
    </xdr:from>
    <xdr:to>
      <xdr:col>85</xdr:col>
      <xdr:colOff>177800</xdr:colOff>
      <xdr:row>37</xdr:row>
      <xdr:rowOff>47492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95769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95110</xdr:rowOff>
    </xdr:from>
    <xdr:to>
      <xdr:col>81</xdr:col>
      <xdr:colOff>101600</xdr:colOff>
      <xdr:row>37</xdr:row>
      <xdr:rowOff>25260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104197</xdr:rowOff>
    </xdr:from>
    <xdr:to>
      <xdr:col>76</xdr:col>
      <xdr:colOff>165100</xdr:colOff>
      <xdr:row>37</xdr:row>
      <xdr:rowOff>34347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25474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80194</xdr:rowOff>
    </xdr:from>
    <xdr:to>
      <xdr:col>72</xdr:col>
      <xdr:colOff>38100</xdr:colOff>
      <xdr:row>37</xdr:row>
      <xdr:rowOff>10344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72327</xdr:rowOff>
    </xdr:from>
    <xdr:to>
      <xdr:col>67</xdr:col>
      <xdr:colOff>101600</xdr:colOff>
      <xdr:row>37</xdr:row>
      <xdr:rowOff>2477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165054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29684</xdr:rowOff>
    </xdr:from>
    <xdr:to>
      <xdr:col>85</xdr:col>
      <xdr:colOff>127000</xdr:colOff>
      <xdr:row>57</xdr:row>
      <xdr:rowOff>57596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02334"/>
          <a:ext cx="8382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29684</xdr:rowOff>
    </xdr:from>
    <xdr:to>
      <xdr:col>81</xdr:col>
      <xdr:colOff>50800</xdr:colOff>
      <xdr:row>57</xdr:row>
      <xdr:rowOff>64344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02334"/>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64344</xdr:rowOff>
    </xdr:from>
    <xdr:to>
      <xdr:col>76</xdr:col>
      <xdr:colOff>114300</xdr:colOff>
      <xdr:row>57</xdr:row>
      <xdr:rowOff>124978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36994"/>
          <a:ext cx="8890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124978</xdr:rowOff>
    </xdr:from>
    <xdr:to>
      <xdr:col>71</xdr:col>
      <xdr:colOff>177800</xdr:colOff>
      <xdr:row>57</xdr:row>
      <xdr:rowOff>132751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9762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6796</xdr:rowOff>
    </xdr:from>
    <xdr:to>
      <xdr:col>85</xdr:col>
      <xdr:colOff>177800</xdr:colOff>
      <xdr:row>57</xdr:row>
      <xdr:rowOff>108396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150334</xdr:rowOff>
    </xdr:from>
    <xdr:to>
      <xdr:col>81</xdr:col>
      <xdr:colOff>101600</xdr:colOff>
      <xdr:row>57</xdr:row>
      <xdr:rowOff>80484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71611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4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13544</xdr:rowOff>
    </xdr:from>
    <xdr:to>
      <xdr:col>76</xdr:col>
      <xdr:colOff>165100</xdr:colOff>
      <xdr:row>57</xdr:row>
      <xdr:rowOff>115144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106271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74178</xdr:rowOff>
    </xdr:from>
    <xdr:to>
      <xdr:col>72</xdr:col>
      <xdr:colOff>38100</xdr:colOff>
      <xdr:row>58</xdr:row>
      <xdr:rowOff>4328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166905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81951</xdr:rowOff>
    </xdr:from>
    <xdr:to>
      <xdr:col>67</xdr:col>
      <xdr:colOff>101600</xdr:colOff>
      <xdr:row>58</xdr:row>
      <xdr:rowOff>12101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3228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29119</xdr:rowOff>
    </xdr:from>
    <xdr:to>
      <xdr:col>85</xdr:col>
      <xdr:colOff>127000</xdr:colOff>
      <xdr:row>79</xdr:row>
      <xdr:rowOff>30902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3669"/>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30902</xdr:rowOff>
    </xdr:from>
    <xdr:to>
      <xdr:col>81</xdr:col>
      <xdr:colOff>50800</xdr:colOff>
      <xdr:row>79</xdr:row>
      <xdr:rowOff>31950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7545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31950</xdr:rowOff>
    </xdr:from>
    <xdr:to>
      <xdr:col>76</xdr:col>
      <xdr:colOff>114300</xdr:colOff>
      <xdr:row>79</xdr:row>
      <xdr:rowOff>42873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650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42873</xdr:rowOff>
    </xdr:from>
    <xdr:to>
      <xdr:col>71</xdr:col>
      <xdr:colOff>177800</xdr:colOff>
      <xdr:row>79</xdr:row>
      <xdr:rowOff>43864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742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149769</xdr:rowOff>
    </xdr:from>
    <xdr:to>
      <xdr:col>85</xdr:col>
      <xdr:colOff>177800</xdr:colOff>
      <xdr:row>79</xdr:row>
      <xdr:rowOff>79919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109146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1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151552</xdr:rowOff>
    </xdr:from>
    <xdr:to>
      <xdr:col>81</xdr:col>
      <xdr:colOff>101600</xdr:colOff>
      <xdr:row>79</xdr:row>
      <xdr:rowOff>81702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72829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152600</xdr:rowOff>
    </xdr:from>
    <xdr:to>
      <xdr:col>76</xdr:col>
      <xdr:colOff>165100</xdr:colOff>
      <xdr:row>79</xdr:row>
      <xdr:rowOff>82750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73877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163523</xdr:rowOff>
    </xdr:from>
    <xdr:to>
      <xdr:col>72</xdr:col>
      <xdr:colOff>38100</xdr:colOff>
      <xdr:row>79</xdr:row>
      <xdr:rowOff>93673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84800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164514</xdr:rowOff>
    </xdr:from>
    <xdr:to>
      <xdr:col>67</xdr:col>
      <xdr:colOff>101600</xdr:colOff>
      <xdr:row>79</xdr:row>
      <xdr:rowOff>94664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85791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3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153645</xdr:rowOff>
    </xdr:from>
    <xdr:to>
      <xdr:col>85</xdr:col>
      <xdr:colOff>127000</xdr:colOff>
      <xdr:row>97</xdr:row>
      <xdr:rowOff>156549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84295"/>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156549</xdr:rowOff>
    </xdr:from>
    <xdr:to>
      <xdr:col>81</xdr:col>
      <xdr:colOff>50800</xdr:colOff>
      <xdr:row>97</xdr:row>
      <xdr:rowOff>160882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87199"/>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160882</xdr:rowOff>
    </xdr:from>
    <xdr:to>
      <xdr:col>76</xdr:col>
      <xdr:colOff>114300</xdr:colOff>
      <xdr:row>97</xdr:row>
      <xdr:rowOff>165967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91532"/>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165967</xdr:rowOff>
    </xdr:from>
    <xdr:to>
      <xdr:col>71</xdr:col>
      <xdr:colOff>177800</xdr:colOff>
      <xdr:row>98</xdr:row>
      <xdr:rowOff>2119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9661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102845</xdr:rowOff>
    </xdr:from>
    <xdr:to>
      <xdr:col>85</xdr:col>
      <xdr:colOff>177800</xdr:colOff>
      <xdr:row>98</xdr:row>
      <xdr:rowOff>32995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17772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105749</xdr:rowOff>
    </xdr:from>
    <xdr:to>
      <xdr:col>81</xdr:col>
      <xdr:colOff>101600</xdr:colOff>
      <xdr:row>98</xdr:row>
      <xdr:rowOff>35899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27026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110082</xdr:rowOff>
    </xdr:from>
    <xdr:to>
      <xdr:col>76</xdr:col>
      <xdr:colOff>165100</xdr:colOff>
      <xdr:row>98</xdr:row>
      <xdr:rowOff>40232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31359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115167</xdr:rowOff>
    </xdr:from>
    <xdr:to>
      <xdr:col>72</xdr:col>
      <xdr:colOff>38100</xdr:colOff>
      <xdr:row>98</xdr:row>
      <xdr:rowOff>45317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122769</xdr:rowOff>
    </xdr:from>
    <xdr:to>
      <xdr:col>67</xdr:col>
      <xdr:colOff>101600</xdr:colOff>
      <xdr:row>98</xdr:row>
      <xdr:rowOff>52919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44046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・議会費、民生費、労働費において、類似団体内で高順位となっている。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7,142</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円となっており、その経費における</a:t>
          </a:r>
          <a:r>
            <a:rPr kumimoji="1" lang="en-US" altLang="ja-JP" sz="1100" b="0" i="0" u="none" strike="noStrike" kern="0" cap="none" spc="0" normalizeH="0" baseline="0" noProof="0">
              <a:ln>
                <a:noFill/>
              </a:ln>
              <a:solidFill>
                <a:prstClr val="black"/>
              </a:solidFill>
              <a:effectLst/>
              <a:uLnTx/>
              <a:uFillTx/>
              <a:latin typeface="+mn-lt"/>
              <a:ea typeface="+mn-ea"/>
              <a:cs typeface="+mn-cs"/>
            </a:rPr>
            <a:t>77.2</a:t>
          </a:r>
          <a:r>
            <a:rPr kumimoji="1" lang="ja-JP" altLang="ja-JP" sz="1100" b="0" i="0" u="none" strike="noStrike" kern="0" cap="none" spc="0" normalizeH="0" baseline="0" noProof="0">
              <a:ln>
                <a:noFill/>
              </a:ln>
              <a:solidFill>
                <a:prstClr val="black"/>
              </a:solidFill>
              <a:effectLst/>
              <a:uLnTx/>
              <a:uFillTx/>
              <a:latin typeface="+mn-lt"/>
              <a:ea typeface="+mn-ea"/>
              <a:cs typeface="+mn-cs"/>
            </a:rPr>
            <a:t>％を議員報酬・手当等で占めている。また、民生費については住民一人当たり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263,423</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円となっており、前年度決算と比較すると民生費については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15.0</a:t>
          </a:r>
          <a:r>
            <a:rPr kumimoji="1" lang="ja-JP" altLang="ja-JP" sz="1100" b="0" i="0" u="none" strike="noStrike" kern="0" cap="none" spc="0" normalizeH="0" baseline="0" noProof="0">
              <a:ln>
                <a:noFill/>
              </a:ln>
              <a:solidFill>
                <a:prstClr val="black"/>
              </a:solidFill>
              <a:effectLst/>
              <a:uLnTx/>
              <a:uFillTx/>
              <a:latin typeface="+mn-lt"/>
              <a:ea typeface="+mn-ea"/>
              <a:cs typeface="+mn-cs"/>
            </a:rPr>
            <a:t>％増となっている。決算額全体でみると、民生費の構成比率は歳出の</a:t>
          </a:r>
          <a:r>
            <a:rPr kumimoji="1" lang="en-US" altLang="ja-JP" sz="1100" b="0" i="0" u="none" strike="noStrike" kern="0" cap="none" spc="0" normalizeH="0" baseline="0" noProof="0">
              <a:ln>
                <a:noFill/>
              </a:ln>
              <a:solidFill>
                <a:prstClr val="black"/>
              </a:solidFill>
              <a:effectLst/>
              <a:uLnTx/>
              <a:uFillTx/>
              <a:latin typeface="+mn-lt"/>
              <a:ea typeface="+mn-ea"/>
              <a:cs typeface="+mn-cs"/>
            </a:rPr>
            <a:t>42.7</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％であり、うち児童福祉行政に要する経費である児童福祉費が</a:t>
          </a:r>
          <a:r>
            <a:rPr kumimoji="1" lang="ja-JP" altLang="en-US" sz="1100" b="0" i="0" u="none" strike="noStrike" kern="0" cap="none" spc="0" normalizeH="0" baseline="0" noProof="0">
              <a:ln>
                <a:noFill/>
              </a:ln>
              <a:solidFill>
                <a:prstClr val="black"/>
              </a:solidFill>
              <a:effectLst/>
              <a:uLnTx/>
              <a:uFillTx/>
              <a:latin typeface="+mn-lt"/>
              <a:ea typeface="+mn-ea"/>
              <a:cs typeface="+mn-cs"/>
            </a:rPr>
            <a:t>約</a:t>
          </a:r>
          <a:r>
            <a:rPr kumimoji="1" lang="ja-JP" altLang="ja-JP" sz="1100" b="0" i="0" u="none" strike="noStrike" kern="0" cap="none" spc="0" normalizeH="0" baseline="0" noProof="0">
              <a:ln>
                <a:noFill/>
              </a:ln>
              <a:solidFill>
                <a:prstClr val="black"/>
              </a:solidFill>
              <a:effectLst/>
              <a:uLnTx/>
              <a:uFillTx/>
              <a:latin typeface="+mn-lt"/>
              <a:ea typeface="+mn-ea"/>
              <a:cs typeface="+mn-cs"/>
            </a:rPr>
            <a:t>半分を占めている。これは、町が掲げる「日本一の福祉の町づくり」の推進による子育て支援策などの充実を図るため、保育所運営事業など幅広く事業展開し、重点的に取り組んできたことによるものである。労働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5,285</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円となっており、、その経費全てが労働諸費に区分されるものである。内訳としてはシルバー人材センターへの委託経費が</a:t>
          </a:r>
          <a:r>
            <a:rPr kumimoji="1" lang="en-US" altLang="ja-JP" sz="1100" b="0" i="0" u="none" strike="noStrike" kern="0" cap="none" spc="0" normalizeH="0" baseline="0" noProof="0">
              <a:ln>
                <a:noFill/>
              </a:ln>
              <a:solidFill>
                <a:prstClr val="black"/>
              </a:solidFill>
              <a:effectLst/>
              <a:uLnTx/>
              <a:uFillTx/>
              <a:latin typeface="+mn-lt"/>
              <a:ea typeface="+mn-ea"/>
              <a:cs typeface="+mn-cs"/>
            </a:rPr>
            <a:t>61.6</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％を占めている。概ね経常的な経費であり、それぞれの経費の適正化に取り組んでいく必要がある。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年度では、歳入確保・歳出削減に取り組んだ結果、実質収支額及び実質単年度収支はいずれも継続的に黒字を確保しており、財政調整基金も積立により増となっている。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wbun\&#20225;&#30011;&#36001;&#25919;&#35506;\&#36001;&#25919;&#20418;\14_1_&#36001;&#25919;&#29366;&#27841;&#36039;&#26009;&#38598;&#65288;&#26087;&#32207;&#21209;&#30465;&#65309;&#36001;&#25919;&#27604;&#36611;&#20998;&#26512;&#34920;&#65289;\R3&#24180;&#24230;\02.&#36861;&#21152;\&#25552;&#20986;\&#12304;&#36001;&#25919;&#29366;&#27841;&#36039;&#26009;&#38598;&#12305;_133051_&#26085;&#12398;&#2098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3.3</v>
          </cell>
        </row>
        <row r="53">
          <cell r="BP53">
            <v>56.7</v>
          </cell>
          <cell r="BX53">
            <v>57.7</v>
          </cell>
          <cell r="CF53">
            <v>57.7</v>
          </cell>
          <cell r="CN53">
            <v>59</v>
          </cell>
          <cell r="CV53">
            <v>59.5</v>
          </cell>
        </row>
        <row r="55">
          <cell r="AN55" t="str">
            <v>類似団体内平均値</v>
          </cell>
          <cell r="BP55">
            <v>28.5</v>
          </cell>
          <cell r="BX55">
            <v>20.5</v>
          </cell>
          <cell r="CF55">
            <v>21.4</v>
          </cell>
          <cell r="CN55">
            <v>12.8</v>
          </cell>
          <cell r="CV55">
            <v>0</v>
          </cell>
        </row>
        <row r="57">
          <cell r="BP57">
            <v>59.7</v>
          </cell>
          <cell r="BX57">
            <v>60.3</v>
          </cell>
          <cell r="CF57">
            <v>60.5</v>
          </cell>
          <cell r="CN57">
            <v>61.2</v>
          </cell>
          <cell r="CV57">
            <v>62.8</v>
          </cell>
        </row>
        <row r="72">
          <cell r="BP72" t="str">
            <v>H29</v>
          </cell>
          <cell r="BX72" t="str">
            <v>H30</v>
          </cell>
          <cell r="CF72" t="str">
            <v>R01</v>
          </cell>
          <cell r="CN72" t="str">
            <v>R02</v>
          </cell>
          <cell r="CV72" t="str">
            <v>R03</v>
          </cell>
        </row>
        <row r="73">
          <cell r="AN73" t="str">
            <v>当該団体値</v>
          </cell>
          <cell r="BP73">
            <v>3.3</v>
          </cell>
        </row>
        <row r="75">
          <cell r="BP75">
            <v>6</v>
          </cell>
          <cell r="BX75">
            <v>5.3</v>
          </cell>
          <cell r="CF75">
            <v>4.5</v>
          </cell>
          <cell r="CN75">
            <v>4.4000000000000004</v>
          </cell>
          <cell r="CV75">
            <v>4.0999999999999996</v>
          </cell>
        </row>
        <row r="77">
          <cell r="AN77" t="str">
            <v>類似団体内平均値</v>
          </cell>
          <cell r="BP77">
            <v>28.5</v>
          </cell>
          <cell r="BX77">
            <v>20.5</v>
          </cell>
          <cell r="CF77">
            <v>21.4</v>
          </cell>
          <cell r="CN77">
            <v>12.8</v>
          </cell>
          <cell r="CV77">
            <v>0</v>
          </cell>
        </row>
        <row r="79">
          <cell r="BP79">
            <v>8</v>
          </cell>
          <cell r="BX79">
            <v>7.9</v>
          </cell>
          <cell r="CF79">
            <v>7.7</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10950050</v>
      </c>
      <c r="BO4" s="489"/>
      <c r="BP4" s="489"/>
      <c r="BQ4" s="489"/>
      <c r="BR4" s="489"/>
      <c r="BS4" s="489"/>
      <c r="BT4" s="489"/>
      <c r="BU4" s="490"/>
      <c r="BV4" s="488">
        <v>11546309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11.5</v>
      </c>
      <c r="CU4" s="629"/>
      <c r="CV4" s="629"/>
      <c r="CW4" s="629"/>
      <c r="CX4" s="629"/>
      <c r="CY4" s="629"/>
      <c r="CZ4" s="629"/>
      <c r="DA4" s="630"/>
      <c r="DB4" s="628">
        <v>10.7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10386127</v>
      </c>
      <c r="BO5" s="460"/>
      <c r="BP5" s="460"/>
      <c r="BQ5" s="460"/>
      <c r="BR5" s="460"/>
      <c r="BS5" s="460"/>
      <c r="BT5" s="460"/>
      <c r="BU5" s="461"/>
      <c r="BV5" s="459">
        <v>11021356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97.2</v>
      </c>
      <c r="CU5" s="457"/>
      <c r="CV5" s="457"/>
      <c r="CW5" s="457"/>
      <c r="CX5" s="457"/>
      <c r="CY5" s="457"/>
      <c r="CZ5" s="457"/>
      <c r="DA5" s="458"/>
      <c r="DB5" s="456">
        <v>105.5</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563923</v>
      </c>
      <c r="BO6" s="460"/>
      <c r="BP6" s="460"/>
      <c r="BQ6" s="460"/>
      <c r="BR6" s="460"/>
      <c r="BS6" s="460"/>
      <c r="BT6" s="460"/>
      <c r="BU6" s="461"/>
      <c r="BV6" s="459">
        <v>524953</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104.7</v>
      </c>
      <c r="CU6" s="603"/>
      <c r="CV6" s="603"/>
      <c r="CW6" s="603"/>
      <c r="CX6" s="603"/>
      <c r="CY6" s="603"/>
      <c r="CZ6" s="603"/>
      <c r="DA6" s="604"/>
      <c r="DB6" s="602">
        <v>111.4</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27622</v>
      </c>
      <c r="BO7" s="460"/>
      <c r="BP7" s="460"/>
      <c r="BQ7" s="460"/>
      <c r="BR7" s="460"/>
      <c r="BS7" s="460"/>
      <c r="BT7" s="460"/>
      <c r="BU7" s="461"/>
      <c r="BV7" s="459">
        <v>50066</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4680905</v>
      </c>
      <c r="CU7" s="460"/>
      <c r="CV7" s="460"/>
      <c r="CW7" s="460"/>
      <c r="CX7" s="460"/>
      <c r="CY7" s="460"/>
      <c r="CZ7" s="460"/>
      <c r="DA7" s="461"/>
      <c r="DB7" s="459">
        <v>4438075</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536301</v>
      </c>
      <c r="BO8" s="460"/>
      <c r="BP8" s="460"/>
      <c r="BQ8" s="460"/>
      <c r="BR8" s="460"/>
      <c r="BS8" s="460"/>
      <c r="BT8" s="460"/>
      <c r="BU8" s="461"/>
      <c r="BV8" s="459">
        <v>474887</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0.68</v>
      </c>
      <c r="CU8" s="563"/>
      <c r="CV8" s="563"/>
      <c r="CW8" s="563"/>
      <c r="CX8" s="563"/>
      <c r="CY8" s="563"/>
      <c r="CZ8" s="563"/>
      <c r="DA8" s="564"/>
      <c r="DB8" s="562">
        <v>0.69</v>
      </c>
      <c r="DC8" s="563"/>
      <c r="DD8" s="563"/>
      <c r="DE8" s="563"/>
      <c r="DF8" s="563"/>
      <c r="DG8" s="563"/>
      <c r="DH8" s="563"/>
      <c r="DI8" s="564"/>
    </row>
    <row r="9" spans="1:119" ht="18.75" customHeight="1" thickBot="1" x14ac:dyDescent="0.25">
      <c r="A9" s="178"/>
      <c r="B9" s="591" t="s">
        <v>113</v>
      </c>
      <c r="C9" s="592"/>
      <c r="D9" s="592"/>
      <c r="E9" s="592"/>
      <c r="F9" s="592"/>
      <c r="G9" s="592"/>
      <c r="H9" s="592"/>
      <c r="I9" s="592"/>
      <c r="J9" s="592"/>
      <c r="K9" s="510"/>
      <c r="L9" s="593" t="s">
        <v>114</v>
      </c>
      <c r="M9" s="594"/>
      <c r="N9" s="594"/>
      <c r="O9" s="594"/>
      <c r="P9" s="594"/>
      <c r="Q9" s="595"/>
      <c r="R9" s="596">
        <v>16958</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61414</v>
      </c>
      <c r="BO9" s="460"/>
      <c r="BP9" s="460"/>
      <c r="BQ9" s="460"/>
      <c r="BR9" s="460"/>
      <c r="BS9" s="460"/>
      <c r="BT9" s="460"/>
      <c r="BU9" s="461"/>
      <c r="BV9" s="459">
        <v>174409</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8.1</v>
      </c>
      <c r="CU9" s="457"/>
      <c r="CV9" s="457"/>
      <c r="CW9" s="457"/>
      <c r="CX9" s="457"/>
      <c r="CY9" s="457"/>
      <c r="CZ9" s="457"/>
      <c r="DA9" s="458"/>
      <c r="DB9" s="456">
        <v>8.5</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120</v>
      </c>
      <c r="M10" s="416"/>
      <c r="N10" s="416"/>
      <c r="O10" s="416"/>
      <c r="P10" s="416"/>
      <c r="Q10" s="417"/>
      <c r="R10" s="412">
        <v>17446</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122</v>
      </c>
      <c r="AV10" s="518"/>
      <c r="AW10" s="518"/>
      <c r="AX10" s="518"/>
      <c r="AY10" s="473" t="s">
        <v>123</v>
      </c>
      <c r="AZ10" s="474"/>
      <c r="BA10" s="474"/>
      <c r="BB10" s="474"/>
      <c r="BC10" s="474"/>
      <c r="BD10" s="474"/>
      <c r="BE10" s="474"/>
      <c r="BF10" s="474"/>
      <c r="BG10" s="474"/>
      <c r="BH10" s="474"/>
      <c r="BI10" s="474"/>
      <c r="BJ10" s="474"/>
      <c r="BK10" s="474"/>
      <c r="BL10" s="474"/>
      <c r="BM10" s="475"/>
      <c r="BN10" s="459">
        <v>496691</v>
      </c>
      <c r="BO10" s="460"/>
      <c r="BP10" s="460"/>
      <c r="BQ10" s="460"/>
      <c r="BR10" s="460"/>
      <c r="BS10" s="460"/>
      <c r="BT10" s="460"/>
      <c r="BU10" s="461"/>
      <c r="BV10" s="459">
        <v>250076</v>
      </c>
      <c r="BW10" s="460"/>
      <c r="BX10" s="460"/>
      <c r="BY10" s="460"/>
      <c r="BZ10" s="460"/>
      <c r="CA10" s="460"/>
      <c r="CB10" s="460"/>
      <c r="CC10" s="461"/>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125</v>
      </c>
      <c r="M11" s="421"/>
      <c r="N11" s="421"/>
      <c r="O11" s="421"/>
      <c r="P11" s="421"/>
      <c r="Q11" s="422"/>
      <c r="R11" s="588" t="s">
        <v>126</v>
      </c>
      <c r="S11" s="589"/>
      <c r="T11" s="589"/>
      <c r="U11" s="589"/>
      <c r="V11" s="590"/>
      <c r="W11" s="600"/>
      <c r="X11" s="410"/>
      <c r="Y11" s="410"/>
      <c r="Z11" s="410"/>
      <c r="AA11" s="410"/>
      <c r="AB11" s="410"/>
      <c r="AC11" s="410"/>
      <c r="AD11" s="410"/>
      <c r="AE11" s="410"/>
      <c r="AF11" s="410"/>
      <c r="AG11" s="410"/>
      <c r="AH11" s="410"/>
      <c r="AI11" s="410"/>
      <c r="AJ11" s="410"/>
      <c r="AK11" s="410"/>
      <c r="AL11" s="601"/>
      <c r="AM11" s="516" t="s">
        <v>127</v>
      </c>
      <c r="AN11" s="416"/>
      <c r="AO11" s="416"/>
      <c r="AP11" s="416"/>
      <c r="AQ11" s="416"/>
      <c r="AR11" s="416"/>
      <c r="AS11" s="416"/>
      <c r="AT11" s="417"/>
      <c r="AU11" s="517" t="s">
        <v>122</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130</v>
      </c>
      <c r="DC11" s="563"/>
      <c r="DD11" s="563"/>
      <c r="DE11" s="563"/>
      <c r="DF11" s="563"/>
      <c r="DG11" s="563"/>
      <c r="DH11" s="563"/>
      <c r="DI11" s="564"/>
    </row>
    <row r="12" spans="1:119" ht="18.75" customHeight="1" x14ac:dyDescent="0.2">
      <c r="A12" s="178"/>
      <c r="B12" s="565" t="s">
        <v>131</v>
      </c>
      <c r="C12" s="566"/>
      <c r="D12" s="566"/>
      <c r="E12" s="566"/>
      <c r="F12" s="566"/>
      <c r="G12" s="566"/>
      <c r="H12" s="566"/>
      <c r="I12" s="566"/>
      <c r="J12" s="566"/>
      <c r="K12" s="567"/>
      <c r="L12" s="574" t="s">
        <v>132</v>
      </c>
      <c r="M12" s="575"/>
      <c r="N12" s="575"/>
      <c r="O12" s="575"/>
      <c r="P12" s="575"/>
      <c r="Q12" s="576"/>
      <c r="R12" s="577">
        <v>16549</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102</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138</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139</v>
      </c>
      <c r="N13" s="544"/>
      <c r="O13" s="544"/>
      <c r="P13" s="544"/>
      <c r="Q13" s="545"/>
      <c r="R13" s="546">
        <v>16428</v>
      </c>
      <c r="S13" s="547"/>
      <c r="T13" s="547"/>
      <c r="U13" s="547"/>
      <c r="V13" s="548"/>
      <c r="W13" s="549" t="s">
        <v>140</v>
      </c>
      <c r="X13" s="445"/>
      <c r="Y13" s="445"/>
      <c r="Z13" s="445"/>
      <c r="AA13" s="445"/>
      <c r="AB13" s="446"/>
      <c r="AC13" s="412">
        <v>137</v>
      </c>
      <c r="AD13" s="413"/>
      <c r="AE13" s="413"/>
      <c r="AF13" s="413"/>
      <c r="AG13" s="414"/>
      <c r="AH13" s="412">
        <v>150</v>
      </c>
      <c r="AI13" s="413"/>
      <c r="AJ13" s="413"/>
      <c r="AK13" s="413"/>
      <c r="AL13" s="472"/>
      <c r="AM13" s="516" t="s">
        <v>141</v>
      </c>
      <c r="AN13" s="416"/>
      <c r="AO13" s="416"/>
      <c r="AP13" s="416"/>
      <c r="AQ13" s="416"/>
      <c r="AR13" s="416"/>
      <c r="AS13" s="416"/>
      <c r="AT13" s="417"/>
      <c r="AU13" s="517" t="s">
        <v>106</v>
      </c>
      <c r="AV13" s="518"/>
      <c r="AW13" s="518"/>
      <c r="AX13" s="518"/>
      <c r="AY13" s="473" t="s">
        <v>142</v>
      </c>
      <c r="AZ13" s="474"/>
      <c r="BA13" s="474"/>
      <c r="BB13" s="474"/>
      <c r="BC13" s="474"/>
      <c r="BD13" s="474"/>
      <c r="BE13" s="474"/>
      <c r="BF13" s="474"/>
      <c r="BG13" s="474"/>
      <c r="BH13" s="474"/>
      <c r="BI13" s="474"/>
      <c r="BJ13" s="474"/>
      <c r="BK13" s="474"/>
      <c r="BL13" s="474"/>
      <c r="BM13" s="475"/>
      <c r="BN13" s="459">
        <v>558105</v>
      </c>
      <c r="BO13" s="460"/>
      <c r="BP13" s="460"/>
      <c r="BQ13" s="460"/>
      <c r="BR13" s="460"/>
      <c r="BS13" s="460"/>
      <c r="BT13" s="460"/>
      <c r="BU13" s="461"/>
      <c r="BV13" s="459">
        <v>424485</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4.0999999999999996</v>
      </c>
      <c r="CU13" s="457"/>
      <c r="CV13" s="457"/>
      <c r="CW13" s="457"/>
      <c r="CX13" s="457"/>
      <c r="CY13" s="457"/>
      <c r="CZ13" s="457"/>
      <c r="DA13" s="458"/>
      <c r="DB13" s="456">
        <v>4.4000000000000004</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144</v>
      </c>
      <c r="M14" s="586"/>
      <c r="N14" s="586"/>
      <c r="O14" s="586"/>
      <c r="P14" s="586"/>
      <c r="Q14" s="587"/>
      <c r="R14" s="546">
        <v>16588</v>
      </c>
      <c r="S14" s="547"/>
      <c r="T14" s="547"/>
      <c r="U14" s="547"/>
      <c r="V14" s="548"/>
      <c r="W14" s="550"/>
      <c r="X14" s="448"/>
      <c r="Y14" s="448"/>
      <c r="Z14" s="448"/>
      <c r="AA14" s="448"/>
      <c r="AB14" s="449"/>
      <c r="AC14" s="539">
        <v>2.1</v>
      </c>
      <c r="AD14" s="540"/>
      <c r="AE14" s="540"/>
      <c r="AF14" s="540"/>
      <c r="AG14" s="541"/>
      <c r="AH14" s="539">
        <v>2.2000000000000002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138</v>
      </c>
      <c r="CU14" s="557"/>
      <c r="CV14" s="557"/>
      <c r="CW14" s="557"/>
      <c r="CX14" s="557"/>
      <c r="CY14" s="557"/>
      <c r="CZ14" s="557"/>
      <c r="DA14" s="558"/>
      <c r="DB14" s="556" t="s">
        <v>138</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139</v>
      </c>
      <c r="N15" s="544"/>
      <c r="O15" s="544"/>
      <c r="P15" s="544"/>
      <c r="Q15" s="545"/>
      <c r="R15" s="546">
        <v>16468</v>
      </c>
      <c r="S15" s="547"/>
      <c r="T15" s="547"/>
      <c r="U15" s="547"/>
      <c r="V15" s="548"/>
      <c r="W15" s="549" t="s">
        <v>146</v>
      </c>
      <c r="X15" s="445"/>
      <c r="Y15" s="445"/>
      <c r="Z15" s="445"/>
      <c r="AA15" s="445"/>
      <c r="AB15" s="446"/>
      <c r="AC15" s="412">
        <v>1627</v>
      </c>
      <c r="AD15" s="413"/>
      <c r="AE15" s="413"/>
      <c r="AF15" s="413"/>
      <c r="AG15" s="414"/>
      <c r="AH15" s="412">
        <v>1828</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2382545</v>
      </c>
      <c r="BO15" s="489"/>
      <c r="BP15" s="489"/>
      <c r="BQ15" s="489"/>
      <c r="BR15" s="489"/>
      <c r="BS15" s="489"/>
      <c r="BT15" s="489"/>
      <c r="BU15" s="490"/>
      <c r="BV15" s="488">
        <v>2515469</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25.3</v>
      </c>
      <c r="AD16" s="540"/>
      <c r="AE16" s="540"/>
      <c r="AF16" s="540"/>
      <c r="AG16" s="541"/>
      <c r="AH16" s="539">
        <v>26.5</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3683209</v>
      </c>
      <c r="BO16" s="460"/>
      <c r="BP16" s="460"/>
      <c r="BQ16" s="460"/>
      <c r="BR16" s="460"/>
      <c r="BS16" s="460"/>
      <c r="BT16" s="460"/>
      <c r="BU16" s="461"/>
      <c r="BV16" s="459">
        <v>3509371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152</v>
      </c>
      <c r="N17" s="553"/>
      <c r="O17" s="553"/>
      <c r="P17" s="553"/>
      <c r="Q17" s="554"/>
      <c r="R17" s="536" t="s">
        <v>150</v>
      </c>
      <c r="S17" s="537"/>
      <c r="T17" s="537"/>
      <c r="U17" s="537"/>
      <c r="V17" s="538"/>
      <c r="W17" s="549" t="s">
        <v>153</v>
      </c>
      <c r="X17" s="445"/>
      <c r="Y17" s="445"/>
      <c r="Z17" s="445"/>
      <c r="AA17" s="445"/>
      <c r="AB17" s="446"/>
      <c r="AC17" s="412">
        <v>4672</v>
      </c>
      <c r="AD17" s="413"/>
      <c r="AE17" s="413"/>
      <c r="AF17" s="413"/>
      <c r="AG17" s="414"/>
      <c r="AH17" s="412">
        <v>4932</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3026806</v>
      </c>
      <c r="BO17" s="460"/>
      <c r="BP17" s="460"/>
      <c r="BQ17" s="460"/>
      <c r="BR17" s="460"/>
      <c r="BS17" s="460"/>
      <c r="BT17" s="460"/>
      <c r="BU17" s="461"/>
      <c r="BV17" s="459">
        <v>3203804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28.07</v>
      </c>
      <c r="M18" s="512"/>
      <c r="N18" s="512"/>
      <c r="O18" s="512"/>
      <c r="P18" s="512"/>
      <c r="Q18" s="512"/>
      <c r="R18" s="513"/>
      <c r="S18" s="513"/>
      <c r="T18" s="513"/>
      <c r="U18" s="513"/>
      <c r="V18" s="514"/>
      <c r="W18" s="530"/>
      <c r="X18" s="531"/>
      <c r="Y18" s="531"/>
      <c r="Z18" s="531"/>
      <c r="AA18" s="531"/>
      <c r="AB18" s="555"/>
      <c r="AC18" s="429">
        <v>72.599999999999994</v>
      </c>
      <c r="AD18" s="430"/>
      <c r="AE18" s="430"/>
      <c r="AF18" s="430"/>
      <c r="AG18" s="515"/>
      <c r="AH18" s="429">
        <v>71.400000000000006</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4664525</v>
      </c>
      <c r="BO18" s="460"/>
      <c r="BP18" s="460"/>
      <c r="BQ18" s="460"/>
      <c r="BR18" s="460"/>
      <c r="BS18" s="460"/>
      <c r="BT18" s="460"/>
      <c r="BU18" s="461"/>
      <c r="BV18" s="459">
        <v>4710476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604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6686322</v>
      </c>
      <c r="BO19" s="460"/>
      <c r="BP19" s="460"/>
      <c r="BQ19" s="460"/>
      <c r="BR19" s="460"/>
      <c r="BS19" s="460"/>
      <c r="BT19" s="460"/>
      <c r="BU19" s="461"/>
      <c r="BV19" s="459">
        <v>6222380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6012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5647461</v>
      </c>
      <c r="BO22" s="489"/>
      <c r="BP22" s="489"/>
      <c r="BQ22" s="489"/>
      <c r="BR22" s="489"/>
      <c r="BS22" s="489"/>
      <c r="BT22" s="489"/>
      <c r="BU22" s="490"/>
      <c r="BV22" s="488">
        <v>5640921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4280532</v>
      </c>
      <c r="BO23" s="460"/>
      <c r="BP23" s="460"/>
      <c r="BQ23" s="460"/>
      <c r="BR23" s="460"/>
      <c r="BS23" s="460"/>
      <c r="BT23" s="460"/>
      <c r="BU23" s="461"/>
      <c r="BV23" s="459">
        <v>4259315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7900</v>
      </c>
      <c r="R24" s="413"/>
      <c r="S24" s="413"/>
      <c r="T24" s="413"/>
      <c r="U24" s="413"/>
      <c r="V24" s="414"/>
      <c r="W24" s="502"/>
      <c r="X24" s="439"/>
      <c r="Y24" s="440"/>
      <c r="Z24" s="415" t="s">
        <v>170</v>
      </c>
      <c r="AA24" s="416"/>
      <c r="AB24" s="416"/>
      <c r="AC24" s="416"/>
      <c r="AD24" s="416"/>
      <c r="AE24" s="416"/>
      <c r="AF24" s="416"/>
      <c r="AG24" s="417"/>
      <c r="AH24" s="412">
        <v>143</v>
      </c>
      <c r="AI24" s="413"/>
      <c r="AJ24" s="413"/>
      <c r="AK24" s="413"/>
      <c r="AL24" s="414"/>
      <c r="AM24" s="412">
        <v>448734</v>
      </c>
      <c r="AN24" s="413"/>
      <c r="AO24" s="413"/>
      <c r="AP24" s="413"/>
      <c r="AQ24" s="413"/>
      <c r="AR24" s="414"/>
      <c r="AS24" s="412">
        <v>3138</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1751946</v>
      </c>
      <c r="BO24" s="460"/>
      <c r="BP24" s="460"/>
      <c r="BQ24" s="460"/>
      <c r="BR24" s="460"/>
      <c r="BS24" s="460"/>
      <c r="BT24" s="460"/>
      <c r="BU24" s="461"/>
      <c r="BV24" s="459">
        <v>1759670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6900</v>
      </c>
      <c r="R25" s="413"/>
      <c r="S25" s="413"/>
      <c r="T25" s="413"/>
      <c r="U25" s="413"/>
      <c r="V25" s="414"/>
      <c r="W25" s="502"/>
      <c r="X25" s="439"/>
      <c r="Y25" s="440"/>
      <c r="Z25" s="415" t="s">
        <v>173</v>
      </c>
      <c r="AA25" s="416"/>
      <c r="AB25" s="416"/>
      <c r="AC25" s="416"/>
      <c r="AD25" s="416"/>
      <c r="AE25" s="416"/>
      <c r="AF25" s="416"/>
      <c r="AG25" s="417"/>
      <c r="AH25" s="412" t="s">
        <v>174</v>
      </c>
      <c r="AI25" s="413"/>
      <c r="AJ25" s="413"/>
      <c r="AK25" s="413"/>
      <c r="AL25" s="414"/>
      <c r="AM25" s="412" t="s">
        <v>175</v>
      </c>
      <c r="AN25" s="413"/>
      <c r="AO25" s="413"/>
      <c r="AP25" s="413"/>
      <c r="AQ25" s="413"/>
      <c r="AR25" s="414"/>
      <c r="AS25" s="412" t="s">
        <v>174</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528045</v>
      </c>
      <c r="BO25" s="489"/>
      <c r="BP25" s="489"/>
      <c r="BQ25" s="489"/>
      <c r="BR25" s="489"/>
      <c r="BS25" s="489"/>
      <c r="BT25" s="489"/>
      <c r="BU25" s="490"/>
      <c r="BV25" s="488">
        <v>377237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177</v>
      </c>
      <c r="F26" s="416"/>
      <c r="G26" s="416"/>
      <c r="H26" s="416"/>
      <c r="I26" s="416"/>
      <c r="J26" s="416"/>
      <c r="K26" s="417"/>
      <c r="L26" s="412">
        <v>1</v>
      </c>
      <c r="M26" s="413"/>
      <c r="N26" s="413"/>
      <c r="O26" s="413"/>
      <c r="P26" s="414"/>
      <c r="Q26" s="412">
        <v>6600</v>
      </c>
      <c r="R26" s="413"/>
      <c r="S26" s="413"/>
      <c r="T26" s="413"/>
      <c r="U26" s="413"/>
      <c r="V26" s="414"/>
      <c r="W26" s="502"/>
      <c r="X26" s="439"/>
      <c r="Y26" s="440"/>
      <c r="Z26" s="415" t="s">
        <v>178</v>
      </c>
      <c r="AA26" s="470"/>
      <c r="AB26" s="470"/>
      <c r="AC26" s="470"/>
      <c r="AD26" s="470"/>
      <c r="AE26" s="470"/>
      <c r="AF26" s="470"/>
      <c r="AG26" s="471"/>
      <c r="AH26" s="412">
        <v>5</v>
      </c>
      <c r="AI26" s="413"/>
      <c r="AJ26" s="413"/>
      <c r="AK26" s="413"/>
      <c r="AL26" s="414"/>
      <c r="AM26" s="412">
        <v>15300</v>
      </c>
      <c r="AN26" s="413"/>
      <c r="AO26" s="413"/>
      <c r="AP26" s="413"/>
      <c r="AQ26" s="413"/>
      <c r="AR26" s="414"/>
      <c r="AS26" s="412">
        <v>3060</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175</v>
      </c>
      <c r="BO26" s="460"/>
      <c r="BP26" s="460"/>
      <c r="BQ26" s="460"/>
      <c r="BR26" s="460"/>
      <c r="BS26" s="460"/>
      <c r="BT26" s="460"/>
      <c r="BU26" s="461"/>
      <c r="BV26" s="459" t="s">
        <v>174</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180</v>
      </c>
      <c r="F27" s="416"/>
      <c r="G27" s="416"/>
      <c r="H27" s="416"/>
      <c r="I27" s="416"/>
      <c r="J27" s="416"/>
      <c r="K27" s="417"/>
      <c r="L27" s="412">
        <v>1</v>
      </c>
      <c r="M27" s="413"/>
      <c r="N27" s="413"/>
      <c r="O27" s="413"/>
      <c r="P27" s="414"/>
      <c r="Q27" s="412">
        <v>4200</v>
      </c>
      <c r="R27" s="413"/>
      <c r="S27" s="413"/>
      <c r="T27" s="413"/>
      <c r="U27" s="413"/>
      <c r="V27" s="414"/>
      <c r="W27" s="502"/>
      <c r="X27" s="439"/>
      <c r="Y27" s="440"/>
      <c r="Z27" s="415" t="s">
        <v>181</v>
      </c>
      <c r="AA27" s="416"/>
      <c r="AB27" s="416"/>
      <c r="AC27" s="416"/>
      <c r="AD27" s="416"/>
      <c r="AE27" s="416"/>
      <c r="AF27" s="416"/>
      <c r="AG27" s="417"/>
      <c r="AH27" s="412">
        <v>1</v>
      </c>
      <c r="AI27" s="413"/>
      <c r="AJ27" s="413"/>
      <c r="AK27" s="413"/>
      <c r="AL27" s="414"/>
      <c r="AM27" s="412" t="s">
        <v>182</v>
      </c>
      <c r="AN27" s="413"/>
      <c r="AO27" s="413"/>
      <c r="AP27" s="413"/>
      <c r="AQ27" s="413"/>
      <c r="AR27" s="414"/>
      <c r="AS27" s="412" t="s">
        <v>183</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t="s">
        <v>175</v>
      </c>
      <c r="BO27" s="494"/>
      <c r="BP27" s="494"/>
      <c r="BQ27" s="494"/>
      <c r="BR27" s="494"/>
      <c r="BS27" s="494"/>
      <c r="BT27" s="494"/>
      <c r="BU27" s="495"/>
      <c r="BV27" s="493" t="s">
        <v>175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185</v>
      </c>
      <c r="F28" s="416"/>
      <c r="G28" s="416"/>
      <c r="H28" s="416"/>
      <c r="I28" s="416"/>
      <c r="J28" s="416"/>
      <c r="K28" s="417"/>
      <c r="L28" s="412">
        <v>1</v>
      </c>
      <c r="M28" s="413"/>
      <c r="N28" s="413"/>
      <c r="O28" s="413"/>
      <c r="P28" s="414"/>
      <c r="Q28" s="412">
        <v>3600</v>
      </c>
      <c r="R28" s="413"/>
      <c r="S28" s="413"/>
      <c r="T28" s="413"/>
      <c r="U28" s="413"/>
      <c r="V28" s="414"/>
      <c r="W28" s="502"/>
      <c r="X28" s="439"/>
      <c r="Y28" s="440"/>
      <c r="Z28" s="415" t="s">
        <v>186</v>
      </c>
      <c r="AA28" s="416"/>
      <c r="AB28" s="416"/>
      <c r="AC28" s="416"/>
      <c r="AD28" s="416"/>
      <c r="AE28" s="416"/>
      <c r="AF28" s="416"/>
      <c r="AG28" s="417"/>
      <c r="AH28" s="412" t="s">
        <v>174</v>
      </c>
      <c r="AI28" s="413"/>
      <c r="AJ28" s="413"/>
      <c r="AK28" s="413"/>
      <c r="AL28" s="414"/>
      <c r="AM28" s="412" t="s">
        <v>174</v>
      </c>
      <c r="AN28" s="413"/>
      <c r="AO28" s="413"/>
      <c r="AP28" s="413"/>
      <c r="AQ28" s="413"/>
      <c r="AR28" s="414"/>
      <c r="AS28" s="412" t="s">
        <v>174</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2542177</v>
      </c>
      <c r="BO28" s="489"/>
      <c r="BP28" s="489"/>
      <c r="BQ28" s="489"/>
      <c r="BR28" s="489"/>
      <c r="BS28" s="489"/>
      <c r="BT28" s="489"/>
      <c r="BU28" s="490"/>
      <c r="BV28" s="488">
        <v>2045486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188</v>
      </c>
      <c r="F29" s="416"/>
      <c r="G29" s="416"/>
      <c r="H29" s="416"/>
      <c r="I29" s="416"/>
      <c r="J29" s="416"/>
      <c r="K29" s="417"/>
      <c r="L29" s="412">
        <v>12</v>
      </c>
      <c r="M29" s="413"/>
      <c r="N29" s="413"/>
      <c r="O29" s="413"/>
      <c r="P29" s="414"/>
      <c r="Q29" s="412">
        <v>3450</v>
      </c>
      <c r="R29" s="413"/>
      <c r="S29" s="413"/>
      <c r="T29" s="413"/>
      <c r="U29" s="413"/>
      <c r="V29" s="414"/>
      <c r="W29" s="503"/>
      <c r="X29" s="504"/>
      <c r="Y29" s="505"/>
      <c r="Z29" s="415" t="s">
        <v>189</v>
      </c>
      <c r="AA29" s="416"/>
      <c r="AB29" s="416"/>
      <c r="AC29" s="416"/>
      <c r="AD29" s="416"/>
      <c r="AE29" s="416"/>
      <c r="AF29" s="416"/>
      <c r="AG29" s="417"/>
      <c r="AH29" s="412">
        <v>144</v>
      </c>
      <c r="AI29" s="413"/>
      <c r="AJ29" s="413"/>
      <c r="AK29" s="413"/>
      <c r="AL29" s="414"/>
      <c r="AM29" s="412">
        <v>453696</v>
      </c>
      <c r="AN29" s="413"/>
      <c r="AO29" s="413"/>
      <c r="AP29" s="413"/>
      <c r="AQ29" s="413"/>
      <c r="AR29" s="414"/>
      <c r="AS29" s="412">
        <v>3151</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256958</v>
      </c>
      <c r="BO29" s="460"/>
      <c r="BP29" s="460"/>
      <c r="BQ29" s="460"/>
      <c r="BR29" s="460"/>
      <c r="BS29" s="460"/>
      <c r="BT29" s="460"/>
      <c r="BU29" s="461"/>
      <c r="BV29" s="459">
        <v>162913</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96.3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761948</v>
      </c>
      <c r="BO30" s="494"/>
      <c r="BP30" s="494"/>
      <c r="BQ30" s="494"/>
      <c r="BR30" s="494"/>
      <c r="BS30" s="494"/>
      <c r="BT30" s="494"/>
      <c r="BU30" s="495"/>
      <c r="BV30" s="493">
        <v>691133</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198</v>
      </c>
      <c r="D33" s="411"/>
      <c r="E33" s="410" t="s">
        <v>199</v>
      </c>
      <c r="F33" s="410"/>
      <c r="G33" s="410"/>
      <c r="H33" s="410"/>
      <c r="I33" s="410"/>
      <c r="J33" s="410"/>
      <c r="K33" s="410"/>
      <c r="L33" s="410"/>
      <c r="M33" s="410"/>
      <c r="N33" s="410"/>
      <c r="O33" s="410"/>
      <c r="P33" s="410"/>
      <c r="Q33" s="410"/>
      <c r="R33" s="410"/>
      <c r="S33" s="410"/>
      <c r="T33" s="203"/>
      <c r="U33" s="411" t="s">
        <v>200</v>
      </c>
      <c r="V33" s="411"/>
      <c r="W33" s="410" t="s">
        <v>199</v>
      </c>
      <c r="X33" s="410"/>
      <c r="Y33" s="410"/>
      <c r="Z33" s="410"/>
      <c r="AA33" s="410"/>
      <c r="AB33" s="410"/>
      <c r="AC33" s="410"/>
      <c r="AD33" s="410"/>
      <c r="AE33" s="410"/>
      <c r="AF33" s="410"/>
      <c r="AG33" s="410"/>
      <c r="AH33" s="410"/>
      <c r="AI33" s="410"/>
      <c r="AJ33" s="410"/>
      <c r="AK33" s="410"/>
      <c r="AL33" s="203"/>
      <c r="AM33" s="411" t="s">
        <v>200</v>
      </c>
      <c r="AN33" s="411"/>
      <c r="AO33" s="410" t="s">
        <v>201</v>
      </c>
      <c r="AP33" s="410"/>
      <c r="AQ33" s="410"/>
      <c r="AR33" s="410"/>
      <c r="AS33" s="410"/>
      <c r="AT33" s="410"/>
      <c r="AU33" s="410"/>
      <c r="AV33" s="410"/>
      <c r="AW33" s="410"/>
      <c r="AX33" s="410"/>
      <c r="AY33" s="410"/>
      <c r="AZ33" s="410"/>
      <c r="BA33" s="410"/>
      <c r="BB33" s="410"/>
      <c r="BC33" s="410"/>
      <c r="BD33" s="204"/>
      <c r="BE33" s="410" t="s">
        <v>202</v>
      </c>
      <c r="BF33" s="410"/>
      <c r="BG33" s="410" t="s">
        <v>203</v>
      </c>
      <c r="BH33" s="410"/>
      <c r="BI33" s="410"/>
      <c r="BJ33" s="410"/>
      <c r="BK33" s="410"/>
      <c r="BL33" s="410"/>
      <c r="BM33" s="410"/>
      <c r="BN33" s="410"/>
      <c r="BO33" s="410"/>
      <c r="BP33" s="410"/>
      <c r="BQ33" s="410"/>
      <c r="BR33" s="410"/>
      <c r="BS33" s="410"/>
      <c r="BT33" s="410"/>
      <c r="BU33" s="410"/>
      <c r="BV33" s="204"/>
      <c r="BW33" s="411" t="s">
        <v>202</v>
      </c>
      <c r="BX33" s="411"/>
      <c r="BY33" s="410" t="s">
        <v>204</v>
      </c>
      <c r="BZ33" s="410"/>
      <c r="CA33" s="410"/>
      <c r="CB33" s="410"/>
      <c r="CC33" s="410"/>
      <c r="CD33" s="410"/>
      <c r="CE33" s="410"/>
      <c r="CF33" s="410"/>
      <c r="CG33" s="410"/>
      <c r="CH33" s="410"/>
      <c r="CI33" s="410"/>
      <c r="CJ33" s="410"/>
      <c r="CK33" s="410"/>
      <c r="CL33" s="410"/>
      <c r="CM33" s="410"/>
      <c r="CN33" s="203"/>
      <c r="CO33" s="411" t="s">
        <v>205</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6</v>
      </c>
      <c r="BX34" s="407"/>
      <c r="BY34" s="408" t="str">
        <f>IF('各会計、関係団体の財政状況及び健全化判断比率'!B68="","",'各会計、関係団体の財政状況及び健全化判断比率'!B68)</f>
        <v>秋川流域斎場組合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日の出町土地開発公社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7</v>
      </c>
      <c r="BX35" s="407"/>
      <c r="BY35" s="408" t="str">
        <f>IF('各会計、関係団体の財政状況及び健全化判断比率'!B69="","",'各会計、関係団体の財政状況及び健全化判断比率'!B69)</f>
        <v>西秋川衛生組合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日の出町サービス総合センター</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8</v>
      </c>
      <c r="BX36" s="407"/>
      <c r="BY36" s="408" t="str">
        <f>IF('各会計、関係団体の財政状況及び健全化判断比率'!B70="","",'各会計、関係団体の財政状況及び健全化判断比率'!B70)</f>
        <v>阿伎留病院企業団</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9</v>
      </c>
      <c r="BX37" s="407"/>
      <c r="BY37" s="408" t="str">
        <f>IF('各会計、関係団体の財政状況及び健全化判断比率'!B71="","",'各会計、関係団体の財政状況及び健全化判断比率'!B71)</f>
        <v>東京市町村総合事務組合(一般会計)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10</v>
      </c>
      <c r="BX38" s="407"/>
      <c r="BY38" s="408" t="str">
        <f>IF('各会計、関係団体の財政状況及び健全化判断比率'!B72="","",'各会計、関係団体の財政状況及び健全化判断比率'!B72)</f>
        <v>東京市町村総合事務組合(交通災害共済特別会計)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11</v>
      </c>
      <c r="BX39" s="407"/>
      <c r="BY39" s="408" t="str">
        <f>IF('各会計、関係団体の財政状況及び健全化判断比率'!B73="","",'各会計、関係団体の財政状況及び健全化判断比率'!B73)</f>
        <v>東京都市町村職員退職手当組合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12</v>
      </c>
      <c r="BX40" s="407"/>
      <c r="BY40" s="408" t="str">
        <f>IF('各会計、関係団体の財政状況及び健全化判断比率'!B74="","",'各会計、関係団体の財政状況及び健全化判断比率'!B74)</f>
        <v>東京都市町村議会議員公務災害補償等組合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13</v>
      </c>
      <c r="BX41" s="407"/>
      <c r="BY41" s="408" t="str">
        <f>IF('各会計、関係団体の財政状況及び健全化判断比率'!B75="","",'各会計、関係団体の財政状況及び健全化判断比率'!B75)</f>
        <v>東京都後期高齢者医療広域連合（一般会計）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14</v>
      </c>
      <c r="BX42" s="407"/>
      <c r="BY42" s="408" t="str">
        <f>IF('各会計、関係団体の財政状況及び健全化判断比率'!B76="","",'各会計、関係団体の財政状況及び健全化判断比率'!B76)</f>
        <v>東京都後期高齢者医療広域連合（医療特別会計）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0" t="s">
        <v>601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vertic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6" t="s">
        <v>569</v>
      </c>
      <c r="D34" s="1216"/>
      <c r="E34" s="1217"/>
      <c r="F34" s="32">
        <v>9.41</v>
      </c>
      <c r="G34" s="33">
        <v>5.5</v>
      </c>
      <c r="H34" s="33">
        <v>7.13</v>
      </c>
      <c r="I34" s="33">
        <v>10.7</v>
      </c>
      <c r="J34" s="34">
        <v>11.45</v>
      </c>
      <c r="K34" s="22"/>
      <c r="L34" s="22"/>
      <c r="M34" s="22"/>
      <c r="N34" s="22"/>
      <c r="O34" s="22"/>
      <c r="P34" s="22"/>
    </row>
    <row r="35" spans="1:16" ht="39" customHeight="1" x14ac:dyDescent="0.2">
      <c r="A35" s="22"/>
      <c r="B35" s="35"/>
      <c r="C35" s="1210" t="s">
        <v>570</v>
      </c>
      <c r="D35" s="1211"/>
      <c r="E35" s="1212"/>
      <c r="F35" s="36">
        <v>1.43</v>
      </c>
      <c r="G35" s="37">
        <v>0.75</v>
      </c>
      <c r="H35" s="37">
        <v>1.1200000000000001</v>
      </c>
      <c r="I35" s="37">
        <v>0.91</v>
      </c>
      <c r="J35" s="38">
        <v>2.13</v>
      </c>
      <c r="K35" s="22"/>
      <c r="L35" s="22"/>
      <c r="M35" s="22"/>
      <c r="N35" s="22"/>
      <c r="O35" s="22"/>
      <c r="P35" s="22"/>
    </row>
    <row r="36" spans="1:16" ht="39" customHeight="1" x14ac:dyDescent="0.2">
      <c r="A36" s="22"/>
      <c r="B36" s="35"/>
      <c r="C36" s="1210" t="s">
        <v>571</v>
      </c>
      <c r="D36" s="1211"/>
      <c r="E36" s="1212"/>
      <c r="F36" s="36">
        <v>1.66</v>
      </c>
      <c r="G36" s="37">
        <v>2.5499999999999998</v>
      </c>
      <c r="H36" s="37">
        <v>1.3</v>
      </c>
      <c r="I36" s="37">
        <v>2.16</v>
      </c>
      <c r="J36" s="38">
        <v>1.62</v>
      </c>
      <c r="K36" s="22"/>
      <c r="L36" s="22"/>
      <c r="M36" s="22"/>
      <c r="N36" s="22"/>
      <c r="O36" s="22"/>
      <c r="P36" s="22"/>
    </row>
    <row r="37" spans="1:16" ht="39" customHeight="1" x14ac:dyDescent="0.2">
      <c r="A37" s="22"/>
      <c r="B37" s="35"/>
      <c r="C37" s="1210" t="s">
        <v>572</v>
      </c>
      <c r="D37" s="1211"/>
      <c r="E37" s="1212"/>
      <c r="F37" s="36">
        <v>0.35</v>
      </c>
      <c r="G37" s="37">
        <v>0.54</v>
      </c>
      <c r="H37" s="37">
        <v>0.86</v>
      </c>
      <c r="I37" s="37">
        <v>0.64</v>
      </c>
      <c r="J37" s="38">
        <v>0.76</v>
      </c>
      <c r="K37" s="22"/>
      <c r="L37" s="22"/>
      <c r="M37" s="22"/>
      <c r="N37" s="22"/>
      <c r="O37" s="22"/>
      <c r="P37" s="22"/>
    </row>
    <row r="38" spans="1:16" ht="39" customHeight="1" x14ac:dyDescent="0.2">
      <c r="A38" s="22"/>
      <c r="B38" s="35"/>
      <c r="C38" s="1210" t="s">
        <v>573</v>
      </c>
      <c r="D38" s="1211"/>
      <c r="E38" s="1212"/>
      <c r="F38" s="36">
        <v>0.11</v>
      </c>
      <c r="G38" s="37">
        <v>0.16</v>
      </c>
      <c r="H38" s="37">
        <v>0.14000000000000001</v>
      </c>
      <c r="I38" s="37">
        <v>0.13</v>
      </c>
      <c r="J38" s="38">
        <v>0.12</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574</v>
      </c>
      <c r="D42" s="1211"/>
      <c r="E42" s="1212"/>
      <c r="F42" s="36" t="s">
        <v>523</v>
      </c>
      <c r="G42" s="37" t="s">
        <v>523</v>
      </c>
      <c r="H42" s="37" t="s">
        <v>523</v>
      </c>
      <c r="I42" s="37" t="s">
        <v>523</v>
      </c>
      <c r="J42" s="38" t="s">
        <v>523</v>
      </c>
      <c r="K42" s="22"/>
      <c r="L42" s="22"/>
      <c r="M42" s="22"/>
      <c r="N42" s="22"/>
      <c r="O42" s="22"/>
      <c r="P42" s="22"/>
    </row>
    <row r="43" spans="1:16" ht="39" customHeight="1" thickBot="1" x14ac:dyDescent="0.25">
      <c r="A43" s="22"/>
      <c r="B43" s="40"/>
      <c r="C43" s="1213" t="s">
        <v>575</v>
      </c>
      <c r="D43" s="1214"/>
      <c r="E43" s="1215"/>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R7WGkw9TFD0f6y9elWBCqr0eSkEWWemvTYKXYP4cMVl+LspfS//2BBypbvk2ZzecNH2R6kHMdXudRyab3lx6w==" saltValue="KptmSt5Pn7UkJjA6uUH7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510</v>
      </c>
      <c r="L45" s="60">
        <v>531</v>
      </c>
      <c r="M45" s="60">
        <v>549</v>
      </c>
      <c r="N45" s="60">
        <v>561</v>
      </c>
      <c r="O45" s="61">
        <v>570</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2">
      <c r="A48" s="48"/>
      <c r="B48" s="1238"/>
      <c r="C48" s="1239"/>
      <c r="D48" s="62"/>
      <c r="E48" s="1220" t="s">
        <v>15</v>
      </c>
      <c r="F48" s="1220"/>
      <c r="G48" s="1220"/>
      <c r="H48" s="1220"/>
      <c r="I48" s="1220"/>
      <c r="J48" s="1221"/>
      <c r="K48" s="63">
        <v>364</v>
      </c>
      <c r="L48" s="64">
        <v>364</v>
      </c>
      <c r="M48" s="64">
        <v>322</v>
      </c>
      <c r="N48" s="64">
        <v>318</v>
      </c>
      <c r="O48" s="65">
        <v>284</v>
      </c>
      <c r="P48" s="48"/>
      <c r="Q48" s="48"/>
      <c r="R48" s="48"/>
      <c r="S48" s="48"/>
      <c r="T48" s="48"/>
      <c r="U48" s="48"/>
    </row>
    <row r="49" spans="1:21" ht="30.75" customHeight="1" x14ac:dyDescent="0.2">
      <c r="A49" s="48"/>
      <c r="B49" s="1238"/>
      <c r="C49" s="1239"/>
      <c r="D49" s="62"/>
      <c r="E49" s="1220" t="s">
        <v>16</v>
      </c>
      <c r="F49" s="1220"/>
      <c r="G49" s="1220"/>
      <c r="H49" s="1220"/>
      <c r="I49" s="1220"/>
      <c r="J49" s="1221"/>
      <c r="K49" s="63">
        <v>137</v>
      </c>
      <c r="L49" s="64">
        <v>138</v>
      </c>
      <c r="M49" s="64">
        <v>123</v>
      </c>
      <c r="N49" s="64">
        <v>134</v>
      </c>
      <c r="O49" s="65">
        <v>128</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523</v>
      </c>
      <c r="L50" s="64" t="s">
        <v>523</v>
      </c>
      <c r="M50" s="64" t="s">
        <v>523</v>
      </c>
      <c r="N50" s="64" t="s">
        <v>523</v>
      </c>
      <c r="O50" s="65" t="s">
        <v>523</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523</v>
      </c>
      <c r="L51" s="64" t="s">
        <v>523</v>
      </c>
      <c r="M51" s="64" t="s">
        <v>523</v>
      </c>
      <c r="N51" s="64" t="s">
        <v>523</v>
      </c>
      <c r="O51" s="65" t="s">
        <v>523</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851</v>
      </c>
      <c r="L52" s="64">
        <v>855</v>
      </c>
      <c r="M52" s="64">
        <v>848</v>
      </c>
      <c r="N52" s="64">
        <v>844</v>
      </c>
      <c r="O52" s="65">
        <v>819</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160</v>
      </c>
      <c r="L53" s="69">
        <v>178</v>
      </c>
      <c r="M53" s="69">
        <v>146</v>
      </c>
      <c r="N53" s="69">
        <v>169</v>
      </c>
      <c r="O53" s="70">
        <v>163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6qviWt65I1Vu2sIPnR70obTiUusTqgHiPcheTI8znevBHZjT300rwHiSVPzB+SN1+oLq/tK7Xc8kI4tXwYdyw==" saltValue="cAO3EQVKYZZO3BTg+ZWb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6" t="s">
        <v>30</v>
      </c>
      <c r="C41" s="1257"/>
      <c r="D41" s="102"/>
      <c r="E41" s="1258" t="s">
        <v>31</v>
      </c>
      <c r="F41" s="1258"/>
      <c r="G41" s="1258"/>
      <c r="H41" s="1259"/>
      <c r="I41" s="351">
        <v>5927</v>
      </c>
      <c r="J41" s="352">
        <v>5879</v>
      </c>
      <c r="K41" s="352">
        <v>5793</v>
      </c>
      <c r="L41" s="352">
        <v>5641</v>
      </c>
      <c r="M41" s="353">
        <v>5647</v>
      </c>
    </row>
    <row r="42" spans="2:13" ht="27.75" customHeight="1" x14ac:dyDescent="0.2">
      <c r="B42" s="1246"/>
      <c r="C42" s="1247"/>
      <c r="D42" s="103"/>
      <c r="E42" s="1250" t="s">
        <v>32</v>
      </c>
      <c r="F42" s="1250"/>
      <c r="G42" s="1250"/>
      <c r="H42" s="1251"/>
      <c r="I42" s="354" t="s">
        <v>523</v>
      </c>
      <c r="J42" s="355" t="s">
        <v>523</v>
      </c>
      <c r="K42" s="355" t="s">
        <v>523</v>
      </c>
      <c r="L42" s="355" t="s">
        <v>523</v>
      </c>
      <c r="M42" s="356" t="s">
        <v>523</v>
      </c>
    </row>
    <row r="43" spans="2:13" ht="27.75" customHeight="1" x14ac:dyDescent="0.2">
      <c r="B43" s="1246"/>
      <c r="C43" s="1247"/>
      <c r="D43" s="103"/>
      <c r="E43" s="1250" t="s">
        <v>33</v>
      </c>
      <c r="F43" s="1250"/>
      <c r="G43" s="1250"/>
      <c r="H43" s="1251"/>
      <c r="I43" s="354">
        <v>2978</v>
      </c>
      <c r="J43" s="355">
        <v>2825</v>
      </c>
      <c r="K43" s="355">
        <v>2648</v>
      </c>
      <c r="L43" s="355">
        <v>2420</v>
      </c>
      <c r="M43" s="356">
        <v>2192</v>
      </c>
    </row>
    <row r="44" spans="2:13" ht="27.75" customHeight="1" x14ac:dyDescent="0.2">
      <c r="B44" s="1246"/>
      <c r="C44" s="1247"/>
      <c r="D44" s="103"/>
      <c r="E44" s="1250" t="s">
        <v>34</v>
      </c>
      <c r="F44" s="1250"/>
      <c r="G44" s="1250"/>
      <c r="H44" s="1251"/>
      <c r="I44" s="354">
        <v>1881</v>
      </c>
      <c r="J44" s="355">
        <v>1788</v>
      </c>
      <c r="K44" s="355">
        <v>1747</v>
      </c>
      <c r="L44" s="355">
        <v>1663</v>
      </c>
      <c r="M44" s="356">
        <v>1622</v>
      </c>
    </row>
    <row r="45" spans="2:13" ht="27.75" customHeight="1" x14ac:dyDescent="0.2">
      <c r="B45" s="1246"/>
      <c r="C45" s="1247"/>
      <c r="D45" s="103"/>
      <c r="E45" s="1250" t="s">
        <v>35</v>
      </c>
      <c r="F45" s="1250"/>
      <c r="G45" s="1250"/>
      <c r="H45" s="1251"/>
      <c r="I45" s="354">
        <v>751</v>
      </c>
      <c r="J45" s="355">
        <v>740</v>
      </c>
      <c r="K45" s="355">
        <v>803</v>
      </c>
      <c r="L45" s="355">
        <v>825</v>
      </c>
      <c r="M45" s="356">
        <v>952</v>
      </c>
    </row>
    <row r="46" spans="2:13" ht="27.75" customHeight="1" x14ac:dyDescent="0.2">
      <c r="B46" s="1246"/>
      <c r="C46" s="1247"/>
      <c r="D46" s="104"/>
      <c r="E46" s="1250" t="s">
        <v>36</v>
      </c>
      <c r="F46" s="1250"/>
      <c r="G46" s="1250"/>
      <c r="H46" s="1251"/>
      <c r="I46" s="354" t="s">
        <v>523</v>
      </c>
      <c r="J46" s="355" t="s">
        <v>523</v>
      </c>
      <c r="K46" s="355" t="s">
        <v>523</v>
      </c>
      <c r="L46" s="355" t="s">
        <v>523</v>
      </c>
      <c r="M46" s="356" t="s">
        <v>523</v>
      </c>
    </row>
    <row r="47" spans="2:13" ht="27.75" customHeight="1" x14ac:dyDescent="0.2">
      <c r="B47" s="1246"/>
      <c r="C47" s="1247"/>
      <c r="D47" s="105"/>
      <c r="E47" s="1260" t="s">
        <v>37</v>
      </c>
      <c r="F47" s="1261"/>
      <c r="G47" s="1261"/>
      <c r="H47" s="1262"/>
      <c r="I47" s="354" t="s">
        <v>523</v>
      </c>
      <c r="J47" s="355" t="s">
        <v>523</v>
      </c>
      <c r="K47" s="355" t="s">
        <v>523</v>
      </c>
      <c r="L47" s="355" t="s">
        <v>523</v>
      </c>
      <c r="M47" s="356" t="s">
        <v>523</v>
      </c>
    </row>
    <row r="48" spans="2:13" ht="27.75" customHeight="1" x14ac:dyDescent="0.2">
      <c r="B48" s="1246"/>
      <c r="C48" s="1247"/>
      <c r="D48" s="103"/>
      <c r="E48" s="1250" t="s">
        <v>38</v>
      </c>
      <c r="F48" s="1250"/>
      <c r="G48" s="1250"/>
      <c r="H48" s="1251"/>
      <c r="I48" s="354" t="s">
        <v>523</v>
      </c>
      <c r="J48" s="355" t="s">
        <v>523</v>
      </c>
      <c r="K48" s="355" t="s">
        <v>523</v>
      </c>
      <c r="L48" s="355" t="s">
        <v>523</v>
      </c>
      <c r="M48" s="356" t="s">
        <v>523</v>
      </c>
    </row>
    <row r="49" spans="2:13" ht="27.75" customHeight="1" x14ac:dyDescent="0.2">
      <c r="B49" s="1248"/>
      <c r="C49" s="1249"/>
      <c r="D49" s="103"/>
      <c r="E49" s="1250" t="s">
        <v>39</v>
      </c>
      <c r="F49" s="1250"/>
      <c r="G49" s="1250"/>
      <c r="H49" s="1251"/>
      <c r="I49" s="354" t="s">
        <v>523</v>
      </c>
      <c r="J49" s="355" t="s">
        <v>523</v>
      </c>
      <c r="K49" s="355" t="s">
        <v>523</v>
      </c>
      <c r="L49" s="355" t="s">
        <v>523</v>
      </c>
      <c r="M49" s="356" t="s">
        <v>523</v>
      </c>
    </row>
    <row r="50" spans="2:13" ht="27.75" customHeight="1" x14ac:dyDescent="0.2">
      <c r="B50" s="1244" t="s">
        <v>40</v>
      </c>
      <c r="C50" s="1245"/>
      <c r="D50" s="106"/>
      <c r="E50" s="1250" t="s">
        <v>41</v>
      </c>
      <c r="F50" s="1250"/>
      <c r="G50" s="1250"/>
      <c r="H50" s="1251"/>
      <c r="I50" s="354">
        <v>1981</v>
      </c>
      <c r="J50" s="355">
        <v>2276</v>
      </c>
      <c r="K50" s="355">
        <v>2682</v>
      </c>
      <c r="L50" s="355">
        <v>3054</v>
      </c>
      <c r="M50" s="356">
        <v>3855</v>
      </c>
    </row>
    <row r="51" spans="2:13" ht="27.75" customHeight="1" x14ac:dyDescent="0.2">
      <c r="B51" s="1246"/>
      <c r="C51" s="1247"/>
      <c r="D51" s="103"/>
      <c r="E51" s="1250" t="s">
        <v>42</v>
      </c>
      <c r="F51" s="1250"/>
      <c r="G51" s="1250"/>
      <c r="H51" s="1251"/>
      <c r="I51" s="354">
        <v>1817</v>
      </c>
      <c r="J51" s="355">
        <v>1774</v>
      </c>
      <c r="K51" s="355">
        <v>1704</v>
      </c>
      <c r="L51" s="355">
        <v>1619</v>
      </c>
      <c r="M51" s="356">
        <v>1549</v>
      </c>
    </row>
    <row r="52" spans="2:13" ht="27.75" customHeight="1" x14ac:dyDescent="0.2">
      <c r="B52" s="1248"/>
      <c r="C52" s="1249"/>
      <c r="D52" s="103"/>
      <c r="E52" s="1250" t="s">
        <v>43</v>
      </c>
      <c r="F52" s="1250"/>
      <c r="G52" s="1250"/>
      <c r="H52" s="1251"/>
      <c r="I52" s="354">
        <v>7623</v>
      </c>
      <c r="J52" s="355">
        <v>7541</v>
      </c>
      <c r="K52" s="355">
        <v>7291</v>
      </c>
      <c r="L52" s="355">
        <v>7063</v>
      </c>
      <c r="M52" s="356">
        <v>6816</v>
      </c>
    </row>
    <row r="53" spans="2:13" ht="27.75" customHeight="1" thickBot="1" x14ac:dyDescent="0.25">
      <c r="B53" s="1252" t="s">
        <v>44</v>
      </c>
      <c r="C53" s="1253"/>
      <c r="D53" s="107"/>
      <c r="E53" s="1254" t="s">
        <v>45</v>
      </c>
      <c r="F53" s="1254"/>
      <c r="G53" s="1254"/>
      <c r="H53" s="1255"/>
      <c r="I53" s="357">
        <v>116</v>
      </c>
      <c r="J53" s="358">
        <v>-359</v>
      </c>
      <c r="K53" s="358">
        <v>-687</v>
      </c>
      <c r="L53" s="358">
        <v>-1187</v>
      </c>
      <c r="M53" s="359">
        <v>-1806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25k+oLLSrlhYDh574/DUD7nIKnH9d0GlLLwRpCi5sPE97wruqDpB5D8oq2CXlOu9z2zTggj91N1BXwqMSNg4Q==" saltValue="s7Z0dH5qPnpjqi7oYpyq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71" t="s">
        <v>48</v>
      </c>
      <c r="D55" s="1271"/>
      <c r="E55" s="1272"/>
      <c r="F55" s="119">
        <v>1795</v>
      </c>
      <c r="G55" s="119">
        <v>2045</v>
      </c>
      <c r="H55" s="120">
        <v>2542</v>
      </c>
    </row>
    <row r="56" spans="2:8" ht="52.5" customHeight="1" x14ac:dyDescent="0.2">
      <c r="B56" s="121"/>
      <c r="C56" s="1273" t="s">
        <v>49</v>
      </c>
      <c r="D56" s="1273"/>
      <c r="E56" s="1274"/>
      <c r="F56" s="122">
        <v>163</v>
      </c>
      <c r="G56" s="122">
        <v>163</v>
      </c>
      <c r="H56" s="123">
        <v>257</v>
      </c>
    </row>
    <row r="57" spans="2:8" ht="53.25" customHeight="1" x14ac:dyDescent="0.2">
      <c r="B57" s="121"/>
      <c r="C57" s="1275" t="s">
        <v>50</v>
      </c>
      <c r="D57" s="1275"/>
      <c r="E57" s="1276"/>
      <c r="F57" s="124">
        <v>555</v>
      </c>
      <c r="G57" s="124">
        <v>691</v>
      </c>
      <c r="H57" s="125">
        <v>762</v>
      </c>
    </row>
    <row r="58" spans="2:8" ht="45.75" customHeight="1" x14ac:dyDescent="0.2">
      <c r="B58" s="126"/>
      <c r="C58" s="1263" t="s">
        <v>594</v>
      </c>
      <c r="D58" s="1264"/>
      <c r="E58" s="1265"/>
      <c r="F58" s="127">
        <v>356</v>
      </c>
      <c r="G58" s="127">
        <v>456</v>
      </c>
      <c r="H58" s="128">
        <v>606</v>
      </c>
    </row>
    <row r="59" spans="2:8" ht="45.75" customHeight="1" x14ac:dyDescent="0.2">
      <c r="B59" s="126"/>
      <c r="C59" s="1263" t="s">
        <v>595</v>
      </c>
      <c r="D59" s="1264"/>
      <c r="E59" s="1265"/>
      <c r="F59" s="127">
        <v>61</v>
      </c>
      <c r="G59" s="127">
        <v>66</v>
      </c>
      <c r="H59" s="128">
        <v>71</v>
      </c>
    </row>
    <row r="60" spans="2:8" ht="45.75" customHeight="1" x14ac:dyDescent="0.2">
      <c r="B60" s="126"/>
      <c r="C60" s="1263" t="s">
        <v>596</v>
      </c>
      <c r="D60" s="1264"/>
      <c r="E60" s="1265"/>
      <c r="F60" s="127">
        <v>122</v>
      </c>
      <c r="G60" s="127">
        <v>78</v>
      </c>
      <c r="H60" s="128">
        <v>51</v>
      </c>
    </row>
    <row r="61" spans="2:8" ht="45.75" customHeight="1" x14ac:dyDescent="0.2">
      <c r="B61" s="126"/>
      <c r="C61" s="1263" t="s">
        <v>597</v>
      </c>
      <c r="D61" s="1264"/>
      <c r="E61" s="1265"/>
      <c r="F61" s="127">
        <v>4</v>
      </c>
      <c r="G61" s="127">
        <v>12</v>
      </c>
      <c r="H61" s="128">
        <v>21</v>
      </c>
    </row>
    <row r="62" spans="2:8" ht="45.75" customHeight="1" thickBot="1" x14ac:dyDescent="0.25">
      <c r="B62" s="129"/>
      <c r="C62" s="1266" t="s">
        <v>598</v>
      </c>
      <c r="D62" s="1267"/>
      <c r="E62" s="1268"/>
      <c r="F62" s="130">
        <v>12</v>
      </c>
      <c r="G62" s="130">
        <v>12</v>
      </c>
      <c r="H62" s="131">
        <v>13</v>
      </c>
    </row>
    <row r="63" spans="2:8" ht="52.5" customHeight="1" thickBot="1" x14ac:dyDescent="0.25">
      <c r="B63" s="132"/>
      <c r="C63" s="1269" t="s">
        <v>51</v>
      </c>
      <c r="D63" s="1269"/>
      <c r="E63" s="1270"/>
      <c r="F63" s="133">
        <v>2513</v>
      </c>
      <c r="G63" s="133">
        <v>2900</v>
      </c>
      <c r="H63" s="134">
        <v>3561</v>
      </c>
    </row>
    <row r="64" spans="2:8" ht="13.2" x14ac:dyDescent="0.2"/>
  </sheetData>
  <sheetProtection algorithmName="SHA-512" hashValue="VpAYQ5i0RkRhz8lu+T76sns1ZrkPlLxjq8808sTp6i6tYAUlqq/cVg78Tt96ubV8PSieUgOBsNf3biQTdmAD0g==" saltValue="oQpOC66WV4RXrCM0ElNa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showGridLines="0"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606</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77">
        <v>3.3</v>
      </c>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77">
        <v>56.7</v>
      </c>
      <c r="BQ53" s="1277"/>
      <c r="BR53" s="1277"/>
      <c r="BS53" s="1277"/>
      <c r="BT53" s="1277"/>
      <c r="BU53" s="1277"/>
      <c r="BV53" s="1277"/>
      <c r="BW53" s="1277"/>
      <c r="BX53" s="1277">
        <v>57.7</v>
      </c>
      <c r="BY53" s="1277"/>
      <c r="BZ53" s="1277"/>
      <c r="CA53" s="1277"/>
      <c r="CB53" s="1277"/>
      <c r="CC53" s="1277"/>
      <c r="CD53" s="1277"/>
      <c r="CE53" s="1277"/>
      <c r="CF53" s="1277">
        <v>57.7</v>
      </c>
      <c r="CG53" s="1277"/>
      <c r="CH53" s="1277"/>
      <c r="CI53" s="1277"/>
      <c r="CJ53" s="1277"/>
      <c r="CK53" s="1277"/>
      <c r="CL53" s="1277"/>
      <c r="CM53" s="1277"/>
      <c r="CN53" s="1277">
        <v>59</v>
      </c>
      <c r="CO53" s="1277"/>
      <c r="CP53" s="1277"/>
      <c r="CQ53" s="1277"/>
      <c r="CR53" s="1277"/>
      <c r="CS53" s="1277"/>
      <c r="CT53" s="1277"/>
      <c r="CU53" s="1277"/>
      <c r="CV53" s="1277">
        <v>59.5</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610</v>
      </c>
      <c r="AO55" s="1282"/>
      <c r="AP55" s="1282"/>
      <c r="AQ55" s="1282"/>
      <c r="AR55" s="1282"/>
      <c r="AS55" s="1282"/>
      <c r="AT55" s="1282"/>
      <c r="AU55" s="1282"/>
      <c r="AV55" s="1282"/>
      <c r="AW55" s="1282"/>
      <c r="AX55" s="1282"/>
      <c r="AY55" s="1282"/>
      <c r="AZ55" s="1282"/>
      <c r="BA55" s="1282"/>
      <c r="BB55" s="1280" t="s">
        <v>608</v>
      </c>
      <c r="BC55" s="1280"/>
      <c r="BD55" s="1280"/>
      <c r="BE55" s="1280"/>
      <c r="BF55" s="1280"/>
      <c r="BG55" s="1280"/>
      <c r="BH55" s="1280"/>
      <c r="BI55" s="1280"/>
      <c r="BJ55" s="1280"/>
      <c r="BK55" s="1280"/>
      <c r="BL55" s="1280"/>
      <c r="BM55" s="1280"/>
      <c r="BN55" s="1280"/>
      <c r="BO55" s="1280"/>
      <c r="BP55" s="1277">
        <v>28.5</v>
      </c>
      <c r="BQ55" s="1277"/>
      <c r="BR55" s="1277"/>
      <c r="BS55" s="1277"/>
      <c r="BT55" s="1277"/>
      <c r="BU55" s="1277"/>
      <c r="BV55" s="1277"/>
      <c r="BW55" s="1277"/>
      <c r="BX55" s="1277">
        <v>20.5</v>
      </c>
      <c r="BY55" s="1277"/>
      <c r="BZ55" s="1277"/>
      <c r="CA55" s="1277"/>
      <c r="CB55" s="1277"/>
      <c r="CC55" s="1277"/>
      <c r="CD55" s="1277"/>
      <c r="CE55" s="1277"/>
      <c r="CF55" s="1277">
        <v>21.4</v>
      </c>
      <c r="CG55" s="1277"/>
      <c r="CH55" s="1277"/>
      <c r="CI55" s="1277"/>
      <c r="CJ55" s="1277"/>
      <c r="CK55" s="1277"/>
      <c r="CL55" s="1277"/>
      <c r="CM55" s="1277"/>
      <c r="CN55" s="1277">
        <v>12.8</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609</v>
      </c>
      <c r="BC57" s="1280"/>
      <c r="BD57" s="1280"/>
      <c r="BE57" s="1280"/>
      <c r="BF57" s="1280"/>
      <c r="BG57" s="1280"/>
      <c r="BH57" s="1280"/>
      <c r="BI57" s="1280"/>
      <c r="BJ57" s="1280"/>
      <c r="BK57" s="1280"/>
      <c r="BL57" s="1280"/>
      <c r="BM57" s="1280"/>
      <c r="BN57" s="1280"/>
      <c r="BO57" s="1280"/>
      <c r="BP57" s="1277">
        <v>59.7</v>
      </c>
      <c r="BQ57" s="1277"/>
      <c r="BR57" s="1277"/>
      <c r="BS57" s="1277"/>
      <c r="BT57" s="1277"/>
      <c r="BU57" s="1277"/>
      <c r="BV57" s="1277"/>
      <c r="BW57" s="1277"/>
      <c r="BX57" s="1277">
        <v>60.3</v>
      </c>
      <c r="BY57" s="1277"/>
      <c r="BZ57" s="1277"/>
      <c r="CA57" s="1277"/>
      <c r="CB57" s="1277"/>
      <c r="CC57" s="1277"/>
      <c r="CD57" s="1277"/>
      <c r="CE57" s="1277"/>
      <c r="CF57" s="1277">
        <v>60.5</v>
      </c>
      <c r="CG57" s="1277"/>
      <c r="CH57" s="1277"/>
      <c r="CI57" s="1277"/>
      <c r="CJ57" s="1277"/>
      <c r="CK57" s="1277"/>
      <c r="CL57" s="1277"/>
      <c r="CM57" s="1277"/>
      <c r="CN57" s="1277">
        <v>61.2</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611</v>
      </c>
    </row>
    <row r="64" spans="1:109" ht="13.2" x14ac:dyDescent="0.2">
      <c r="B64" s="376"/>
      <c r="G64" s="383"/>
      <c r="I64" s="396"/>
      <c r="J64" s="396"/>
      <c r="K64" s="396"/>
      <c r="L64" s="396"/>
      <c r="M64" s="396"/>
      <c r="N64" s="397"/>
      <c r="AM64" s="383"/>
      <c r="AN64" s="383" t="s">
        <v>604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606</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3.3</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6</v>
      </c>
      <c r="BQ75" s="1277"/>
      <c r="BR75" s="1277"/>
      <c r="BS75" s="1277"/>
      <c r="BT75" s="1277"/>
      <c r="BU75" s="1277"/>
      <c r="BV75" s="1277"/>
      <c r="BW75" s="1277"/>
      <c r="BX75" s="1277">
        <v>5.3</v>
      </c>
      <c r="BY75" s="1277"/>
      <c r="BZ75" s="1277"/>
      <c r="CA75" s="1277"/>
      <c r="CB75" s="1277"/>
      <c r="CC75" s="1277"/>
      <c r="CD75" s="1277"/>
      <c r="CE75" s="1277"/>
      <c r="CF75" s="1277">
        <v>4.5</v>
      </c>
      <c r="CG75" s="1277"/>
      <c r="CH75" s="1277"/>
      <c r="CI75" s="1277"/>
      <c r="CJ75" s="1277"/>
      <c r="CK75" s="1277"/>
      <c r="CL75" s="1277"/>
      <c r="CM75" s="1277"/>
      <c r="CN75" s="1277">
        <v>4.4000000000000004</v>
      </c>
      <c r="CO75" s="1277"/>
      <c r="CP75" s="1277"/>
      <c r="CQ75" s="1277"/>
      <c r="CR75" s="1277"/>
      <c r="CS75" s="1277"/>
      <c r="CT75" s="1277"/>
      <c r="CU75" s="1277"/>
      <c r="CV75" s="1277">
        <v>4.0999999999999996</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610</v>
      </c>
      <c r="AO77" s="1282"/>
      <c r="AP77" s="1282"/>
      <c r="AQ77" s="1282"/>
      <c r="AR77" s="1282"/>
      <c r="AS77" s="1282"/>
      <c r="AT77" s="1282"/>
      <c r="AU77" s="1282"/>
      <c r="AV77" s="1282"/>
      <c r="AW77" s="1282"/>
      <c r="AX77" s="1282"/>
      <c r="AY77" s="1282"/>
      <c r="AZ77" s="1282"/>
      <c r="BA77" s="1282"/>
      <c r="BB77" s="1280" t="s">
        <v>608</v>
      </c>
      <c r="BC77" s="1280"/>
      <c r="BD77" s="1280"/>
      <c r="BE77" s="1280"/>
      <c r="BF77" s="1280"/>
      <c r="BG77" s="1280"/>
      <c r="BH77" s="1280"/>
      <c r="BI77" s="1280"/>
      <c r="BJ77" s="1280"/>
      <c r="BK77" s="1280"/>
      <c r="BL77" s="1280"/>
      <c r="BM77" s="1280"/>
      <c r="BN77" s="1280"/>
      <c r="BO77" s="1280"/>
      <c r="BP77" s="1277">
        <v>28.5</v>
      </c>
      <c r="BQ77" s="1277"/>
      <c r="BR77" s="1277"/>
      <c r="BS77" s="1277"/>
      <c r="BT77" s="1277"/>
      <c r="BU77" s="1277"/>
      <c r="BV77" s="1277"/>
      <c r="BW77" s="1277"/>
      <c r="BX77" s="1277">
        <v>20.5</v>
      </c>
      <c r="BY77" s="1277"/>
      <c r="BZ77" s="1277"/>
      <c r="CA77" s="1277"/>
      <c r="CB77" s="1277"/>
      <c r="CC77" s="1277"/>
      <c r="CD77" s="1277"/>
      <c r="CE77" s="1277"/>
      <c r="CF77" s="1277">
        <v>21.4</v>
      </c>
      <c r="CG77" s="1277"/>
      <c r="CH77" s="1277"/>
      <c r="CI77" s="1277"/>
      <c r="CJ77" s="1277"/>
      <c r="CK77" s="1277"/>
      <c r="CL77" s="1277"/>
      <c r="CM77" s="1277"/>
      <c r="CN77" s="1277">
        <v>12.8</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613</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7.9</v>
      </c>
      <c r="BY79" s="1277"/>
      <c r="BZ79" s="1277"/>
      <c r="CA79" s="1277"/>
      <c r="CB79" s="1277"/>
      <c r="CC79" s="1277"/>
      <c r="CD79" s="1277"/>
      <c r="CE79" s="1277"/>
      <c r="CF79" s="1277">
        <v>7.7</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40284</v>
      </c>
      <c r="E3" s="153"/>
      <c r="F3" s="154">
        <v>67343</v>
      </c>
      <c r="G3" s="155"/>
      <c r="H3" s="156"/>
    </row>
    <row r="4" spans="1:8" x14ac:dyDescent="0.2">
      <c r="A4" s="157"/>
      <c r="B4" s="158"/>
      <c r="C4" s="159"/>
      <c r="D4" s="160">
        <v>27678</v>
      </c>
      <c r="E4" s="161"/>
      <c r="F4" s="162">
        <v>32865</v>
      </c>
      <c r="G4" s="163"/>
      <c r="H4" s="164"/>
    </row>
    <row r="5" spans="1:8" x14ac:dyDescent="0.2">
      <c r="A5" s="145" t="s">
        <v>556</v>
      </c>
      <c r="B5" s="150"/>
      <c r="C5" s="151"/>
      <c r="D5" s="152">
        <v>32252</v>
      </c>
      <c r="E5" s="153"/>
      <c r="F5" s="154">
        <v>73475</v>
      </c>
      <c r="G5" s="155"/>
      <c r="H5" s="156"/>
    </row>
    <row r="6" spans="1:8" x14ac:dyDescent="0.2">
      <c r="A6" s="157"/>
      <c r="B6" s="158"/>
      <c r="C6" s="159"/>
      <c r="D6" s="160">
        <v>27109</v>
      </c>
      <c r="E6" s="161"/>
      <c r="F6" s="162">
        <v>43072</v>
      </c>
      <c r="G6" s="163"/>
      <c r="H6" s="164"/>
    </row>
    <row r="7" spans="1:8" x14ac:dyDescent="0.2">
      <c r="A7" s="145" t="s">
        <v>557</v>
      </c>
      <c r="B7" s="150"/>
      <c r="C7" s="151"/>
      <c r="D7" s="152">
        <v>35357</v>
      </c>
      <c r="E7" s="153"/>
      <c r="F7" s="154">
        <v>87464</v>
      </c>
      <c r="G7" s="155"/>
      <c r="H7" s="156"/>
    </row>
    <row r="8" spans="1:8" x14ac:dyDescent="0.2">
      <c r="A8" s="157"/>
      <c r="B8" s="158"/>
      <c r="C8" s="159"/>
      <c r="D8" s="160">
        <v>28769</v>
      </c>
      <c r="E8" s="161"/>
      <c r="F8" s="162">
        <v>47479</v>
      </c>
      <c r="G8" s="163"/>
      <c r="H8" s="164"/>
    </row>
    <row r="9" spans="1:8" x14ac:dyDescent="0.2">
      <c r="A9" s="145" t="s">
        <v>558</v>
      </c>
      <c r="B9" s="150"/>
      <c r="C9" s="151"/>
      <c r="D9" s="152">
        <v>34008</v>
      </c>
      <c r="E9" s="153"/>
      <c r="F9" s="154">
        <v>96248</v>
      </c>
      <c r="G9" s="155"/>
      <c r="H9" s="156"/>
    </row>
    <row r="10" spans="1:8" x14ac:dyDescent="0.2">
      <c r="A10" s="157"/>
      <c r="B10" s="158"/>
      <c r="C10" s="159"/>
      <c r="D10" s="160">
        <v>25853</v>
      </c>
      <c r="E10" s="161"/>
      <c r="F10" s="162">
        <v>55768</v>
      </c>
      <c r="G10" s="163"/>
      <c r="H10" s="164"/>
    </row>
    <row r="11" spans="1:8" x14ac:dyDescent="0.2">
      <c r="A11" s="145" t="s">
        <v>559</v>
      </c>
      <c r="B11" s="150"/>
      <c r="C11" s="151"/>
      <c r="D11" s="152">
        <v>39264</v>
      </c>
      <c r="E11" s="153"/>
      <c r="F11" s="154">
        <v>76413</v>
      </c>
      <c r="G11" s="155"/>
      <c r="H11" s="156"/>
    </row>
    <row r="12" spans="1:8" x14ac:dyDescent="0.2">
      <c r="A12" s="157"/>
      <c r="B12" s="158"/>
      <c r="C12" s="165"/>
      <c r="D12" s="160">
        <v>34806</v>
      </c>
      <c r="E12" s="161"/>
      <c r="F12" s="162">
        <v>39658</v>
      </c>
      <c r="G12" s="163"/>
      <c r="H12" s="164"/>
    </row>
    <row r="13" spans="1:8" x14ac:dyDescent="0.2">
      <c r="A13" s="145"/>
      <c r="B13" s="150"/>
      <c r="C13" s="166"/>
      <c r="D13" s="167">
        <v>36233</v>
      </c>
      <c r="E13" s="168"/>
      <c r="F13" s="169">
        <v>80189</v>
      </c>
      <c r="G13" s="170"/>
      <c r="H13" s="156"/>
    </row>
    <row r="14" spans="1:8" x14ac:dyDescent="0.2">
      <c r="A14" s="157"/>
      <c r="B14" s="158"/>
      <c r="C14" s="159"/>
      <c r="D14" s="160">
        <v>28843</v>
      </c>
      <c r="E14" s="161"/>
      <c r="F14" s="162">
        <v>43768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9.42</v>
      </c>
      <c r="C19" s="171">
        <f>ROUND(VALUE(SUBSTITUTE(実質収支比率等に係る経年分析!G$48,"▲","-")),2)</f>
        <v>5.5</v>
      </c>
      <c r="D19" s="171">
        <f>ROUND(VALUE(SUBSTITUTE(実質収支比率等に係る経年分析!H$48,"▲","-")),2)</f>
        <v>7.14</v>
      </c>
      <c r="E19" s="171">
        <f>ROUND(VALUE(SUBSTITUTE(実質収支比率等に係る経年分析!I$48,"▲","-")),2)</f>
        <v>10.7</v>
      </c>
      <c r="F19" s="171">
        <f>ROUND(VALUE(SUBSTITUTE(実質収支比率等に係る経年分析!J$48,"▲","-")),2)</f>
        <v>11.46</v>
      </c>
    </row>
    <row r="20" spans="1:11" x14ac:dyDescent="0.2">
      <c r="A20" s="171" t="s">
        <v>55</v>
      </c>
      <c r="B20" s="171">
        <f>ROUND(VALUE(SUBSTITUTE(実質収支比率等に係る経年分析!F$47,"▲","-")),2)</f>
        <v>31.27</v>
      </c>
      <c r="C20" s="171">
        <f>ROUND(VALUE(SUBSTITUTE(実質収支比率等に係る経年分析!G$47,"▲","-")),2)</f>
        <v>34.979999999999997</v>
      </c>
      <c r="D20" s="171">
        <f>ROUND(VALUE(SUBSTITUTE(実質収支比率等に係る経年分析!H$47,"▲","-")),2)</f>
        <v>42.64</v>
      </c>
      <c r="E20" s="171">
        <f>ROUND(VALUE(SUBSTITUTE(実質収支比率等に係る経年分析!I$47,"▲","-")),2)</f>
        <v>46.09</v>
      </c>
      <c r="F20" s="171">
        <f>ROUND(VALUE(SUBSTITUTE(実質収支比率等に係る経年分析!J$47,"▲","-")),2)</f>
        <v>54.31</v>
      </c>
    </row>
    <row r="21" spans="1:11" x14ac:dyDescent="0.2">
      <c r="A21" s="171" t="s">
        <v>56</v>
      </c>
      <c r="B21" s="171">
        <f>IF(ISNUMBER(VALUE(SUBSTITUTE(実質収支比率等に係る経年分析!F$49,"▲","-"))),ROUND(VALUE(SUBSTITUTE(実質収支比率等に係る経年分析!F$49,"▲","-")),2),NA())</f>
        <v>6.18</v>
      </c>
      <c r="C21" s="171">
        <f>IF(ISNUMBER(VALUE(SUBSTITUTE(実質収支比率等に係る経年分析!G$49,"▲","-"))),ROUND(VALUE(SUBSTITUTE(実質収支比率等に係る経年分析!G$49,"▲","-")),2),NA())</f>
        <v>0.57999999999999996</v>
      </c>
      <c r="D21" s="171">
        <f>IF(ISNUMBER(VALUE(SUBSTITUTE(実質収支比率等に係る経年分析!H$49,"▲","-"))),ROUND(VALUE(SUBSTITUTE(実質収支比率等に係る経年分析!H$49,"▲","-")),2),NA())</f>
        <v>8.99</v>
      </c>
      <c r="E21" s="171">
        <f>IF(ISNUMBER(VALUE(SUBSTITUTE(実質収支比率等に係る経年分析!I$49,"▲","-"))),ROUND(VALUE(SUBSTITUTE(実質収支比率等に係る経年分析!I$49,"▲","-")),2),NA())</f>
        <v>9.56</v>
      </c>
      <c r="F21" s="171">
        <f>IF(ISNUMBER(VALUE(SUBSTITUTE(実質収支比率等に係る経年分析!J$49,"▲","-"))),ROUND(VALUE(SUBSTITUTE(実質収支比率等に係る経年分析!J$49,"▲","-")),2),NA())</f>
        <v>11.92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1.62</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851</v>
      </c>
      <c r="E42" s="173"/>
      <c r="F42" s="173"/>
      <c r="G42" s="173">
        <f>'実質公債費比率（分子）の構造'!L$52</f>
        <v>855</v>
      </c>
      <c r="H42" s="173"/>
      <c r="I42" s="173"/>
      <c r="J42" s="173">
        <f>'実質公債費比率（分子）の構造'!M$52</f>
        <v>848</v>
      </c>
      <c r="K42" s="173"/>
      <c r="L42" s="173"/>
      <c r="M42" s="173">
        <f>'実質公債費比率（分子）の構造'!N$52</f>
        <v>844</v>
      </c>
      <c r="N42" s="173"/>
      <c r="O42" s="173"/>
      <c r="P42" s="173">
        <f>'実質公債費比率（分子）の構造'!O$52</f>
        <v>819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137</v>
      </c>
      <c r="C45" s="173"/>
      <c r="D45" s="173"/>
      <c r="E45" s="173">
        <f>'実質公債費比率（分子）の構造'!L$49</f>
        <v>138</v>
      </c>
      <c r="F45" s="173"/>
      <c r="G45" s="173"/>
      <c r="H45" s="173">
        <f>'実質公債費比率（分子）の構造'!M$49</f>
        <v>123</v>
      </c>
      <c r="I45" s="173"/>
      <c r="J45" s="173"/>
      <c r="K45" s="173">
        <f>'実質公債費比率（分子）の構造'!N$49</f>
        <v>134</v>
      </c>
      <c r="L45" s="173"/>
      <c r="M45" s="173"/>
      <c r="N45" s="173">
        <f>'実質公債費比率（分子）の構造'!O$49</f>
        <v>128</v>
      </c>
      <c r="O45" s="173"/>
      <c r="P45" s="173"/>
    </row>
    <row r="46" spans="1:16" x14ac:dyDescent="0.2">
      <c r="A46" s="173" t="s">
        <v>67</v>
      </c>
      <c r="B46" s="173">
        <f>'実質公債費比率（分子）の構造'!K$48</f>
        <v>364</v>
      </c>
      <c r="C46" s="173"/>
      <c r="D46" s="173"/>
      <c r="E46" s="173">
        <f>'実質公債費比率（分子）の構造'!L$48</f>
        <v>364</v>
      </c>
      <c r="F46" s="173"/>
      <c r="G46" s="173"/>
      <c r="H46" s="173">
        <f>'実質公債費比率（分子）の構造'!M$48</f>
        <v>322</v>
      </c>
      <c r="I46" s="173"/>
      <c r="J46" s="173"/>
      <c r="K46" s="173">
        <f>'実質公債費比率（分子）の構造'!N$48</f>
        <v>318</v>
      </c>
      <c r="L46" s="173"/>
      <c r="M46" s="173"/>
      <c r="N46" s="173">
        <f>'実質公債費比率（分子）の構造'!O$48</f>
        <v>284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510</v>
      </c>
      <c r="C49" s="173"/>
      <c r="D49" s="173"/>
      <c r="E49" s="173">
        <f>'実質公債費比率（分子）の構造'!L$45</f>
        <v>531</v>
      </c>
      <c r="F49" s="173"/>
      <c r="G49" s="173"/>
      <c r="H49" s="173">
        <f>'実質公債費比率（分子）の構造'!M$45</f>
        <v>549</v>
      </c>
      <c r="I49" s="173"/>
      <c r="J49" s="173"/>
      <c r="K49" s="173">
        <f>'実質公債費比率（分子）の構造'!N$45</f>
        <v>561</v>
      </c>
      <c r="L49" s="173"/>
      <c r="M49" s="173"/>
      <c r="N49" s="173">
        <f>'実質公債費比率（分子）の構造'!O$45</f>
        <v>570</v>
      </c>
      <c r="O49" s="173"/>
      <c r="P49" s="173"/>
    </row>
    <row r="50" spans="1:16" x14ac:dyDescent="0.2">
      <c r="A50" s="173" t="s">
        <v>71</v>
      </c>
      <c r="B50" s="173" t="e">
        <f>NA()</f>
        <v>#N/A</v>
      </c>
      <c r="C50" s="173">
        <f>IF(ISNUMBER('実質公債費比率（分子）の構造'!K$53),'実質公債費比率（分子）の構造'!K$53,NA())</f>
        <v>160</v>
      </c>
      <c r="D50" s="173" t="e">
        <f>NA()</f>
        <v>#N/A</v>
      </c>
      <c r="E50" s="173" t="e">
        <f>NA()</f>
        <v>#N/A</v>
      </c>
      <c r="F50" s="173">
        <f>IF(ISNUMBER('実質公債費比率（分子）の構造'!L$53),'実質公債費比率（分子）の構造'!L$53,NA())</f>
        <v>178</v>
      </c>
      <c r="G50" s="173" t="e">
        <f>NA()</f>
        <v>#N/A</v>
      </c>
      <c r="H50" s="173" t="e">
        <f>NA()</f>
        <v>#N/A</v>
      </c>
      <c r="I50" s="173">
        <f>IF(ISNUMBER('実質公債費比率（分子）の構造'!M$53),'実質公債費比率（分子）の構造'!M$53,NA())</f>
        <v>146</v>
      </c>
      <c r="J50" s="173" t="e">
        <f>NA()</f>
        <v>#N/A</v>
      </c>
      <c r="K50" s="173" t="e">
        <f>NA()</f>
        <v>#N/A</v>
      </c>
      <c r="L50" s="173">
        <f>IF(ISNUMBER('実質公債費比率（分子）の構造'!N$53),'実質公債費比率（分子）の構造'!N$53,NA())</f>
        <v>169</v>
      </c>
      <c r="M50" s="173" t="e">
        <f>NA()</f>
        <v>#N/A</v>
      </c>
      <c r="N50" s="173" t="e">
        <f>NA()</f>
        <v>#N/A</v>
      </c>
      <c r="O50" s="173">
        <f>IF(ISNUMBER('実質公債費比率（分子）の構造'!O$53),'実質公債費比率（分子）の構造'!O$53,NA())</f>
        <v>163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7623</v>
      </c>
      <c r="E56" s="172"/>
      <c r="F56" s="172"/>
      <c r="G56" s="172">
        <f>'将来負担比率（分子）の構造'!J$52</f>
        <v>7541</v>
      </c>
      <c r="H56" s="172"/>
      <c r="I56" s="172"/>
      <c r="J56" s="172">
        <f>'将来負担比率（分子）の構造'!K$52</f>
        <v>7291</v>
      </c>
      <c r="K56" s="172"/>
      <c r="L56" s="172"/>
      <c r="M56" s="172">
        <f>'将来負担比率（分子）の構造'!L$52</f>
        <v>7063</v>
      </c>
      <c r="N56" s="172"/>
      <c r="O56" s="172"/>
      <c r="P56" s="172">
        <f>'将来負担比率（分子）の構造'!M$52</f>
        <v>6816</v>
      </c>
    </row>
    <row r="57" spans="1:16" x14ac:dyDescent="0.2">
      <c r="A57" s="172" t="s">
        <v>42</v>
      </c>
      <c r="B57" s="172"/>
      <c r="C57" s="172"/>
      <c r="D57" s="172">
        <f>'将来負担比率（分子）の構造'!I$51</f>
        <v>1817</v>
      </c>
      <c r="E57" s="172"/>
      <c r="F57" s="172"/>
      <c r="G57" s="172">
        <f>'将来負担比率（分子）の構造'!J$51</f>
        <v>1774</v>
      </c>
      <c r="H57" s="172"/>
      <c r="I57" s="172"/>
      <c r="J57" s="172">
        <f>'将来負担比率（分子）の構造'!K$51</f>
        <v>1704</v>
      </c>
      <c r="K57" s="172"/>
      <c r="L57" s="172"/>
      <c r="M57" s="172">
        <f>'将来負担比率（分子）の構造'!L$51</f>
        <v>1619</v>
      </c>
      <c r="N57" s="172"/>
      <c r="O57" s="172"/>
      <c r="P57" s="172">
        <f>'将来負担比率（分子）の構造'!M$51</f>
        <v>1549</v>
      </c>
    </row>
    <row r="58" spans="1:16" x14ac:dyDescent="0.2">
      <c r="A58" s="172" t="s">
        <v>41</v>
      </c>
      <c r="B58" s="172"/>
      <c r="C58" s="172"/>
      <c r="D58" s="172">
        <f>'将来負担比率（分子）の構造'!I$50</f>
        <v>1981</v>
      </c>
      <c r="E58" s="172"/>
      <c r="F58" s="172"/>
      <c r="G58" s="172">
        <f>'将来負担比率（分子）の構造'!J$50</f>
        <v>2276</v>
      </c>
      <c r="H58" s="172"/>
      <c r="I58" s="172"/>
      <c r="J58" s="172">
        <f>'将来負担比率（分子）の構造'!K$50</f>
        <v>2682</v>
      </c>
      <c r="K58" s="172"/>
      <c r="L58" s="172"/>
      <c r="M58" s="172">
        <f>'将来負担比率（分子）の構造'!L$50</f>
        <v>3054</v>
      </c>
      <c r="N58" s="172"/>
      <c r="O58" s="172"/>
      <c r="P58" s="172">
        <f>'将来負担比率（分子）の構造'!M$50</f>
        <v>3855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751</v>
      </c>
      <c r="C62" s="172"/>
      <c r="D62" s="172"/>
      <c r="E62" s="172">
        <f>'将来負担比率（分子）の構造'!J$45</f>
        <v>740</v>
      </c>
      <c r="F62" s="172"/>
      <c r="G62" s="172"/>
      <c r="H62" s="172">
        <f>'将来負担比率（分子）の構造'!K$45</f>
        <v>803</v>
      </c>
      <c r="I62" s="172"/>
      <c r="J62" s="172"/>
      <c r="K62" s="172">
        <f>'将来負担比率（分子）の構造'!L$45</f>
        <v>825</v>
      </c>
      <c r="L62" s="172"/>
      <c r="M62" s="172"/>
      <c r="N62" s="172">
        <f>'将来負担比率（分子）の構造'!M$45</f>
        <v>952</v>
      </c>
      <c r="O62" s="172"/>
      <c r="P62" s="172"/>
    </row>
    <row r="63" spans="1:16" x14ac:dyDescent="0.2">
      <c r="A63" s="172" t="s">
        <v>34</v>
      </c>
      <c r="B63" s="172">
        <f>'将来負担比率（分子）の構造'!I$44</f>
        <v>1881</v>
      </c>
      <c r="C63" s="172"/>
      <c r="D63" s="172"/>
      <c r="E63" s="172">
        <f>'将来負担比率（分子）の構造'!J$44</f>
        <v>1788</v>
      </c>
      <c r="F63" s="172"/>
      <c r="G63" s="172"/>
      <c r="H63" s="172">
        <f>'将来負担比率（分子）の構造'!K$44</f>
        <v>1747</v>
      </c>
      <c r="I63" s="172"/>
      <c r="J63" s="172"/>
      <c r="K63" s="172">
        <f>'将来負担比率（分子）の構造'!L$44</f>
        <v>1663</v>
      </c>
      <c r="L63" s="172"/>
      <c r="M63" s="172"/>
      <c r="N63" s="172">
        <f>'将来負担比率（分子）の構造'!M$44</f>
        <v>1622</v>
      </c>
      <c r="O63" s="172"/>
      <c r="P63" s="172"/>
    </row>
    <row r="64" spans="1:16" x14ac:dyDescent="0.2">
      <c r="A64" s="172" t="s">
        <v>33</v>
      </c>
      <c r="B64" s="172">
        <f>'将来負担比率（分子）の構造'!I$43</f>
        <v>2978</v>
      </c>
      <c r="C64" s="172"/>
      <c r="D64" s="172"/>
      <c r="E64" s="172">
        <f>'将来負担比率（分子）の構造'!J$43</f>
        <v>2825</v>
      </c>
      <c r="F64" s="172"/>
      <c r="G64" s="172"/>
      <c r="H64" s="172">
        <f>'将来負担比率（分子）の構造'!K$43</f>
        <v>2648</v>
      </c>
      <c r="I64" s="172"/>
      <c r="J64" s="172"/>
      <c r="K64" s="172">
        <f>'将来負担比率（分子）の構造'!L$43</f>
        <v>2420</v>
      </c>
      <c r="L64" s="172"/>
      <c r="M64" s="172"/>
      <c r="N64" s="172">
        <f>'将来負担比率（分子）の構造'!M$43</f>
        <v>2192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5927</v>
      </c>
      <c r="C66" s="172"/>
      <c r="D66" s="172"/>
      <c r="E66" s="172">
        <f>'将来負担比率（分子）の構造'!J$41</f>
        <v>5879</v>
      </c>
      <c r="F66" s="172"/>
      <c r="G66" s="172"/>
      <c r="H66" s="172">
        <f>'将来負担比率（分子）の構造'!K$41</f>
        <v>5793</v>
      </c>
      <c r="I66" s="172"/>
      <c r="J66" s="172"/>
      <c r="K66" s="172">
        <f>'将来負担比率（分子）の構造'!L$41</f>
        <v>5641</v>
      </c>
      <c r="L66" s="172"/>
      <c r="M66" s="172"/>
      <c r="N66" s="172">
        <f>'将来負担比率（分子）の構造'!M$41</f>
        <v>5647</v>
      </c>
      <c r="O66" s="172"/>
      <c r="P66" s="172"/>
    </row>
    <row r="67" spans="1:16" x14ac:dyDescent="0.2">
      <c r="A67" s="172" t="s">
        <v>75</v>
      </c>
      <c r="B67" s="172" t="e">
        <f>NA()</f>
        <v>#N/A</v>
      </c>
      <c r="C67" s="172">
        <f>IF(ISNUMBER('将来負担比率（分子）の構造'!I$53), IF('将来負担比率（分子）の構造'!I$53 &lt; 0, 0, '将来負担比率（分子）の構造'!I$53), NA())</f>
        <v>116</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1795</v>
      </c>
      <c r="C72" s="176">
        <f>基金残高に係る経年分析!G55</f>
        <v>2045</v>
      </c>
      <c r="D72" s="176">
        <f>基金残高に係る経年分析!H55</f>
        <v>2542</v>
      </c>
    </row>
    <row r="73" spans="1:16" x14ac:dyDescent="0.2">
      <c r="A73" s="175" t="s">
        <v>78</v>
      </c>
      <c r="B73" s="176">
        <f>基金残高に係る経年分析!F56</f>
        <v>163</v>
      </c>
      <c r="C73" s="176">
        <f>基金残高に係る経年分析!G56</f>
        <v>163</v>
      </c>
      <c r="D73" s="176">
        <f>基金残高に係る経年分析!H56</f>
        <v>257</v>
      </c>
    </row>
    <row r="74" spans="1:16" x14ac:dyDescent="0.2">
      <c r="A74" s="175" t="s">
        <v>79</v>
      </c>
      <c r="B74" s="176">
        <f>基金残高に係る経年分析!F57</f>
        <v>555</v>
      </c>
      <c r="C74" s="176">
        <f>基金残高に係る経年分析!G57</f>
        <v>691</v>
      </c>
      <c r="D74" s="176">
        <f>基金残高に係る経年分析!H57</f>
        <v>762</v>
      </c>
    </row>
  </sheetData>
  <sheetProtection algorithmName="SHA-512" hashValue="ULlXeMT7JHfNzEYddP+Who4rluiLRlMSchA/DronbFtveFz36I6nVTTdwcYxk2ooiTMApMjRM1rZkAFl8vOTPw==" saltValue="tdjJ2awKjPQoyD5MP+b9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217</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219</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220</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221</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222</v>
      </c>
      <c r="S4" s="725"/>
      <c r="T4" s="725"/>
      <c r="U4" s="725"/>
      <c r="V4" s="725"/>
      <c r="W4" s="725"/>
      <c r="X4" s="725"/>
      <c r="Y4" s="726"/>
      <c r="Z4" s="724" t="s">
        <v>223</v>
      </c>
      <c r="AA4" s="725"/>
      <c r="AB4" s="725"/>
      <c r="AC4" s="726"/>
      <c r="AD4" s="724" t="s">
        <v>224</v>
      </c>
      <c r="AE4" s="725"/>
      <c r="AF4" s="725"/>
      <c r="AG4" s="725"/>
      <c r="AH4" s="725"/>
      <c r="AI4" s="725"/>
      <c r="AJ4" s="725"/>
      <c r="AK4" s="726"/>
      <c r="AL4" s="724" t="s">
        <v>223</v>
      </c>
      <c r="AM4" s="725"/>
      <c r="AN4" s="725"/>
      <c r="AO4" s="726"/>
      <c r="AP4" s="785" t="s">
        <v>225</v>
      </c>
      <c r="AQ4" s="785"/>
      <c r="AR4" s="785"/>
      <c r="AS4" s="785"/>
      <c r="AT4" s="785"/>
      <c r="AU4" s="785"/>
      <c r="AV4" s="785"/>
      <c r="AW4" s="785"/>
      <c r="AX4" s="785"/>
      <c r="AY4" s="785"/>
      <c r="AZ4" s="785"/>
      <c r="BA4" s="785"/>
      <c r="BB4" s="785"/>
      <c r="BC4" s="785"/>
      <c r="BD4" s="785"/>
      <c r="BE4" s="785"/>
      <c r="BF4" s="785"/>
      <c r="BG4" s="785" t="s">
        <v>226</v>
      </c>
      <c r="BH4" s="785"/>
      <c r="BI4" s="785"/>
      <c r="BJ4" s="785"/>
      <c r="BK4" s="785"/>
      <c r="BL4" s="785"/>
      <c r="BM4" s="785"/>
      <c r="BN4" s="785"/>
      <c r="BO4" s="785" t="s">
        <v>223</v>
      </c>
      <c r="BP4" s="785"/>
      <c r="BQ4" s="785"/>
      <c r="BR4" s="785"/>
      <c r="BS4" s="785" t="s">
        <v>227</v>
      </c>
      <c r="BT4" s="785"/>
      <c r="BU4" s="785"/>
      <c r="BV4" s="785"/>
      <c r="BW4" s="785"/>
      <c r="BX4" s="785"/>
      <c r="BY4" s="785"/>
      <c r="BZ4" s="785"/>
      <c r="CA4" s="785"/>
      <c r="CB4" s="785"/>
      <c r="CD4" s="767" t="s">
        <v>228</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2">
      <c r="B5" s="733" t="s">
        <v>229</v>
      </c>
      <c r="C5" s="734"/>
      <c r="D5" s="734"/>
      <c r="E5" s="734"/>
      <c r="F5" s="734"/>
      <c r="G5" s="734"/>
      <c r="H5" s="734"/>
      <c r="I5" s="734"/>
      <c r="J5" s="734"/>
      <c r="K5" s="734"/>
      <c r="L5" s="734"/>
      <c r="M5" s="734"/>
      <c r="N5" s="734"/>
      <c r="O5" s="734"/>
      <c r="P5" s="734"/>
      <c r="Q5" s="735"/>
      <c r="R5" s="718">
        <v>2649786</v>
      </c>
      <c r="S5" s="719"/>
      <c r="T5" s="719"/>
      <c r="U5" s="719"/>
      <c r="V5" s="719"/>
      <c r="W5" s="719"/>
      <c r="X5" s="719"/>
      <c r="Y5" s="762"/>
      <c r="Z5" s="780">
        <v>24.2</v>
      </c>
      <c r="AA5" s="780"/>
      <c r="AB5" s="780"/>
      <c r="AC5" s="780"/>
      <c r="AD5" s="781">
        <v>2447157</v>
      </c>
      <c r="AE5" s="781"/>
      <c r="AF5" s="781"/>
      <c r="AG5" s="781"/>
      <c r="AH5" s="781"/>
      <c r="AI5" s="781"/>
      <c r="AJ5" s="781"/>
      <c r="AK5" s="781"/>
      <c r="AL5" s="763">
        <v>54.9</v>
      </c>
      <c r="AM5" s="738"/>
      <c r="AN5" s="738"/>
      <c r="AO5" s="764"/>
      <c r="AP5" s="733" t="s">
        <v>230</v>
      </c>
      <c r="AQ5" s="734"/>
      <c r="AR5" s="734"/>
      <c r="AS5" s="734"/>
      <c r="AT5" s="734"/>
      <c r="AU5" s="734"/>
      <c r="AV5" s="734"/>
      <c r="AW5" s="734"/>
      <c r="AX5" s="734"/>
      <c r="AY5" s="734"/>
      <c r="AZ5" s="734"/>
      <c r="BA5" s="734"/>
      <c r="BB5" s="734"/>
      <c r="BC5" s="734"/>
      <c r="BD5" s="734"/>
      <c r="BE5" s="734"/>
      <c r="BF5" s="735"/>
      <c r="BG5" s="665">
        <v>2447138</v>
      </c>
      <c r="BH5" s="666"/>
      <c r="BI5" s="666"/>
      <c r="BJ5" s="666"/>
      <c r="BK5" s="666"/>
      <c r="BL5" s="666"/>
      <c r="BM5" s="666"/>
      <c r="BN5" s="667"/>
      <c r="BO5" s="692">
        <v>92.4</v>
      </c>
      <c r="BP5" s="692"/>
      <c r="BQ5" s="692"/>
      <c r="BR5" s="692"/>
      <c r="BS5" s="693">
        <v>35954</v>
      </c>
      <c r="BT5" s="693"/>
      <c r="BU5" s="693"/>
      <c r="BV5" s="693"/>
      <c r="BW5" s="693"/>
      <c r="BX5" s="693"/>
      <c r="BY5" s="693"/>
      <c r="BZ5" s="693"/>
      <c r="CA5" s="693"/>
      <c r="CB5" s="751"/>
      <c r="CD5" s="767" t="s">
        <v>225</v>
      </c>
      <c r="CE5" s="768"/>
      <c r="CF5" s="768"/>
      <c r="CG5" s="768"/>
      <c r="CH5" s="768"/>
      <c r="CI5" s="768"/>
      <c r="CJ5" s="768"/>
      <c r="CK5" s="768"/>
      <c r="CL5" s="768"/>
      <c r="CM5" s="768"/>
      <c r="CN5" s="768"/>
      <c r="CO5" s="768"/>
      <c r="CP5" s="768"/>
      <c r="CQ5" s="769"/>
      <c r="CR5" s="767" t="s">
        <v>231</v>
      </c>
      <c r="CS5" s="768"/>
      <c r="CT5" s="768"/>
      <c r="CU5" s="768"/>
      <c r="CV5" s="768"/>
      <c r="CW5" s="768"/>
      <c r="CX5" s="768"/>
      <c r="CY5" s="769"/>
      <c r="CZ5" s="767" t="s">
        <v>223</v>
      </c>
      <c r="DA5" s="768"/>
      <c r="DB5" s="768"/>
      <c r="DC5" s="769"/>
      <c r="DD5" s="767" t="s">
        <v>232</v>
      </c>
      <c r="DE5" s="768"/>
      <c r="DF5" s="768"/>
      <c r="DG5" s="768"/>
      <c r="DH5" s="768"/>
      <c r="DI5" s="768"/>
      <c r="DJ5" s="768"/>
      <c r="DK5" s="768"/>
      <c r="DL5" s="768"/>
      <c r="DM5" s="768"/>
      <c r="DN5" s="768"/>
      <c r="DO5" s="768"/>
      <c r="DP5" s="769"/>
      <c r="DQ5" s="767" t="s">
        <v>233</v>
      </c>
      <c r="DR5" s="768"/>
      <c r="DS5" s="768"/>
      <c r="DT5" s="768"/>
      <c r="DU5" s="768"/>
      <c r="DV5" s="768"/>
      <c r="DW5" s="768"/>
      <c r="DX5" s="768"/>
      <c r="DY5" s="768"/>
      <c r="DZ5" s="768"/>
      <c r="EA5" s="768"/>
      <c r="EB5" s="768"/>
      <c r="EC5" s="769"/>
    </row>
    <row r="6" spans="2:143" ht="11.25" customHeight="1" x14ac:dyDescent="0.2">
      <c r="B6" s="662" t="s">
        <v>234</v>
      </c>
      <c r="C6" s="663"/>
      <c r="D6" s="663"/>
      <c r="E6" s="663"/>
      <c r="F6" s="663"/>
      <c r="G6" s="663"/>
      <c r="H6" s="663"/>
      <c r="I6" s="663"/>
      <c r="J6" s="663"/>
      <c r="K6" s="663"/>
      <c r="L6" s="663"/>
      <c r="M6" s="663"/>
      <c r="N6" s="663"/>
      <c r="O6" s="663"/>
      <c r="P6" s="663"/>
      <c r="Q6" s="664"/>
      <c r="R6" s="665">
        <v>51504</v>
      </c>
      <c r="S6" s="666"/>
      <c r="T6" s="666"/>
      <c r="U6" s="666"/>
      <c r="V6" s="666"/>
      <c r="W6" s="666"/>
      <c r="X6" s="666"/>
      <c r="Y6" s="667"/>
      <c r="Z6" s="692">
        <v>0.5</v>
      </c>
      <c r="AA6" s="692"/>
      <c r="AB6" s="692"/>
      <c r="AC6" s="692"/>
      <c r="AD6" s="693">
        <v>51504</v>
      </c>
      <c r="AE6" s="693"/>
      <c r="AF6" s="693"/>
      <c r="AG6" s="693"/>
      <c r="AH6" s="693"/>
      <c r="AI6" s="693"/>
      <c r="AJ6" s="693"/>
      <c r="AK6" s="693"/>
      <c r="AL6" s="668">
        <v>1.2</v>
      </c>
      <c r="AM6" s="669"/>
      <c r="AN6" s="669"/>
      <c r="AO6" s="694"/>
      <c r="AP6" s="662" t="s">
        <v>235</v>
      </c>
      <c r="AQ6" s="663"/>
      <c r="AR6" s="663"/>
      <c r="AS6" s="663"/>
      <c r="AT6" s="663"/>
      <c r="AU6" s="663"/>
      <c r="AV6" s="663"/>
      <c r="AW6" s="663"/>
      <c r="AX6" s="663"/>
      <c r="AY6" s="663"/>
      <c r="AZ6" s="663"/>
      <c r="BA6" s="663"/>
      <c r="BB6" s="663"/>
      <c r="BC6" s="663"/>
      <c r="BD6" s="663"/>
      <c r="BE6" s="663"/>
      <c r="BF6" s="664"/>
      <c r="BG6" s="665">
        <v>2447138</v>
      </c>
      <c r="BH6" s="666"/>
      <c r="BI6" s="666"/>
      <c r="BJ6" s="666"/>
      <c r="BK6" s="666"/>
      <c r="BL6" s="666"/>
      <c r="BM6" s="666"/>
      <c r="BN6" s="667"/>
      <c r="BO6" s="692">
        <v>92.4</v>
      </c>
      <c r="BP6" s="692"/>
      <c r="BQ6" s="692"/>
      <c r="BR6" s="692"/>
      <c r="BS6" s="693">
        <v>35954</v>
      </c>
      <c r="BT6" s="693"/>
      <c r="BU6" s="693"/>
      <c r="BV6" s="693"/>
      <c r="BW6" s="693"/>
      <c r="BX6" s="693"/>
      <c r="BY6" s="693"/>
      <c r="BZ6" s="693"/>
      <c r="CA6" s="693"/>
      <c r="CB6" s="751"/>
      <c r="CD6" s="721" t="s">
        <v>236</v>
      </c>
      <c r="CE6" s="722"/>
      <c r="CF6" s="722"/>
      <c r="CG6" s="722"/>
      <c r="CH6" s="722"/>
      <c r="CI6" s="722"/>
      <c r="CJ6" s="722"/>
      <c r="CK6" s="722"/>
      <c r="CL6" s="722"/>
      <c r="CM6" s="722"/>
      <c r="CN6" s="722"/>
      <c r="CO6" s="722"/>
      <c r="CP6" s="722"/>
      <c r="CQ6" s="723"/>
      <c r="CR6" s="665">
        <v>118192</v>
      </c>
      <c r="CS6" s="666"/>
      <c r="CT6" s="666"/>
      <c r="CU6" s="666"/>
      <c r="CV6" s="666"/>
      <c r="CW6" s="666"/>
      <c r="CX6" s="666"/>
      <c r="CY6" s="667"/>
      <c r="CZ6" s="763">
        <v>1.1000000000000001</v>
      </c>
      <c r="DA6" s="738"/>
      <c r="DB6" s="738"/>
      <c r="DC6" s="766"/>
      <c r="DD6" s="671" t="s">
        <v>130</v>
      </c>
      <c r="DE6" s="666"/>
      <c r="DF6" s="666"/>
      <c r="DG6" s="666"/>
      <c r="DH6" s="666"/>
      <c r="DI6" s="666"/>
      <c r="DJ6" s="666"/>
      <c r="DK6" s="666"/>
      <c r="DL6" s="666"/>
      <c r="DM6" s="666"/>
      <c r="DN6" s="666"/>
      <c r="DO6" s="666"/>
      <c r="DP6" s="667"/>
      <c r="DQ6" s="671">
        <v>118190</v>
      </c>
      <c r="DR6" s="666"/>
      <c r="DS6" s="666"/>
      <c r="DT6" s="666"/>
      <c r="DU6" s="666"/>
      <c r="DV6" s="666"/>
      <c r="DW6" s="666"/>
      <c r="DX6" s="666"/>
      <c r="DY6" s="666"/>
      <c r="DZ6" s="666"/>
      <c r="EA6" s="666"/>
      <c r="EB6" s="666"/>
      <c r="EC6" s="709"/>
    </row>
    <row r="7" spans="2:143" ht="11.25" customHeight="1" x14ac:dyDescent="0.2">
      <c r="B7" s="662" t="s">
        <v>237</v>
      </c>
      <c r="C7" s="663"/>
      <c r="D7" s="663"/>
      <c r="E7" s="663"/>
      <c r="F7" s="663"/>
      <c r="G7" s="663"/>
      <c r="H7" s="663"/>
      <c r="I7" s="663"/>
      <c r="J7" s="663"/>
      <c r="K7" s="663"/>
      <c r="L7" s="663"/>
      <c r="M7" s="663"/>
      <c r="N7" s="663"/>
      <c r="O7" s="663"/>
      <c r="P7" s="663"/>
      <c r="Q7" s="664"/>
      <c r="R7" s="665">
        <v>2326</v>
      </c>
      <c r="S7" s="666"/>
      <c r="T7" s="666"/>
      <c r="U7" s="666"/>
      <c r="V7" s="666"/>
      <c r="W7" s="666"/>
      <c r="X7" s="666"/>
      <c r="Y7" s="667"/>
      <c r="Z7" s="692">
        <v>0</v>
      </c>
      <c r="AA7" s="692"/>
      <c r="AB7" s="692"/>
      <c r="AC7" s="692"/>
      <c r="AD7" s="693">
        <v>2326</v>
      </c>
      <c r="AE7" s="693"/>
      <c r="AF7" s="693"/>
      <c r="AG7" s="693"/>
      <c r="AH7" s="693"/>
      <c r="AI7" s="693"/>
      <c r="AJ7" s="693"/>
      <c r="AK7" s="693"/>
      <c r="AL7" s="668">
        <v>0.1</v>
      </c>
      <c r="AM7" s="669"/>
      <c r="AN7" s="669"/>
      <c r="AO7" s="694"/>
      <c r="AP7" s="662" t="s">
        <v>238</v>
      </c>
      <c r="AQ7" s="663"/>
      <c r="AR7" s="663"/>
      <c r="AS7" s="663"/>
      <c r="AT7" s="663"/>
      <c r="AU7" s="663"/>
      <c r="AV7" s="663"/>
      <c r="AW7" s="663"/>
      <c r="AX7" s="663"/>
      <c r="AY7" s="663"/>
      <c r="AZ7" s="663"/>
      <c r="BA7" s="663"/>
      <c r="BB7" s="663"/>
      <c r="BC7" s="663"/>
      <c r="BD7" s="663"/>
      <c r="BE7" s="663"/>
      <c r="BF7" s="664"/>
      <c r="BG7" s="665">
        <v>999681</v>
      </c>
      <c r="BH7" s="666"/>
      <c r="BI7" s="666"/>
      <c r="BJ7" s="666"/>
      <c r="BK7" s="666"/>
      <c r="BL7" s="666"/>
      <c r="BM7" s="666"/>
      <c r="BN7" s="667"/>
      <c r="BO7" s="692">
        <v>37.700000000000003</v>
      </c>
      <c r="BP7" s="692"/>
      <c r="BQ7" s="692"/>
      <c r="BR7" s="692"/>
      <c r="BS7" s="693">
        <v>35954</v>
      </c>
      <c r="BT7" s="693"/>
      <c r="BU7" s="693"/>
      <c r="BV7" s="693"/>
      <c r="BW7" s="693"/>
      <c r="BX7" s="693"/>
      <c r="BY7" s="693"/>
      <c r="BZ7" s="693"/>
      <c r="CA7" s="693"/>
      <c r="CB7" s="751"/>
      <c r="CD7" s="699" t="s">
        <v>239</v>
      </c>
      <c r="CE7" s="700"/>
      <c r="CF7" s="700"/>
      <c r="CG7" s="700"/>
      <c r="CH7" s="700"/>
      <c r="CI7" s="700"/>
      <c r="CJ7" s="700"/>
      <c r="CK7" s="700"/>
      <c r="CL7" s="700"/>
      <c r="CM7" s="700"/>
      <c r="CN7" s="700"/>
      <c r="CO7" s="700"/>
      <c r="CP7" s="700"/>
      <c r="CQ7" s="701"/>
      <c r="CR7" s="665">
        <v>1996898</v>
      </c>
      <c r="CS7" s="666"/>
      <c r="CT7" s="666"/>
      <c r="CU7" s="666"/>
      <c r="CV7" s="666"/>
      <c r="CW7" s="666"/>
      <c r="CX7" s="666"/>
      <c r="CY7" s="667"/>
      <c r="CZ7" s="692">
        <v>19.2</v>
      </c>
      <c r="DA7" s="692"/>
      <c r="DB7" s="692"/>
      <c r="DC7" s="692"/>
      <c r="DD7" s="671">
        <v>200251</v>
      </c>
      <c r="DE7" s="666"/>
      <c r="DF7" s="666"/>
      <c r="DG7" s="666"/>
      <c r="DH7" s="666"/>
      <c r="DI7" s="666"/>
      <c r="DJ7" s="666"/>
      <c r="DK7" s="666"/>
      <c r="DL7" s="666"/>
      <c r="DM7" s="666"/>
      <c r="DN7" s="666"/>
      <c r="DO7" s="666"/>
      <c r="DP7" s="667"/>
      <c r="DQ7" s="671">
        <v>1741872</v>
      </c>
      <c r="DR7" s="666"/>
      <c r="DS7" s="666"/>
      <c r="DT7" s="666"/>
      <c r="DU7" s="666"/>
      <c r="DV7" s="666"/>
      <c r="DW7" s="666"/>
      <c r="DX7" s="666"/>
      <c r="DY7" s="666"/>
      <c r="DZ7" s="666"/>
      <c r="EA7" s="666"/>
      <c r="EB7" s="666"/>
      <c r="EC7" s="709"/>
    </row>
    <row r="8" spans="2:143" ht="11.25" customHeight="1" x14ac:dyDescent="0.2">
      <c r="B8" s="662" t="s">
        <v>240</v>
      </c>
      <c r="C8" s="663"/>
      <c r="D8" s="663"/>
      <c r="E8" s="663"/>
      <c r="F8" s="663"/>
      <c r="G8" s="663"/>
      <c r="H8" s="663"/>
      <c r="I8" s="663"/>
      <c r="J8" s="663"/>
      <c r="K8" s="663"/>
      <c r="L8" s="663"/>
      <c r="M8" s="663"/>
      <c r="N8" s="663"/>
      <c r="O8" s="663"/>
      <c r="P8" s="663"/>
      <c r="Q8" s="664"/>
      <c r="R8" s="665">
        <v>16611</v>
      </c>
      <c r="S8" s="666"/>
      <c r="T8" s="666"/>
      <c r="U8" s="666"/>
      <c r="V8" s="666"/>
      <c r="W8" s="666"/>
      <c r="X8" s="666"/>
      <c r="Y8" s="667"/>
      <c r="Z8" s="692">
        <v>0.2</v>
      </c>
      <c r="AA8" s="692"/>
      <c r="AB8" s="692"/>
      <c r="AC8" s="692"/>
      <c r="AD8" s="693">
        <v>16611</v>
      </c>
      <c r="AE8" s="693"/>
      <c r="AF8" s="693"/>
      <c r="AG8" s="693"/>
      <c r="AH8" s="693"/>
      <c r="AI8" s="693"/>
      <c r="AJ8" s="693"/>
      <c r="AK8" s="693"/>
      <c r="AL8" s="668">
        <v>0.4</v>
      </c>
      <c r="AM8" s="669"/>
      <c r="AN8" s="669"/>
      <c r="AO8" s="694"/>
      <c r="AP8" s="662" t="s">
        <v>241</v>
      </c>
      <c r="AQ8" s="663"/>
      <c r="AR8" s="663"/>
      <c r="AS8" s="663"/>
      <c r="AT8" s="663"/>
      <c r="AU8" s="663"/>
      <c r="AV8" s="663"/>
      <c r="AW8" s="663"/>
      <c r="AX8" s="663"/>
      <c r="AY8" s="663"/>
      <c r="AZ8" s="663"/>
      <c r="BA8" s="663"/>
      <c r="BB8" s="663"/>
      <c r="BC8" s="663"/>
      <c r="BD8" s="663"/>
      <c r="BE8" s="663"/>
      <c r="BF8" s="664"/>
      <c r="BG8" s="665">
        <v>28624</v>
      </c>
      <c r="BH8" s="666"/>
      <c r="BI8" s="666"/>
      <c r="BJ8" s="666"/>
      <c r="BK8" s="666"/>
      <c r="BL8" s="666"/>
      <c r="BM8" s="666"/>
      <c r="BN8" s="667"/>
      <c r="BO8" s="692">
        <v>1.1000000000000001</v>
      </c>
      <c r="BP8" s="692"/>
      <c r="BQ8" s="692"/>
      <c r="BR8" s="692"/>
      <c r="BS8" s="693" t="s">
        <v>130</v>
      </c>
      <c r="BT8" s="693"/>
      <c r="BU8" s="693"/>
      <c r="BV8" s="693"/>
      <c r="BW8" s="693"/>
      <c r="BX8" s="693"/>
      <c r="BY8" s="693"/>
      <c r="BZ8" s="693"/>
      <c r="CA8" s="693"/>
      <c r="CB8" s="751"/>
      <c r="CD8" s="699" t="s">
        <v>242</v>
      </c>
      <c r="CE8" s="700"/>
      <c r="CF8" s="700"/>
      <c r="CG8" s="700"/>
      <c r="CH8" s="700"/>
      <c r="CI8" s="700"/>
      <c r="CJ8" s="700"/>
      <c r="CK8" s="700"/>
      <c r="CL8" s="700"/>
      <c r="CM8" s="700"/>
      <c r="CN8" s="700"/>
      <c r="CO8" s="700"/>
      <c r="CP8" s="700"/>
      <c r="CQ8" s="701"/>
      <c r="CR8" s="665">
        <v>4359393</v>
      </c>
      <c r="CS8" s="666"/>
      <c r="CT8" s="666"/>
      <c r="CU8" s="666"/>
      <c r="CV8" s="666"/>
      <c r="CW8" s="666"/>
      <c r="CX8" s="666"/>
      <c r="CY8" s="667"/>
      <c r="CZ8" s="692">
        <v>42</v>
      </c>
      <c r="DA8" s="692"/>
      <c r="DB8" s="692"/>
      <c r="DC8" s="692"/>
      <c r="DD8" s="671">
        <v>42577</v>
      </c>
      <c r="DE8" s="666"/>
      <c r="DF8" s="666"/>
      <c r="DG8" s="666"/>
      <c r="DH8" s="666"/>
      <c r="DI8" s="666"/>
      <c r="DJ8" s="666"/>
      <c r="DK8" s="666"/>
      <c r="DL8" s="666"/>
      <c r="DM8" s="666"/>
      <c r="DN8" s="666"/>
      <c r="DO8" s="666"/>
      <c r="DP8" s="667"/>
      <c r="DQ8" s="671">
        <v>1933924</v>
      </c>
      <c r="DR8" s="666"/>
      <c r="DS8" s="666"/>
      <c r="DT8" s="666"/>
      <c r="DU8" s="666"/>
      <c r="DV8" s="666"/>
      <c r="DW8" s="666"/>
      <c r="DX8" s="666"/>
      <c r="DY8" s="666"/>
      <c r="DZ8" s="666"/>
      <c r="EA8" s="666"/>
      <c r="EB8" s="666"/>
      <c r="EC8" s="709"/>
    </row>
    <row r="9" spans="2:143" ht="11.25" customHeight="1" x14ac:dyDescent="0.2">
      <c r="B9" s="662" t="s">
        <v>243</v>
      </c>
      <c r="C9" s="663"/>
      <c r="D9" s="663"/>
      <c r="E9" s="663"/>
      <c r="F9" s="663"/>
      <c r="G9" s="663"/>
      <c r="H9" s="663"/>
      <c r="I9" s="663"/>
      <c r="J9" s="663"/>
      <c r="K9" s="663"/>
      <c r="L9" s="663"/>
      <c r="M9" s="663"/>
      <c r="N9" s="663"/>
      <c r="O9" s="663"/>
      <c r="P9" s="663"/>
      <c r="Q9" s="664"/>
      <c r="R9" s="665">
        <v>20193</v>
      </c>
      <c r="S9" s="666"/>
      <c r="T9" s="666"/>
      <c r="U9" s="666"/>
      <c r="V9" s="666"/>
      <c r="W9" s="666"/>
      <c r="X9" s="666"/>
      <c r="Y9" s="667"/>
      <c r="Z9" s="692">
        <v>0.2</v>
      </c>
      <c r="AA9" s="692"/>
      <c r="AB9" s="692"/>
      <c r="AC9" s="692"/>
      <c r="AD9" s="693">
        <v>20193</v>
      </c>
      <c r="AE9" s="693"/>
      <c r="AF9" s="693"/>
      <c r="AG9" s="693"/>
      <c r="AH9" s="693"/>
      <c r="AI9" s="693"/>
      <c r="AJ9" s="693"/>
      <c r="AK9" s="693"/>
      <c r="AL9" s="668">
        <v>0.5</v>
      </c>
      <c r="AM9" s="669"/>
      <c r="AN9" s="669"/>
      <c r="AO9" s="694"/>
      <c r="AP9" s="662" t="s">
        <v>244</v>
      </c>
      <c r="AQ9" s="663"/>
      <c r="AR9" s="663"/>
      <c r="AS9" s="663"/>
      <c r="AT9" s="663"/>
      <c r="AU9" s="663"/>
      <c r="AV9" s="663"/>
      <c r="AW9" s="663"/>
      <c r="AX9" s="663"/>
      <c r="AY9" s="663"/>
      <c r="AZ9" s="663"/>
      <c r="BA9" s="663"/>
      <c r="BB9" s="663"/>
      <c r="BC9" s="663"/>
      <c r="BD9" s="663"/>
      <c r="BE9" s="663"/>
      <c r="BF9" s="664"/>
      <c r="BG9" s="665">
        <v>766182</v>
      </c>
      <c r="BH9" s="666"/>
      <c r="BI9" s="666"/>
      <c r="BJ9" s="666"/>
      <c r="BK9" s="666"/>
      <c r="BL9" s="666"/>
      <c r="BM9" s="666"/>
      <c r="BN9" s="667"/>
      <c r="BO9" s="692">
        <v>28.9</v>
      </c>
      <c r="BP9" s="692"/>
      <c r="BQ9" s="692"/>
      <c r="BR9" s="692"/>
      <c r="BS9" s="693" t="s">
        <v>130</v>
      </c>
      <c r="BT9" s="693"/>
      <c r="BU9" s="693"/>
      <c r="BV9" s="693"/>
      <c r="BW9" s="693"/>
      <c r="BX9" s="693"/>
      <c r="BY9" s="693"/>
      <c r="BZ9" s="693"/>
      <c r="CA9" s="693"/>
      <c r="CB9" s="751"/>
      <c r="CD9" s="699" t="s">
        <v>245</v>
      </c>
      <c r="CE9" s="700"/>
      <c r="CF9" s="700"/>
      <c r="CG9" s="700"/>
      <c r="CH9" s="700"/>
      <c r="CI9" s="700"/>
      <c r="CJ9" s="700"/>
      <c r="CK9" s="700"/>
      <c r="CL9" s="700"/>
      <c r="CM9" s="700"/>
      <c r="CN9" s="700"/>
      <c r="CO9" s="700"/>
      <c r="CP9" s="700"/>
      <c r="CQ9" s="701"/>
      <c r="CR9" s="665">
        <v>989752</v>
      </c>
      <c r="CS9" s="666"/>
      <c r="CT9" s="666"/>
      <c r="CU9" s="666"/>
      <c r="CV9" s="666"/>
      <c r="CW9" s="666"/>
      <c r="CX9" s="666"/>
      <c r="CY9" s="667"/>
      <c r="CZ9" s="692">
        <v>9.5</v>
      </c>
      <c r="DA9" s="692"/>
      <c r="DB9" s="692"/>
      <c r="DC9" s="692"/>
      <c r="DD9" s="671">
        <v>959</v>
      </c>
      <c r="DE9" s="666"/>
      <c r="DF9" s="666"/>
      <c r="DG9" s="666"/>
      <c r="DH9" s="666"/>
      <c r="DI9" s="666"/>
      <c r="DJ9" s="666"/>
      <c r="DK9" s="666"/>
      <c r="DL9" s="666"/>
      <c r="DM9" s="666"/>
      <c r="DN9" s="666"/>
      <c r="DO9" s="666"/>
      <c r="DP9" s="667"/>
      <c r="DQ9" s="671">
        <v>402964</v>
      </c>
      <c r="DR9" s="666"/>
      <c r="DS9" s="666"/>
      <c r="DT9" s="666"/>
      <c r="DU9" s="666"/>
      <c r="DV9" s="666"/>
      <c r="DW9" s="666"/>
      <c r="DX9" s="666"/>
      <c r="DY9" s="666"/>
      <c r="DZ9" s="666"/>
      <c r="EA9" s="666"/>
      <c r="EB9" s="666"/>
      <c r="EC9" s="709"/>
    </row>
    <row r="10" spans="2:143" ht="11.25" customHeight="1" x14ac:dyDescent="0.2">
      <c r="B10" s="662" t="s">
        <v>246</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130</v>
      </c>
      <c r="AA10" s="692"/>
      <c r="AB10" s="692"/>
      <c r="AC10" s="692"/>
      <c r="AD10" s="693" t="s">
        <v>130</v>
      </c>
      <c r="AE10" s="693"/>
      <c r="AF10" s="693"/>
      <c r="AG10" s="693"/>
      <c r="AH10" s="693"/>
      <c r="AI10" s="693"/>
      <c r="AJ10" s="693"/>
      <c r="AK10" s="693"/>
      <c r="AL10" s="668" t="s">
        <v>130</v>
      </c>
      <c r="AM10" s="669"/>
      <c r="AN10" s="669"/>
      <c r="AO10" s="694"/>
      <c r="AP10" s="662" t="s">
        <v>247</v>
      </c>
      <c r="AQ10" s="663"/>
      <c r="AR10" s="663"/>
      <c r="AS10" s="663"/>
      <c r="AT10" s="663"/>
      <c r="AU10" s="663"/>
      <c r="AV10" s="663"/>
      <c r="AW10" s="663"/>
      <c r="AX10" s="663"/>
      <c r="AY10" s="663"/>
      <c r="AZ10" s="663"/>
      <c r="BA10" s="663"/>
      <c r="BB10" s="663"/>
      <c r="BC10" s="663"/>
      <c r="BD10" s="663"/>
      <c r="BE10" s="663"/>
      <c r="BF10" s="664"/>
      <c r="BG10" s="665">
        <v>77405</v>
      </c>
      <c r="BH10" s="666"/>
      <c r="BI10" s="666"/>
      <c r="BJ10" s="666"/>
      <c r="BK10" s="666"/>
      <c r="BL10" s="666"/>
      <c r="BM10" s="666"/>
      <c r="BN10" s="667"/>
      <c r="BO10" s="692">
        <v>2.9</v>
      </c>
      <c r="BP10" s="692"/>
      <c r="BQ10" s="692"/>
      <c r="BR10" s="692"/>
      <c r="BS10" s="693" t="s">
        <v>130</v>
      </c>
      <c r="BT10" s="693"/>
      <c r="BU10" s="693"/>
      <c r="BV10" s="693"/>
      <c r="BW10" s="693"/>
      <c r="BX10" s="693"/>
      <c r="BY10" s="693"/>
      <c r="BZ10" s="693"/>
      <c r="CA10" s="693"/>
      <c r="CB10" s="751"/>
      <c r="CD10" s="699" t="s">
        <v>248</v>
      </c>
      <c r="CE10" s="700"/>
      <c r="CF10" s="700"/>
      <c r="CG10" s="700"/>
      <c r="CH10" s="700"/>
      <c r="CI10" s="700"/>
      <c r="CJ10" s="700"/>
      <c r="CK10" s="700"/>
      <c r="CL10" s="700"/>
      <c r="CM10" s="700"/>
      <c r="CN10" s="700"/>
      <c r="CO10" s="700"/>
      <c r="CP10" s="700"/>
      <c r="CQ10" s="701"/>
      <c r="CR10" s="665">
        <v>87459</v>
      </c>
      <c r="CS10" s="666"/>
      <c r="CT10" s="666"/>
      <c r="CU10" s="666"/>
      <c r="CV10" s="666"/>
      <c r="CW10" s="666"/>
      <c r="CX10" s="666"/>
      <c r="CY10" s="667"/>
      <c r="CZ10" s="692">
        <v>0.8</v>
      </c>
      <c r="DA10" s="692"/>
      <c r="DB10" s="692"/>
      <c r="DC10" s="692"/>
      <c r="DD10" s="671" t="s">
        <v>130</v>
      </c>
      <c r="DE10" s="666"/>
      <c r="DF10" s="666"/>
      <c r="DG10" s="666"/>
      <c r="DH10" s="666"/>
      <c r="DI10" s="666"/>
      <c r="DJ10" s="666"/>
      <c r="DK10" s="666"/>
      <c r="DL10" s="666"/>
      <c r="DM10" s="666"/>
      <c r="DN10" s="666"/>
      <c r="DO10" s="666"/>
      <c r="DP10" s="667"/>
      <c r="DQ10" s="671">
        <v>71675</v>
      </c>
      <c r="DR10" s="666"/>
      <c r="DS10" s="666"/>
      <c r="DT10" s="666"/>
      <c r="DU10" s="666"/>
      <c r="DV10" s="666"/>
      <c r="DW10" s="666"/>
      <c r="DX10" s="666"/>
      <c r="DY10" s="666"/>
      <c r="DZ10" s="666"/>
      <c r="EA10" s="666"/>
      <c r="EB10" s="666"/>
      <c r="EC10" s="709"/>
    </row>
    <row r="11" spans="2:143" ht="11.25" customHeight="1" x14ac:dyDescent="0.2">
      <c r="B11" s="662" t="s">
        <v>249</v>
      </c>
      <c r="C11" s="663"/>
      <c r="D11" s="663"/>
      <c r="E11" s="663"/>
      <c r="F11" s="663"/>
      <c r="G11" s="663"/>
      <c r="H11" s="663"/>
      <c r="I11" s="663"/>
      <c r="J11" s="663"/>
      <c r="K11" s="663"/>
      <c r="L11" s="663"/>
      <c r="M11" s="663"/>
      <c r="N11" s="663"/>
      <c r="O11" s="663"/>
      <c r="P11" s="663"/>
      <c r="Q11" s="664"/>
      <c r="R11" s="665">
        <v>426468</v>
      </c>
      <c r="S11" s="666"/>
      <c r="T11" s="666"/>
      <c r="U11" s="666"/>
      <c r="V11" s="666"/>
      <c r="W11" s="666"/>
      <c r="X11" s="666"/>
      <c r="Y11" s="667"/>
      <c r="Z11" s="668">
        <v>3.9</v>
      </c>
      <c r="AA11" s="669"/>
      <c r="AB11" s="669"/>
      <c r="AC11" s="670"/>
      <c r="AD11" s="671">
        <v>426468</v>
      </c>
      <c r="AE11" s="666"/>
      <c r="AF11" s="666"/>
      <c r="AG11" s="666"/>
      <c r="AH11" s="666"/>
      <c r="AI11" s="666"/>
      <c r="AJ11" s="666"/>
      <c r="AK11" s="667"/>
      <c r="AL11" s="668">
        <v>9.6</v>
      </c>
      <c r="AM11" s="669"/>
      <c r="AN11" s="669"/>
      <c r="AO11" s="694"/>
      <c r="AP11" s="662" t="s">
        <v>250</v>
      </c>
      <c r="AQ11" s="663"/>
      <c r="AR11" s="663"/>
      <c r="AS11" s="663"/>
      <c r="AT11" s="663"/>
      <c r="AU11" s="663"/>
      <c r="AV11" s="663"/>
      <c r="AW11" s="663"/>
      <c r="AX11" s="663"/>
      <c r="AY11" s="663"/>
      <c r="AZ11" s="663"/>
      <c r="BA11" s="663"/>
      <c r="BB11" s="663"/>
      <c r="BC11" s="663"/>
      <c r="BD11" s="663"/>
      <c r="BE11" s="663"/>
      <c r="BF11" s="664"/>
      <c r="BG11" s="665">
        <v>127470</v>
      </c>
      <c r="BH11" s="666"/>
      <c r="BI11" s="666"/>
      <c r="BJ11" s="666"/>
      <c r="BK11" s="666"/>
      <c r="BL11" s="666"/>
      <c r="BM11" s="666"/>
      <c r="BN11" s="667"/>
      <c r="BO11" s="692">
        <v>4.8</v>
      </c>
      <c r="BP11" s="692"/>
      <c r="BQ11" s="692"/>
      <c r="BR11" s="692"/>
      <c r="BS11" s="693">
        <v>35954</v>
      </c>
      <c r="BT11" s="693"/>
      <c r="BU11" s="693"/>
      <c r="BV11" s="693"/>
      <c r="BW11" s="693"/>
      <c r="BX11" s="693"/>
      <c r="BY11" s="693"/>
      <c r="BZ11" s="693"/>
      <c r="CA11" s="693"/>
      <c r="CB11" s="751"/>
      <c r="CD11" s="699" t="s">
        <v>251</v>
      </c>
      <c r="CE11" s="700"/>
      <c r="CF11" s="700"/>
      <c r="CG11" s="700"/>
      <c r="CH11" s="700"/>
      <c r="CI11" s="700"/>
      <c r="CJ11" s="700"/>
      <c r="CK11" s="700"/>
      <c r="CL11" s="700"/>
      <c r="CM11" s="700"/>
      <c r="CN11" s="700"/>
      <c r="CO11" s="700"/>
      <c r="CP11" s="700"/>
      <c r="CQ11" s="701"/>
      <c r="CR11" s="665">
        <v>121437</v>
      </c>
      <c r="CS11" s="666"/>
      <c r="CT11" s="666"/>
      <c r="CU11" s="666"/>
      <c r="CV11" s="666"/>
      <c r="CW11" s="666"/>
      <c r="CX11" s="666"/>
      <c r="CY11" s="667"/>
      <c r="CZ11" s="692">
        <v>1.2</v>
      </c>
      <c r="DA11" s="692"/>
      <c r="DB11" s="692"/>
      <c r="DC11" s="692"/>
      <c r="DD11" s="671">
        <v>26701</v>
      </c>
      <c r="DE11" s="666"/>
      <c r="DF11" s="666"/>
      <c r="DG11" s="666"/>
      <c r="DH11" s="666"/>
      <c r="DI11" s="666"/>
      <c r="DJ11" s="666"/>
      <c r="DK11" s="666"/>
      <c r="DL11" s="666"/>
      <c r="DM11" s="666"/>
      <c r="DN11" s="666"/>
      <c r="DO11" s="666"/>
      <c r="DP11" s="667"/>
      <c r="DQ11" s="671">
        <v>77387</v>
      </c>
      <c r="DR11" s="666"/>
      <c r="DS11" s="666"/>
      <c r="DT11" s="666"/>
      <c r="DU11" s="666"/>
      <c r="DV11" s="666"/>
      <c r="DW11" s="666"/>
      <c r="DX11" s="666"/>
      <c r="DY11" s="666"/>
      <c r="DZ11" s="666"/>
      <c r="EA11" s="666"/>
      <c r="EB11" s="666"/>
      <c r="EC11" s="709"/>
    </row>
    <row r="12" spans="2:143" ht="11.25" customHeight="1" x14ac:dyDescent="0.2">
      <c r="B12" s="662" t="s">
        <v>252</v>
      </c>
      <c r="C12" s="663"/>
      <c r="D12" s="663"/>
      <c r="E12" s="663"/>
      <c r="F12" s="663"/>
      <c r="G12" s="663"/>
      <c r="H12" s="663"/>
      <c r="I12" s="663"/>
      <c r="J12" s="663"/>
      <c r="K12" s="663"/>
      <c r="L12" s="663"/>
      <c r="M12" s="663"/>
      <c r="N12" s="663"/>
      <c r="O12" s="663"/>
      <c r="P12" s="663"/>
      <c r="Q12" s="664"/>
      <c r="R12" s="665" t="s">
        <v>130</v>
      </c>
      <c r="S12" s="666"/>
      <c r="T12" s="666"/>
      <c r="U12" s="666"/>
      <c r="V12" s="666"/>
      <c r="W12" s="666"/>
      <c r="X12" s="666"/>
      <c r="Y12" s="667"/>
      <c r="Z12" s="692" t="s">
        <v>130</v>
      </c>
      <c r="AA12" s="692"/>
      <c r="AB12" s="692"/>
      <c r="AC12" s="692"/>
      <c r="AD12" s="693" t="s">
        <v>130</v>
      </c>
      <c r="AE12" s="693"/>
      <c r="AF12" s="693"/>
      <c r="AG12" s="693"/>
      <c r="AH12" s="693"/>
      <c r="AI12" s="693"/>
      <c r="AJ12" s="693"/>
      <c r="AK12" s="693"/>
      <c r="AL12" s="668" t="s">
        <v>130</v>
      </c>
      <c r="AM12" s="669"/>
      <c r="AN12" s="669"/>
      <c r="AO12" s="694"/>
      <c r="AP12" s="662" t="s">
        <v>253</v>
      </c>
      <c r="AQ12" s="663"/>
      <c r="AR12" s="663"/>
      <c r="AS12" s="663"/>
      <c r="AT12" s="663"/>
      <c r="AU12" s="663"/>
      <c r="AV12" s="663"/>
      <c r="AW12" s="663"/>
      <c r="AX12" s="663"/>
      <c r="AY12" s="663"/>
      <c r="AZ12" s="663"/>
      <c r="BA12" s="663"/>
      <c r="BB12" s="663"/>
      <c r="BC12" s="663"/>
      <c r="BD12" s="663"/>
      <c r="BE12" s="663"/>
      <c r="BF12" s="664"/>
      <c r="BG12" s="665">
        <v>1265715</v>
      </c>
      <c r="BH12" s="666"/>
      <c r="BI12" s="666"/>
      <c r="BJ12" s="666"/>
      <c r="BK12" s="666"/>
      <c r="BL12" s="666"/>
      <c r="BM12" s="666"/>
      <c r="BN12" s="667"/>
      <c r="BO12" s="692">
        <v>47.8</v>
      </c>
      <c r="BP12" s="692"/>
      <c r="BQ12" s="692"/>
      <c r="BR12" s="692"/>
      <c r="BS12" s="693" t="s">
        <v>130</v>
      </c>
      <c r="BT12" s="693"/>
      <c r="BU12" s="693"/>
      <c r="BV12" s="693"/>
      <c r="BW12" s="693"/>
      <c r="BX12" s="693"/>
      <c r="BY12" s="693"/>
      <c r="BZ12" s="693"/>
      <c r="CA12" s="693"/>
      <c r="CB12" s="751"/>
      <c r="CD12" s="699" t="s">
        <v>254</v>
      </c>
      <c r="CE12" s="700"/>
      <c r="CF12" s="700"/>
      <c r="CG12" s="700"/>
      <c r="CH12" s="700"/>
      <c r="CI12" s="700"/>
      <c r="CJ12" s="700"/>
      <c r="CK12" s="700"/>
      <c r="CL12" s="700"/>
      <c r="CM12" s="700"/>
      <c r="CN12" s="700"/>
      <c r="CO12" s="700"/>
      <c r="CP12" s="700"/>
      <c r="CQ12" s="701"/>
      <c r="CR12" s="665">
        <v>242479</v>
      </c>
      <c r="CS12" s="666"/>
      <c r="CT12" s="666"/>
      <c r="CU12" s="666"/>
      <c r="CV12" s="666"/>
      <c r="CW12" s="666"/>
      <c r="CX12" s="666"/>
      <c r="CY12" s="667"/>
      <c r="CZ12" s="692">
        <v>2.2999999999999998</v>
      </c>
      <c r="DA12" s="692"/>
      <c r="DB12" s="692"/>
      <c r="DC12" s="692"/>
      <c r="DD12" s="671">
        <v>60254</v>
      </c>
      <c r="DE12" s="666"/>
      <c r="DF12" s="666"/>
      <c r="DG12" s="666"/>
      <c r="DH12" s="666"/>
      <c r="DI12" s="666"/>
      <c r="DJ12" s="666"/>
      <c r="DK12" s="666"/>
      <c r="DL12" s="666"/>
      <c r="DM12" s="666"/>
      <c r="DN12" s="666"/>
      <c r="DO12" s="666"/>
      <c r="DP12" s="667"/>
      <c r="DQ12" s="671">
        <v>157786</v>
      </c>
      <c r="DR12" s="666"/>
      <c r="DS12" s="666"/>
      <c r="DT12" s="666"/>
      <c r="DU12" s="666"/>
      <c r="DV12" s="666"/>
      <c r="DW12" s="666"/>
      <c r="DX12" s="666"/>
      <c r="DY12" s="666"/>
      <c r="DZ12" s="666"/>
      <c r="EA12" s="666"/>
      <c r="EB12" s="666"/>
      <c r="EC12" s="709"/>
    </row>
    <row r="13" spans="2:143" ht="11.25" customHeight="1" x14ac:dyDescent="0.2">
      <c r="B13" s="662" t="s">
        <v>255</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92" t="s">
        <v>130</v>
      </c>
      <c r="AA13" s="692"/>
      <c r="AB13" s="692"/>
      <c r="AC13" s="692"/>
      <c r="AD13" s="693" t="s">
        <v>130</v>
      </c>
      <c r="AE13" s="693"/>
      <c r="AF13" s="693"/>
      <c r="AG13" s="693"/>
      <c r="AH13" s="693"/>
      <c r="AI13" s="693"/>
      <c r="AJ13" s="693"/>
      <c r="AK13" s="693"/>
      <c r="AL13" s="668" t="s">
        <v>130</v>
      </c>
      <c r="AM13" s="669"/>
      <c r="AN13" s="669"/>
      <c r="AO13" s="694"/>
      <c r="AP13" s="662" t="s">
        <v>256</v>
      </c>
      <c r="AQ13" s="663"/>
      <c r="AR13" s="663"/>
      <c r="AS13" s="663"/>
      <c r="AT13" s="663"/>
      <c r="AU13" s="663"/>
      <c r="AV13" s="663"/>
      <c r="AW13" s="663"/>
      <c r="AX13" s="663"/>
      <c r="AY13" s="663"/>
      <c r="AZ13" s="663"/>
      <c r="BA13" s="663"/>
      <c r="BB13" s="663"/>
      <c r="BC13" s="663"/>
      <c r="BD13" s="663"/>
      <c r="BE13" s="663"/>
      <c r="BF13" s="664"/>
      <c r="BG13" s="665">
        <v>1265715</v>
      </c>
      <c r="BH13" s="666"/>
      <c r="BI13" s="666"/>
      <c r="BJ13" s="666"/>
      <c r="BK13" s="666"/>
      <c r="BL13" s="666"/>
      <c r="BM13" s="666"/>
      <c r="BN13" s="667"/>
      <c r="BO13" s="692">
        <v>47.8</v>
      </c>
      <c r="BP13" s="692"/>
      <c r="BQ13" s="692"/>
      <c r="BR13" s="692"/>
      <c r="BS13" s="693" t="s">
        <v>130</v>
      </c>
      <c r="BT13" s="693"/>
      <c r="BU13" s="693"/>
      <c r="BV13" s="693"/>
      <c r="BW13" s="693"/>
      <c r="BX13" s="693"/>
      <c r="BY13" s="693"/>
      <c r="BZ13" s="693"/>
      <c r="CA13" s="693"/>
      <c r="CB13" s="751"/>
      <c r="CD13" s="699" t="s">
        <v>257</v>
      </c>
      <c r="CE13" s="700"/>
      <c r="CF13" s="700"/>
      <c r="CG13" s="700"/>
      <c r="CH13" s="700"/>
      <c r="CI13" s="700"/>
      <c r="CJ13" s="700"/>
      <c r="CK13" s="700"/>
      <c r="CL13" s="700"/>
      <c r="CM13" s="700"/>
      <c r="CN13" s="700"/>
      <c r="CO13" s="700"/>
      <c r="CP13" s="700"/>
      <c r="CQ13" s="701"/>
      <c r="CR13" s="665">
        <v>576665</v>
      </c>
      <c r="CS13" s="666"/>
      <c r="CT13" s="666"/>
      <c r="CU13" s="666"/>
      <c r="CV13" s="666"/>
      <c r="CW13" s="666"/>
      <c r="CX13" s="666"/>
      <c r="CY13" s="667"/>
      <c r="CZ13" s="692">
        <v>5.6</v>
      </c>
      <c r="DA13" s="692"/>
      <c r="DB13" s="692"/>
      <c r="DC13" s="692"/>
      <c r="DD13" s="671">
        <v>103932</v>
      </c>
      <c r="DE13" s="666"/>
      <c r="DF13" s="666"/>
      <c r="DG13" s="666"/>
      <c r="DH13" s="666"/>
      <c r="DI13" s="666"/>
      <c r="DJ13" s="666"/>
      <c r="DK13" s="666"/>
      <c r="DL13" s="666"/>
      <c r="DM13" s="666"/>
      <c r="DN13" s="666"/>
      <c r="DO13" s="666"/>
      <c r="DP13" s="667"/>
      <c r="DQ13" s="671">
        <v>340821</v>
      </c>
      <c r="DR13" s="666"/>
      <c r="DS13" s="666"/>
      <c r="DT13" s="666"/>
      <c r="DU13" s="666"/>
      <c r="DV13" s="666"/>
      <c r="DW13" s="666"/>
      <c r="DX13" s="666"/>
      <c r="DY13" s="666"/>
      <c r="DZ13" s="666"/>
      <c r="EA13" s="666"/>
      <c r="EB13" s="666"/>
      <c r="EC13" s="709"/>
    </row>
    <row r="14" spans="2:143" ht="11.25" customHeight="1" x14ac:dyDescent="0.2">
      <c r="B14" s="662" t="s">
        <v>258</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130</v>
      </c>
      <c r="AM14" s="669"/>
      <c r="AN14" s="669"/>
      <c r="AO14" s="694"/>
      <c r="AP14" s="662" t="s">
        <v>259</v>
      </c>
      <c r="AQ14" s="663"/>
      <c r="AR14" s="663"/>
      <c r="AS14" s="663"/>
      <c r="AT14" s="663"/>
      <c r="AU14" s="663"/>
      <c r="AV14" s="663"/>
      <c r="AW14" s="663"/>
      <c r="AX14" s="663"/>
      <c r="AY14" s="663"/>
      <c r="AZ14" s="663"/>
      <c r="BA14" s="663"/>
      <c r="BB14" s="663"/>
      <c r="BC14" s="663"/>
      <c r="BD14" s="663"/>
      <c r="BE14" s="663"/>
      <c r="BF14" s="664"/>
      <c r="BG14" s="665">
        <v>49191</v>
      </c>
      <c r="BH14" s="666"/>
      <c r="BI14" s="666"/>
      <c r="BJ14" s="666"/>
      <c r="BK14" s="666"/>
      <c r="BL14" s="666"/>
      <c r="BM14" s="666"/>
      <c r="BN14" s="667"/>
      <c r="BO14" s="692">
        <v>1.9</v>
      </c>
      <c r="BP14" s="692"/>
      <c r="BQ14" s="692"/>
      <c r="BR14" s="692"/>
      <c r="BS14" s="693" t="s">
        <v>130</v>
      </c>
      <c r="BT14" s="693"/>
      <c r="BU14" s="693"/>
      <c r="BV14" s="693"/>
      <c r="BW14" s="693"/>
      <c r="BX14" s="693"/>
      <c r="BY14" s="693"/>
      <c r="BZ14" s="693"/>
      <c r="CA14" s="693"/>
      <c r="CB14" s="751"/>
      <c r="CD14" s="699" t="s">
        <v>260</v>
      </c>
      <c r="CE14" s="700"/>
      <c r="CF14" s="700"/>
      <c r="CG14" s="700"/>
      <c r="CH14" s="700"/>
      <c r="CI14" s="700"/>
      <c r="CJ14" s="700"/>
      <c r="CK14" s="700"/>
      <c r="CL14" s="700"/>
      <c r="CM14" s="700"/>
      <c r="CN14" s="700"/>
      <c r="CO14" s="700"/>
      <c r="CP14" s="700"/>
      <c r="CQ14" s="701"/>
      <c r="CR14" s="665">
        <v>339363</v>
      </c>
      <c r="CS14" s="666"/>
      <c r="CT14" s="666"/>
      <c r="CU14" s="666"/>
      <c r="CV14" s="666"/>
      <c r="CW14" s="666"/>
      <c r="CX14" s="666"/>
      <c r="CY14" s="667"/>
      <c r="CZ14" s="692">
        <v>3.3</v>
      </c>
      <c r="DA14" s="692"/>
      <c r="DB14" s="692"/>
      <c r="DC14" s="692"/>
      <c r="DD14" s="671">
        <v>2925</v>
      </c>
      <c r="DE14" s="666"/>
      <c r="DF14" s="666"/>
      <c r="DG14" s="666"/>
      <c r="DH14" s="666"/>
      <c r="DI14" s="666"/>
      <c r="DJ14" s="666"/>
      <c r="DK14" s="666"/>
      <c r="DL14" s="666"/>
      <c r="DM14" s="666"/>
      <c r="DN14" s="666"/>
      <c r="DO14" s="666"/>
      <c r="DP14" s="667"/>
      <c r="DQ14" s="671">
        <v>187098</v>
      </c>
      <c r="DR14" s="666"/>
      <c r="DS14" s="666"/>
      <c r="DT14" s="666"/>
      <c r="DU14" s="666"/>
      <c r="DV14" s="666"/>
      <c r="DW14" s="666"/>
      <c r="DX14" s="666"/>
      <c r="DY14" s="666"/>
      <c r="DZ14" s="666"/>
      <c r="EA14" s="666"/>
      <c r="EB14" s="666"/>
      <c r="EC14" s="709"/>
    </row>
    <row r="15" spans="2:143" ht="11.25" customHeight="1" x14ac:dyDescent="0.2">
      <c r="B15" s="662" t="s">
        <v>261</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130</v>
      </c>
      <c r="AE15" s="693"/>
      <c r="AF15" s="693"/>
      <c r="AG15" s="693"/>
      <c r="AH15" s="693"/>
      <c r="AI15" s="693"/>
      <c r="AJ15" s="693"/>
      <c r="AK15" s="693"/>
      <c r="AL15" s="668" t="s">
        <v>130</v>
      </c>
      <c r="AM15" s="669"/>
      <c r="AN15" s="669"/>
      <c r="AO15" s="694"/>
      <c r="AP15" s="662" t="s">
        <v>262</v>
      </c>
      <c r="AQ15" s="663"/>
      <c r="AR15" s="663"/>
      <c r="AS15" s="663"/>
      <c r="AT15" s="663"/>
      <c r="AU15" s="663"/>
      <c r="AV15" s="663"/>
      <c r="AW15" s="663"/>
      <c r="AX15" s="663"/>
      <c r="AY15" s="663"/>
      <c r="AZ15" s="663"/>
      <c r="BA15" s="663"/>
      <c r="BB15" s="663"/>
      <c r="BC15" s="663"/>
      <c r="BD15" s="663"/>
      <c r="BE15" s="663"/>
      <c r="BF15" s="664"/>
      <c r="BG15" s="665">
        <v>132551</v>
      </c>
      <c r="BH15" s="666"/>
      <c r="BI15" s="666"/>
      <c r="BJ15" s="666"/>
      <c r="BK15" s="666"/>
      <c r="BL15" s="666"/>
      <c r="BM15" s="666"/>
      <c r="BN15" s="667"/>
      <c r="BO15" s="692">
        <v>5</v>
      </c>
      <c r="BP15" s="692"/>
      <c r="BQ15" s="692"/>
      <c r="BR15" s="692"/>
      <c r="BS15" s="693" t="s">
        <v>130</v>
      </c>
      <c r="BT15" s="693"/>
      <c r="BU15" s="693"/>
      <c r="BV15" s="693"/>
      <c r="BW15" s="693"/>
      <c r="BX15" s="693"/>
      <c r="BY15" s="693"/>
      <c r="BZ15" s="693"/>
      <c r="CA15" s="693"/>
      <c r="CB15" s="751"/>
      <c r="CD15" s="699" t="s">
        <v>263</v>
      </c>
      <c r="CE15" s="700"/>
      <c r="CF15" s="700"/>
      <c r="CG15" s="700"/>
      <c r="CH15" s="700"/>
      <c r="CI15" s="700"/>
      <c r="CJ15" s="700"/>
      <c r="CK15" s="700"/>
      <c r="CL15" s="700"/>
      <c r="CM15" s="700"/>
      <c r="CN15" s="700"/>
      <c r="CO15" s="700"/>
      <c r="CP15" s="700"/>
      <c r="CQ15" s="701"/>
      <c r="CR15" s="665">
        <v>917775</v>
      </c>
      <c r="CS15" s="666"/>
      <c r="CT15" s="666"/>
      <c r="CU15" s="666"/>
      <c r="CV15" s="666"/>
      <c r="CW15" s="666"/>
      <c r="CX15" s="666"/>
      <c r="CY15" s="667"/>
      <c r="CZ15" s="692">
        <v>8.8000000000000007</v>
      </c>
      <c r="DA15" s="692"/>
      <c r="DB15" s="692"/>
      <c r="DC15" s="692"/>
      <c r="DD15" s="671">
        <v>212178</v>
      </c>
      <c r="DE15" s="666"/>
      <c r="DF15" s="666"/>
      <c r="DG15" s="666"/>
      <c r="DH15" s="666"/>
      <c r="DI15" s="666"/>
      <c r="DJ15" s="666"/>
      <c r="DK15" s="666"/>
      <c r="DL15" s="666"/>
      <c r="DM15" s="666"/>
      <c r="DN15" s="666"/>
      <c r="DO15" s="666"/>
      <c r="DP15" s="667"/>
      <c r="DQ15" s="671">
        <v>549881</v>
      </c>
      <c r="DR15" s="666"/>
      <c r="DS15" s="666"/>
      <c r="DT15" s="666"/>
      <c r="DU15" s="666"/>
      <c r="DV15" s="666"/>
      <c r="DW15" s="666"/>
      <c r="DX15" s="666"/>
      <c r="DY15" s="666"/>
      <c r="DZ15" s="666"/>
      <c r="EA15" s="666"/>
      <c r="EB15" s="666"/>
      <c r="EC15" s="709"/>
    </row>
    <row r="16" spans="2:143" ht="11.25" customHeight="1" x14ac:dyDescent="0.2">
      <c r="B16" s="662" t="s">
        <v>264</v>
      </c>
      <c r="C16" s="663"/>
      <c r="D16" s="663"/>
      <c r="E16" s="663"/>
      <c r="F16" s="663"/>
      <c r="G16" s="663"/>
      <c r="H16" s="663"/>
      <c r="I16" s="663"/>
      <c r="J16" s="663"/>
      <c r="K16" s="663"/>
      <c r="L16" s="663"/>
      <c r="M16" s="663"/>
      <c r="N16" s="663"/>
      <c r="O16" s="663"/>
      <c r="P16" s="663"/>
      <c r="Q16" s="664"/>
      <c r="R16" s="665">
        <v>9938</v>
      </c>
      <c r="S16" s="666"/>
      <c r="T16" s="666"/>
      <c r="U16" s="666"/>
      <c r="V16" s="666"/>
      <c r="W16" s="666"/>
      <c r="X16" s="666"/>
      <c r="Y16" s="667"/>
      <c r="Z16" s="692">
        <v>0.1</v>
      </c>
      <c r="AA16" s="692"/>
      <c r="AB16" s="692"/>
      <c r="AC16" s="692"/>
      <c r="AD16" s="693">
        <v>9938</v>
      </c>
      <c r="AE16" s="693"/>
      <c r="AF16" s="693"/>
      <c r="AG16" s="693"/>
      <c r="AH16" s="693"/>
      <c r="AI16" s="693"/>
      <c r="AJ16" s="693"/>
      <c r="AK16" s="693"/>
      <c r="AL16" s="668">
        <v>0.2</v>
      </c>
      <c r="AM16" s="669"/>
      <c r="AN16" s="669"/>
      <c r="AO16" s="694"/>
      <c r="AP16" s="662" t="s">
        <v>265</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92" t="s">
        <v>130</v>
      </c>
      <c r="BP16" s="692"/>
      <c r="BQ16" s="692"/>
      <c r="BR16" s="692"/>
      <c r="BS16" s="693" t="s">
        <v>130</v>
      </c>
      <c r="BT16" s="693"/>
      <c r="BU16" s="693"/>
      <c r="BV16" s="693"/>
      <c r="BW16" s="693"/>
      <c r="BX16" s="693"/>
      <c r="BY16" s="693"/>
      <c r="BZ16" s="693"/>
      <c r="CA16" s="693"/>
      <c r="CB16" s="751"/>
      <c r="CD16" s="699" t="s">
        <v>266</v>
      </c>
      <c r="CE16" s="700"/>
      <c r="CF16" s="700"/>
      <c r="CG16" s="700"/>
      <c r="CH16" s="700"/>
      <c r="CI16" s="700"/>
      <c r="CJ16" s="700"/>
      <c r="CK16" s="700"/>
      <c r="CL16" s="700"/>
      <c r="CM16" s="700"/>
      <c r="CN16" s="700"/>
      <c r="CO16" s="700"/>
      <c r="CP16" s="700"/>
      <c r="CQ16" s="701"/>
      <c r="CR16" s="665">
        <v>66598</v>
      </c>
      <c r="CS16" s="666"/>
      <c r="CT16" s="666"/>
      <c r="CU16" s="666"/>
      <c r="CV16" s="666"/>
      <c r="CW16" s="666"/>
      <c r="CX16" s="666"/>
      <c r="CY16" s="667"/>
      <c r="CZ16" s="692">
        <v>0.6</v>
      </c>
      <c r="DA16" s="692"/>
      <c r="DB16" s="692"/>
      <c r="DC16" s="692"/>
      <c r="DD16" s="671" t="s">
        <v>130</v>
      </c>
      <c r="DE16" s="666"/>
      <c r="DF16" s="666"/>
      <c r="DG16" s="666"/>
      <c r="DH16" s="666"/>
      <c r="DI16" s="666"/>
      <c r="DJ16" s="666"/>
      <c r="DK16" s="666"/>
      <c r="DL16" s="666"/>
      <c r="DM16" s="666"/>
      <c r="DN16" s="666"/>
      <c r="DO16" s="666"/>
      <c r="DP16" s="667"/>
      <c r="DQ16" s="671">
        <v>125</v>
      </c>
      <c r="DR16" s="666"/>
      <c r="DS16" s="666"/>
      <c r="DT16" s="666"/>
      <c r="DU16" s="666"/>
      <c r="DV16" s="666"/>
      <c r="DW16" s="666"/>
      <c r="DX16" s="666"/>
      <c r="DY16" s="666"/>
      <c r="DZ16" s="666"/>
      <c r="EA16" s="666"/>
      <c r="EB16" s="666"/>
      <c r="EC16" s="709"/>
    </row>
    <row r="17" spans="2:133" ht="11.25" customHeight="1" x14ac:dyDescent="0.2">
      <c r="B17" s="662" t="s">
        <v>267</v>
      </c>
      <c r="C17" s="663"/>
      <c r="D17" s="663"/>
      <c r="E17" s="663"/>
      <c r="F17" s="663"/>
      <c r="G17" s="663"/>
      <c r="H17" s="663"/>
      <c r="I17" s="663"/>
      <c r="J17" s="663"/>
      <c r="K17" s="663"/>
      <c r="L17" s="663"/>
      <c r="M17" s="663"/>
      <c r="N17" s="663"/>
      <c r="O17" s="663"/>
      <c r="P17" s="663"/>
      <c r="Q17" s="664"/>
      <c r="R17" s="665">
        <v>51025</v>
      </c>
      <c r="S17" s="666"/>
      <c r="T17" s="666"/>
      <c r="U17" s="666"/>
      <c r="V17" s="666"/>
      <c r="W17" s="666"/>
      <c r="X17" s="666"/>
      <c r="Y17" s="667"/>
      <c r="Z17" s="692">
        <v>0.5</v>
      </c>
      <c r="AA17" s="692"/>
      <c r="AB17" s="692"/>
      <c r="AC17" s="692"/>
      <c r="AD17" s="693">
        <v>51025</v>
      </c>
      <c r="AE17" s="693"/>
      <c r="AF17" s="693"/>
      <c r="AG17" s="693"/>
      <c r="AH17" s="693"/>
      <c r="AI17" s="693"/>
      <c r="AJ17" s="693"/>
      <c r="AK17" s="693"/>
      <c r="AL17" s="668">
        <v>1.1000000000000001</v>
      </c>
      <c r="AM17" s="669"/>
      <c r="AN17" s="669"/>
      <c r="AO17" s="694"/>
      <c r="AP17" s="662" t="s">
        <v>268</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92" t="s">
        <v>130</v>
      </c>
      <c r="BP17" s="692"/>
      <c r="BQ17" s="692"/>
      <c r="BR17" s="692"/>
      <c r="BS17" s="693" t="s">
        <v>130</v>
      </c>
      <c r="BT17" s="693"/>
      <c r="BU17" s="693"/>
      <c r="BV17" s="693"/>
      <c r="BW17" s="693"/>
      <c r="BX17" s="693"/>
      <c r="BY17" s="693"/>
      <c r="BZ17" s="693"/>
      <c r="CA17" s="693"/>
      <c r="CB17" s="751"/>
      <c r="CD17" s="699" t="s">
        <v>269</v>
      </c>
      <c r="CE17" s="700"/>
      <c r="CF17" s="700"/>
      <c r="CG17" s="700"/>
      <c r="CH17" s="700"/>
      <c r="CI17" s="700"/>
      <c r="CJ17" s="700"/>
      <c r="CK17" s="700"/>
      <c r="CL17" s="700"/>
      <c r="CM17" s="700"/>
      <c r="CN17" s="700"/>
      <c r="CO17" s="700"/>
      <c r="CP17" s="700"/>
      <c r="CQ17" s="701"/>
      <c r="CR17" s="665">
        <v>570116</v>
      </c>
      <c r="CS17" s="666"/>
      <c r="CT17" s="666"/>
      <c r="CU17" s="666"/>
      <c r="CV17" s="666"/>
      <c r="CW17" s="666"/>
      <c r="CX17" s="666"/>
      <c r="CY17" s="667"/>
      <c r="CZ17" s="692">
        <v>5.5</v>
      </c>
      <c r="DA17" s="692"/>
      <c r="DB17" s="692"/>
      <c r="DC17" s="692"/>
      <c r="DD17" s="671" t="s">
        <v>130</v>
      </c>
      <c r="DE17" s="666"/>
      <c r="DF17" s="666"/>
      <c r="DG17" s="666"/>
      <c r="DH17" s="666"/>
      <c r="DI17" s="666"/>
      <c r="DJ17" s="666"/>
      <c r="DK17" s="666"/>
      <c r="DL17" s="666"/>
      <c r="DM17" s="666"/>
      <c r="DN17" s="666"/>
      <c r="DO17" s="666"/>
      <c r="DP17" s="667"/>
      <c r="DQ17" s="671">
        <v>540676</v>
      </c>
      <c r="DR17" s="666"/>
      <c r="DS17" s="666"/>
      <c r="DT17" s="666"/>
      <c r="DU17" s="666"/>
      <c r="DV17" s="666"/>
      <c r="DW17" s="666"/>
      <c r="DX17" s="666"/>
      <c r="DY17" s="666"/>
      <c r="DZ17" s="666"/>
      <c r="EA17" s="666"/>
      <c r="EB17" s="666"/>
      <c r="EC17" s="709"/>
    </row>
    <row r="18" spans="2:133" ht="11.25" customHeight="1" x14ac:dyDescent="0.2">
      <c r="B18" s="662" t="s">
        <v>270</v>
      </c>
      <c r="C18" s="663"/>
      <c r="D18" s="663"/>
      <c r="E18" s="663"/>
      <c r="F18" s="663"/>
      <c r="G18" s="663"/>
      <c r="H18" s="663"/>
      <c r="I18" s="663"/>
      <c r="J18" s="663"/>
      <c r="K18" s="663"/>
      <c r="L18" s="663"/>
      <c r="M18" s="663"/>
      <c r="N18" s="663"/>
      <c r="O18" s="663"/>
      <c r="P18" s="663"/>
      <c r="Q18" s="664"/>
      <c r="R18" s="665">
        <v>34149</v>
      </c>
      <c r="S18" s="666"/>
      <c r="T18" s="666"/>
      <c r="U18" s="666"/>
      <c r="V18" s="666"/>
      <c r="W18" s="666"/>
      <c r="X18" s="666"/>
      <c r="Y18" s="667"/>
      <c r="Z18" s="692">
        <v>0.3</v>
      </c>
      <c r="AA18" s="692"/>
      <c r="AB18" s="692"/>
      <c r="AC18" s="692"/>
      <c r="AD18" s="693">
        <v>33531</v>
      </c>
      <c r="AE18" s="693"/>
      <c r="AF18" s="693"/>
      <c r="AG18" s="693"/>
      <c r="AH18" s="693"/>
      <c r="AI18" s="693"/>
      <c r="AJ18" s="693"/>
      <c r="AK18" s="693"/>
      <c r="AL18" s="668">
        <v>0.80000001192092896</v>
      </c>
      <c r="AM18" s="669"/>
      <c r="AN18" s="669"/>
      <c r="AO18" s="694"/>
      <c r="AP18" s="662" t="s">
        <v>271</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92" t="s">
        <v>130</v>
      </c>
      <c r="BP18" s="692"/>
      <c r="BQ18" s="692"/>
      <c r="BR18" s="692"/>
      <c r="BS18" s="693" t="s">
        <v>130</v>
      </c>
      <c r="BT18" s="693"/>
      <c r="BU18" s="693"/>
      <c r="BV18" s="693"/>
      <c r="BW18" s="693"/>
      <c r="BX18" s="693"/>
      <c r="BY18" s="693"/>
      <c r="BZ18" s="693"/>
      <c r="CA18" s="693"/>
      <c r="CB18" s="751"/>
      <c r="CD18" s="699" t="s">
        <v>272</v>
      </c>
      <c r="CE18" s="700"/>
      <c r="CF18" s="700"/>
      <c r="CG18" s="700"/>
      <c r="CH18" s="700"/>
      <c r="CI18" s="700"/>
      <c r="CJ18" s="700"/>
      <c r="CK18" s="700"/>
      <c r="CL18" s="700"/>
      <c r="CM18" s="700"/>
      <c r="CN18" s="700"/>
      <c r="CO18" s="700"/>
      <c r="CP18" s="700"/>
      <c r="CQ18" s="701"/>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130</v>
      </c>
      <c r="DR18" s="666"/>
      <c r="DS18" s="666"/>
      <c r="DT18" s="666"/>
      <c r="DU18" s="666"/>
      <c r="DV18" s="666"/>
      <c r="DW18" s="666"/>
      <c r="DX18" s="666"/>
      <c r="DY18" s="666"/>
      <c r="DZ18" s="666"/>
      <c r="EA18" s="666"/>
      <c r="EB18" s="666"/>
      <c r="EC18" s="709"/>
    </row>
    <row r="19" spans="2:133" ht="11.25" customHeight="1" x14ac:dyDescent="0.2">
      <c r="B19" s="662" t="s">
        <v>273</v>
      </c>
      <c r="C19" s="663"/>
      <c r="D19" s="663"/>
      <c r="E19" s="663"/>
      <c r="F19" s="663"/>
      <c r="G19" s="663"/>
      <c r="H19" s="663"/>
      <c r="I19" s="663"/>
      <c r="J19" s="663"/>
      <c r="K19" s="663"/>
      <c r="L19" s="663"/>
      <c r="M19" s="663"/>
      <c r="N19" s="663"/>
      <c r="O19" s="663"/>
      <c r="P19" s="663"/>
      <c r="Q19" s="664"/>
      <c r="R19" s="665">
        <v>16569</v>
      </c>
      <c r="S19" s="666"/>
      <c r="T19" s="666"/>
      <c r="U19" s="666"/>
      <c r="V19" s="666"/>
      <c r="W19" s="666"/>
      <c r="X19" s="666"/>
      <c r="Y19" s="667"/>
      <c r="Z19" s="692">
        <v>0.2</v>
      </c>
      <c r="AA19" s="692"/>
      <c r="AB19" s="692"/>
      <c r="AC19" s="692"/>
      <c r="AD19" s="693">
        <v>16569</v>
      </c>
      <c r="AE19" s="693"/>
      <c r="AF19" s="693"/>
      <c r="AG19" s="693"/>
      <c r="AH19" s="693"/>
      <c r="AI19" s="693"/>
      <c r="AJ19" s="693"/>
      <c r="AK19" s="693"/>
      <c r="AL19" s="668">
        <v>0.4</v>
      </c>
      <c r="AM19" s="669"/>
      <c r="AN19" s="669"/>
      <c r="AO19" s="694"/>
      <c r="AP19" s="662" t="s">
        <v>274</v>
      </c>
      <c r="AQ19" s="663"/>
      <c r="AR19" s="663"/>
      <c r="AS19" s="663"/>
      <c r="AT19" s="663"/>
      <c r="AU19" s="663"/>
      <c r="AV19" s="663"/>
      <c r="AW19" s="663"/>
      <c r="AX19" s="663"/>
      <c r="AY19" s="663"/>
      <c r="AZ19" s="663"/>
      <c r="BA19" s="663"/>
      <c r="BB19" s="663"/>
      <c r="BC19" s="663"/>
      <c r="BD19" s="663"/>
      <c r="BE19" s="663"/>
      <c r="BF19" s="664"/>
      <c r="BG19" s="665">
        <v>202648</v>
      </c>
      <c r="BH19" s="666"/>
      <c r="BI19" s="666"/>
      <c r="BJ19" s="666"/>
      <c r="BK19" s="666"/>
      <c r="BL19" s="666"/>
      <c r="BM19" s="666"/>
      <c r="BN19" s="667"/>
      <c r="BO19" s="692">
        <v>7.6</v>
      </c>
      <c r="BP19" s="692"/>
      <c r="BQ19" s="692"/>
      <c r="BR19" s="692"/>
      <c r="BS19" s="693" t="s">
        <v>130</v>
      </c>
      <c r="BT19" s="693"/>
      <c r="BU19" s="693"/>
      <c r="BV19" s="693"/>
      <c r="BW19" s="693"/>
      <c r="BX19" s="693"/>
      <c r="BY19" s="693"/>
      <c r="BZ19" s="693"/>
      <c r="CA19" s="693"/>
      <c r="CB19" s="751"/>
      <c r="CD19" s="699" t="s">
        <v>275</v>
      </c>
      <c r="CE19" s="700"/>
      <c r="CF19" s="700"/>
      <c r="CG19" s="700"/>
      <c r="CH19" s="700"/>
      <c r="CI19" s="700"/>
      <c r="CJ19" s="700"/>
      <c r="CK19" s="700"/>
      <c r="CL19" s="700"/>
      <c r="CM19" s="700"/>
      <c r="CN19" s="700"/>
      <c r="CO19" s="700"/>
      <c r="CP19" s="700"/>
      <c r="CQ19" s="701"/>
      <c r="CR19" s="665" t="s">
        <v>130</v>
      </c>
      <c r="CS19" s="666"/>
      <c r="CT19" s="666"/>
      <c r="CU19" s="666"/>
      <c r="CV19" s="666"/>
      <c r="CW19" s="666"/>
      <c r="CX19" s="666"/>
      <c r="CY19" s="667"/>
      <c r="CZ19" s="692" t="s">
        <v>130</v>
      </c>
      <c r="DA19" s="692"/>
      <c r="DB19" s="692"/>
      <c r="DC19" s="692"/>
      <c r="DD19" s="671" t="s">
        <v>130</v>
      </c>
      <c r="DE19" s="666"/>
      <c r="DF19" s="666"/>
      <c r="DG19" s="666"/>
      <c r="DH19" s="666"/>
      <c r="DI19" s="666"/>
      <c r="DJ19" s="666"/>
      <c r="DK19" s="666"/>
      <c r="DL19" s="666"/>
      <c r="DM19" s="666"/>
      <c r="DN19" s="666"/>
      <c r="DO19" s="666"/>
      <c r="DP19" s="667"/>
      <c r="DQ19" s="671" t="s">
        <v>130</v>
      </c>
      <c r="DR19" s="666"/>
      <c r="DS19" s="666"/>
      <c r="DT19" s="666"/>
      <c r="DU19" s="666"/>
      <c r="DV19" s="666"/>
      <c r="DW19" s="666"/>
      <c r="DX19" s="666"/>
      <c r="DY19" s="666"/>
      <c r="DZ19" s="666"/>
      <c r="EA19" s="666"/>
      <c r="EB19" s="666"/>
      <c r="EC19" s="709"/>
    </row>
    <row r="20" spans="2:133" ht="11.25" customHeight="1" x14ac:dyDescent="0.2">
      <c r="B20" s="662" t="s">
        <v>276</v>
      </c>
      <c r="C20" s="663"/>
      <c r="D20" s="663"/>
      <c r="E20" s="663"/>
      <c r="F20" s="663"/>
      <c r="G20" s="663"/>
      <c r="H20" s="663"/>
      <c r="I20" s="663"/>
      <c r="J20" s="663"/>
      <c r="K20" s="663"/>
      <c r="L20" s="663"/>
      <c r="M20" s="663"/>
      <c r="N20" s="663"/>
      <c r="O20" s="663"/>
      <c r="P20" s="663"/>
      <c r="Q20" s="664"/>
      <c r="R20" s="665">
        <v>2805</v>
      </c>
      <c r="S20" s="666"/>
      <c r="T20" s="666"/>
      <c r="U20" s="666"/>
      <c r="V20" s="666"/>
      <c r="W20" s="666"/>
      <c r="X20" s="666"/>
      <c r="Y20" s="667"/>
      <c r="Z20" s="692">
        <v>0</v>
      </c>
      <c r="AA20" s="692"/>
      <c r="AB20" s="692"/>
      <c r="AC20" s="692"/>
      <c r="AD20" s="693">
        <v>2805</v>
      </c>
      <c r="AE20" s="693"/>
      <c r="AF20" s="693"/>
      <c r="AG20" s="693"/>
      <c r="AH20" s="693"/>
      <c r="AI20" s="693"/>
      <c r="AJ20" s="693"/>
      <c r="AK20" s="693"/>
      <c r="AL20" s="668">
        <v>0.1</v>
      </c>
      <c r="AM20" s="669"/>
      <c r="AN20" s="669"/>
      <c r="AO20" s="694"/>
      <c r="AP20" s="662" t="s">
        <v>277</v>
      </c>
      <c r="AQ20" s="663"/>
      <c r="AR20" s="663"/>
      <c r="AS20" s="663"/>
      <c r="AT20" s="663"/>
      <c r="AU20" s="663"/>
      <c r="AV20" s="663"/>
      <c r="AW20" s="663"/>
      <c r="AX20" s="663"/>
      <c r="AY20" s="663"/>
      <c r="AZ20" s="663"/>
      <c r="BA20" s="663"/>
      <c r="BB20" s="663"/>
      <c r="BC20" s="663"/>
      <c r="BD20" s="663"/>
      <c r="BE20" s="663"/>
      <c r="BF20" s="664"/>
      <c r="BG20" s="665">
        <v>202648</v>
      </c>
      <c r="BH20" s="666"/>
      <c r="BI20" s="666"/>
      <c r="BJ20" s="666"/>
      <c r="BK20" s="666"/>
      <c r="BL20" s="666"/>
      <c r="BM20" s="666"/>
      <c r="BN20" s="667"/>
      <c r="BO20" s="692">
        <v>7.6</v>
      </c>
      <c r="BP20" s="692"/>
      <c r="BQ20" s="692"/>
      <c r="BR20" s="692"/>
      <c r="BS20" s="693" t="s">
        <v>130</v>
      </c>
      <c r="BT20" s="693"/>
      <c r="BU20" s="693"/>
      <c r="BV20" s="693"/>
      <c r="BW20" s="693"/>
      <c r="BX20" s="693"/>
      <c r="BY20" s="693"/>
      <c r="BZ20" s="693"/>
      <c r="CA20" s="693"/>
      <c r="CB20" s="751"/>
      <c r="CD20" s="699" t="s">
        <v>278</v>
      </c>
      <c r="CE20" s="700"/>
      <c r="CF20" s="700"/>
      <c r="CG20" s="700"/>
      <c r="CH20" s="700"/>
      <c r="CI20" s="700"/>
      <c r="CJ20" s="700"/>
      <c r="CK20" s="700"/>
      <c r="CL20" s="700"/>
      <c r="CM20" s="700"/>
      <c r="CN20" s="700"/>
      <c r="CO20" s="700"/>
      <c r="CP20" s="700"/>
      <c r="CQ20" s="701"/>
      <c r="CR20" s="665">
        <v>10386127</v>
      </c>
      <c r="CS20" s="666"/>
      <c r="CT20" s="666"/>
      <c r="CU20" s="666"/>
      <c r="CV20" s="666"/>
      <c r="CW20" s="666"/>
      <c r="CX20" s="666"/>
      <c r="CY20" s="667"/>
      <c r="CZ20" s="692">
        <v>100</v>
      </c>
      <c r="DA20" s="692"/>
      <c r="DB20" s="692"/>
      <c r="DC20" s="692"/>
      <c r="DD20" s="671">
        <v>649777</v>
      </c>
      <c r="DE20" s="666"/>
      <c r="DF20" s="666"/>
      <c r="DG20" s="666"/>
      <c r="DH20" s="666"/>
      <c r="DI20" s="666"/>
      <c r="DJ20" s="666"/>
      <c r="DK20" s="666"/>
      <c r="DL20" s="666"/>
      <c r="DM20" s="666"/>
      <c r="DN20" s="666"/>
      <c r="DO20" s="666"/>
      <c r="DP20" s="667"/>
      <c r="DQ20" s="671">
        <v>6122399</v>
      </c>
      <c r="DR20" s="666"/>
      <c r="DS20" s="666"/>
      <c r="DT20" s="666"/>
      <c r="DU20" s="666"/>
      <c r="DV20" s="666"/>
      <c r="DW20" s="666"/>
      <c r="DX20" s="666"/>
      <c r="DY20" s="666"/>
      <c r="DZ20" s="666"/>
      <c r="EA20" s="666"/>
      <c r="EB20" s="666"/>
      <c r="EC20" s="709"/>
    </row>
    <row r="21" spans="2:133" ht="11.25" customHeight="1" x14ac:dyDescent="0.2">
      <c r="B21" s="662" t="s">
        <v>279</v>
      </c>
      <c r="C21" s="663"/>
      <c r="D21" s="663"/>
      <c r="E21" s="663"/>
      <c r="F21" s="663"/>
      <c r="G21" s="663"/>
      <c r="H21" s="663"/>
      <c r="I21" s="663"/>
      <c r="J21" s="663"/>
      <c r="K21" s="663"/>
      <c r="L21" s="663"/>
      <c r="M21" s="663"/>
      <c r="N21" s="663"/>
      <c r="O21" s="663"/>
      <c r="P21" s="663"/>
      <c r="Q21" s="664"/>
      <c r="R21" s="665">
        <v>1402</v>
      </c>
      <c r="S21" s="666"/>
      <c r="T21" s="666"/>
      <c r="U21" s="666"/>
      <c r="V21" s="666"/>
      <c r="W21" s="666"/>
      <c r="X21" s="666"/>
      <c r="Y21" s="667"/>
      <c r="Z21" s="692">
        <v>0</v>
      </c>
      <c r="AA21" s="692"/>
      <c r="AB21" s="692"/>
      <c r="AC21" s="692"/>
      <c r="AD21" s="693">
        <v>1402</v>
      </c>
      <c r="AE21" s="693"/>
      <c r="AF21" s="693"/>
      <c r="AG21" s="693"/>
      <c r="AH21" s="693"/>
      <c r="AI21" s="693"/>
      <c r="AJ21" s="693"/>
      <c r="AK21" s="693"/>
      <c r="AL21" s="668">
        <v>0</v>
      </c>
      <c r="AM21" s="669"/>
      <c r="AN21" s="669"/>
      <c r="AO21" s="694"/>
      <c r="AP21" s="758" t="s">
        <v>280</v>
      </c>
      <c r="AQ21" s="765"/>
      <c r="AR21" s="765"/>
      <c r="AS21" s="765"/>
      <c r="AT21" s="765"/>
      <c r="AU21" s="765"/>
      <c r="AV21" s="765"/>
      <c r="AW21" s="765"/>
      <c r="AX21" s="765"/>
      <c r="AY21" s="765"/>
      <c r="AZ21" s="765"/>
      <c r="BA21" s="765"/>
      <c r="BB21" s="765"/>
      <c r="BC21" s="765"/>
      <c r="BD21" s="765"/>
      <c r="BE21" s="765"/>
      <c r="BF21" s="760"/>
      <c r="BG21" s="665">
        <v>19</v>
      </c>
      <c r="BH21" s="666"/>
      <c r="BI21" s="666"/>
      <c r="BJ21" s="666"/>
      <c r="BK21" s="666"/>
      <c r="BL21" s="666"/>
      <c r="BM21" s="666"/>
      <c r="BN21" s="667"/>
      <c r="BO21" s="692">
        <v>0</v>
      </c>
      <c r="BP21" s="692"/>
      <c r="BQ21" s="692"/>
      <c r="BR21" s="692"/>
      <c r="BS21" s="693" t="s">
        <v>130</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281</v>
      </c>
      <c r="C22" s="729"/>
      <c r="D22" s="729"/>
      <c r="E22" s="729"/>
      <c r="F22" s="729"/>
      <c r="G22" s="729"/>
      <c r="H22" s="729"/>
      <c r="I22" s="729"/>
      <c r="J22" s="729"/>
      <c r="K22" s="729"/>
      <c r="L22" s="729"/>
      <c r="M22" s="729"/>
      <c r="N22" s="729"/>
      <c r="O22" s="729"/>
      <c r="P22" s="729"/>
      <c r="Q22" s="730"/>
      <c r="R22" s="665">
        <v>13373</v>
      </c>
      <c r="S22" s="666"/>
      <c r="T22" s="666"/>
      <c r="U22" s="666"/>
      <c r="V22" s="666"/>
      <c r="W22" s="666"/>
      <c r="X22" s="666"/>
      <c r="Y22" s="667"/>
      <c r="Z22" s="692">
        <v>0.1</v>
      </c>
      <c r="AA22" s="692"/>
      <c r="AB22" s="692"/>
      <c r="AC22" s="692"/>
      <c r="AD22" s="693">
        <v>12755</v>
      </c>
      <c r="AE22" s="693"/>
      <c r="AF22" s="693"/>
      <c r="AG22" s="693"/>
      <c r="AH22" s="693"/>
      <c r="AI22" s="693"/>
      <c r="AJ22" s="693"/>
      <c r="AK22" s="693"/>
      <c r="AL22" s="668">
        <v>0.30000001192092896</v>
      </c>
      <c r="AM22" s="669"/>
      <c r="AN22" s="669"/>
      <c r="AO22" s="694"/>
      <c r="AP22" s="758" t="s">
        <v>282</v>
      </c>
      <c r="AQ22" s="765"/>
      <c r="AR22" s="765"/>
      <c r="AS22" s="765"/>
      <c r="AT22" s="765"/>
      <c r="AU22" s="765"/>
      <c r="AV22" s="765"/>
      <c r="AW22" s="765"/>
      <c r="AX22" s="765"/>
      <c r="AY22" s="765"/>
      <c r="AZ22" s="765"/>
      <c r="BA22" s="765"/>
      <c r="BB22" s="765"/>
      <c r="BC22" s="765"/>
      <c r="BD22" s="765"/>
      <c r="BE22" s="765"/>
      <c r="BF22" s="760"/>
      <c r="BG22" s="665" t="s">
        <v>130</v>
      </c>
      <c r="BH22" s="666"/>
      <c r="BI22" s="666"/>
      <c r="BJ22" s="666"/>
      <c r="BK22" s="666"/>
      <c r="BL22" s="666"/>
      <c r="BM22" s="666"/>
      <c r="BN22" s="667"/>
      <c r="BO22" s="692" t="s">
        <v>130</v>
      </c>
      <c r="BP22" s="692"/>
      <c r="BQ22" s="692"/>
      <c r="BR22" s="692"/>
      <c r="BS22" s="693" t="s">
        <v>130</v>
      </c>
      <c r="BT22" s="693"/>
      <c r="BU22" s="693"/>
      <c r="BV22" s="693"/>
      <c r="BW22" s="693"/>
      <c r="BX22" s="693"/>
      <c r="BY22" s="693"/>
      <c r="BZ22" s="693"/>
      <c r="CA22" s="693"/>
      <c r="CB22" s="751"/>
      <c r="CD22" s="767" t="s">
        <v>283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284</v>
      </c>
      <c r="C23" s="663"/>
      <c r="D23" s="663"/>
      <c r="E23" s="663"/>
      <c r="F23" s="663"/>
      <c r="G23" s="663"/>
      <c r="H23" s="663"/>
      <c r="I23" s="663"/>
      <c r="J23" s="663"/>
      <c r="K23" s="663"/>
      <c r="L23" s="663"/>
      <c r="M23" s="663"/>
      <c r="N23" s="663"/>
      <c r="O23" s="663"/>
      <c r="P23" s="663"/>
      <c r="Q23" s="664"/>
      <c r="R23" s="665">
        <v>1350855</v>
      </c>
      <c r="S23" s="666"/>
      <c r="T23" s="666"/>
      <c r="U23" s="666"/>
      <c r="V23" s="666"/>
      <c r="W23" s="666"/>
      <c r="X23" s="666"/>
      <c r="Y23" s="667"/>
      <c r="Z23" s="692">
        <v>12.3</v>
      </c>
      <c r="AA23" s="692"/>
      <c r="AB23" s="692"/>
      <c r="AC23" s="692"/>
      <c r="AD23" s="693">
        <v>1310870</v>
      </c>
      <c r="AE23" s="693"/>
      <c r="AF23" s="693"/>
      <c r="AG23" s="693"/>
      <c r="AH23" s="693"/>
      <c r="AI23" s="693"/>
      <c r="AJ23" s="693"/>
      <c r="AK23" s="693"/>
      <c r="AL23" s="668">
        <v>29.4</v>
      </c>
      <c r="AM23" s="669"/>
      <c r="AN23" s="669"/>
      <c r="AO23" s="694"/>
      <c r="AP23" s="758" t="s">
        <v>285</v>
      </c>
      <c r="AQ23" s="765"/>
      <c r="AR23" s="765"/>
      <c r="AS23" s="765"/>
      <c r="AT23" s="765"/>
      <c r="AU23" s="765"/>
      <c r="AV23" s="765"/>
      <c r="AW23" s="765"/>
      <c r="AX23" s="765"/>
      <c r="AY23" s="765"/>
      <c r="AZ23" s="765"/>
      <c r="BA23" s="765"/>
      <c r="BB23" s="765"/>
      <c r="BC23" s="765"/>
      <c r="BD23" s="765"/>
      <c r="BE23" s="765"/>
      <c r="BF23" s="760"/>
      <c r="BG23" s="665">
        <v>202629</v>
      </c>
      <c r="BH23" s="666"/>
      <c r="BI23" s="666"/>
      <c r="BJ23" s="666"/>
      <c r="BK23" s="666"/>
      <c r="BL23" s="666"/>
      <c r="BM23" s="666"/>
      <c r="BN23" s="667"/>
      <c r="BO23" s="692">
        <v>7.6</v>
      </c>
      <c r="BP23" s="692"/>
      <c r="BQ23" s="692"/>
      <c r="BR23" s="692"/>
      <c r="BS23" s="693" t="s">
        <v>130</v>
      </c>
      <c r="BT23" s="693"/>
      <c r="BU23" s="693"/>
      <c r="BV23" s="693"/>
      <c r="BW23" s="693"/>
      <c r="BX23" s="693"/>
      <c r="BY23" s="693"/>
      <c r="BZ23" s="693"/>
      <c r="CA23" s="693"/>
      <c r="CB23" s="751"/>
      <c r="CD23" s="767" t="s">
        <v>225</v>
      </c>
      <c r="CE23" s="768"/>
      <c r="CF23" s="768"/>
      <c r="CG23" s="768"/>
      <c r="CH23" s="768"/>
      <c r="CI23" s="768"/>
      <c r="CJ23" s="768"/>
      <c r="CK23" s="768"/>
      <c r="CL23" s="768"/>
      <c r="CM23" s="768"/>
      <c r="CN23" s="768"/>
      <c r="CO23" s="768"/>
      <c r="CP23" s="768"/>
      <c r="CQ23" s="769"/>
      <c r="CR23" s="767" t="s">
        <v>286</v>
      </c>
      <c r="CS23" s="768"/>
      <c r="CT23" s="768"/>
      <c r="CU23" s="768"/>
      <c r="CV23" s="768"/>
      <c r="CW23" s="768"/>
      <c r="CX23" s="768"/>
      <c r="CY23" s="769"/>
      <c r="CZ23" s="767" t="s">
        <v>287</v>
      </c>
      <c r="DA23" s="768"/>
      <c r="DB23" s="768"/>
      <c r="DC23" s="769"/>
      <c r="DD23" s="767" t="s">
        <v>288</v>
      </c>
      <c r="DE23" s="768"/>
      <c r="DF23" s="768"/>
      <c r="DG23" s="768"/>
      <c r="DH23" s="768"/>
      <c r="DI23" s="768"/>
      <c r="DJ23" s="768"/>
      <c r="DK23" s="769"/>
      <c r="DL23" s="776" t="s">
        <v>289</v>
      </c>
      <c r="DM23" s="777"/>
      <c r="DN23" s="777"/>
      <c r="DO23" s="777"/>
      <c r="DP23" s="777"/>
      <c r="DQ23" s="777"/>
      <c r="DR23" s="777"/>
      <c r="DS23" s="777"/>
      <c r="DT23" s="777"/>
      <c r="DU23" s="777"/>
      <c r="DV23" s="778"/>
      <c r="DW23" s="767" t="s">
        <v>290</v>
      </c>
      <c r="DX23" s="768"/>
      <c r="DY23" s="768"/>
      <c r="DZ23" s="768"/>
      <c r="EA23" s="768"/>
      <c r="EB23" s="768"/>
      <c r="EC23" s="769"/>
    </row>
    <row r="24" spans="2:133" ht="11.25" customHeight="1" x14ac:dyDescent="0.2">
      <c r="B24" s="662" t="s">
        <v>291</v>
      </c>
      <c r="C24" s="663"/>
      <c r="D24" s="663"/>
      <c r="E24" s="663"/>
      <c r="F24" s="663"/>
      <c r="G24" s="663"/>
      <c r="H24" s="663"/>
      <c r="I24" s="663"/>
      <c r="J24" s="663"/>
      <c r="K24" s="663"/>
      <c r="L24" s="663"/>
      <c r="M24" s="663"/>
      <c r="N24" s="663"/>
      <c r="O24" s="663"/>
      <c r="P24" s="663"/>
      <c r="Q24" s="664"/>
      <c r="R24" s="665">
        <v>1310870</v>
      </c>
      <c r="S24" s="666"/>
      <c r="T24" s="666"/>
      <c r="U24" s="666"/>
      <c r="V24" s="666"/>
      <c r="W24" s="666"/>
      <c r="X24" s="666"/>
      <c r="Y24" s="667"/>
      <c r="Z24" s="692">
        <v>12</v>
      </c>
      <c r="AA24" s="692"/>
      <c r="AB24" s="692"/>
      <c r="AC24" s="692"/>
      <c r="AD24" s="693">
        <v>1310870</v>
      </c>
      <c r="AE24" s="693"/>
      <c r="AF24" s="693"/>
      <c r="AG24" s="693"/>
      <c r="AH24" s="693"/>
      <c r="AI24" s="693"/>
      <c r="AJ24" s="693"/>
      <c r="AK24" s="693"/>
      <c r="AL24" s="668">
        <v>29.4</v>
      </c>
      <c r="AM24" s="669"/>
      <c r="AN24" s="669"/>
      <c r="AO24" s="694"/>
      <c r="AP24" s="758" t="s">
        <v>292</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130</v>
      </c>
      <c r="BP24" s="692"/>
      <c r="BQ24" s="692"/>
      <c r="BR24" s="692"/>
      <c r="BS24" s="693" t="s">
        <v>130</v>
      </c>
      <c r="BT24" s="693"/>
      <c r="BU24" s="693"/>
      <c r="BV24" s="693"/>
      <c r="BW24" s="693"/>
      <c r="BX24" s="693"/>
      <c r="BY24" s="693"/>
      <c r="BZ24" s="693"/>
      <c r="CA24" s="693"/>
      <c r="CB24" s="751"/>
      <c r="CD24" s="721" t="s">
        <v>293</v>
      </c>
      <c r="CE24" s="722"/>
      <c r="CF24" s="722"/>
      <c r="CG24" s="722"/>
      <c r="CH24" s="722"/>
      <c r="CI24" s="722"/>
      <c r="CJ24" s="722"/>
      <c r="CK24" s="722"/>
      <c r="CL24" s="722"/>
      <c r="CM24" s="722"/>
      <c r="CN24" s="722"/>
      <c r="CO24" s="722"/>
      <c r="CP24" s="722"/>
      <c r="CQ24" s="723"/>
      <c r="CR24" s="718">
        <v>4391497</v>
      </c>
      <c r="CS24" s="719"/>
      <c r="CT24" s="719"/>
      <c r="CU24" s="719"/>
      <c r="CV24" s="719"/>
      <c r="CW24" s="719"/>
      <c r="CX24" s="719"/>
      <c r="CY24" s="762"/>
      <c r="CZ24" s="763">
        <v>42.3</v>
      </c>
      <c r="DA24" s="738"/>
      <c r="DB24" s="738"/>
      <c r="DC24" s="766"/>
      <c r="DD24" s="761">
        <v>2180014</v>
      </c>
      <c r="DE24" s="719"/>
      <c r="DF24" s="719"/>
      <c r="DG24" s="719"/>
      <c r="DH24" s="719"/>
      <c r="DI24" s="719"/>
      <c r="DJ24" s="719"/>
      <c r="DK24" s="762"/>
      <c r="DL24" s="761">
        <v>2155741</v>
      </c>
      <c r="DM24" s="719"/>
      <c r="DN24" s="719"/>
      <c r="DO24" s="719"/>
      <c r="DP24" s="719"/>
      <c r="DQ24" s="719"/>
      <c r="DR24" s="719"/>
      <c r="DS24" s="719"/>
      <c r="DT24" s="719"/>
      <c r="DU24" s="719"/>
      <c r="DV24" s="762"/>
      <c r="DW24" s="763">
        <v>44.9</v>
      </c>
      <c r="DX24" s="738"/>
      <c r="DY24" s="738"/>
      <c r="DZ24" s="738"/>
      <c r="EA24" s="738"/>
      <c r="EB24" s="738"/>
      <c r="EC24" s="764"/>
    </row>
    <row r="25" spans="2:133" ht="11.25" customHeight="1" x14ac:dyDescent="0.2">
      <c r="B25" s="662" t="s">
        <v>294</v>
      </c>
      <c r="C25" s="663"/>
      <c r="D25" s="663"/>
      <c r="E25" s="663"/>
      <c r="F25" s="663"/>
      <c r="G25" s="663"/>
      <c r="H25" s="663"/>
      <c r="I25" s="663"/>
      <c r="J25" s="663"/>
      <c r="K25" s="663"/>
      <c r="L25" s="663"/>
      <c r="M25" s="663"/>
      <c r="N25" s="663"/>
      <c r="O25" s="663"/>
      <c r="P25" s="663"/>
      <c r="Q25" s="664"/>
      <c r="R25" s="665">
        <v>39985</v>
      </c>
      <c r="S25" s="666"/>
      <c r="T25" s="666"/>
      <c r="U25" s="666"/>
      <c r="V25" s="666"/>
      <c r="W25" s="666"/>
      <c r="X25" s="666"/>
      <c r="Y25" s="667"/>
      <c r="Z25" s="692">
        <v>0.4</v>
      </c>
      <c r="AA25" s="692"/>
      <c r="AB25" s="692"/>
      <c r="AC25" s="692"/>
      <c r="AD25" s="693" t="s">
        <v>130</v>
      </c>
      <c r="AE25" s="693"/>
      <c r="AF25" s="693"/>
      <c r="AG25" s="693"/>
      <c r="AH25" s="693"/>
      <c r="AI25" s="693"/>
      <c r="AJ25" s="693"/>
      <c r="AK25" s="693"/>
      <c r="AL25" s="668" t="s">
        <v>130</v>
      </c>
      <c r="AM25" s="669"/>
      <c r="AN25" s="669"/>
      <c r="AO25" s="694"/>
      <c r="AP25" s="758" t="s">
        <v>295</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130</v>
      </c>
      <c r="BT25" s="693"/>
      <c r="BU25" s="693"/>
      <c r="BV25" s="693"/>
      <c r="BW25" s="693"/>
      <c r="BX25" s="693"/>
      <c r="BY25" s="693"/>
      <c r="BZ25" s="693"/>
      <c r="CA25" s="693"/>
      <c r="CB25" s="751"/>
      <c r="CD25" s="699" t="s">
        <v>296</v>
      </c>
      <c r="CE25" s="700"/>
      <c r="CF25" s="700"/>
      <c r="CG25" s="700"/>
      <c r="CH25" s="700"/>
      <c r="CI25" s="700"/>
      <c r="CJ25" s="700"/>
      <c r="CK25" s="700"/>
      <c r="CL25" s="700"/>
      <c r="CM25" s="700"/>
      <c r="CN25" s="700"/>
      <c r="CO25" s="700"/>
      <c r="CP25" s="700"/>
      <c r="CQ25" s="701"/>
      <c r="CR25" s="665">
        <v>1575077</v>
      </c>
      <c r="CS25" s="676"/>
      <c r="CT25" s="676"/>
      <c r="CU25" s="676"/>
      <c r="CV25" s="676"/>
      <c r="CW25" s="676"/>
      <c r="CX25" s="676"/>
      <c r="CY25" s="677"/>
      <c r="CZ25" s="668">
        <v>15.2</v>
      </c>
      <c r="DA25" s="678"/>
      <c r="DB25" s="678"/>
      <c r="DC25" s="679"/>
      <c r="DD25" s="671">
        <v>1338013</v>
      </c>
      <c r="DE25" s="676"/>
      <c r="DF25" s="676"/>
      <c r="DG25" s="676"/>
      <c r="DH25" s="676"/>
      <c r="DI25" s="676"/>
      <c r="DJ25" s="676"/>
      <c r="DK25" s="677"/>
      <c r="DL25" s="671">
        <v>1313876</v>
      </c>
      <c r="DM25" s="676"/>
      <c r="DN25" s="676"/>
      <c r="DO25" s="676"/>
      <c r="DP25" s="676"/>
      <c r="DQ25" s="676"/>
      <c r="DR25" s="676"/>
      <c r="DS25" s="676"/>
      <c r="DT25" s="676"/>
      <c r="DU25" s="676"/>
      <c r="DV25" s="677"/>
      <c r="DW25" s="668">
        <v>27.4</v>
      </c>
      <c r="DX25" s="678"/>
      <c r="DY25" s="678"/>
      <c r="DZ25" s="678"/>
      <c r="EA25" s="678"/>
      <c r="EB25" s="678"/>
      <c r="EC25" s="710"/>
    </row>
    <row r="26" spans="2:133" ht="11.25" customHeight="1" x14ac:dyDescent="0.2">
      <c r="B26" s="662" t="s">
        <v>297</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92" t="s">
        <v>130</v>
      </c>
      <c r="AA26" s="692"/>
      <c r="AB26" s="692"/>
      <c r="AC26" s="692"/>
      <c r="AD26" s="693" t="s">
        <v>130</v>
      </c>
      <c r="AE26" s="693"/>
      <c r="AF26" s="693"/>
      <c r="AG26" s="693"/>
      <c r="AH26" s="693"/>
      <c r="AI26" s="693"/>
      <c r="AJ26" s="693"/>
      <c r="AK26" s="693"/>
      <c r="AL26" s="668" t="s">
        <v>130</v>
      </c>
      <c r="AM26" s="669"/>
      <c r="AN26" s="669"/>
      <c r="AO26" s="694"/>
      <c r="AP26" s="758" t="s">
        <v>298</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130</v>
      </c>
      <c r="BT26" s="693"/>
      <c r="BU26" s="693"/>
      <c r="BV26" s="693"/>
      <c r="BW26" s="693"/>
      <c r="BX26" s="693"/>
      <c r="BY26" s="693"/>
      <c r="BZ26" s="693"/>
      <c r="CA26" s="693"/>
      <c r="CB26" s="751"/>
      <c r="CD26" s="699" t="s">
        <v>299</v>
      </c>
      <c r="CE26" s="700"/>
      <c r="CF26" s="700"/>
      <c r="CG26" s="700"/>
      <c r="CH26" s="700"/>
      <c r="CI26" s="700"/>
      <c r="CJ26" s="700"/>
      <c r="CK26" s="700"/>
      <c r="CL26" s="700"/>
      <c r="CM26" s="700"/>
      <c r="CN26" s="700"/>
      <c r="CO26" s="700"/>
      <c r="CP26" s="700"/>
      <c r="CQ26" s="701"/>
      <c r="CR26" s="665">
        <v>854832</v>
      </c>
      <c r="CS26" s="666"/>
      <c r="CT26" s="666"/>
      <c r="CU26" s="666"/>
      <c r="CV26" s="666"/>
      <c r="CW26" s="666"/>
      <c r="CX26" s="666"/>
      <c r="CY26" s="667"/>
      <c r="CZ26" s="668">
        <v>8.1999999999999993</v>
      </c>
      <c r="DA26" s="678"/>
      <c r="DB26" s="678"/>
      <c r="DC26" s="679"/>
      <c r="DD26" s="671">
        <v>766295</v>
      </c>
      <c r="DE26" s="666"/>
      <c r="DF26" s="666"/>
      <c r="DG26" s="666"/>
      <c r="DH26" s="666"/>
      <c r="DI26" s="666"/>
      <c r="DJ26" s="666"/>
      <c r="DK26" s="667"/>
      <c r="DL26" s="671" t="s">
        <v>130</v>
      </c>
      <c r="DM26" s="666"/>
      <c r="DN26" s="666"/>
      <c r="DO26" s="666"/>
      <c r="DP26" s="666"/>
      <c r="DQ26" s="666"/>
      <c r="DR26" s="666"/>
      <c r="DS26" s="666"/>
      <c r="DT26" s="666"/>
      <c r="DU26" s="666"/>
      <c r="DV26" s="667"/>
      <c r="DW26" s="668" t="s">
        <v>130</v>
      </c>
      <c r="DX26" s="678"/>
      <c r="DY26" s="678"/>
      <c r="DZ26" s="678"/>
      <c r="EA26" s="678"/>
      <c r="EB26" s="678"/>
      <c r="EC26" s="710"/>
    </row>
    <row r="27" spans="2:133" ht="11.25" customHeight="1" x14ac:dyDescent="0.2">
      <c r="B27" s="662" t="s">
        <v>300</v>
      </c>
      <c r="C27" s="663"/>
      <c r="D27" s="663"/>
      <c r="E27" s="663"/>
      <c r="F27" s="663"/>
      <c r="G27" s="663"/>
      <c r="H27" s="663"/>
      <c r="I27" s="663"/>
      <c r="J27" s="663"/>
      <c r="K27" s="663"/>
      <c r="L27" s="663"/>
      <c r="M27" s="663"/>
      <c r="N27" s="663"/>
      <c r="O27" s="663"/>
      <c r="P27" s="663"/>
      <c r="Q27" s="664"/>
      <c r="R27" s="665">
        <v>4612855</v>
      </c>
      <c r="S27" s="666"/>
      <c r="T27" s="666"/>
      <c r="U27" s="666"/>
      <c r="V27" s="666"/>
      <c r="W27" s="666"/>
      <c r="X27" s="666"/>
      <c r="Y27" s="667"/>
      <c r="Z27" s="692">
        <v>42.1</v>
      </c>
      <c r="AA27" s="692"/>
      <c r="AB27" s="692"/>
      <c r="AC27" s="692"/>
      <c r="AD27" s="693">
        <v>4369623</v>
      </c>
      <c r="AE27" s="693"/>
      <c r="AF27" s="693"/>
      <c r="AG27" s="693"/>
      <c r="AH27" s="693"/>
      <c r="AI27" s="693"/>
      <c r="AJ27" s="693"/>
      <c r="AK27" s="693"/>
      <c r="AL27" s="668">
        <v>98.099998474121094</v>
      </c>
      <c r="AM27" s="669"/>
      <c r="AN27" s="669"/>
      <c r="AO27" s="694"/>
      <c r="AP27" s="662" t="s">
        <v>301</v>
      </c>
      <c r="AQ27" s="663"/>
      <c r="AR27" s="663"/>
      <c r="AS27" s="663"/>
      <c r="AT27" s="663"/>
      <c r="AU27" s="663"/>
      <c r="AV27" s="663"/>
      <c r="AW27" s="663"/>
      <c r="AX27" s="663"/>
      <c r="AY27" s="663"/>
      <c r="AZ27" s="663"/>
      <c r="BA27" s="663"/>
      <c r="BB27" s="663"/>
      <c r="BC27" s="663"/>
      <c r="BD27" s="663"/>
      <c r="BE27" s="663"/>
      <c r="BF27" s="664"/>
      <c r="BG27" s="665">
        <v>2649786</v>
      </c>
      <c r="BH27" s="666"/>
      <c r="BI27" s="666"/>
      <c r="BJ27" s="666"/>
      <c r="BK27" s="666"/>
      <c r="BL27" s="666"/>
      <c r="BM27" s="666"/>
      <c r="BN27" s="667"/>
      <c r="BO27" s="692">
        <v>100</v>
      </c>
      <c r="BP27" s="692"/>
      <c r="BQ27" s="692"/>
      <c r="BR27" s="692"/>
      <c r="BS27" s="693">
        <v>35954</v>
      </c>
      <c r="BT27" s="693"/>
      <c r="BU27" s="693"/>
      <c r="BV27" s="693"/>
      <c r="BW27" s="693"/>
      <c r="BX27" s="693"/>
      <c r="BY27" s="693"/>
      <c r="BZ27" s="693"/>
      <c r="CA27" s="693"/>
      <c r="CB27" s="751"/>
      <c r="CD27" s="699" t="s">
        <v>302</v>
      </c>
      <c r="CE27" s="700"/>
      <c r="CF27" s="700"/>
      <c r="CG27" s="700"/>
      <c r="CH27" s="700"/>
      <c r="CI27" s="700"/>
      <c r="CJ27" s="700"/>
      <c r="CK27" s="700"/>
      <c r="CL27" s="700"/>
      <c r="CM27" s="700"/>
      <c r="CN27" s="700"/>
      <c r="CO27" s="700"/>
      <c r="CP27" s="700"/>
      <c r="CQ27" s="701"/>
      <c r="CR27" s="665">
        <v>2246304</v>
      </c>
      <c r="CS27" s="676"/>
      <c r="CT27" s="676"/>
      <c r="CU27" s="676"/>
      <c r="CV27" s="676"/>
      <c r="CW27" s="676"/>
      <c r="CX27" s="676"/>
      <c r="CY27" s="677"/>
      <c r="CZ27" s="668">
        <v>21.6</v>
      </c>
      <c r="DA27" s="678"/>
      <c r="DB27" s="678"/>
      <c r="DC27" s="679"/>
      <c r="DD27" s="671">
        <v>301325</v>
      </c>
      <c r="DE27" s="676"/>
      <c r="DF27" s="676"/>
      <c r="DG27" s="676"/>
      <c r="DH27" s="676"/>
      <c r="DI27" s="676"/>
      <c r="DJ27" s="676"/>
      <c r="DK27" s="677"/>
      <c r="DL27" s="671">
        <v>301189</v>
      </c>
      <c r="DM27" s="676"/>
      <c r="DN27" s="676"/>
      <c r="DO27" s="676"/>
      <c r="DP27" s="676"/>
      <c r="DQ27" s="676"/>
      <c r="DR27" s="676"/>
      <c r="DS27" s="676"/>
      <c r="DT27" s="676"/>
      <c r="DU27" s="676"/>
      <c r="DV27" s="677"/>
      <c r="DW27" s="668">
        <v>6.3</v>
      </c>
      <c r="DX27" s="678"/>
      <c r="DY27" s="678"/>
      <c r="DZ27" s="678"/>
      <c r="EA27" s="678"/>
      <c r="EB27" s="678"/>
      <c r="EC27" s="710"/>
    </row>
    <row r="28" spans="2:133" ht="11.25" customHeight="1" x14ac:dyDescent="0.2">
      <c r="B28" s="662" t="s">
        <v>303</v>
      </c>
      <c r="C28" s="663"/>
      <c r="D28" s="663"/>
      <c r="E28" s="663"/>
      <c r="F28" s="663"/>
      <c r="G28" s="663"/>
      <c r="H28" s="663"/>
      <c r="I28" s="663"/>
      <c r="J28" s="663"/>
      <c r="K28" s="663"/>
      <c r="L28" s="663"/>
      <c r="M28" s="663"/>
      <c r="N28" s="663"/>
      <c r="O28" s="663"/>
      <c r="P28" s="663"/>
      <c r="Q28" s="664"/>
      <c r="R28" s="665">
        <v>3359</v>
      </c>
      <c r="S28" s="666"/>
      <c r="T28" s="666"/>
      <c r="U28" s="666"/>
      <c r="V28" s="666"/>
      <c r="W28" s="666"/>
      <c r="X28" s="666"/>
      <c r="Y28" s="667"/>
      <c r="Z28" s="692">
        <v>0</v>
      </c>
      <c r="AA28" s="692"/>
      <c r="AB28" s="692"/>
      <c r="AC28" s="692"/>
      <c r="AD28" s="693">
        <v>3359</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304</v>
      </c>
      <c r="CE28" s="700"/>
      <c r="CF28" s="700"/>
      <c r="CG28" s="700"/>
      <c r="CH28" s="700"/>
      <c r="CI28" s="700"/>
      <c r="CJ28" s="700"/>
      <c r="CK28" s="700"/>
      <c r="CL28" s="700"/>
      <c r="CM28" s="700"/>
      <c r="CN28" s="700"/>
      <c r="CO28" s="700"/>
      <c r="CP28" s="700"/>
      <c r="CQ28" s="701"/>
      <c r="CR28" s="665">
        <v>570116</v>
      </c>
      <c r="CS28" s="666"/>
      <c r="CT28" s="666"/>
      <c r="CU28" s="666"/>
      <c r="CV28" s="666"/>
      <c r="CW28" s="666"/>
      <c r="CX28" s="666"/>
      <c r="CY28" s="667"/>
      <c r="CZ28" s="668">
        <v>5.5</v>
      </c>
      <c r="DA28" s="678"/>
      <c r="DB28" s="678"/>
      <c r="DC28" s="679"/>
      <c r="DD28" s="671">
        <v>540676</v>
      </c>
      <c r="DE28" s="666"/>
      <c r="DF28" s="666"/>
      <c r="DG28" s="666"/>
      <c r="DH28" s="666"/>
      <c r="DI28" s="666"/>
      <c r="DJ28" s="666"/>
      <c r="DK28" s="667"/>
      <c r="DL28" s="671">
        <v>540676</v>
      </c>
      <c r="DM28" s="666"/>
      <c r="DN28" s="666"/>
      <c r="DO28" s="666"/>
      <c r="DP28" s="666"/>
      <c r="DQ28" s="666"/>
      <c r="DR28" s="666"/>
      <c r="DS28" s="666"/>
      <c r="DT28" s="666"/>
      <c r="DU28" s="666"/>
      <c r="DV28" s="667"/>
      <c r="DW28" s="668">
        <v>11.3</v>
      </c>
      <c r="DX28" s="678"/>
      <c r="DY28" s="678"/>
      <c r="DZ28" s="678"/>
      <c r="EA28" s="678"/>
      <c r="EB28" s="678"/>
      <c r="EC28" s="710"/>
    </row>
    <row r="29" spans="2:133" ht="11.25" customHeight="1" x14ac:dyDescent="0.2">
      <c r="B29" s="662" t="s">
        <v>305</v>
      </c>
      <c r="C29" s="663"/>
      <c r="D29" s="663"/>
      <c r="E29" s="663"/>
      <c r="F29" s="663"/>
      <c r="G29" s="663"/>
      <c r="H29" s="663"/>
      <c r="I29" s="663"/>
      <c r="J29" s="663"/>
      <c r="K29" s="663"/>
      <c r="L29" s="663"/>
      <c r="M29" s="663"/>
      <c r="N29" s="663"/>
      <c r="O29" s="663"/>
      <c r="P29" s="663"/>
      <c r="Q29" s="664"/>
      <c r="R29" s="665">
        <v>42093</v>
      </c>
      <c r="S29" s="666"/>
      <c r="T29" s="666"/>
      <c r="U29" s="666"/>
      <c r="V29" s="666"/>
      <c r="W29" s="666"/>
      <c r="X29" s="666"/>
      <c r="Y29" s="667"/>
      <c r="Z29" s="692">
        <v>0.4</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306</v>
      </c>
      <c r="CE29" s="753"/>
      <c r="CF29" s="699" t="s">
        <v>70</v>
      </c>
      <c r="CG29" s="700"/>
      <c r="CH29" s="700"/>
      <c r="CI29" s="700"/>
      <c r="CJ29" s="700"/>
      <c r="CK29" s="700"/>
      <c r="CL29" s="700"/>
      <c r="CM29" s="700"/>
      <c r="CN29" s="700"/>
      <c r="CO29" s="700"/>
      <c r="CP29" s="700"/>
      <c r="CQ29" s="701"/>
      <c r="CR29" s="665">
        <v>570116</v>
      </c>
      <c r="CS29" s="676"/>
      <c r="CT29" s="676"/>
      <c r="CU29" s="676"/>
      <c r="CV29" s="676"/>
      <c r="CW29" s="676"/>
      <c r="CX29" s="676"/>
      <c r="CY29" s="677"/>
      <c r="CZ29" s="668">
        <v>5.5</v>
      </c>
      <c r="DA29" s="678"/>
      <c r="DB29" s="678"/>
      <c r="DC29" s="679"/>
      <c r="DD29" s="671">
        <v>540676</v>
      </c>
      <c r="DE29" s="676"/>
      <c r="DF29" s="676"/>
      <c r="DG29" s="676"/>
      <c r="DH29" s="676"/>
      <c r="DI29" s="676"/>
      <c r="DJ29" s="676"/>
      <c r="DK29" s="677"/>
      <c r="DL29" s="671">
        <v>540676</v>
      </c>
      <c r="DM29" s="676"/>
      <c r="DN29" s="676"/>
      <c r="DO29" s="676"/>
      <c r="DP29" s="676"/>
      <c r="DQ29" s="676"/>
      <c r="DR29" s="676"/>
      <c r="DS29" s="676"/>
      <c r="DT29" s="676"/>
      <c r="DU29" s="676"/>
      <c r="DV29" s="677"/>
      <c r="DW29" s="668">
        <v>11.3</v>
      </c>
      <c r="DX29" s="678"/>
      <c r="DY29" s="678"/>
      <c r="DZ29" s="678"/>
      <c r="EA29" s="678"/>
      <c r="EB29" s="678"/>
      <c r="EC29" s="710"/>
    </row>
    <row r="30" spans="2:133" ht="11.25" customHeight="1" x14ac:dyDescent="0.2">
      <c r="B30" s="662" t="s">
        <v>307</v>
      </c>
      <c r="C30" s="663"/>
      <c r="D30" s="663"/>
      <c r="E30" s="663"/>
      <c r="F30" s="663"/>
      <c r="G30" s="663"/>
      <c r="H30" s="663"/>
      <c r="I30" s="663"/>
      <c r="J30" s="663"/>
      <c r="K30" s="663"/>
      <c r="L30" s="663"/>
      <c r="M30" s="663"/>
      <c r="N30" s="663"/>
      <c r="O30" s="663"/>
      <c r="P30" s="663"/>
      <c r="Q30" s="664"/>
      <c r="R30" s="665">
        <v>46337</v>
      </c>
      <c r="S30" s="666"/>
      <c r="T30" s="666"/>
      <c r="U30" s="666"/>
      <c r="V30" s="666"/>
      <c r="W30" s="666"/>
      <c r="X30" s="666"/>
      <c r="Y30" s="667"/>
      <c r="Z30" s="692">
        <v>0.4</v>
      </c>
      <c r="AA30" s="692"/>
      <c r="AB30" s="692"/>
      <c r="AC30" s="692"/>
      <c r="AD30" s="693">
        <v>50</v>
      </c>
      <c r="AE30" s="693"/>
      <c r="AF30" s="693"/>
      <c r="AG30" s="693"/>
      <c r="AH30" s="693"/>
      <c r="AI30" s="693"/>
      <c r="AJ30" s="693"/>
      <c r="AK30" s="693"/>
      <c r="AL30" s="668">
        <v>0</v>
      </c>
      <c r="AM30" s="669"/>
      <c r="AN30" s="669"/>
      <c r="AO30" s="694"/>
      <c r="AP30" s="724" t="s">
        <v>225</v>
      </c>
      <c r="AQ30" s="725"/>
      <c r="AR30" s="725"/>
      <c r="AS30" s="725"/>
      <c r="AT30" s="725"/>
      <c r="AU30" s="725"/>
      <c r="AV30" s="725"/>
      <c r="AW30" s="725"/>
      <c r="AX30" s="725"/>
      <c r="AY30" s="725"/>
      <c r="AZ30" s="725"/>
      <c r="BA30" s="725"/>
      <c r="BB30" s="725"/>
      <c r="BC30" s="725"/>
      <c r="BD30" s="725"/>
      <c r="BE30" s="725"/>
      <c r="BF30" s="726"/>
      <c r="BG30" s="724" t="s">
        <v>308</v>
      </c>
      <c r="BH30" s="749"/>
      <c r="BI30" s="749"/>
      <c r="BJ30" s="749"/>
      <c r="BK30" s="749"/>
      <c r="BL30" s="749"/>
      <c r="BM30" s="749"/>
      <c r="BN30" s="749"/>
      <c r="BO30" s="749"/>
      <c r="BP30" s="749"/>
      <c r="BQ30" s="750"/>
      <c r="BR30" s="724" t="s">
        <v>309</v>
      </c>
      <c r="BS30" s="749"/>
      <c r="BT30" s="749"/>
      <c r="BU30" s="749"/>
      <c r="BV30" s="749"/>
      <c r="BW30" s="749"/>
      <c r="BX30" s="749"/>
      <c r="BY30" s="749"/>
      <c r="BZ30" s="749"/>
      <c r="CA30" s="749"/>
      <c r="CB30" s="750"/>
      <c r="CD30" s="754"/>
      <c r="CE30" s="755"/>
      <c r="CF30" s="699" t="s">
        <v>310</v>
      </c>
      <c r="CG30" s="700"/>
      <c r="CH30" s="700"/>
      <c r="CI30" s="700"/>
      <c r="CJ30" s="700"/>
      <c r="CK30" s="700"/>
      <c r="CL30" s="700"/>
      <c r="CM30" s="700"/>
      <c r="CN30" s="700"/>
      <c r="CO30" s="700"/>
      <c r="CP30" s="700"/>
      <c r="CQ30" s="701"/>
      <c r="CR30" s="665">
        <v>540389</v>
      </c>
      <c r="CS30" s="666"/>
      <c r="CT30" s="666"/>
      <c r="CU30" s="666"/>
      <c r="CV30" s="666"/>
      <c r="CW30" s="666"/>
      <c r="CX30" s="666"/>
      <c r="CY30" s="667"/>
      <c r="CZ30" s="668">
        <v>5.2</v>
      </c>
      <c r="DA30" s="678"/>
      <c r="DB30" s="678"/>
      <c r="DC30" s="679"/>
      <c r="DD30" s="671">
        <v>513838</v>
      </c>
      <c r="DE30" s="666"/>
      <c r="DF30" s="666"/>
      <c r="DG30" s="666"/>
      <c r="DH30" s="666"/>
      <c r="DI30" s="666"/>
      <c r="DJ30" s="666"/>
      <c r="DK30" s="667"/>
      <c r="DL30" s="671">
        <v>513838</v>
      </c>
      <c r="DM30" s="666"/>
      <c r="DN30" s="666"/>
      <c r="DO30" s="666"/>
      <c r="DP30" s="666"/>
      <c r="DQ30" s="666"/>
      <c r="DR30" s="666"/>
      <c r="DS30" s="666"/>
      <c r="DT30" s="666"/>
      <c r="DU30" s="666"/>
      <c r="DV30" s="667"/>
      <c r="DW30" s="668">
        <v>10.7</v>
      </c>
      <c r="DX30" s="678"/>
      <c r="DY30" s="678"/>
      <c r="DZ30" s="678"/>
      <c r="EA30" s="678"/>
      <c r="EB30" s="678"/>
      <c r="EC30" s="710"/>
    </row>
    <row r="31" spans="2:133" ht="11.25" customHeight="1" x14ac:dyDescent="0.2">
      <c r="B31" s="662" t="s">
        <v>311</v>
      </c>
      <c r="C31" s="663"/>
      <c r="D31" s="663"/>
      <c r="E31" s="663"/>
      <c r="F31" s="663"/>
      <c r="G31" s="663"/>
      <c r="H31" s="663"/>
      <c r="I31" s="663"/>
      <c r="J31" s="663"/>
      <c r="K31" s="663"/>
      <c r="L31" s="663"/>
      <c r="M31" s="663"/>
      <c r="N31" s="663"/>
      <c r="O31" s="663"/>
      <c r="P31" s="663"/>
      <c r="Q31" s="664"/>
      <c r="R31" s="665">
        <v>83826</v>
      </c>
      <c r="S31" s="666"/>
      <c r="T31" s="666"/>
      <c r="U31" s="666"/>
      <c r="V31" s="666"/>
      <c r="W31" s="666"/>
      <c r="X31" s="666"/>
      <c r="Y31" s="667"/>
      <c r="Z31" s="692">
        <v>0.8</v>
      </c>
      <c r="AA31" s="692"/>
      <c r="AB31" s="692"/>
      <c r="AC31" s="692"/>
      <c r="AD31" s="693" t="s">
        <v>130</v>
      </c>
      <c r="AE31" s="693"/>
      <c r="AF31" s="693"/>
      <c r="AG31" s="693"/>
      <c r="AH31" s="693"/>
      <c r="AI31" s="693"/>
      <c r="AJ31" s="693"/>
      <c r="AK31" s="693"/>
      <c r="AL31" s="668" t="s">
        <v>130</v>
      </c>
      <c r="AM31" s="669"/>
      <c r="AN31" s="669"/>
      <c r="AO31" s="694"/>
      <c r="AP31" s="740" t="s">
        <v>312</v>
      </c>
      <c r="AQ31" s="741"/>
      <c r="AR31" s="741"/>
      <c r="AS31" s="741"/>
      <c r="AT31" s="746" t="s">
        <v>313</v>
      </c>
      <c r="AU31" s="367"/>
      <c r="AV31" s="367"/>
      <c r="AW31" s="367"/>
      <c r="AX31" s="733" t="s">
        <v>189</v>
      </c>
      <c r="AY31" s="734"/>
      <c r="AZ31" s="734"/>
      <c r="BA31" s="734"/>
      <c r="BB31" s="734"/>
      <c r="BC31" s="734"/>
      <c r="BD31" s="734"/>
      <c r="BE31" s="734"/>
      <c r="BF31" s="735"/>
      <c r="BG31" s="736">
        <v>99.3</v>
      </c>
      <c r="BH31" s="737"/>
      <c r="BI31" s="737"/>
      <c r="BJ31" s="737"/>
      <c r="BK31" s="737"/>
      <c r="BL31" s="737"/>
      <c r="BM31" s="738">
        <v>97.7</v>
      </c>
      <c r="BN31" s="737"/>
      <c r="BO31" s="737"/>
      <c r="BP31" s="737"/>
      <c r="BQ31" s="739"/>
      <c r="BR31" s="736">
        <v>99.3</v>
      </c>
      <c r="BS31" s="737"/>
      <c r="BT31" s="737"/>
      <c r="BU31" s="737"/>
      <c r="BV31" s="737"/>
      <c r="BW31" s="737"/>
      <c r="BX31" s="738">
        <v>97.5</v>
      </c>
      <c r="BY31" s="737"/>
      <c r="BZ31" s="737"/>
      <c r="CA31" s="737"/>
      <c r="CB31" s="739"/>
      <c r="CD31" s="754"/>
      <c r="CE31" s="755"/>
      <c r="CF31" s="699" t="s">
        <v>314</v>
      </c>
      <c r="CG31" s="700"/>
      <c r="CH31" s="700"/>
      <c r="CI31" s="700"/>
      <c r="CJ31" s="700"/>
      <c r="CK31" s="700"/>
      <c r="CL31" s="700"/>
      <c r="CM31" s="700"/>
      <c r="CN31" s="700"/>
      <c r="CO31" s="700"/>
      <c r="CP31" s="700"/>
      <c r="CQ31" s="701"/>
      <c r="CR31" s="665">
        <v>29727</v>
      </c>
      <c r="CS31" s="676"/>
      <c r="CT31" s="676"/>
      <c r="CU31" s="676"/>
      <c r="CV31" s="676"/>
      <c r="CW31" s="676"/>
      <c r="CX31" s="676"/>
      <c r="CY31" s="677"/>
      <c r="CZ31" s="668">
        <v>0.3</v>
      </c>
      <c r="DA31" s="678"/>
      <c r="DB31" s="678"/>
      <c r="DC31" s="679"/>
      <c r="DD31" s="671">
        <v>26838</v>
      </c>
      <c r="DE31" s="676"/>
      <c r="DF31" s="676"/>
      <c r="DG31" s="676"/>
      <c r="DH31" s="676"/>
      <c r="DI31" s="676"/>
      <c r="DJ31" s="676"/>
      <c r="DK31" s="677"/>
      <c r="DL31" s="671">
        <v>26838</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2">
      <c r="B32" s="662" t="s">
        <v>315</v>
      </c>
      <c r="C32" s="663"/>
      <c r="D32" s="663"/>
      <c r="E32" s="663"/>
      <c r="F32" s="663"/>
      <c r="G32" s="663"/>
      <c r="H32" s="663"/>
      <c r="I32" s="663"/>
      <c r="J32" s="663"/>
      <c r="K32" s="663"/>
      <c r="L32" s="663"/>
      <c r="M32" s="663"/>
      <c r="N32" s="663"/>
      <c r="O32" s="663"/>
      <c r="P32" s="663"/>
      <c r="Q32" s="664"/>
      <c r="R32" s="665">
        <v>1781688</v>
      </c>
      <c r="S32" s="666"/>
      <c r="T32" s="666"/>
      <c r="U32" s="666"/>
      <c r="V32" s="666"/>
      <c r="W32" s="666"/>
      <c r="X32" s="666"/>
      <c r="Y32" s="667"/>
      <c r="Z32" s="692">
        <v>16.3</v>
      </c>
      <c r="AA32" s="692"/>
      <c r="AB32" s="692"/>
      <c r="AC32" s="692"/>
      <c r="AD32" s="693" t="s">
        <v>130</v>
      </c>
      <c r="AE32" s="693"/>
      <c r="AF32" s="693"/>
      <c r="AG32" s="693"/>
      <c r="AH32" s="693"/>
      <c r="AI32" s="693"/>
      <c r="AJ32" s="693"/>
      <c r="AK32" s="693"/>
      <c r="AL32" s="668" t="s">
        <v>130</v>
      </c>
      <c r="AM32" s="669"/>
      <c r="AN32" s="669"/>
      <c r="AO32" s="694"/>
      <c r="AP32" s="742"/>
      <c r="AQ32" s="743"/>
      <c r="AR32" s="743"/>
      <c r="AS32" s="743"/>
      <c r="AT32" s="747"/>
      <c r="AU32" s="363" t="s">
        <v>316</v>
      </c>
      <c r="AV32" s="363"/>
      <c r="AW32" s="363"/>
      <c r="AX32" s="662" t="s">
        <v>317</v>
      </c>
      <c r="AY32" s="663"/>
      <c r="AZ32" s="663"/>
      <c r="BA32" s="663"/>
      <c r="BB32" s="663"/>
      <c r="BC32" s="663"/>
      <c r="BD32" s="663"/>
      <c r="BE32" s="663"/>
      <c r="BF32" s="664"/>
      <c r="BG32" s="731">
        <v>99.2</v>
      </c>
      <c r="BH32" s="676"/>
      <c r="BI32" s="676"/>
      <c r="BJ32" s="676"/>
      <c r="BK32" s="676"/>
      <c r="BL32" s="676"/>
      <c r="BM32" s="669">
        <v>97.1</v>
      </c>
      <c r="BN32" s="732"/>
      <c r="BO32" s="732"/>
      <c r="BP32" s="732"/>
      <c r="BQ32" s="708"/>
      <c r="BR32" s="731">
        <v>99</v>
      </c>
      <c r="BS32" s="676"/>
      <c r="BT32" s="676"/>
      <c r="BU32" s="676"/>
      <c r="BV32" s="676"/>
      <c r="BW32" s="676"/>
      <c r="BX32" s="669">
        <v>97</v>
      </c>
      <c r="BY32" s="732"/>
      <c r="BZ32" s="732"/>
      <c r="CA32" s="732"/>
      <c r="CB32" s="708"/>
      <c r="CD32" s="756"/>
      <c r="CE32" s="757"/>
      <c r="CF32" s="699" t="s">
        <v>318</v>
      </c>
      <c r="CG32" s="700"/>
      <c r="CH32" s="700"/>
      <c r="CI32" s="700"/>
      <c r="CJ32" s="700"/>
      <c r="CK32" s="700"/>
      <c r="CL32" s="700"/>
      <c r="CM32" s="700"/>
      <c r="CN32" s="700"/>
      <c r="CO32" s="700"/>
      <c r="CP32" s="700"/>
      <c r="CQ32" s="701"/>
      <c r="CR32" s="665" t="s">
        <v>130</v>
      </c>
      <c r="CS32" s="666"/>
      <c r="CT32" s="666"/>
      <c r="CU32" s="666"/>
      <c r="CV32" s="666"/>
      <c r="CW32" s="666"/>
      <c r="CX32" s="666"/>
      <c r="CY32" s="667"/>
      <c r="CZ32" s="668" t="s">
        <v>130</v>
      </c>
      <c r="DA32" s="678"/>
      <c r="DB32" s="678"/>
      <c r="DC32" s="679"/>
      <c r="DD32" s="671" t="s">
        <v>130</v>
      </c>
      <c r="DE32" s="666"/>
      <c r="DF32" s="666"/>
      <c r="DG32" s="666"/>
      <c r="DH32" s="666"/>
      <c r="DI32" s="666"/>
      <c r="DJ32" s="666"/>
      <c r="DK32" s="667"/>
      <c r="DL32" s="671" t="s">
        <v>130</v>
      </c>
      <c r="DM32" s="666"/>
      <c r="DN32" s="666"/>
      <c r="DO32" s="666"/>
      <c r="DP32" s="666"/>
      <c r="DQ32" s="666"/>
      <c r="DR32" s="666"/>
      <c r="DS32" s="666"/>
      <c r="DT32" s="666"/>
      <c r="DU32" s="666"/>
      <c r="DV32" s="667"/>
      <c r="DW32" s="668" t="s">
        <v>130</v>
      </c>
      <c r="DX32" s="678"/>
      <c r="DY32" s="678"/>
      <c r="DZ32" s="678"/>
      <c r="EA32" s="678"/>
      <c r="EB32" s="678"/>
      <c r="EC32" s="710"/>
    </row>
    <row r="33" spans="2:133" ht="11.25" customHeight="1" x14ac:dyDescent="0.2">
      <c r="B33" s="728" t="s">
        <v>319</v>
      </c>
      <c r="C33" s="729"/>
      <c r="D33" s="729"/>
      <c r="E33" s="729"/>
      <c r="F33" s="729"/>
      <c r="G33" s="729"/>
      <c r="H33" s="729"/>
      <c r="I33" s="729"/>
      <c r="J33" s="729"/>
      <c r="K33" s="729"/>
      <c r="L33" s="729"/>
      <c r="M33" s="729"/>
      <c r="N33" s="729"/>
      <c r="O33" s="729"/>
      <c r="P33" s="729"/>
      <c r="Q33" s="730"/>
      <c r="R33" s="665" t="s">
        <v>130</v>
      </c>
      <c r="S33" s="666"/>
      <c r="T33" s="666"/>
      <c r="U33" s="666"/>
      <c r="V33" s="666"/>
      <c r="W33" s="666"/>
      <c r="X33" s="666"/>
      <c r="Y33" s="667"/>
      <c r="Z33" s="692" t="s">
        <v>130</v>
      </c>
      <c r="AA33" s="692"/>
      <c r="AB33" s="692"/>
      <c r="AC33" s="692"/>
      <c r="AD33" s="693" t="s">
        <v>130</v>
      </c>
      <c r="AE33" s="693"/>
      <c r="AF33" s="693"/>
      <c r="AG33" s="693"/>
      <c r="AH33" s="693"/>
      <c r="AI33" s="693"/>
      <c r="AJ33" s="693"/>
      <c r="AK33" s="693"/>
      <c r="AL33" s="668" t="s">
        <v>130</v>
      </c>
      <c r="AM33" s="669"/>
      <c r="AN33" s="669"/>
      <c r="AO33" s="694"/>
      <c r="AP33" s="744"/>
      <c r="AQ33" s="745"/>
      <c r="AR33" s="745"/>
      <c r="AS33" s="745"/>
      <c r="AT33" s="748"/>
      <c r="AU33" s="361"/>
      <c r="AV33" s="361"/>
      <c r="AW33" s="361"/>
      <c r="AX33" s="642" t="s">
        <v>320</v>
      </c>
      <c r="AY33" s="643"/>
      <c r="AZ33" s="643"/>
      <c r="BA33" s="643"/>
      <c r="BB33" s="643"/>
      <c r="BC33" s="643"/>
      <c r="BD33" s="643"/>
      <c r="BE33" s="643"/>
      <c r="BF33" s="644"/>
      <c r="BG33" s="727">
        <v>99.4</v>
      </c>
      <c r="BH33" s="646"/>
      <c r="BI33" s="646"/>
      <c r="BJ33" s="646"/>
      <c r="BK33" s="646"/>
      <c r="BL33" s="646"/>
      <c r="BM33" s="684">
        <v>98.1</v>
      </c>
      <c r="BN33" s="646"/>
      <c r="BO33" s="646"/>
      <c r="BP33" s="646"/>
      <c r="BQ33" s="695"/>
      <c r="BR33" s="727">
        <v>99.4</v>
      </c>
      <c r="BS33" s="646"/>
      <c r="BT33" s="646"/>
      <c r="BU33" s="646"/>
      <c r="BV33" s="646"/>
      <c r="BW33" s="646"/>
      <c r="BX33" s="684">
        <v>97.8</v>
      </c>
      <c r="BY33" s="646"/>
      <c r="BZ33" s="646"/>
      <c r="CA33" s="646"/>
      <c r="CB33" s="695"/>
      <c r="CD33" s="699" t="s">
        <v>321</v>
      </c>
      <c r="CE33" s="700"/>
      <c r="CF33" s="700"/>
      <c r="CG33" s="700"/>
      <c r="CH33" s="700"/>
      <c r="CI33" s="700"/>
      <c r="CJ33" s="700"/>
      <c r="CK33" s="700"/>
      <c r="CL33" s="700"/>
      <c r="CM33" s="700"/>
      <c r="CN33" s="700"/>
      <c r="CO33" s="700"/>
      <c r="CP33" s="700"/>
      <c r="CQ33" s="701"/>
      <c r="CR33" s="665">
        <v>5278255</v>
      </c>
      <c r="CS33" s="676"/>
      <c r="CT33" s="676"/>
      <c r="CU33" s="676"/>
      <c r="CV33" s="676"/>
      <c r="CW33" s="676"/>
      <c r="CX33" s="676"/>
      <c r="CY33" s="677"/>
      <c r="CZ33" s="668">
        <v>50.8</v>
      </c>
      <c r="DA33" s="678"/>
      <c r="DB33" s="678"/>
      <c r="DC33" s="679"/>
      <c r="DD33" s="671">
        <v>3864487</v>
      </c>
      <c r="DE33" s="676"/>
      <c r="DF33" s="676"/>
      <c r="DG33" s="676"/>
      <c r="DH33" s="676"/>
      <c r="DI33" s="676"/>
      <c r="DJ33" s="676"/>
      <c r="DK33" s="677"/>
      <c r="DL33" s="671">
        <v>2508784</v>
      </c>
      <c r="DM33" s="676"/>
      <c r="DN33" s="676"/>
      <c r="DO33" s="676"/>
      <c r="DP33" s="676"/>
      <c r="DQ33" s="676"/>
      <c r="DR33" s="676"/>
      <c r="DS33" s="676"/>
      <c r="DT33" s="676"/>
      <c r="DU33" s="676"/>
      <c r="DV33" s="677"/>
      <c r="DW33" s="668">
        <v>52.3</v>
      </c>
      <c r="DX33" s="678"/>
      <c r="DY33" s="678"/>
      <c r="DZ33" s="678"/>
      <c r="EA33" s="678"/>
      <c r="EB33" s="678"/>
      <c r="EC33" s="710"/>
    </row>
    <row r="34" spans="2:133" ht="11.25" customHeight="1" x14ac:dyDescent="0.2">
      <c r="B34" s="662" t="s">
        <v>322</v>
      </c>
      <c r="C34" s="663"/>
      <c r="D34" s="663"/>
      <c r="E34" s="663"/>
      <c r="F34" s="663"/>
      <c r="G34" s="663"/>
      <c r="H34" s="663"/>
      <c r="I34" s="663"/>
      <c r="J34" s="663"/>
      <c r="K34" s="663"/>
      <c r="L34" s="663"/>
      <c r="M34" s="663"/>
      <c r="N34" s="663"/>
      <c r="O34" s="663"/>
      <c r="P34" s="663"/>
      <c r="Q34" s="664"/>
      <c r="R34" s="665">
        <v>2060130</v>
      </c>
      <c r="S34" s="666"/>
      <c r="T34" s="666"/>
      <c r="U34" s="666"/>
      <c r="V34" s="666"/>
      <c r="W34" s="666"/>
      <c r="X34" s="666"/>
      <c r="Y34" s="667"/>
      <c r="Z34" s="692">
        <v>18.8</v>
      </c>
      <c r="AA34" s="692"/>
      <c r="AB34" s="692"/>
      <c r="AC34" s="692"/>
      <c r="AD34" s="693" t="s">
        <v>130</v>
      </c>
      <c r="AE34" s="693"/>
      <c r="AF34" s="693"/>
      <c r="AG34" s="693"/>
      <c r="AH34" s="693"/>
      <c r="AI34" s="693"/>
      <c r="AJ34" s="693"/>
      <c r="AK34" s="693"/>
      <c r="AL34" s="668" t="s">
        <v>130</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323</v>
      </c>
      <c r="CE34" s="700"/>
      <c r="CF34" s="700"/>
      <c r="CG34" s="700"/>
      <c r="CH34" s="700"/>
      <c r="CI34" s="700"/>
      <c r="CJ34" s="700"/>
      <c r="CK34" s="700"/>
      <c r="CL34" s="700"/>
      <c r="CM34" s="700"/>
      <c r="CN34" s="700"/>
      <c r="CO34" s="700"/>
      <c r="CP34" s="700"/>
      <c r="CQ34" s="701"/>
      <c r="CR34" s="665">
        <v>1587498</v>
      </c>
      <c r="CS34" s="666"/>
      <c r="CT34" s="666"/>
      <c r="CU34" s="666"/>
      <c r="CV34" s="666"/>
      <c r="CW34" s="666"/>
      <c r="CX34" s="666"/>
      <c r="CY34" s="667"/>
      <c r="CZ34" s="668">
        <v>15.3</v>
      </c>
      <c r="DA34" s="678"/>
      <c r="DB34" s="678"/>
      <c r="DC34" s="679"/>
      <c r="DD34" s="671">
        <v>891817</v>
      </c>
      <c r="DE34" s="666"/>
      <c r="DF34" s="666"/>
      <c r="DG34" s="666"/>
      <c r="DH34" s="666"/>
      <c r="DI34" s="666"/>
      <c r="DJ34" s="666"/>
      <c r="DK34" s="667"/>
      <c r="DL34" s="671">
        <v>682108</v>
      </c>
      <c r="DM34" s="666"/>
      <c r="DN34" s="666"/>
      <c r="DO34" s="666"/>
      <c r="DP34" s="666"/>
      <c r="DQ34" s="666"/>
      <c r="DR34" s="666"/>
      <c r="DS34" s="666"/>
      <c r="DT34" s="666"/>
      <c r="DU34" s="666"/>
      <c r="DV34" s="667"/>
      <c r="DW34" s="668">
        <v>14.2</v>
      </c>
      <c r="DX34" s="678"/>
      <c r="DY34" s="678"/>
      <c r="DZ34" s="678"/>
      <c r="EA34" s="678"/>
      <c r="EB34" s="678"/>
      <c r="EC34" s="710"/>
    </row>
    <row r="35" spans="2:133" ht="11.25" customHeight="1" x14ac:dyDescent="0.2">
      <c r="B35" s="662" t="s">
        <v>324</v>
      </c>
      <c r="C35" s="663"/>
      <c r="D35" s="663"/>
      <c r="E35" s="663"/>
      <c r="F35" s="663"/>
      <c r="G35" s="663"/>
      <c r="H35" s="663"/>
      <c r="I35" s="663"/>
      <c r="J35" s="663"/>
      <c r="K35" s="663"/>
      <c r="L35" s="663"/>
      <c r="M35" s="663"/>
      <c r="N35" s="663"/>
      <c r="O35" s="663"/>
      <c r="P35" s="663"/>
      <c r="Q35" s="664"/>
      <c r="R35" s="665">
        <v>79993</v>
      </c>
      <c r="S35" s="666"/>
      <c r="T35" s="666"/>
      <c r="U35" s="666"/>
      <c r="V35" s="666"/>
      <c r="W35" s="666"/>
      <c r="X35" s="666"/>
      <c r="Y35" s="667"/>
      <c r="Z35" s="692">
        <v>0.7</v>
      </c>
      <c r="AA35" s="692"/>
      <c r="AB35" s="692"/>
      <c r="AC35" s="692"/>
      <c r="AD35" s="693">
        <v>79966</v>
      </c>
      <c r="AE35" s="693"/>
      <c r="AF35" s="693"/>
      <c r="AG35" s="693"/>
      <c r="AH35" s="693"/>
      <c r="AI35" s="693"/>
      <c r="AJ35" s="693"/>
      <c r="AK35" s="693"/>
      <c r="AL35" s="668">
        <v>1.8</v>
      </c>
      <c r="AM35" s="669"/>
      <c r="AN35" s="669"/>
      <c r="AO35" s="694"/>
      <c r="AP35" s="218"/>
      <c r="AQ35" s="724" t="s">
        <v>325</v>
      </c>
      <c r="AR35" s="725"/>
      <c r="AS35" s="725"/>
      <c r="AT35" s="725"/>
      <c r="AU35" s="725"/>
      <c r="AV35" s="725"/>
      <c r="AW35" s="725"/>
      <c r="AX35" s="725"/>
      <c r="AY35" s="725"/>
      <c r="AZ35" s="725"/>
      <c r="BA35" s="725"/>
      <c r="BB35" s="725"/>
      <c r="BC35" s="725"/>
      <c r="BD35" s="725"/>
      <c r="BE35" s="725"/>
      <c r="BF35" s="726"/>
      <c r="BG35" s="724" t="s">
        <v>326</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327</v>
      </c>
      <c r="CE35" s="700"/>
      <c r="CF35" s="700"/>
      <c r="CG35" s="700"/>
      <c r="CH35" s="700"/>
      <c r="CI35" s="700"/>
      <c r="CJ35" s="700"/>
      <c r="CK35" s="700"/>
      <c r="CL35" s="700"/>
      <c r="CM35" s="700"/>
      <c r="CN35" s="700"/>
      <c r="CO35" s="700"/>
      <c r="CP35" s="700"/>
      <c r="CQ35" s="701"/>
      <c r="CR35" s="665">
        <v>46674</v>
      </c>
      <c r="CS35" s="676"/>
      <c r="CT35" s="676"/>
      <c r="CU35" s="676"/>
      <c r="CV35" s="676"/>
      <c r="CW35" s="676"/>
      <c r="CX35" s="676"/>
      <c r="CY35" s="677"/>
      <c r="CZ35" s="668">
        <v>0.4</v>
      </c>
      <c r="DA35" s="678"/>
      <c r="DB35" s="678"/>
      <c r="DC35" s="679"/>
      <c r="DD35" s="671">
        <v>43499</v>
      </c>
      <c r="DE35" s="676"/>
      <c r="DF35" s="676"/>
      <c r="DG35" s="676"/>
      <c r="DH35" s="676"/>
      <c r="DI35" s="676"/>
      <c r="DJ35" s="676"/>
      <c r="DK35" s="677"/>
      <c r="DL35" s="671">
        <v>43499</v>
      </c>
      <c r="DM35" s="676"/>
      <c r="DN35" s="676"/>
      <c r="DO35" s="676"/>
      <c r="DP35" s="676"/>
      <c r="DQ35" s="676"/>
      <c r="DR35" s="676"/>
      <c r="DS35" s="676"/>
      <c r="DT35" s="676"/>
      <c r="DU35" s="676"/>
      <c r="DV35" s="677"/>
      <c r="DW35" s="668">
        <v>0.9</v>
      </c>
      <c r="DX35" s="678"/>
      <c r="DY35" s="678"/>
      <c r="DZ35" s="678"/>
      <c r="EA35" s="678"/>
      <c r="EB35" s="678"/>
      <c r="EC35" s="710"/>
    </row>
    <row r="36" spans="2:133" ht="11.25" customHeight="1" x14ac:dyDescent="0.2">
      <c r="B36" s="662" t="s">
        <v>328</v>
      </c>
      <c r="C36" s="663"/>
      <c r="D36" s="663"/>
      <c r="E36" s="663"/>
      <c r="F36" s="663"/>
      <c r="G36" s="663"/>
      <c r="H36" s="663"/>
      <c r="I36" s="663"/>
      <c r="J36" s="663"/>
      <c r="K36" s="663"/>
      <c r="L36" s="663"/>
      <c r="M36" s="663"/>
      <c r="N36" s="663"/>
      <c r="O36" s="663"/>
      <c r="P36" s="663"/>
      <c r="Q36" s="664"/>
      <c r="R36" s="665">
        <v>1400</v>
      </c>
      <c r="S36" s="666"/>
      <c r="T36" s="666"/>
      <c r="U36" s="666"/>
      <c r="V36" s="666"/>
      <c r="W36" s="666"/>
      <c r="X36" s="666"/>
      <c r="Y36" s="667"/>
      <c r="Z36" s="692">
        <v>0</v>
      </c>
      <c r="AA36" s="692"/>
      <c r="AB36" s="692"/>
      <c r="AC36" s="692"/>
      <c r="AD36" s="693" t="s">
        <v>130</v>
      </c>
      <c r="AE36" s="693"/>
      <c r="AF36" s="693"/>
      <c r="AG36" s="693"/>
      <c r="AH36" s="693"/>
      <c r="AI36" s="693"/>
      <c r="AJ36" s="693"/>
      <c r="AK36" s="693"/>
      <c r="AL36" s="668" t="s">
        <v>130</v>
      </c>
      <c r="AM36" s="669"/>
      <c r="AN36" s="669"/>
      <c r="AO36" s="694"/>
      <c r="AP36" s="218"/>
      <c r="AQ36" s="715" t="s">
        <v>329</v>
      </c>
      <c r="AR36" s="716"/>
      <c r="AS36" s="716"/>
      <c r="AT36" s="716"/>
      <c r="AU36" s="716"/>
      <c r="AV36" s="716"/>
      <c r="AW36" s="716"/>
      <c r="AX36" s="716"/>
      <c r="AY36" s="717"/>
      <c r="AZ36" s="718">
        <v>1226277</v>
      </c>
      <c r="BA36" s="719"/>
      <c r="BB36" s="719"/>
      <c r="BC36" s="719"/>
      <c r="BD36" s="719"/>
      <c r="BE36" s="719"/>
      <c r="BF36" s="720"/>
      <c r="BG36" s="721" t="s">
        <v>330</v>
      </c>
      <c r="BH36" s="722"/>
      <c r="BI36" s="722"/>
      <c r="BJ36" s="722"/>
      <c r="BK36" s="722"/>
      <c r="BL36" s="722"/>
      <c r="BM36" s="722"/>
      <c r="BN36" s="722"/>
      <c r="BO36" s="722"/>
      <c r="BP36" s="722"/>
      <c r="BQ36" s="722"/>
      <c r="BR36" s="722"/>
      <c r="BS36" s="722"/>
      <c r="BT36" s="722"/>
      <c r="BU36" s="723"/>
      <c r="BV36" s="718">
        <v>99873</v>
      </c>
      <c r="BW36" s="719"/>
      <c r="BX36" s="719"/>
      <c r="BY36" s="719"/>
      <c r="BZ36" s="719"/>
      <c r="CA36" s="719"/>
      <c r="CB36" s="720"/>
      <c r="CD36" s="699" t="s">
        <v>331</v>
      </c>
      <c r="CE36" s="700"/>
      <c r="CF36" s="700"/>
      <c r="CG36" s="700"/>
      <c r="CH36" s="700"/>
      <c r="CI36" s="700"/>
      <c r="CJ36" s="700"/>
      <c r="CK36" s="700"/>
      <c r="CL36" s="700"/>
      <c r="CM36" s="700"/>
      <c r="CN36" s="700"/>
      <c r="CO36" s="700"/>
      <c r="CP36" s="700"/>
      <c r="CQ36" s="701"/>
      <c r="CR36" s="665">
        <v>1867673</v>
      </c>
      <c r="CS36" s="666"/>
      <c r="CT36" s="666"/>
      <c r="CU36" s="666"/>
      <c r="CV36" s="666"/>
      <c r="CW36" s="666"/>
      <c r="CX36" s="666"/>
      <c r="CY36" s="667"/>
      <c r="CZ36" s="668">
        <v>18</v>
      </c>
      <c r="DA36" s="678"/>
      <c r="DB36" s="678"/>
      <c r="DC36" s="679"/>
      <c r="DD36" s="671">
        <v>1370790</v>
      </c>
      <c r="DE36" s="666"/>
      <c r="DF36" s="666"/>
      <c r="DG36" s="666"/>
      <c r="DH36" s="666"/>
      <c r="DI36" s="666"/>
      <c r="DJ36" s="666"/>
      <c r="DK36" s="667"/>
      <c r="DL36" s="671">
        <v>1138247</v>
      </c>
      <c r="DM36" s="666"/>
      <c r="DN36" s="666"/>
      <c r="DO36" s="666"/>
      <c r="DP36" s="666"/>
      <c r="DQ36" s="666"/>
      <c r="DR36" s="666"/>
      <c r="DS36" s="666"/>
      <c r="DT36" s="666"/>
      <c r="DU36" s="666"/>
      <c r="DV36" s="667"/>
      <c r="DW36" s="668">
        <v>23.7</v>
      </c>
      <c r="DX36" s="678"/>
      <c r="DY36" s="678"/>
      <c r="DZ36" s="678"/>
      <c r="EA36" s="678"/>
      <c r="EB36" s="678"/>
      <c r="EC36" s="710"/>
    </row>
    <row r="37" spans="2:133" ht="11.25" customHeight="1" x14ac:dyDescent="0.2">
      <c r="B37" s="662" t="s">
        <v>332</v>
      </c>
      <c r="C37" s="663"/>
      <c r="D37" s="663"/>
      <c r="E37" s="663"/>
      <c r="F37" s="663"/>
      <c r="G37" s="663"/>
      <c r="H37" s="663"/>
      <c r="I37" s="663"/>
      <c r="J37" s="663"/>
      <c r="K37" s="663"/>
      <c r="L37" s="663"/>
      <c r="M37" s="663"/>
      <c r="N37" s="663"/>
      <c r="O37" s="663"/>
      <c r="P37" s="663"/>
      <c r="Q37" s="664"/>
      <c r="R37" s="665">
        <v>112122</v>
      </c>
      <c r="S37" s="666"/>
      <c r="T37" s="666"/>
      <c r="U37" s="666"/>
      <c r="V37" s="666"/>
      <c r="W37" s="666"/>
      <c r="X37" s="666"/>
      <c r="Y37" s="667"/>
      <c r="Z37" s="692">
        <v>1</v>
      </c>
      <c r="AA37" s="692"/>
      <c r="AB37" s="692"/>
      <c r="AC37" s="692"/>
      <c r="AD37" s="693" t="s">
        <v>130</v>
      </c>
      <c r="AE37" s="693"/>
      <c r="AF37" s="693"/>
      <c r="AG37" s="693"/>
      <c r="AH37" s="693"/>
      <c r="AI37" s="693"/>
      <c r="AJ37" s="693"/>
      <c r="AK37" s="693"/>
      <c r="AL37" s="668" t="s">
        <v>130</v>
      </c>
      <c r="AM37" s="669"/>
      <c r="AN37" s="669"/>
      <c r="AO37" s="694"/>
      <c r="AQ37" s="705" t="s">
        <v>333</v>
      </c>
      <c r="AR37" s="706"/>
      <c r="AS37" s="706"/>
      <c r="AT37" s="706"/>
      <c r="AU37" s="706"/>
      <c r="AV37" s="706"/>
      <c r="AW37" s="706"/>
      <c r="AX37" s="706"/>
      <c r="AY37" s="707"/>
      <c r="AZ37" s="665">
        <v>290005</v>
      </c>
      <c r="BA37" s="666"/>
      <c r="BB37" s="666"/>
      <c r="BC37" s="666"/>
      <c r="BD37" s="676"/>
      <c r="BE37" s="676"/>
      <c r="BF37" s="708"/>
      <c r="BG37" s="699" t="s">
        <v>334</v>
      </c>
      <c r="BH37" s="700"/>
      <c r="BI37" s="700"/>
      <c r="BJ37" s="700"/>
      <c r="BK37" s="700"/>
      <c r="BL37" s="700"/>
      <c r="BM37" s="700"/>
      <c r="BN37" s="700"/>
      <c r="BO37" s="700"/>
      <c r="BP37" s="700"/>
      <c r="BQ37" s="700"/>
      <c r="BR37" s="700"/>
      <c r="BS37" s="700"/>
      <c r="BT37" s="700"/>
      <c r="BU37" s="701"/>
      <c r="BV37" s="665">
        <v>-35668</v>
      </c>
      <c r="BW37" s="666"/>
      <c r="BX37" s="666"/>
      <c r="BY37" s="666"/>
      <c r="BZ37" s="666"/>
      <c r="CA37" s="666"/>
      <c r="CB37" s="709"/>
      <c r="CD37" s="699" t="s">
        <v>335</v>
      </c>
      <c r="CE37" s="700"/>
      <c r="CF37" s="700"/>
      <c r="CG37" s="700"/>
      <c r="CH37" s="700"/>
      <c r="CI37" s="700"/>
      <c r="CJ37" s="700"/>
      <c r="CK37" s="700"/>
      <c r="CL37" s="700"/>
      <c r="CM37" s="700"/>
      <c r="CN37" s="700"/>
      <c r="CO37" s="700"/>
      <c r="CP37" s="700"/>
      <c r="CQ37" s="701"/>
      <c r="CR37" s="665">
        <v>221770</v>
      </c>
      <c r="CS37" s="676"/>
      <c r="CT37" s="676"/>
      <c r="CU37" s="676"/>
      <c r="CV37" s="676"/>
      <c r="CW37" s="676"/>
      <c r="CX37" s="676"/>
      <c r="CY37" s="677"/>
      <c r="CZ37" s="668">
        <v>2.1</v>
      </c>
      <c r="DA37" s="678"/>
      <c r="DB37" s="678"/>
      <c r="DC37" s="679"/>
      <c r="DD37" s="671">
        <v>125370</v>
      </c>
      <c r="DE37" s="676"/>
      <c r="DF37" s="676"/>
      <c r="DG37" s="676"/>
      <c r="DH37" s="676"/>
      <c r="DI37" s="676"/>
      <c r="DJ37" s="676"/>
      <c r="DK37" s="677"/>
      <c r="DL37" s="671">
        <v>111716</v>
      </c>
      <c r="DM37" s="676"/>
      <c r="DN37" s="676"/>
      <c r="DO37" s="676"/>
      <c r="DP37" s="676"/>
      <c r="DQ37" s="676"/>
      <c r="DR37" s="676"/>
      <c r="DS37" s="676"/>
      <c r="DT37" s="676"/>
      <c r="DU37" s="676"/>
      <c r="DV37" s="677"/>
      <c r="DW37" s="668">
        <v>2.2999999999999998</v>
      </c>
      <c r="DX37" s="678"/>
      <c r="DY37" s="678"/>
      <c r="DZ37" s="678"/>
      <c r="EA37" s="678"/>
      <c r="EB37" s="678"/>
      <c r="EC37" s="710"/>
    </row>
    <row r="38" spans="2:133" ht="11.25" customHeight="1" x14ac:dyDescent="0.2">
      <c r="B38" s="662" t="s">
        <v>336</v>
      </c>
      <c r="C38" s="663"/>
      <c r="D38" s="663"/>
      <c r="E38" s="663"/>
      <c r="F38" s="663"/>
      <c r="G38" s="663"/>
      <c r="H38" s="663"/>
      <c r="I38" s="663"/>
      <c r="J38" s="663"/>
      <c r="K38" s="663"/>
      <c r="L38" s="663"/>
      <c r="M38" s="663"/>
      <c r="N38" s="663"/>
      <c r="O38" s="663"/>
      <c r="P38" s="663"/>
      <c r="Q38" s="664"/>
      <c r="R38" s="665">
        <v>524953</v>
      </c>
      <c r="S38" s="666"/>
      <c r="T38" s="666"/>
      <c r="U38" s="666"/>
      <c r="V38" s="666"/>
      <c r="W38" s="666"/>
      <c r="X38" s="666"/>
      <c r="Y38" s="667"/>
      <c r="Z38" s="692">
        <v>4.8</v>
      </c>
      <c r="AA38" s="692"/>
      <c r="AB38" s="692"/>
      <c r="AC38" s="692"/>
      <c r="AD38" s="693" t="s">
        <v>130</v>
      </c>
      <c r="AE38" s="693"/>
      <c r="AF38" s="693"/>
      <c r="AG38" s="693"/>
      <c r="AH38" s="693"/>
      <c r="AI38" s="693"/>
      <c r="AJ38" s="693"/>
      <c r="AK38" s="693"/>
      <c r="AL38" s="668" t="s">
        <v>130</v>
      </c>
      <c r="AM38" s="669"/>
      <c r="AN38" s="669"/>
      <c r="AO38" s="694"/>
      <c r="AQ38" s="705" t="s">
        <v>337</v>
      </c>
      <c r="AR38" s="706"/>
      <c r="AS38" s="706"/>
      <c r="AT38" s="706"/>
      <c r="AU38" s="706"/>
      <c r="AV38" s="706"/>
      <c r="AW38" s="706"/>
      <c r="AX38" s="706"/>
      <c r="AY38" s="707"/>
      <c r="AZ38" s="665">
        <v>209081</v>
      </c>
      <c r="BA38" s="666"/>
      <c r="BB38" s="666"/>
      <c r="BC38" s="666"/>
      <c r="BD38" s="676"/>
      <c r="BE38" s="676"/>
      <c r="BF38" s="708"/>
      <c r="BG38" s="699" t="s">
        <v>338</v>
      </c>
      <c r="BH38" s="700"/>
      <c r="BI38" s="700"/>
      <c r="BJ38" s="700"/>
      <c r="BK38" s="700"/>
      <c r="BL38" s="700"/>
      <c r="BM38" s="700"/>
      <c r="BN38" s="700"/>
      <c r="BO38" s="700"/>
      <c r="BP38" s="700"/>
      <c r="BQ38" s="700"/>
      <c r="BR38" s="700"/>
      <c r="BS38" s="700"/>
      <c r="BT38" s="700"/>
      <c r="BU38" s="701"/>
      <c r="BV38" s="665">
        <v>2393</v>
      </c>
      <c r="BW38" s="666"/>
      <c r="BX38" s="666"/>
      <c r="BY38" s="666"/>
      <c r="BZ38" s="666"/>
      <c r="CA38" s="666"/>
      <c r="CB38" s="709"/>
      <c r="CD38" s="699" t="s">
        <v>339</v>
      </c>
      <c r="CE38" s="700"/>
      <c r="CF38" s="700"/>
      <c r="CG38" s="700"/>
      <c r="CH38" s="700"/>
      <c r="CI38" s="700"/>
      <c r="CJ38" s="700"/>
      <c r="CK38" s="700"/>
      <c r="CL38" s="700"/>
      <c r="CM38" s="700"/>
      <c r="CN38" s="700"/>
      <c r="CO38" s="700"/>
      <c r="CP38" s="700"/>
      <c r="CQ38" s="701"/>
      <c r="CR38" s="665">
        <v>1017196</v>
      </c>
      <c r="CS38" s="666"/>
      <c r="CT38" s="666"/>
      <c r="CU38" s="666"/>
      <c r="CV38" s="666"/>
      <c r="CW38" s="666"/>
      <c r="CX38" s="666"/>
      <c r="CY38" s="667"/>
      <c r="CZ38" s="668">
        <v>9.8000000000000007</v>
      </c>
      <c r="DA38" s="678"/>
      <c r="DB38" s="678"/>
      <c r="DC38" s="679"/>
      <c r="DD38" s="671">
        <v>804194</v>
      </c>
      <c r="DE38" s="666"/>
      <c r="DF38" s="666"/>
      <c r="DG38" s="666"/>
      <c r="DH38" s="666"/>
      <c r="DI38" s="666"/>
      <c r="DJ38" s="666"/>
      <c r="DK38" s="667"/>
      <c r="DL38" s="671">
        <v>644930</v>
      </c>
      <c r="DM38" s="666"/>
      <c r="DN38" s="666"/>
      <c r="DO38" s="666"/>
      <c r="DP38" s="666"/>
      <c r="DQ38" s="666"/>
      <c r="DR38" s="666"/>
      <c r="DS38" s="666"/>
      <c r="DT38" s="666"/>
      <c r="DU38" s="666"/>
      <c r="DV38" s="667"/>
      <c r="DW38" s="668">
        <v>13.4</v>
      </c>
      <c r="DX38" s="678"/>
      <c r="DY38" s="678"/>
      <c r="DZ38" s="678"/>
      <c r="EA38" s="678"/>
      <c r="EB38" s="678"/>
      <c r="EC38" s="710"/>
    </row>
    <row r="39" spans="2:133" ht="11.25" customHeight="1" x14ac:dyDescent="0.2">
      <c r="B39" s="662" t="s">
        <v>340</v>
      </c>
      <c r="C39" s="663"/>
      <c r="D39" s="663"/>
      <c r="E39" s="663"/>
      <c r="F39" s="663"/>
      <c r="G39" s="663"/>
      <c r="H39" s="663"/>
      <c r="I39" s="663"/>
      <c r="J39" s="663"/>
      <c r="K39" s="663"/>
      <c r="L39" s="663"/>
      <c r="M39" s="663"/>
      <c r="N39" s="663"/>
      <c r="O39" s="663"/>
      <c r="P39" s="663"/>
      <c r="Q39" s="664"/>
      <c r="R39" s="665">
        <v>1054365</v>
      </c>
      <c r="S39" s="666"/>
      <c r="T39" s="666"/>
      <c r="U39" s="666"/>
      <c r="V39" s="666"/>
      <c r="W39" s="666"/>
      <c r="X39" s="666"/>
      <c r="Y39" s="667"/>
      <c r="Z39" s="692">
        <v>9.6</v>
      </c>
      <c r="AA39" s="692"/>
      <c r="AB39" s="692"/>
      <c r="AC39" s="692"/>
      <c r="AD39" s="693">
        <v>931</v>
      </c>
      <c r="AE39" s="693"/>
      <c r="AF39" s="693"/>
      <c r="AG39" s="693"/>
      <c r="AH39" s="693"/>
      <c r="AI39" s="693"/>
      <c r="AJ39" s="693"/>
      <c r="AK39" s="693"/>
      <c r="AL39" s="668">
        <v>0</v>
      </c>
      <c r="AM39" s="669"/>
      <c r="AN39" s="669"/>
      <c r="AO39" s="694"/>
      <c r="AQ39" s="705" t="s">
        <v>341</v>
      </c>
      <c r="AR39" s="706"/>
      <c r="AS39" s="706"/>
      <c r="AT39" s="706"/>
      <c r="AU39" s="706"/>
      <c r="AV39" s="706"/>
      <c r="AW39" s="706"/>
      <c r="AX39" s="706"/>
      <c r="AY39" s="707"/>
      <c r="AZ39" s="665" t="s">
        <v>130</v>
      </c>
      <c r="BA39" s="666"/>
      <c r="BB39" s="666"/>
      <c r="BC39" s="666"/>
      <c r="BD39" s="676"/>
      <c r="BE39" s="676"/>
      <c r="BF39" s="708"/>
      <c r="BG39" s="699" t="s">
        <v>342</v>
      </c>
      <c r="BH39" s="700"/>
      <c r="BI39" s="700"/>
      <c r="BJ39" s="700"/>
      <c r="BK39" s="700"/>
      <c r="BL39" s="700"/>
      <c r="BM39" s="700"/>
      <c r="BN39" s="700"/>
      <c r="BO39" s="700"/>
      <c r="BP39" s="700"/>
      <c r="BQ39" s="700"/>
      <c r="BR39" s="700"/>
      <c r="BS39" s="700"/>
      <c r="BT39" s="700"/>
      <c r="BU39" s="701"/>
      <c r="BV39" s="665">
        <v>3786</v>
      </c>
      <c r="BW39" s="666"/>
      <c r="BX39" s="666"/>
      <c r="BY39" s="666"/>
      <c r="BZ39" s="666"/>
      <c r="CA39" s="666"/>
      <c r="CB39" s="709"/>
      <c r="CD39" s="699" t="s">
        <v>343</v>
      </c>
      <c r="CE39" s="700"/>
      <c r="CF39" s="700"/>
      <c r="CG39" s="700"/>
      <c r="CH39" s="700"/>
      <c r="CI39" s="700"/>
      <c r="CJ39" s="700"/>
      <c r="CK39" s="700"/>
      <c r="CL39" s="700"/>
      <c r="CM39" s="700"/>
      <c r="CN39" s="700"/>
      <c r="CO39" s="700"/>
      <c r="CP39" s="700"/>
      <c r="CQ39" s="701"/>
      <c r="CR39" s="665">
        <v>755214</v>
      </c>
      <c r="CS39" s="676"/>
      <c r="CT39" s="676"/>
      <c r="CU39" s="676"/>
      <c r="CV39" s="676"/>
      <c r="CW39" s="676"/>
      <c r="CX39" s="676"/>
      <c r="CY39" s="677"/>
      <c r="CZ39" s="668">
        <v>7.3</v>
      </c>
      <c r="DA39" s="678"/>
      <c r="DB39" s="678"/>
      <c r="DC39" s="679"/>
      <c r="DD39" s="671">
        <v>754187</v>
      </c>
      <c r="DE39" s="676"/>
      <c r="DF39" s="676"/>
      <c r="DG39" s="676"/>
      <c r="DH39" s="676"/>
      <c r="DI39" s="676"/>
      <c r="DJ39" s="676"/>
      <c r="DK39" s="677"/>
      <c r="DL39" s="671" t="s">
        <v>130</v>
      </c>
      <c r="DM39" s="676"/>
      <c r="DN39" s="676"/>
      <c r="DO39" s="676"/>
      <c r="DP39" s="676"/>
      <c r="DQ39" s="676"/>
      <c r="DR39" s="676"/>
      <c r="DS39" s="676"/>
      <c r="DT39" s="676"/>
      <c r="DU39" s="676"/>
      <c r="DV39" s="677"/>
      <c r="DW39" s="668" t="s">
        <v>130</v>
      </c>
      <c r="DX39" s="678"/>
      <c r="DY39" s="678"/>
      <c r="DZ39" s="678"/>
      <c r="EA39" s="678"/>
      <c r="EB39" s="678"/>
      <c r="EC39" s="710"/>
    </row>
    <row r="40" spans="2:133" ht="11.25" customHeight="1" x14ac:dyDescent="0.2">
      <c r="B40" s="662" t="s">
        <v>344</v>
      </c>
      <c r="C40" s="663"/>
      <c r="D40" s="663"/>
      <c r="E40" s="663"/>
      <c r="F40" s="663"/>
      <c r="G40" s="663"/>
      <c r="H40" s="663"/>
      <c r="I40" s="663"/>
      <c r="J40" s="663"/>
      <c r="K40" s="663"/>
      <c r="L40" s="663"/>
      <c r="M40" s="663"/>
      <c r="N40" s="663"/>
      <c r="O40" s="663"/>
      <c r="P40" s="663"/>
      <c r="Q40" s="664"/>
      <c r="R40" s="665">
        <v>546929</v>
      </c>
      <c r="S40" s="666"/>
      <c r="T40" s="666"/>
      <c r="U40" s="666"/>
      <c r="V40" s="666"/>
      <c r="W40" s="666"/>
      <c r="X40" s="666"/>
      <c r="Y40" s="667"/>
      <c r="Z40" s="692">
        <v>5</v>
      </c>
      <c r="AA40" s="692"/>
      <c r="AB40" s="692"/>
      <c r="AC40" s="692"/>
      <c r="AD40" s="693" t="s">
        <v>130</v>
      </c>
      <c r="AE40" s="693"/>
      <c r="AF40" s="693"/>
      <c r="AG40" s="693"/>
      <c r="AH40" s="693"/>
      <c r="AI40" s="693"/>
      <c r="AJ40" s="693"/>
      <c r="AK40" s="693"/>
      <c r="AL40" s="668" t="s">
        <v>130</v>
      </c>
      <c r="AM40" s="669"/>
      <c r="AN40" s="669"/>
      <c r="AO40" s="694"/>
      <c r="AQ40" s="705" t="s">
        <v>345</v>
      </c>
      <c r="AR40" s="706"/>
      <c r="AS40" s="706"/>
      <c r="AT40" s="706"/>
      <c r="AU40" s="706"/>
      <c r="AV40" s="706"/>
      <c r="AW40" s="706"/>
      <c r="AX40" s="706"/>
      <c r="AY40" s="707"/>
      <c r="AZ40" s="665" t="s">
        <v>130</v>
      </c>
      <c r="BA40" s="666"/>
      <c r="BB40" s="666"/>
      <c r="BC40" s="666"/>
      <c r="BD40" s="676"/>
      <c r="BE40" s="676"/>
      <c r="BF40" s="708"/>
      <c r="BG40" s="711" t="s">
        <v>346</v>
      </c>
      <c r="BH40" s="712"/>
      <c r="BI40" s="712"/>
      <c r="BJ40" s="712"/>
      <c r="BK40" s="712"/>
      <c r="BL40" s="365"/>
      <c r="BM40" s="700" t="s">
        <v>347</v>
      </c>
      <c r="BN40" s="700"/>
      <c r="BO40" s="700"/>
      <c r="BP40" s="700"/>
      <c r="BQ40" s="700"/>
      <c r="BR40" s="700"/>
      <c r="BS40" s="700"/>
      <c r="BT40" s="700"/>
      <c r="BU40" s="701"/>
      <c r="BV40" s="665">
        <v>85</v>
      </c>
      <c r="BW40" s="666"/>
      <c r="BX40" s="666"/>
      <c r="BY40" s="666"/>
      <c r="BZ40" s="666"/>
      <c r="CA40" s="666"/>
      <c r="CB40" s="709"/>
      <c r="CD40" s="699" t="s">
        <v>348</v>
      </c>
      <c r="CE40" s="700"/>
      <c r="CF40" s="700"/>
      <c r="CG40" s="700"/>
      <c r="CH40" s="700"/>
      <c r="CI40" s="700"/>
      <c r="CJ40" s="700"/>
      <c r="CK40" s="700"/>
      <c r="CL40" s="700"/>
      <c r="CM40" s="700"/>
      <c r="CN40" s="700"/>
      <c r="CO40" s="700"/>
      <c r="CP40" s="700"/>
      <c r="CQ40" s="701"/>
      <c r="CR40" s="665">
        <v>4000</v>
      </c>
      <c r="CS40" s="666"/>
      <c r="CT40" s="666"/>
      <c r="CU40" s="666"/>
      <c r="CV40" s="666"/>
      <c r="CW40" s="666"/>
      <c r="CX40" s="666"/>
      <c r="CY40" s="667"/>
      <c r="CZ40" s="668">
        <v>0</v>
      </c>
      <c r="DA40" s="678"/>
      <c r="DB40" s="678"/>
      <c r="DC40" s="679"/>
      <c r="DD40" s="671" t="s">
        <v>130</v>
      </c>
      <c r="DE40" s="666"/>
      <c r="DF40" s="666"/>
      <c r="DG40" s="666"/>
      <c r="DH40" s="666"/>
      <c r="DI40" s="666"/>
      <c r="DJ40" s="666"/>
      <c r="DK40" s="667"/>
      <c r="DL40" s="671" t="s">
        <v>130</v>
      </c>
      <c r="DM40" s="666"/>
      <c r="DN40" s="666"/>
      <c r="DO40" s="666"/>
      <c r="DP40" s="666"/>
      <c r="DQ40" s="666"/>
      <c r="DR40" s="666"/>
      <c r="DS40" s="666"/>
      <c r="DT40" s="666"/>
      <c r="DU40" s="666"/>
      <c r="DV40" s="667"/>
      <c r="DW40" s="668" t="s">
        <v>130</v>
      </c>
      <c r="DX40" s="678"/>
      <c r="DY40" s="678"/>
      <c r="DZ40" s="678"/>
      <c r="EA40" s="678"/>
      <c r="EB40" s="678"/>
      <c r="EC40" s="710"/>
    </row>
    <row r="41" spans="2:133" ht="11.25" customHeight="1" x14ac:dyDescent="0.2">
      <c r="B41" s="662" t="s">
        <v>349</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130</v>
      </c>
      <c r="AE41" s="693"/>
      <c r="AF41" s="693"/>
      <c r="AG41" s="693"/>
      <c r="AH41" s="693"/>
      <c r="AI41" s="693"/>
      <c r="AJ41" s="693"/>
      <c r="AK41" s="693"/>
      <c r="AL41" s="668" t="s">
        <v>130</v>
      </c>
      <c r="AM41" s="669"/>
      <c r="AN41" s="669"/>
      <c r="AO41" s="694"/>
      <c r="AQ41" s="705" t="s">
        <v>350</v>
      </c>
      <c r="AR41" s="706"/>
      <c r="AS41" s="706"/>
      <c r="AT41" s="706"/>
      <c r="AU41" s="706"/>
      <c r="AV41" s="706"/>
      <c r="AW41" s="706"/>
      <c r="AX41" s="706"/>
      <c r="AY41" s="707"/>
      <c r="AZ41" s="665">
        <v>231603</v>
      </c>
      <c r="BA41" s="666"/>
      <c r="BB41" s="666"/>
      <c r="BC41" s="666"/>
      <c r="BD41" s="676"/>
      <c r="BE41" s="676"/>
      <c r="BF41" s="708"/>
      <c r="BG41" s="711"/>
      <c r="BH41" s="712"/>
      <c r="BI41" s="712"/>
      <c r="BJ41" s="712"/>
      <c r="BK41" s="712"/>
      <c r="BL41" s="365"/>
      <c r="BM41" s="700" t="s">
        <v>351</v>
      </c>
      <c r="BN41" s="700"/>
      <c r="BO41" s="700"/>
      <c r="BP41" s="700"/>
      <c r="BQ41" s="700"/>
      <c r="BR41" s="700"/>
      <c r="BS41" s="700"/>
      <c r="BT41" s="700"/>
      <c r="BU41" s="701"/>
      <c r="BV41" s="665" t="s">
        <v>130</v>
      </c>
      <c r="BW41" s="666"/>
      <c r="BX41" s="666"/>
      <c r="BY41" s="666"/>
      <c r="BZ41" s="666"/>
      <c r="CA41" s="666"/>
      <c r="CB41" s="709"/>
      <c r="CD41" s="699" t="s">
        <v>352</v>
      </c>
      <c r="CE41" s="700"/>
      <c r="CF41" s="700"/>
      <c r="CG41" s="700"/>
      <c r="CH41" s="700"/>
      <c r="CI41" s="700"/>
      <c r="CJ41" s="700"/>
      <c r="CK41" s="700"/>
      <c r="CL41" s="700"/>
      <c r="CM41" s="700"/>
      <c r="CN41" s="700"/>
      <c r="CO41" s="700"/>
      <c r="CP41" s="700"/>
      <c r="CQ41" s="701"/>
      <c r="CR41" s="665" t="s">
        <v>130</v>
      </c>
      <c r="CS41" s="676"/>
      <c r="CT41" s="676"/>
      <c r="CU41" s="676"/>
      <c r="CV41" s="676"/>
      <c r="CW41" s="676"/>
      <c r="CX41" s="676"/>
      <c r="CY41" s="677"/>
      <c r="CZ41" s="668" t="s">
        <v>130</v>
      </c>
      <c r="DA41" s="678"/>
      <c r="DB41" s="678"/>
      <c r="DC41" s="679"/>
      <c r="DD41" s="671" t="s">
        <v>130</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353</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92" t="s">
        <v>130</v>
      </c>
      <c r="AA42" s="692"/>
      <c r="AB42" s="692"/>
      <c r="AC42" s="692"/>
      <c r="AD42" s="693" t="s">
        <v>130</v>
      </c>
      <c r="AE42" s="693"/>
      <c r="AF42" s="693"/>
      <c r="AG42" s="693"/>
      <c r="AH42" s="693"/>
      <c r="AI42" s="693"/>
      <c r="AJ42" s="693"/>
      <c r="AK42" s="693"/>
      <c r="AL42" s="668" t="s">
        <v>130</v>
      </c>
      <c r="AM42" s="669"/>
      <c r="AN42" s="669"/>
      <c r="AO42" s="694"/>
      <c r="AQ42" s="702" t="s">
        <v>354</v>
      </c>
      <c r="AR42" s="703"/>
      <c r="AS42" s="703"/>
      <c r="AT42" s="703"/>
      <c r="AU42" s="703"/>
      <c r="AV42" s="703"/>
      <c r="AW42" s="703"/>
      <c r="AX42" s="703"/>
      <c r="AY42" s="704"/>
      <c r="AZ42" s="645">
        <v>495588</v>
      </c>
      <c r="BA42" s="680"/>
      <c r="BB42" s="680"/>
      <c r="BC42" s="680"/>
      <c r="BD42" s="646"/>
      <c r="BE42" s="646"/>
      <c r="BF42" s="695"/>
      <c r="BG42" s="713"/>
      <c r="BH42" s="714"/>
      <c r="BI42" s="714"/>
      <c r="BJ42" s="714"/>
      <c r="BK42" s="714"/>
      <c r="BL42" s="366"/>
      <c r="BM42" s="696" t="s">
        <v>355</v>
      </c>
      <c r="BN42" s="696"/>
      <c r="BO42" s="696"/>
      <c r="BP42" s="696"/>
      <c r="BQ42" s="696"/>
      <c r="BR42" s="696"/>
      <c r="BS42" s="696"/>
      <c r="BT42" s="696"/>
      <c r="BU42" s="697"/>
      <c r="BV42" s="645">
        <v>339</v>
      </c>
      <c r="BW42" s="680"/>
      <c r="BX42" s="680"/>
      <c r="BY42" s="680"/>
      <c r="BZ42" s="680"/>
      <c r="CA42" s="680"/>
      <c r="CB42" s="698"/>
      <c r="CD42" s="662" t="s">
        <v>356</v>
      </c>
      <c r="CE42" s="663"/>
      <c r="CF42" s="663"/>
      <c r="CG42" s="663"/>
      <c r="CH42" s="663"/>
      <c r="CI42" s="663"/>
      <c r="CJ42" s="663"/>
      <c r="CK42" s="663"/>
      <c r="CL42" s="663"/>
      <c r="CM42" s="663"/>
      <c r="CN42" s="663"/>
      <c r="CO42" s="663"/>
      <c r="CP42" s="663"/>
      <c r="CQ42" s="664"/>
      <c r="CR42" s="665">
        <v>716375</v>
      </c>
      <c r="CS42" s="676"/>
      <c r="CT42" s="676"/>
      <c r="CU42" s="676"/>
      <c r="CV42" s="676"/>
      <c r="CW42" s="676"/>
      <c r="CX42" s="676"/>
      <c r="CY42" s="677"/>
      <c r="CZ42" s="668">
        <v>6.9</v>
      </c>
      <c r="DA42" s="678"/>
      <c r="DB42" s="678"/>
      <c r="DC42" s="679"/>
      <c r="DD42" s="671">
        <v>77898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357</v>
      </c>
      <c r="C43" s="663"/>
      <c r="D43" s="663"/>
      <c r="E43" s="663"/>
      <c r="F43" s="663"/>
      <c r="G43" s="663"/>
      <c r="H43" s="663"/>
      <c r="I43" s="663"/>
      <c r="J43" s="663"/>
      <c r="K43" s="663"/>
      <c r="L43" s="663"/>
      <c r="M43" s="663"/>
      <c r="N43" s="663"/>
      <c r="O43" s="663"/>
      <c r="P43" s="663"/>
      <c r="Q43" s="664"/>
      <c r="R43" s="665">
        <v>343229</v>
      </c>
      <c r="S43" s="666"/>
      <c r="T43" s="666"/>
      <c r="U43" s="666"/>
      <c r="V43" s="666"/>
      <c r="W43" s="666"/>
      <c r="X43" s="666"/>
      <c r="Y43" s="667"/>
      <c r="Z43" s="692">
        <v>3.1</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v>13989</v>
      </c>
      <c r="CS43" s="676"/>
      <c r="CT43" s="676"/>
      <c r="CU43" s="676"/>
      <c r="CV43" s="676"/>
      <c r="CW43" s="676"/>
      <c r="CX43" s="676"/>
      <c r="CY43" s="677"/>
      <c r="CZ43" s="668">
        <v>0.1</v>
      </c>
      <c r="DA43" s="678"/>
      <c r="DB43" s="678"/>
      <c r="DC43" s="679"/>
      <c r="DD43" s="671">
        <v>13989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359</v>
      </c>
      <c r="C44" s="643"/>
      <c r="D44" s="643"/>
      <c r="E44" s="643"/>
      <c r="F44" s="643"/>
      <c r="G44" s="643"/>
      <c r="H44" s="643"/>
      <c r="I44" s="643"/>
      <c r="J44" s="643"/>
      <c r="K44" s="643"/>
      <c r="L44" s="643"/>
      <c r="M44" s="643"/>
      <c r="N44" s="643"/>
      <c r="O44" s="643"/>
      <c r="P44" s="643"/>
      <c r="Q44" s="644"/>
      <c r="R44" s="645">
        <v>10950050</v>
      </c>
      <c r="S44" s="680"/>
      <c r="T44" s="680"/>
      <c r="U44" s="680"/>
      <c r="V44" s="680"/>
      <c r="W44" s="680"/>
      <c r="X44" s="680"/>
      <c r="Y44" s="681"/>
      <c r="Z44" s="682">
        <v>100</v>
      </c>
      <c r="AA44" s="682"/>
      <c r="AB44" s="682"/>
      <c r="AC44" s="682"/>
      <c r="AD44" s="683">
        <v>4453929</v>
      </c>
      <c r="AE44" s="683"/>
      <c r="AF44" s="683"/>
      <c r="AG44" s="683"/>
      <c r="AH44" s="683"/>
      <c r="AI44" s="683"/>
      <c r="AJ44" s="683"/>
      <c r="AK44" s="683"/>
      <c r="AL44" s="648">
        <v>100</v>
      </c>
      <c r="AM44" s="684"/>
      <c r="AN44" s="684"/>
      <c r="AO44" s="685"/>
      <c r="CD44" s="686" t="s">
        <v>306</v>
      </c>
      <c r="CE44" s="687"/>
      <c r="CF44" s="662" t="s">
        <v>360</v>
      </c>
      <c r="CG44" s="663"/>
      <c r="CH44" s="663"/>
      <c r="CI44" s="663"/>
      <c r="CJ44" s="663"/>
      <c r="CK44" s="663"/>
      <c r="CL44" s="663"/>
      <c r="CM44" s="663"/>
      <c r="CN44" s="663"/>
      <c r="CO44" s="663"/>
      <c r="CP44" s="663"/>
      <c r="CQ44" s="664"/>
      <c r="CR44" s="665">
        <v>649777</v>
      </c>
      <c r="CS44" s="666"/>
      <c r="CT44" s="666"/>
      <c r="CU44" s="666"/>
      <c r="CV44" s="666"/>
      <c r="CW44" s="666"/>
      <c r="CX44" s="666"/>
      <c r="CY44" s="667"/>
      <c r="CZ44" s="668">
        <v>6.3</v>
      </c>
      <c r="DA44" s="669"/>
      <c r="DB44" s="669"/>
      <c r="DC44" s="670"/>
      <c r="DD44" s="671">
        <v>77773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361</v>
      </c>
      <c r="CG45" s="663"/>
      <c r="CH45" s="663"/>
      <c r="CI45" s="663"/>
      <c r="CJ45" s="663"/>
      <c r="CK45" s="663"/>
      <c r="CL45" s="663"/>
      <c r="CM45" s="663"/>
      <c r="CN45" s="663"/>
      <c r="CO45" s="663"/>
      <c r="CP45" s="663"/>
      <c r="CQ45" s="664"/>
      <c r="CR45" s="665">
        <v>71113</v>
      </c>
      <c r="CS45" s="676"/>
      <c r="CT45" s="676"/>
      <c r="CU45" s="676"/>
      <c r="CV45" s="676"/>
      <c r="CW45" s="676"/>
      <c r="CX45" s="676"/>
      <c r="CY45" s="677"/>
      <c r="CZ45" s="668">
        <v>0.7</v>
      </c>
      <c r="DA45" s="678"/>
      <c r="DB45" s="678"/>
      <c r="DC45" s="679"/>
      <c r="DD45" s="671">
        <v>147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363</v>
      </c>
      <c r="CG46" s="663"/>
      <c r="CH46" s="663"/>
      <c r="CI46" s="663"/>
      <c r="CJ46" s="663"/>
      <c r="CK46" s="663"/>
      <c r="CL46" s="663"/>
      <c r="CM46" s="663"/>
      <c r="CN46" s="663"/>
      <c r="CO46" s="663"/>
      <c r="CP46" s="663"/>
      <c r="CQ46" s="664"/>
      <c r="CR46" s="665">
        <v>576000</v>
      </c>
      <c r="CS46" s="666"/>
      <c r="CT46" s="666"/>
      <c r="CU46" s="666"/>
      <c r="CV46" s="666"/>
      <c r="CW46" s="666"/>
      <c r="CX46" s="666"/>
      <c r="CY46" s="667"/>
      <c r="CZ46" s="668">
        <v>5.5</v>
      </c>
      <c r="DA46" s="669"/>
      <c r="DB46" s="669"/>
      <c r="DC46" s="670"/>
      <c r="DD46" s="671">
        <v>77362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365</v>
      </c>
      <c r="CG47" s="663"/>
      <c r="CH47" s="663"/>
      <c r="CI47" s="663"/>
      <c r="CJ47" s="663"/>
      <c r="CK47" s="663"/>
      <c r="CL47" s="663"/>
      <c r="CM47" s="663"/>
      <c r="CN47" s="663"/>
      <c r="CO47" s="663"/>
      <c r="CP47" s="663"/>
      <c r="CQ47" s="664"/>
      <c r="CR47" s="665">
        <v>66598</v>
      </c>
      <c r="CS47" s="676"/>
      <c r="CT47" s="676"/>
      <c r="CU47" s="676"/>
      <c r="CV47" s="676"/>
      <c r="CW47" s="676"/>
      <c r="CX47" s="676"/>
      <c r="CY47" s="677"/>
      <c r="CZ47" s="668">
        <v>0.6</v>
      </c>
      <c r="DA47" s="678"/>
      <c r="DB47" s="678"/>
      <c r="DC47" s="679"/>
      <c r="DD47" s="671">
        <v>125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366</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367</v>
      </c>
      <c r="CG48" s="663"/>
      <c r="CH48" s="663"/>
      <c r="CI48" s="663"/>
      <c r="CJ48" s="663"/>
      <c r="CK48" s="663"/>
      <c r="CL48" s="663"/>
      <c r="CM48" s="663"/>
      <c r="CN48" s="663"/>
      <c r="CO48" s="663"/>
      <c r="CP48" s="663"/>
      <c r="CQ48" s="664"/>
      <c r="CR48" s="665" t="s">
        <v>130</v>
      </c>
      <c r="CS48" s="666"/>
      <c r="CT48" s="666"/>
      <c r="CU48" s="666"/>
      <c r="CV48" s="666"/>
      <c r="CW48" s="666"/>
      <c r="CX48" s="666"/>
      <c r="CY48" s="667"/>
      <c r="CZ48" s="668" t="s">
        <v>130</v>
      </c>
      <c r="DA48" s="669"/>
      <c r="DB48" s="669"/>
      <c r="DC48" s="670"/>
      <c r="DD48" s="671" t="s">
        <v>130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368</v>
      </c>
      <c r="CE49" s="643"/>
      <c r="CF49" s="643"/>
      <c r="CG49" s="643"/>
      <c r="CH49" s="643"/>
      <c r="CI49" s="643"/>
      <c r="CJ49" s="643"/>
      <c r="CK49" s="643"/>
      <c r="CL49" s="643"/>
      <c r="CM49" s="643"/>
      <c r="CN49" s="643"/>
      <c r="CO49" s="643"/>
      <c r="CP49" s="643"/>
      <c r="CQ49" s="644"/>
      <c r="CR49" s="645">
        <v>10386127</v>
      </c>
      <c r="CS49" s="646"/>
      <c r="CT49" s="646"/>
      <c r="CU49" s="646"/>
      <c r="CV49" s="646"/>
      <c r="CW49" s="646"/>
      <c r="CX49" s="646"/>
      <c r="CY49" s="647"/>
      <c r="CZ49" s="648">
        <v>100</v>
      </c>
      <c r="DA49" s="649"/>
      <c r="DB49" s="649"/>
      <c r="DC49" s="650"/>
      <c r="DD49" s="651">
        <v>6122399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sOG0+FLhHMJy1iaJhWj4vLZpeEI2wxtEk1gVhen8y4M/GlAgKxdWNrwMjry+2HoN9oeT2KpDokxLjJDc1QdzA==" saltValue="su0ajDKDRdMQDcKtbkbcs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370</v>
      </c>
      <c r="DK2" s="1157"/>
      <c r="DL2" s="1157"/>
      <c r="DM2" s="1157"/>
      <c r="DN2" s="1157"/>
      <c r="DO2" s="1158"/>
      <c r="DP2" s="224"/>
      <c r="DQ2" s="1156" t="s">
        <v>371</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372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374</v>
      </c>
      <c r="B5" s="1061"/>
      <c r="C5" s="1061"/>
      <c r="D5" s="1061"/>
      <c r="E5" s="1061"/>
      <c r="F5" s="1061"/>
      <c r="G5" s="1061"/>
      <c r="H5" s="1061"/>
      <c r="I5" s="1061"/>
      <c r="J5" s="1061"/>
      <c r="K5" s="1061"/>
      <c r="L5" s="1061"/>
      <c r="M5" s="1061"/>
      <c r="N5" s="1061"/>
      <c r="O5" s="1061"/>
      <c r="P5" s="1062"/>
      <c r="Q5" s="1066" t="s">
        <v>375</v>
      </c>
      <c r="R5" s="1067"/>
      <c r="S5" s="1067"/>
      <c r="T5" s="1067"/>
      <c r="U5" s="1068"/>
      <c r="V5" s="1066" t="s">
        <v>376</v>
      </c>
      <c r="W5" s="1067"/>
      <c r="X5" s="1067"/>
      <c r="Y5" s="1067"/>
      <c r="Z5" s="1068"/>
      <c r="AA5" s="1066" t="s">
        <v>377</v>
      </c>
      <c r="AB5" s="1067"/>
      <c r="AC5" s="1067"/>
      <c r="AD5" s="1067"/>
      <c r="AE5" s="1067"/>
      <c r="AF5" s="1159" t="s">
        <v>378</v>
      </c>
      <c r="AG5" s="1067"/>
      <c r="AH5" s="1067"/>
      <c r="AI5" s="1067"/>
      <c r="AJ5" s="1080"/>
      <c r="AK5" s="1067" t="s">
        <v>379</v>
      </c>
      <c r="AL5" s="1067"/>
      <c r="AM5" s="1067"/>
      <c r="AN5" s="1067"/>
      <c r="AO5" s="1068"/>
      <c r="AP5" s="1066" t="s">
        <v>380</v>
      </c>
      <c r="AQ5" s="1067"/>
      <c r="AR5" s="1067"/>
      <c r="AS5" s="1067"/>
      <c r="AT5" s="1068"/>
      <c r="AU5" s="1066" t="s">
        <v>381</v>
      </c>
      <c r="AV5" s="1067"/>
      <c r="AW5" s="1067"/>
      <c r="AX5" s="1067"/>
      <c r="AY5" s="1080"/>
      <c r="AZ5" s="228"/>
      <c r="BA5" s="228"/>
      <c r="BB5" s="228"/>
      <c r="BC5" s="228"/>
      <c r="BD5" s="228"/>
      <c r="BE5" s="229"/>
      <c r="BF5" s="229"/>
      <c r="BG5" s="229"/>
      <c r="BH5" s="229"/>
      <c r="BI5" s="229"/>
      <c r="BJ5" s="229"/>
      <c r="BK5" s="229"/>
      <c r="BL5" s="229"/>
      <c r="BM5" s="229"/>
      <c r="BN5" s="229"/>
      <c r="BO5" s="229"/>
      <c r="BP5" s="229"/>
      <c r="BQ5" s="1060" t="s">
        <v>382</v>
      </c>
      <c r="BR5" s="1061"/>
      <c r="BS5" s="1061"/>
      <c r="BT5" s="1061"/>
      <c r="BU5" s="1061"/>
      <c r="BV5" s="1061"/>
      <c r="BW5" s="1061"/>
      <c r="BX5" s="1061"/>
      <c r="BY5" s="1061"/>
      <c r="BZ5" s="1061"/>
      <c r="CA5" s="1061"/>
      <c r="CB5" s="1061"/>
      <c r="CC5" s="1061"/>
      <c r="CD5" s="1061"/>
      <c r="CE5" s="1061"/>
      <c r="CF5" s="1061"/>
      <c r="CG5" s="1062"/>
      <c r="CH5" s="1066" t="s">
        <v>383</v>
      </c>
      <c r="CI5" s="1067"/>
      <c r="CJ5" s="1067"/>
      <c r="CK5" s="1067"/>
      <c r="CL5" s="1068"/>
      <c r="CM5" s="1066" t="s">
        <v>384</v>
      </c>
      <c r="CN5" s="1067"/>
      <c r="CO5" s="1067"/>
      <c r="CP5" s="1067"/>
      <c r="CQ5" s="1068"/>
      <c r="CR5" s="1066" t="s">
        <v>385</v>
      </c>
      <c r="CS5" s="1067"/>
      <c r="CT5" s="1067"/>
      <c r="CU5" s="1067"/>
      <c r="CV5" s="1068"/>
      <c r="CW5" s="1066" t="s">
        <v>386</v>
      </c>
      <c r="CX5" s="1067"/>
      <c r="CY5" s="1067"/>
      <c r="CZ5" s="1067"/>
      <c r="DA5" s="1068"/>
      <c r="DB5" s="1066" t="s">
        <v>387</v>
      </c>
      <c r="DC5" s="1067"/>
      <c r="DD5" s="1067"/>
      <c r="DE5" s="1067"/>
      <c r="DF5" s="1068"/>
      <c r="DG5" s="1149" t="s">
        <v>388</v>
      </c>
      <c r="DH5" s="1150"/>
      <c r="DI5" s="1150"/>
      <c r="DJ5" s="1150"/>
      <c r="DK5" s="1151"/>
      <c r="DL5" s="1149" t="s">
        <v>389</v>
      </c>
      <c r="DM5" s="1150"/>
      <c r="DN5" s="1150"/>
      <c r="DO5" s="1150"/>
      <c r="DP5" s="1151"/>
      <c r="DQ5" s="1066" t="s">
        <v>390</v>
      </c>
      <c r="DR5" s="1067"/>
      <c r="DS5" s="1067"/>
      <c r="DT5" s="1067"/>
      <c r="DU5" s="1068"/>
      <c r="DV5" s="1066" t="s">
        <v>381</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391</v>
      </c>
      <c r="C7" s="1113"/>
      <c r="D7" s="1113"/>
      <c r="E7" s="1113"/>
      <c r="F7" s="1113"/>
      <c r="G7" s="1113"/>
      <c r="H7" s="1113"/>
      <c r="I7" s="1113"/>
      <c r="J7" s="1113"/>
      <c r="K7" s="1113"/>
      <c r="L7" s="1113"/>
      <c r="M7" s="1113"/>
      <c r="N7" s="1113"/>
      <c r="O7" s="1113"/>
      <c r="P7" s="1114"/>
      <c r="Q7" s="1167">
        <v>10950</v>
      </c>
      <c r="R7" s="1168"/>
      <c r="S7" s="1168"/>
      <c r="T7" s="1168"/>
      <c r="U7" s="1168"/>
      <c r="V7" s="1168">
        <v>10386</v>
      </c>
      <c r="W7" s="1168"/>
      <c r="X7" s="1168"/>
      <c r="Y7" s="1168"/>
      <c r="Z7" s="1168"/>
      <c r="AA7" s="1168">
        <v>564</v>
      </c>
      <c r="AB7" s="1168"/>
      <c r="AC7" s="1168"/>
      <c r="AD7" s="1168"/>
      <c r="AE7" s="1169"/>
      <c r="AF7" s="1170">
        <v>536</v>
      </c>
      <c r="AG7" s="1171"/>
      <c r="AH7" s="1171"/>
      <c r="AI7" s="1171"/>
      <c r="AJ7" s="1172"/>
      <c r="AK7" s="1173">
        <v>18</v>
      </c>
      <c r="AL7" s="1174"/>
      <c r="AM7" s="1174"/>
      <c r="AN7" s="1174"/>
      <c r="AO7" s="1174"/>
      <c r="AP7" s="1174">
        <v>5647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600</v>
      </c>
      <c r="BS7" s="1164" t="s">
        <v>592</v>
      </c>
      <c r="BT7" s="1165"/>
      <c r="BU7" s="1165"/>
      <c r="BV7" s="1165"/>
      <c r="BW7" s="1165"/>
      <c r="BX7" s="1165"/>
      <c r="BY7" s="1165"/>
      <c r="BZ7" s="1165"/>
      <c r="CA7" s="1165"/>
      <c r="CB7" s="1165"/>
      <c r="CC7" s="1165"/>
      <c r="CD7" s="1165"/>
      <c r="CE7" s="1165"/>
      <c r="CF7" s="1165"/>
      <c r="CG7" s="1177"/>
      <c r="CH7" s="1161">
        <v>0</v>
      </c>
      <c r="CI7" s="1162"/>
      <c r="CJ7" s="1162"/>
      <c r="CK7" s="1162"/>
      <c r="CL7" s="1163"/>
      <c r="CM7" s="1161">
        <v>21</v>
      </c>
      <c r="CN7" s="1162"/>
      <c r="CO7" s="1162"/>
      <c r="CP7" s="1162"/>
      <c r="CQ7" s="1163"/>
      <c r="CR7" s="1161">
        <v>5</v>
      </c>
      <c r="CS7" s="1162"/>
      <c r="CT7" s="1162"/>
      <c r="CU7" s="1162"/>
      <c r="CV7" s="1163"/>
      <c r="CW7" s="1161" t="s">
        <v>591</v>
      </c>
      <c r="CX7" s="1162"/>
      <c r="CY7" s="1162"/>
      <c r="CZ7" s="1162"/>
      <c r="DA7" s="1163"/>
      <c r="DB7" s="1161" t="s">
        <v>591</v>
      </c>
      <c r="DC7" s="1162"/>
      <c r="DD7" s="1162"/>
      <c r="DE7" s="1162"/>
      <c r="DF7" s="1163"/>
      <c r="DG7" s="1161" t="s">
        <v>591</v>
      </c>
      <c r="DH7" s="1162"/>
      <c r="DI7" s="1162"/>
      <c r="DJ7" s="1162"/>
      <c r="DK7" s="1163"/>
      <c r="DL7" s="1161" t="s">
        <v>591</v>
      </c>
      <c r="DM7" s="1162"/>
      <c r="DN7" s="1162"/>
      <c r="DO7" s="1162"/>
      <c r="DP7" s="1163"/>
      <c r="DQ7" s="1161" t="s">
        <v>591</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593</v>
      </c>
      <c r="BT8" s="1058"/>
      <c r="BU8" s="1058"/>
      <c r="BV8" s="1058"/>
      <c r="BW8" s="1058"/>
      <c r="BX8" s="1058"/>
      <c r="BY8" s="1058"/>
      <c r="BZ8" s="1058"/>
      <c r="CA8" s="1058"/>
      <c r="CB8" s="1058"/>
      <c r="CC8" s="1058"/>
      <c r="CD8" s="1058"/>
      <c r="CE8" s="1058"/>
      <c r="CF8" s="1058"/>
      <c r="CG8" s="1079"/>
      <c r="CH8" s="1054">
        <v>3</v>
      </c>
      <c r="CI8" s="1055"/>
      <c r="CJ8" s="1055"/>
      <c r="CK8" s="1055"/>
      <c r="CL8" s="1056"/>
      <c r="CM8" s="1054">
        <v>15</v>
      </c>
      <c r="CN8" s="1055"/>
      <c r="CO8" s="1055"/>
      <c r="CP8" s="1055"/>
      <c r="CQ8" s="1056"/>
      <c r="CR8" s="1054">
        <v>1</v>
      </c>
      <c r="CS8" s="1055"/>
      <c r="CT8" s="1055"/>
      <c r="CU8" s="1055"/>
      <c r="CV8" s="1056"/>
      <c r="CW8" s="1054">
        <v>38</v>
      </c>
      <c r="CX8" s="1055"/>
      <c r="CY8" s="1055"/>
      <c r="CZ8" s="1055"/>
      <c r="DA8" s="1056"/>
      <c r="DB8" s="1054" t="s">
        <v>591</v>
      </c>
      <c r="DC8" s="1055"/>
      <c r="DD8" s="1055"/>
      <c r="DE8" s="1055"/>
      <c r="DF8" s="1056"/>
      <c r="DG8" s="1054" t="s">
        <v>591</v>
      </c>
      <c r="DH8" s="1055"/>
      <c r="DI8" s="1055"/>
      <c r="DJ8" s="1055"/>
      <c r="DK8" s="1056"/>
      <c r="DL8" s="1054" t="s">
        <v>591</v>
      </c>
      <c r="DM8" s="1055"/>
      <c r="DN8" s="1055"/>
      <c r="DO8" s="1055"/>
      <c r="DP8" s="1056"/>
      <c r="DQ8" s="1054" t="s">
        <v>591</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392</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393</v>
      </c>
      <c r="B23" s="1002" t="s">
        <v>394</v>
      </c>
      <c r="C23" s="1003"/>
      <c r="D23" s="1003"/>
      <c r="E23" s="1003"/>
      <c r="F23" s="1003"/>
      <c r="G23" s="1003"/>
      <c r="H23" s="1003"/>
      <c r="I23" s="1003"/>
      <c r="J23" s="1003"/>
      <c r="K23" s="1003"/>
      <c r="L23" s="1003"/>
      <c r="M23" s="1003"/>
      <c r="N23" s="1003"/>
      <c r="O23" s="1003"/>
      <c r="P23" s="1013"/>
      <c r="Q23" s="1132">
        <v>10950</v>
      </c>
      <c r="R23" s="1126"/>
      <c r="S23" s="1126"/>
      <c r="T23" s="1126"/>
      <c r="U23" s="1126"/>
      <c r="V23" s="1126">
        <v>10386</v>
      </c>
      <c r="W23" s="1126"/>
      <c r="X23" s="1126"/>
      <c r="Y23" s="1126"/>
      <c r="Z23" s="1126"/>
      <c r="AA23" s="1126">
        <v>564</v>
      </c>
      <c r="AB23" s="1126"/>
      <c r="AC23" s="1126"/>
      <c r="AD23" s="1126"/>
      <c r="AE23" s="1133"/>
      <c r="AF23" s="1134">
        <v>536</v>
      </c>
      <c r="AG23" s="1126"/>
      <c r="AH23" s="1126"/>
      <c r="AI23" s="1126"/>
      <c r="AJ23" s="1135"/>
      <c r="AK23" s="1136"/>
      <c r="AL23" s="1137"/>
      <c r="AM23" s="1137"/>
      <c r="AN23" s="1137"/>
      <c r="AO23" s="1137"/>
      <c r="AP23" s="1126">
        <v>5647</v>
      </c>
      <c r="AQ23" s="1126"/>
      <c r="AR23" s="1126"/>
      <c r="AS23" s="1126"/>
      <c r="AT23" s="1126"/>
      <c r="AU23" s="1127"/>
      <c r="AV23" s="1127"/>
      <c r="AW23" s="1127"/>
      <c r="AX23" s="1127"/>
      <c r="AY23" s="1128"/>
      <c r="AZ23" s="1129" t="s">
        <v>395</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396</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374</v>
      </c>
      <c r="B26" s="1061"/>
      <c r="C26" s="1061"/>
      <c r="D26" s="1061"/>
      <c r="E26" s="1061"/>
      <c r="F26" s="1061"/>
      <c r="G26" s="1061"/>
      <c r="H26" s="1061"/>
      <c r="I26" s="1061"/>
      <c r="J26" s="1061"/>
      <c r="K26" s="1061"/>
      <c r="L26" s="1061"/>
      <c r="M26" s="1061"/>
      <c r="N26" s="1061"/>
      <c r="O26" s="1061"/>
      <c r="P26" s="1062"/>
      <c r="Q26" s="1066" t="s">
        <v>398</v>
      </c>
      <c r="R26" s="1067"/>
      <c r="S26" s="1067"/>
      <c r="T26" s="1067"/>
      <c r="U26" s="1068"/>
      <c r="V26" s="1066" t="s">
        <v>399</v>
      </c>
      <c r="W26" s="1067"/>
      <c r="X26" s="1067"/>
      <c r="Y26" s="1067"/>
      <c r="Z26" s="1068"/>
      <c r="AA26" s="1066" t="s">
        <v>400</v>
      </c>
      <c r="AB26" s="1067"/>
      <c r="AC26" s="1067"/>
      <c r="AD26" s="1067"/>
      <c r="AE26" s="1067"/>
      <c r="AF26" s="1120" t="s">
        <v>401</v>
      </c>
      <c r="AG26" s="1073"/>
      <c r="AH26" s="1073"/>
      <c r="AI26" s="1073"/>
      <c r="AJ26" s="1121"/>
      <c r="AK26" s="1067" t="s">
        <v>402</v>
      </c>
      <c r="AL26" s="1067"/>
      <c r="AM26" s="1067"/>
      <c r="AN26" s="1067"/>
      <c r="AO26" s="1068"/>
      <c r="AP26" s="1066" t="s">
        <v>403</v>
      </c>
      <c r="AQ26" s="1067"/>
      <c r="AR26" s="1067"/>
      <c r="AS26" s="1067"/>
      <c r="AT26" s="1068"/>
      <c r="AU26" s="1066" t="s">
        <v>404</v>
      </c>
      <c r="AV26" s="1067"/>
      <c r="AW26" s="1067"/>
      <c r="AX26" s="1067"/>
      <c r="AY26" s="1068"/>
      <c r="AZ26" s="1066" t="s">
        <v>405</v>
      </c>
      <c r="BA26" s="1067"/>
      <c r="BB26" s="1067"/>
      <c r="BC26" s="1067"/>
      <c r="BD26" s="1068"/>
      <c r="BE26" s="1066" t="s">
        <v>381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406</v>
      </c>
      <c r="C28" s="1113"/>
      <c r="D28" s="1113"/>
      <c r="E28" s="1113"/>
      <c r="F28" s="1113"/>
      <c r="G28" s="1113"/>
      <c r="H28" s="1113"/>
      <c r="I28" s="1113"/>
      <c r="J28" s="1113"/>
      <c r="K28" s="1113"/>
      <c r="L28" s="1113"/>
      <c r="M28" s="1113"/>
      <c r="N28" s="1113"/>
      <c r="O28" s="1113"/>
      <c r="P28" s="1114"/>
      <c r="Q28" s="1115">
        <v>1949</v>
      </c>
      <c r="R28" s="1116"/>
      <c r="S28" s="1116"/>
      <c r="T28" s="1116"/>
      <c r="U28" s="1116"/>
      <c r="V28" s="1116">
        <v>1849</v>
      </c>
      <c r="W28" s="1116"/>
      <c r="X28" s="1116"/>
      <c r="Y28" s="1116"/>
      <c r="Z28" s="1116"/>
      <c r="AA28" s="1116">
        <v>100</v>
      </c>
      <c r="AB28" s="1116"/>
      <c r="AC28" s="1116"/>
      <c r="AD28" s="1116"/>
      <c r="AE28" s="1117"/>
      <c r="AF28" s="1118">
        <v>100</v>
      </c>
      <c r="AG28" s="1116"/>
      <c r="AH28" s="1116"/>
      <c r="AI28" s="1116"/>
      <c r="AJ28" s="1119"/>
      <c r="AK28" s="1107">
        <v>219</v>
      </c>
      <c r="AL28" s="1108"/>
      <c r="AM28" s="1108"/>
      <c r="AN28" s="1108"/>
      <c r="AO28" s="1108"/>
      <c r="AP28" s="1108" t="s">
        <v>599</v>
      </c>
      <c r="AQ28" s="1108"/>
      <c r="AR28" s="1108"/>
      <c r="AS28" s="1108"/>
      <c r="AT28" s="1108"/>
      <c r="AU28" s="1108" t="s">
        <v>599</v>
      </c>
      <c r="AV28" s="1108"/>
      <c r="AW28" s="1108"/>
      <c r="AX28" s="1108"/>
      <c r="AY28" s="1108"/>
      <c r="AZ28" s="1109" t="s">
        <v>602</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407</v>
      </c>
      <c r="C29" s="1096"/>
      <c r="D29" s="1096"/>
      <c r="E29" s="1096"/>
      <c r="F29" s="1096"/>
      <c r="G29" s="1096"/>
      <c r="H29" s="1096"/>
      <c r="I29" s="1096"/>
      <c r="J29" s="1096"/>
      <c r="K29" s="1096"/>
      <c r="L29" s="1096"/>
      <c r="M29" s="1096"/>
      <c r="N29" s="1096"/>
      <c r="O29" s="1096"/>
      <c r="P29" s="1097"/>
      <c r="Q29" s="1103">
        <v>1528</v>
      </c>
      <c r="R29" s="1104"/>
      <c r="S29" s="1104"/>
      <c r="T29" s="1104"/>
      <c r="U29" s="1104"/>
      <c r="V29" s="1104">
        <v>1452</v>
      </c>
      <c r="W29" s="1104"/>
      <c r="X29" s="1104"/>
      <c r="Y29" s="1104"/>
      <c r="Z29" s="1104"/>
      <c r="AA29" s="1104">
        <v>76</v>
      </c>
      <c r="AB29" s="1104"/>
      <c r="AC29" s="1104"/>
      <c r="AD29" s="1104"/>
      <c r="AE29" s="1105"/>
      <c r="AF29" s="1100">
        <v>76</v>
      </c>
      <c r="AG29" s="1101"/>
      <c r="AH29" s="1101"/>
      <c r="AI29" s="1101"/>
      <c r="AJ29" s="1102"/>
      <c r="AK29" s="1045">
        <v>236</v>
      </c>
      <c r="AL29" s="1036"/>
      <c r="AM29" s="1036"/>
      <c r="AN29" s="1036"/>
      <c r="AO29" s="1036"/>
      <c r="AP29" s="1036" t="s">
        <v>599</v>
      </c>
      <c r="AQ29" s="1036"/>
      <c r="AR29" s="1036"/>
      <c r="AS29" s="1036"/>
      <c r="AT29" s="1036"/>
      <c r="AU29" s="1036" t="s">
        <v>599</v>
      </c>
      <c r="AV29" s="1036"/>
      <c r="AW29" s="1036"/>
      <c r="AX29" s="1036"/>
      <c r="AY29" s="1036"/>
      <c r="AZ29" s="1106" t="s">
        <v>602</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408</v>
      </c>
      <c r="C30" s="1096"/>
      <c r="D30" s="1096"/>
      <c r="E30" s="1096"/>
      <c r="F30" s="1096"/>
      <c r="G30" s="1096"/>
      <c r="H30" s="1096"/>
      <c r="I30" s="1096"/>
      <c r="J30" s="1096"/>
      <c r="K30" s="1096"/>
      <c r="L30" s="1096"/>
      <c r="M30" s="1096"/>
      <c r="N30" s="1096"/>
      <c r="O30" s="1096"/>
      <c r="P30" s="1097"/>
      <c r="Q30" s="1103">
        <v>536</v>
      </c>
      <c r="R30" s="1104"/>
      <c r="S30" s="1104"/>
      <c r="T30" s="1104"/>
      <c r="U30" s="1104"/>
      <c r="V30" s="1104">
        <v>530</v>
      </c>
      <c r="W30" s="1104"/>
      <c r="X30" s="1104"/>
      <c r="Y30" s="1104"/>
      <c r="Z30" s="1104"/>
      <c r="AA30" s="1104">
        <v>6</v>
      </c>
      <c r="AB30" s="1104"/>
      <c r="AC30" s="1104"/>
      <c r="AD30" s="1104"/>
      <c r="AE30" s="1105"/>
      <c r="AF30" s="1100">
        <v>6</v>
      </c>
      <c r="AG30" s="1101"/>
      <c r="AH30" s="1101"/>
      <c r="AI30" s="1101"/>
      <c r="AJ30" s="1102"/>
      <c r="AK30" s="1045">
        <v>228</v>
      </c>
      <c r="AL30" s="1036"/>
      <c r="AM30" s="1036"/>
      <c r="AN30" s="1036"/>
      <c r="AO30" s="1036"/>
      <c r="AP30" s="1036" t="s">
        <v>599</v>
      </c>
      <c r="AQ30" s="1036"/>
      <c r="AR30" s="1036"/>
      <c r="AS30" s="1036"/>
      <c r="AT30" s="1036"/>
      <c r="AU30" s="1036" t="s">
        <v>599</v>
      </c>
      <c r="AV30" s="1036"/>
      <c r="AW30" s="1036"/>
      <c r="AX30" s="1036"/>
      <c r="AY30" s="1036"/>
      <c r="AZ30" s="1106" t="s">
        <v>602</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409</v>
      </c>
      <c r="C31" s="1096"/>
      <c r="D31" s="1096"/>
      <c r="E31" s="1096"/>
      <c r="F31" s="1096"/>
      <c r="G31" s="1096"/>
      <c r="H31" s="1096"/>
      <c r="I31" s="1096"/>
      <c r="J31" s="1096"/>
      <c r="K31" s="1096"/>
      <c r="L31" s="1096"/>
      <c r="M31" s="1096"/>
      <c r="N31" s="1096"/>
      <c r="O31" s="1096"/>
      <c r="P31" s="1097"/>
      <c r="Q31" s="1103">
        <v>777</v>
      </c>
      <c r="R31" s="1104"/>
      <c r="S31" s="1104"/>
      <c r="T31" s="1104"/>
      <c r="U31" s="1104"/>
      <c r="V31" s="1104">
        <v>741</v>
      </c>
      <c r="W31" s="1104"/>
      <c r="X31" s="1104"/>
      <c r="Y31" s="1104"/>
      <c r="Z31" s="1104"/>
      <c r="AA31" s="1104">
        <v>36</v>
      </c>
      <c r="AB31" s="1104"/>
      <c r="AC31" s="1104"/>
      <c r="AD31" s="1104"/>
      <c r="AE31" s="1105"/>
      <c r="AF31" s="1100">
        <v>36</v>
      </c>
      <c r="AG31" s="1101"/>
      <c r="AH31" s="1101"/>
      <c r="AI31" s="1101"/>
      <c r="AJ31" s="1102"/>
      <c r="AK31" s="1045">
        <v>290</v>
      </c>
      <c r="AL31" s="1036"/>
      <c r="AM31" s="1036"/>
      <c r="AN31" s="1036"/>
      <c r="AO31" s="1036"/>
      <c r="AP31" s="1036">
        <v>3326</v>
      </c>
      <c r="AQ31" s="1036"/>
      <c r="AR31" s="1036"/>
      <c r="AS31" s="1036"/>
      <c r="AT31" s="1036"/>
      <c r="AU31" s="1036">
        <v>2192</v>
      </c>
      <c r="AV31" s="1036"/>
      <c r="AW31" s="1036"/>
      <c r="AX31" s="1036"/>
      <c r="AY31" s="1036"/>
      <c r="AZ31" s="1106" t="s">
        <v>599</v>
      </c>
      <c r="BA31" s="1106"/>
      <c r="BB31" s="1106"/>
      <c r="BC31" s="1106"/>
      <c r="BD31" s="1106"/>
      <c r="BE31" s="1037" t="s">
        <v>410</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393</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218</v>
      </c>
      <c r="AG63" s="1024"/>
      <c r="AH63" s="1024"/>
      <c r="AI63" s="1024"/>
      <c r="AJ63" s="1087"/>
      <c r="AK63" s="1088"/>
      <c r="AL63" s="1028"/>
      <c r="AM63" s="1028"/>
      <c r="AN63" s="1028"/>
      <c r="AO63" s="1028"/>
      <c r="AP63" s="1024">
        <v>3326</v>
      </c>
      <c r="AQ63" s="1024"/>
      <c r="AR63" s="1024"/>
      <c r="AS63" s="1024"/>
      <c r="AT63" s="1024"/>
      <c r="AU63" s="1024">
        <v>2192</v>
      </c>
      <c r="AV63" s="1024"/>
      <c r="AW63" s="1024"/>
      <c r="AX63" s="1024"/>
      <c r="AY63" s="1024"/>
      <c r="AZ63" s="1082"/>
      <c r="BA63" s="1082"/>
      <c r="BB63" s="1082"/>
      <c r="BC63" s="1082"/>
      <c r="BD63" s="1082"/>
      <c r="BE63" s="1025"/>
      <c r="BF63" s="1025"/>
      <c r="BG63" s="1025"/>
      <c r="BH63" s="1025"/>
      <c r="BI63" s="1026"/>
      <c r="BJ63" s="1083" t="s">
        <v>413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415</v>
      </c>
      <c r="B66" s="1061"/>
      <c r="C66" s="1061"/>
      <c r="D66" s="1061"/>
      <c r="E66" s="1061"/>
      <c r="F66" s="1061"/>
      <c r="G66" s="1061"/>
      <c r="H66" s="1061"/>
      <c r="I66" s="1061"/>
      <c r="J66" s="1061"/>
      <c r="K66" s="1061"/>
      <c r="L66" s="1061"/>
      <c r="M66" s="1061"/>
      <c r="N66" s="1061"/>
      <c r="O66" s="1061"/>
      <c r="P66" s="1062"/>
      <c r="Q66" s="1066" t="s">
        <v>416</v>
      </c>
      <c r="R66" s="1067"/>
      <c r="S66" s="1067"/>
      <c r="T66" s="1067"/>
      <c r="U66" s="1068"/>
      <c r="V66" s="1066" t="s">
        <v>417</v>
      </c>
      <c r="W66" s="1067"/>
      <c r="X66" s="1067"/>
      <c r="Y66" s="1067"/>
      <c r="Z66" s="1068"/>
      <c r="AA66" s="1066" t="s">
        <v>418</v>
      </c>
      <c r="AB66" s="1067"/>
      <c r="AC66" s="1067"/>
      <c r="AD66" s="1067"/>
      <c r="AE66" s="1068"/>
      <c r="AF66" s="1072" t="s">
        <v>419</v>
      </c>
      <c r="AG66" s="1073"/>
      <c r="AH66" s="1073"/>
      <c r="AI66" s="1073"/>
      <c r="AJ66" s="1074"/>
      <c r="AK66" s="1066" t="s">
        <v>420</v>
      </c>
      <c r="AL66" s="1061"/>
      <c r="AM66" s="1061"/>
      <c r="AN66" s="1061"/>
      <c r="AO66" s="1062"/>
      <c r="AP66" s="1066" t="s">
        <v>421</v>
      </c>
      <c r="AQ66" s="1067"/>
      <c r="AR66" s="1067"/>
      <c r="AS66" s="1067"/>
      <c r="AT66" s="1068"/>
      <c r="AU66" s="1066" t="s">
        <v>422</v>
      </c>
      <c r="AV66" s="1067"/>
      <c r="AW66" s="1067"/>
      <c r="AX66" s="1067"/>
      <c r="AY66" s="1068"/>
      <c r="AZ66" s="1066" t="s">
        <v>381</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582</v>
      </c>
      <c r="C68" s="1051"/>
      <c r="D68" s="1051"/>
      <c r="E68" s="1051"/>
      <c r="F68" s="1051"/>
      <c r="G68" s="1051"/>
      <c r="H68" s="1051"/>
      <c r="I68" s="1051"/>
      <c r="J68" s="1051"/>
      <c r="K68" s="1051"/>
      <c r="L68" s="1051"/>
      <c r="M68" s="1051"/>
      <c r="N68" s="1051"/>
      <c r="O68" s="1051"/>
      <c r="P68" s="1052"/>
      <c r="Q68" s="1053">
        <v>240</v>
      </c>
      <c r="R68" s="1047"/>
      <c r="S68" s="1047"/>
      <c r="T68" s="1047"/>
      <c r="U68" s="1047"/>
      <c r="V68" s="1047">
        <v>215</v>
      </c>
      <c r="W68" s="1047"/>
      <c r="X68" s="1047"/>
      <c r="Y68" s="1047"/>
      <c r="Z68" s="1047"/>
      <c r="AA68" s="1047">
        <v>25</v>
      </c>
      <c r="AB68" s="1047"/>
      <c r="AC68" s="1047"/>
      <c r="AD68" s="1047"/>
      <c r="AE68" s="1047"/>
      <c r="AF68" s="1047">
        <v>25</v>
      </c>
      <c r="AG68" s="1047"/>
      <c r="AH68" s="1047"/>
      <c r="AI68" s="1047"/>
      <c r="AJ68" s="1047"/>
      <c r="AK68" s="1047" t="s">
        <v>591</v>
      </c>
      <c r="AL68" s="1047"/>
      <c r="AM68" s="1047"/>
      <c r="AN68" s="1047"/>
      <c r="AO68" s="1047"/>
      <c r="AP68" s="1047">
        <v>132</v>
      </c>
      <c r="AQ68" s="1047"/>
      <c r="AR68" s="1047"/>
      <c r="AS68" s="1047"/>
      <c r="AT68" s="1047"/>
      <c r="AU68" s="1047">
        <v>26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583</v>
      </c>
      <c r="C69" s="1040"/>
      <c r="D69" s="1040"/>
      <c r="E69" s="1040"/>
      <c r="F69" s="1040"/>
      <c r="G69" s="1040"/>
      <c r="H69" s="1040"/>
      <c r="I69" s="1040"/>
      <c r="J69" s="1040"/>
      <c r="K69" s="1040"/>
      <c r="L69" s="1040"/>
      <c r="M69" s="1040"/>
      <c r="N69" s="1040"/>
      <c r="O69" s="1040"/>
      <c r="P69" s="1041"/>
      <c r="Q69" s="1042">
        <v>3307</v>
      </c>
      <c r="R69" s="1036"/>
      <c r="S69" s="1036"/>
      <c r="T69" s="1036"/>
      <c r="U69" s="1036"/>
      <c r="V69" s="1036">
        <v>3277</v>
      </c>
      <c r="W69" s="1036"/>
      <c r="X69" s="1036"/>
      <c r="Y69" s="1036"/>
      <c r="Z69" s="1036"/>
      <c r="AA69" s="1036">
        <v>30</v>
      </c>
      <c r="AB69" s="1036"/>
      <c r="AC69" s="1036"/>
      <c r="AD69" s="1036"/>
      <c r="AE69" s="1036"/>
      <c r="AF69" s="1036">
        <v>30</v>
      </c>
      <c r="AG69" s="1036"/>
      <c r="AH69" s="1036"/>
      <c r="AI69" s="1036"/>
      <c r="AJ69" s="1036"/>
      <c r="AK69" s="1036">
        <v>90</v>
      </c>
      <c r="AL69" s="1036"/>
      <c r="AM69" s="1036"/>
      <c r="AN69" s="1036"/>
      <c r="AO69" s="1036"/>
      <c r="AP69" s="1036">
        <v>3501</v>
      </c>
      <c r="AQ69" s="1036"/>
      <c r="AR69" s="1036"/>
      <c r="AS69" s="1036"/>
      <c r="AT69" s="1036"/>
      <c r="AU69" s="1036">
        <v>514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584</v>
      </c>
      <c r="C70" s="1040"/>
      <c r="D70" s="1040"/>
      <c r="E70" s="1040"/>
      <c r="F70" s="1040"/>
      <c r="G70" s="1040"/>
      <c r="H70" s="1040"/>
      <c r="I70" s="1040"/>
      <c r="J70" s="1040"/>
      <c r="K70" s="1040"/>
      <c r="L70" s="1040"/>
      <c r="M70" s="1040"/>
      <c r="N70" s="1040"/>
      <c r="O70" s="1040"/>
      <c r="P70" s="1041"/>
      <c r="Q70" s="1042">
        <v>10865</v>
      </c>
      <c r="R70" s="1036"/>
      <c r="S70" s="1036"/>
      <c r="T70" s="1036"/>
      <c r="U70" s="1036"/>
      <c r="V70" s="1036">
        <v>5153</v>
      </c>
      <c r="W70" s="1036"/>
      <c r="X70" s="1036"/>
      <c r="Y70" s="1036"/>
      <c r="Z70" s="1036"/>
      <c r="AA70" s="1036">
        <v>2712</v>
      </c>
      <c r="AB70" s="1036"/>
      <c r="AC70" s="1036"/>
      <c r="AD70" s="1036"/>
      <c r="AE70" s="1036"/>
      <c r="AF70" s="1036">
        <v>4482</v>
      </c>
      <c r="AG70" s="1036"/>
      <c r="AH70" s="1036"/>
      <c r="AI70" s="1036"/>
      <c r="AJ70" s="1036"/>
      <c r="AK70" s="1036" t="s">
        <v>591</v>
      </c>
      <c r="AL70" s="1036"/>
      <c r="AM70" s="1036"/>
      <c r="AN70" s="1036"/>
      <c r="AO70" s="1036"/>
      <c r="AP70" s="1036">
        <v>8518</v>
      </c>
      <c r="AQ70" s="1036"/>
      <c r="AR70" s="1036"/>
      <c r="AS70" s="1036"/>
      <c r="AT70" s="1036"/>
      <c r="AU70" s="1036">
        <v>1082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585</v>
      </c>
      <c r="C71" s="1040"/>
      <c r="D71" s="1040"/>
      <c r="E71" s="1040"/>
      <c r="F71" s="1040"/>
      <c r="G71" s="1040"/>
      <c r="H71" s="1040"/>
      <c r="I71" s="1040"/>
      <c r="J71" s="1040"/>
      <c r="K71" s="1040"/>
      <c r="L71" s="1040"/>
      <c r="M71" s="1040"/>
      <c r="N71" s="1040"/>
      <c r="O71" s="1040"/>
      <c r="P71" s="1041"/>
      <c r="Q71" s="1042">
        <v>978</v>
      </c>
      <c r="R71" s="1036"/>
      <c r="S71" s="1036"/>
      <c r="T71" s="1036"/>
      <c r="U71" s="1036"/>
      <c r="V71" s="1036">
        <v>948</v>
      </c>
      <c r="W71" s="1036"/>
      <c r="X71" s="1036"/>
      <c r="Y71" s="1036"/>
      <c r="Z71" s="1036"/>
      <c r="AA71" s="1036">
        <v>30</v>
      </c>
      <c r="AB71" s="1036"/>
      <c r="AC71" s="1036"/>
      <c r="AD71" s="1036"/>
      <c r="AE71" s="1036"/>
      <c r="AF71" s="1036">
        <v>30</v>
      </c>
      <c r="AG71" s="1036"/>
      <c r="AH71" s="1036"/>
      <c r="AI71" s="1036"/>
      <c r="AJ71" s="1036"/>
      <c r="AK71" s="1036">
        <v>66</v>
      </c>
      <c r="AL71" s="1036"/>
      <c r="AM71" s="1036"/>
      <c r="AN71" s="1036"/>
      <c r="AO71" s="1036"/>
      <c r="AP71" s="1036" t="s">
        <v>591</v>
      </c>
      <c r="AQ71" s="1036"/>
      <c r="AR71" s="1036"/>
      <c r="AS71" s="1036"/>
      <c r="AT71" s="1036"/>
      <c r="AU71" s="1036" t="s">
        <v>591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586</v>
      </c>
      <c r="C72" s="1040"/>
      <c r="D72" s="1040"/>
      <c r="E72" s="1040"/>
      <c r="F72" s="1040"/>
      <c r="G72" s="1040"/>
      <c r="H72" s="1040"/>
      <c r="I72" s="1040"/>
      <c r="J72" s="1040"/>
      <c r="K72" s="1040"/>
      <c r="L72" s="1040"/>
      <c r="M72" s="1040"/>
      <c r="N72" s="1040"/>
      <c r="O72" s="1040"/>
      <c r="P72" s="1041"/>
      <c r="Q72" s="1042">
        <v>296</v>
      </c>
      <c r="R72" s="1036"/>
      <c r="S72" s="1036"/>
      <c r="T72" s="1036"/>
      <c r="U72" s="1036"/>
      <c r="V72" s="1036">
        <v>181</v>
      </c>
      <c r="W72" s="1036"/>
      <c r="X72" s="1036"/>
      <c r="Y72" s="1036"/>
      <c r="Z72" s="1036"/>
      <c r="AA72" s="1036">
        <v>115</v>
      </c>
      <c r="AB72" s="1036"/>
      <c r="AC72" s="1036"/>
      <c r="AD72" s="1036"/>
      <c r="AE72" s="1036"/>
      <c r="AF72" s="1036">
        <v>115</v>
      </c>
      <c r="AG72" s="1036"/>
      <c r="AH72" s="1036"/>
      <c r="AI72" s="1036"/>
      <c r="AJ72" s="1036"/>
      <c r="AK72" s="1036">
        <v>15</v>
      </c>
      <c r="AL72" s="1036"/>
      <c r="AM72" s="1036"/>
      <c r="AN72" s="1036"/>
      <c r="AO72" s="1036"/>
      <c r="AP72" s="1036" t="s">
        <v>591</v>
      </c>
      <c r="AQ72" s="1036"/>
      <c r="AR72" s="1036"/>
      <c r="AS72" s="1036"/>
      <c r="AT72" s="1036"/>
      <c r="AU72" s="1036" t="s">
        <v>591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587</v>
      </c>
      <c r="C73" s="1040"/>
      <c r="D73" s="1040"/>
      <c r="E73" s="1040"/>
      <c r="F73" s="1040"/>
      <c r="G73" s="1040"/>
      <c r="H73" s="1040"/>
      <c r="I73" s="1040"/>
      <c r="J73" s="1040"/>
      <c r="K73" s="1040"/>
      <c r="L73" s="1040"/>
      <c r="M73" s="1040"/>
      <c r="N73" s="1040"/>
      <c r="O73" s="1040"/>
      <c r="P73" s="1041"/>
      <c r="Q73" s="1042">
        <v>5106</v>
      </c>
      <c r="R73" s="1036"/>
      <c r="S73" s="1036"/>
      <c r="T73" s="1036"/>
      <c r="U73" s="1036"/>
      <c r="V73" s="1036">
        <v>4706</v>
      </c>
      <c r="W73" s="1036"/>
      <c r="X73" s="1036"/>
      <c r="Y73" s="1036"/>
      <c r="Z73" s="1036"/>
      <c r="AA73" s="1036">
        <v>400</v>
      </c>
      <c r="AB73" s="1036"/>
      <c r="AC73" s="1036"/>
      <c r="AD73" s="1036"/>
      <c r="AE73" s="1036"/>
      <c r="AF73" s="1036">
        <v>400</v>
      </c>
      <c r="AG73" s="1036"/>
      <c r="AH73" s="1036"/>
      <c r="AI73" s="1036"/>
      <c r="AJ73" s="1036"/>
      <c r="AK73" s="1036">
        <v>250</v>
      </c>
      <c r="AL73" s="1036"/>
      <c r="AM73" s="1036"/>
      <c r="AN73" s="1036"/>
      <c r="AO73" s="1036"/>
      <c r="AP73" s="1036" t="s">
        <v>591</v>
      </c>
      <c r="AQ73" s="1036"/>
      <c r="AR73" s="1036"/>
      <c r="AS73" s="1036"/>
      <c r="AT73" s="1036"/>
      <c r="AU73" s="1036" t="s">
        <v>591</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588</v>
      </c>
      <c r="C74" s="1040"/>
      <c r="D74" s="1040"/>
      <c r="E74" s="1040"/>
      <c r="F74" s="1040"/>
      <c r="G74" s="1040"/>
      <c r="H74" s="1040"/>
      <c r="I74" s="1040"/>
      <c r="J74" s="1040"/>
      <c r="K74" s="1040"/>
      <c r="L74" s="1040"/>
      <c r="M74" s="1040"/>
      <c r="N74" s="1040"/>
      <c r="O74" s="1040"/>
      <c r="P74" s="1041"/>
      <c r="Q74" s="1042">
        <v>4</v>
      </c>
      <c r="R74" s="1036"/>
      <c r="S74" s="1036"/>
      <c r="T74" s="1036"/>
      <c r="U74" s="1036"/>
      <c r="V74" s="1036">
        <v>3</v>
      </c>
      <c r="W74" s="1036"/>
      <c r="X74" s="1036"/>
      <c r="Y74" s="1036"/>
      <c r="Z74" s="1036"/>
      <c r="AA74" s="1036">
        <v>1</v>
      </c>
      <c r="AB74" s="1036"/>
      <c r="AC74" s="1036"/>
      <c r="AD74" s="1036"/>
      <c r="AE74" s="1036"/>
      <c r="AF74" s="1036">
        <v>1</v>
      </c>
      <c r="AG74" s="1036"/>
      <c r="AH74" s="1036"/>
      <c r="AI74" s="1036"/>
      <c r="AJ74" s="1036"/>
      <c r="AK74" s="1036" t="s">
        <v>591</v>
      </c>
      <c r="AL74" s="1036"/>
      <c r="AM74" s="1036"/>
      <c r="AN74" s="1036"/>
      <c r="AO74" s="1036"/>
      <c r="AP74" s="1036" t="s">
        <v>591</v>
      </c>
      <c r="AQ74" s="1036"/>
      <c r="AR74" s="1036"/>
      <c r="AS74" s="1036"/>
      <c r="AT74" s="1036"/>
      <c r="AU74" s="1036" t="s">
        <v>591</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589</v>
      </c>
      <c r="C75" s="1040"/>
      <c r="D75" s="1040"/>
      <c r="E75" s="1040"/>
      <c r="F75" s="1040"/>
      <c r="G75" s="1040"/>
      <c r="H75" s="1040"/>
      <c r="I75" s="1040"/>
      <c r="J75" s="1040"/>
      <c r="K75" s="1040"/>
      <c r="L75" s="1040"/>
      <c r="M75" s="1040"/>
      <c r="N75" s="1040"/>
      <c r="O75" s="1040"/>
      <c r="P75" s="1041"/>
      <c r="Q75" s="1043">
        <v>6282</v>
      </c>
      <c r="R75" s="1044"/>
      <c r="S75" s="1044"/>
      <c r="T75" s="1044"/>
      <c r="U75" s="1045"/>
      <c r="V75" s="1046">
        <v>6206</v>
      </c>
      <c r="W75" s="1044"/>
      <c r="X75" s="1044"/>
      <c r="Y75" s="1044"/>
      <c r="Z75" s="1045"/>
      <c r="AA75" s="1046">
        <v>76</v>
      </c>
      <c r="AB75" s="1044"/>
      <c r="AC75" s="1044"/>
      <c r="AD75" s="1044"/>
      <c r="AE75" s="1045"/>
      <c r="AF75" s="1046">
        <v>76</v>
      </c>
      <c r="AG75" s="1044"/>
      <c r="AH75" s="1044"/>
      <c r="AI75" s="1044"/>
      <c r="AJ75" s="1045"/>
      <c r="AK75" s="1046">
        <v>1908</v>
      </c>
      <c r="AL75" s="1044"/>
      <c r="AM75" s="1044"/>
      <c r="AN75" s="1044"/>
      <c r="AO75" s="1045"/>
      <c r="AP75" s="1046" t="s">
        <v>591</v>
      </c>
      <c r="AQ75" s="1044"/>
      <c r="AR75" s="1044"/>
      <c r="AS75" s="1044"/>
      <c r="AT75" s="1045"/>
      <c r="AU75" s="1046" t="s">
        <v>591</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590</v>
      </c>
      <c r="C76" s="1040"/>
      <c r="D76" s="1040"/>
      <c r="E76" s="1040"/>
      <c r="F76" s="1040"/>
      <c r="G76" s="1040"/>
      <c r="H76" s="1040"/>
      <c r="I76" s="1040"/>
      <c r="J76" s="1040"/>
      <c r="K76" s="1040"/>
      <c r="L76" s="1040"/>
      <c r="M76" s="1040"/>
      <c r="N76" s="1040"/>
      <c r="O76" s="1040"/>
      <c r="P76" s="1041"/>
      <c r="Q76" s="1043">
        <v>1478091</v>
      </c>
      <c r="R76" s="1044"/>
      <c r="S76" s="1044"/>
      <c r="T76" s="1044"/>
      <c r="U76" s="1045"/>
      <c r="V76" s="1046">
        <v>1440066</v>
      </c>
      <c r="W76" s="1044"/>
      <c r="X76" s="1044"/>
      <c r="Y76" s="1044"/>
      <c r="Z76" s="1045"/>
      <c r="AA76" s="1046">
        <v>38025</v>
      </c>
      <c r="AB76" s="1044"/>
      <c r="AC76" s="1044"/>
      <c r="AD76" s="1044"/>
      <c r="AE76" s="1045"/>
      <c r="AF76" s="1046">
        <v>38025</v>
      </c>
      <c r="AG76" s="1044"/>
      <c r="AH76" s="1044"/>
      <c r="AI76" s="1044"/>
      <c r="AJ76" s="1045"/>
      <c r="AK76" s="1046">
        <v>17867</v>
      </c>
      <c r="AL76" s="1044"/>
      <c r="AM76" s="1044"/>
      <c r="AN76" s="1044"/>
      <c r="AO76" s="1045"/>
      <c r="AP76" s="1046" t="s">
        <v>591</v>
      </c>
      <c r="AQ76" s="1044"/>
      <c r="AR76" s="1044"/>
      <c r="AS76" s="1044"/>
      <c r="AT76" s="1045"/>
      <c r="AU76" s="1046" t="s">
        <v>591</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393</v>
      </c>
      <c r="B88" s="1002" t="s">
        <v>423</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43184</v>
      </c>
      <c r="AG88" s="1024"/>
      <c r="AH88" s="1024"/>
      <c r="AI88" s="1024"/>
      <c r="AJ88" s="1024"/>
      <c r="AK88" s="1028"/>
      <c r="AL88" s="1028"/>
      <c r="AM88" s="1028"/>
      <c r="AN88" s="1028"/>
      <c r="AO88" s="1028"/>
      <c r="AP88" s="1024">
        <v>12151</v>
      </c>
      <c r="AQ88" s="1024"/>
      <c r="AR88" s="1024"/>
      <c r="AS88" s="1024"/>
      <c r="AT88" s="1024"/>
      <c r="AU88" s="1024">
        <v>1622</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424</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6</v>
      </c>
      <c r="CS102" s="1018"/>
      <c r="CT102" s="1018"/>
      <c r="CU102" s="1018"/>
      <c r="CV102" s="1019"/>
      <c r="CW102" s="1017">
        <v>38</v>
      </c>
      <c r="CX102" s="1018"/>
      <c r="CY102" s="1018"/>
      <c r="CZ102" s="1018"/>
      <c r="DA102" s="1019"/>
      <c r="DB102" s="1017" t="s">
        <v>602</v>
      </c>
      <c r="DC102" s="1018"/>
      <c r="DD102" s="1018"/>
      <c r="DE102" s="1018"/>
      <c r="DF102" s="1019"/>
      <c r="DG102" s="1017" t="s">
        <v>602</v>
      </c>
      <c r="DH102" s="1018"/>
      <c r="DI102" s="1018"/>
      <c r="DJ102" s="1018"/>
      <c r="DK102" s="1019"/>
      <c r="DL102" s="1017" t="s">
        <v>602</v>
      </c>
      <c r="DM102" s="1018"/>
      <c r="DN102" s="1018"/>
      <c r="DO102" s="1018"/>
      <c r="DP102" s="1019"/>
      <c r="DQ102" s="1017" t="s">
        <v>602</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431</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432</v>
      </c>
      <c r="AB109" s="961"/>
      <c r="AC109" s="961"/>
      <c r="AD109" s="961"/>
      <c r="AE109" s="962"/>
      <c r="AF109" s="963" t="s">
        <v>433</v>
      </c>
      <c r="AG109" s="961"/>
      <c r="AH109" s="961"/>
      <c r="AI109" s="961"/>
      <c r="AJ109" s="962"/>
      <c r="AK109" s="963" t="s">
        <v>308</v>
      </c>
      <c r="AL109" s="961"/>
      <c r="AM109" s="961"/>
      <c r="AN109" s="961"/>
      <c r="AO109" s="962"/>
      <c r="AP109" s="963" t="s">
        <v>434</v>
      </c>
      <c r="AQ109" s="961"/>
      <c r="AR109" s="961"/>
      <c r="AS109" s="961"/>
      <c r="AT109" s="994"/>
      <c r="AU109" s="960" t="s">
        <v>431</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432</v>
      </c>
      <c r="BR109" s="961"/>
      <c r="BS109" s="961"/>
      <c r="BT109" s="961"/>
      <c r="BU109" s="962"/>
      <c r="BV109" s="963" t="s">
        <v>433</v>
      </c>
      <c r="BW109" s="961"/>
      <c r="BX109" s="961"/>
      <c r="BY109" s="961"/>
      <c r="BZ109" s="962"/>
      <c r="CA109" s="963" t="s">
        <v>308</v>
      </c>
      <c r="CB109" s="961"/>
      <c r="CC109" s="961"/>
      <c r="CD109" s="961"/>
      <c r="CE109" s="962"/>
      <c r="CF109" s="1001" t="s">
        <v>434</v>
      </c>
      <c r="CG109" s="1001"/>
      <c r="CH109" s="1001"/>
      <c r="CI109" s="1001"/>
      <c r="CJ109" s="1001"/>
      <c r="CK109" s="963" t="s">
        <v>435</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432</v>
      </c>
      <c r="DH109" s="961"/>
      <c r="DI109" s="961"/>
      <c r="DJ109" s="961"/>
      <c r="DK109" s="962"/>
      <c r="DL109" s="963" t="s">
        <v>433</v>
      </c>
      <c r="DM109" s="961"/>
      <c r="DN109" s="961"/>
      <c r="DO109" s="961"/>
      <c r="DP109" s="962"/>
      <c r="DQ109" s="963" t="s">
        <v>308</v>
      </c>
      <c r="DR109" s="961"/>
      <c r="DS109" s="961"/>
      <c r="DT109" s="961"/>
      <c r="DU109" s="962"/>
      <c r="DV109" s="963" t="s">
        <v>434</v>
      </c>
      <c r="DW109" s="961"/>
      <c r="DX109" s="961"/>
      <c r="DY109" s="961"/>
      <c r="DZ109" s="994"/>
    </row>
    <row r="110" spans="1:131" s="226" customFormat="1" ht="26.25" customHeight="1" x14ac:dyDescent="0.2">
      <c r="A110" s="872" t="s">
        <v>436</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548707</v>
      </c>
      <c r="AB110" s="954"/>
      <c r="AC110" s="954"/>
      <c r="AD110" s="954"/>
      <c r="AE110" s="955"/>
      <c r="AF110" s="956">
        <v>560928</v>
      </c>
      <c r="AG110" s="954"/>
      <c r="AH110" s="954"/>
      <c r="AI110" s="954"/>
      <c r="AJ110" s="955"/>
      <c r="AK110" s="956">
        <v>570116</v>
      </c>
      <c r="AL110" s="954"/>
      <c r="AM110" s="954"/>
      <c r="AN110" s="954"/>
      <c r="AO110" s="955"/>
      <c r="AP110" s="957">
        <v>13.9</v>
      </c>
      <c r="AQ110" s="958"/>
      <c r="AR110" s="958"/>
      <c r="AS110" s="958"/>
      <c r="AT110" s="959"/>
      <c r="AU110" s="995" t="s">
        <v>73</v>
      </c>
      <c r="AV110" s="996"/>
      <c r="AW110" s="996"/>
      <c r="AX110" s="996"/>
      <c r="AY110" s="996"/>
      <c r="AZ110" s="925" t="s">
        <v>437</v>
      </c>
      <c r="BA110" s="873"/>
      <c r="BB110" s="873"/>
      <c r="BC110" s="873"/>
      <c r="BD110" s="873"/>
      <c r="BE110" s="873"/>
      <c r="BF110" s="873"/>
      <c r="BG110" s="873"/>
      <c r="BH110" s="873"/>
      <c r="BI110" s="873"/>
      <c r="BJ110" s="873"/>
      <c r="BK110" s="873"/>
      <c r="BL110" s="873"/>
      <c r="BM110" s="873"/>
      <c r="BN110" s="873"/>
      <c r="BO110" s="873"/>
      <c r="BP110" s="874"/>
      <c r="BQ110" s="926">
        <v>5792924</v>
      </c>
      <c r="BR110" s="907"/>
      <c r="BS110" s="907"/>
      <c r="BT110" s="907"/>
      <c r="BU110" s="907"/>
      <c r="BV110" s="907">
        <v>5640921</v>
      </c>
      <c r="BW110" s="907"/>
      <c r="BX110" s="907"/>
      <c r="BY110" s="907"/>
      <c r="BZ110" s="907"/>
      <c r="CA110" s="907">
        <v>5647461</v>
      </c>
      <c r="CB110" s="907"/>
      <c r="CC110" s="907"/>
      <c r="CD110" s="907"/>
      <c r="CE110" s="907"/>
      <c r="CF110" s="931">
        <v>138.1</v>
      </c>
      <c r="CG110" s="932"/>
      <c r="CH110" s="932"/>
      <c r="CI110" s="932"/>
      <c r="CJ110" s="932"/>
      <c r="CK110" s="991" t="s">
        <v>438</v>
      </c>
      <c r="CL110" s="884"/>
      <c r="CM110" s="925" t="s">
        <v>439</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440</v>
      </c>
      <c r="DH110" s="907"/>
      <c r="DI110" s="907"/>
      <c r="DJ110" s="907"/>
      <c r="DK110" s="907"/>
      <c r="DL110" s="907" t="s">
        <v>440</v>
      </c>
      <c r="DM110" s="907"/>
      <c r="DN110" s="907"/>
      <c r="DO110" s="907"/>
      <c r="DP110" s="907"/>
      <c r="DQ110" s="907" t="s">
        <v>441</v>
      </c>
      <c r="DR110" s="907"/>
      <c r="DS110" s="907"/>
      <c r="DT110" s="907"/>
      <c r="DU110" s="907"/>
      <c r="DV110" s="908" t="s">
        <v>442</v>
      </c>
      <c r="DW110" s="908"/>
      <c r="DX110" s="908"/>
      <c r="DY110" s="908"/>
      <c r="DZ110" s="909"/>
    </row>
    <row r="111" spans="1:131" s="226" customFormat="1" ht="26.25" customHeight="1" x14ac:dyDescent="0.2">
      <c r="A111" s="839" t="s">
        <v>443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444</v>
      </c>
      <c r="AB111" s="984"/>
      <c r="AC111" s="984"/>
      <c r="AD111" s="984"/>
      <c r="AE111" s="985"/>
      <c r="AF111" s="986" t="s">
        <v>442</v>
      </c>
      <c r="AG111" s="984"/>
      <c r="AH111" s="984"/>
      <c r="AI111" s="984"/>
      <c r="AJ111" s="985"/>
      <c r="AK111" s="986" t="s">
        <v>444</v>
      </c>
      <c r="AL111" s="984"/>
      <c r="AM111" s="984"/>
      <c r="AN111" s="984"/>
      <c r="AO111" s="985"/>
      <c r="AP111" s="987" t="s">
        <v>444</v>
      </c>
      <c r="AQ111" s="988"/>
      <c r="AR111" s="988"/>
      <c r="AS111" s="988"/>
      <c r="AT111" s="989"/>
      <c r="AU111" s="997"/>
      <c r="AV111" s="998"/>
      <c r="AW111" s="998"/>
      <c r="AX111" s="998"/>
      <c r="AY111" s="998"/>
      <c r="AZ111" s="880" t="s">
        <v>445</v>
      </c>
      <c r="BA111" s="817"/>
      <c r="BB111" s="817"/>
      <c r="BC111" s="817"/>
      <c r="BD111" s="817"/>
      <c r="BE111" s="817"/>
      <c r="BF111" s="817"/>
      <c r="BG111" s="817"/>
      <c r="BH111" s="817"/>
      <c r="BI111" s="817"/>
      <c r="BJ111" s="817"/>
      <c r="BK111" s="817"/>
      <c r="BL111" s="817"/>
      <c r="BM111" s="817"/>
      <c r="BN111" s="817"/>
      <c r="BO111" s="817"/>
      <c r="BP111" s="818"/>
      <c r="BQ111" s="881" t="s">
        <v>444</v>
      </c>
      <c r="BR111" s="882"/>
      <c r="BS111" s="882"/>
      <c r="BT111" s="882"/>
      <c r="BU111" s="882"/>
      <c r="BV111" s="882" t="s">
        <v>442</v>
      </c>
      <c r="BW111" s="882"/>
      <c r="BX111" s="882"/>
      <c r="BY111" s="882"/>
      <c r="BZ111" s="882"/>
      <c r="CA111" s="882" t="s">
        <v>444</v>
      </c>
      <c r="CB111" s="882"/>
      <c r="CC111" s="882"/>
      <c r="CD111" s="882"/>
      <c r="CE111" s="882"/>
      <c r="CF111" s="940" t="s">
        <v>440</v>
      </c>
      <c r="CG111" s="941"/>
      <c r="CH111" s="941"/>
      <c r="CI111" s="941"/>
      <c r="CJ111" s="941"/>
      <c r="CK111" s="992"/>
      <c r="CL111" s="886"/>
      <c r="CM111" s="880" t="s">
        <v>446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444</v>
      </c>
      <c r="DH111" s="882"/>
      <c r="DI111" s="882"/>
      <c r="DJ111" s="882"/>
      <c r="DK111" s="882"/>
      <c r="DL111" s="882" t="s">
        <v>442</v>
      </c>
      <c r="DM111" s="882"/>
      <c r="DN111" s="882"/>
      <c r="DO111" s="882"/>
      <c r="DP111" s="882"/>
      <c r="DQ111" s="882" t="s">
        <v>444</v>
      </c>
      <c r="DR111" s="882"/>
      <c r="DS111" s="882"/>
      <c r="DT111" s="882"/>
      <c r="DU111" s="882"/>
      <c r="DV111" s="859" t="s">
        <v>440</v>
      </c>
      <c r="DW111" s="859"/>
      <c r="DX111" s="859"/>
      <c r="DY111" s="859"/>
      <c r="DZ111" s="860"/>
    </row>
    <row r="112" spans="1:131" s="226" customFormat="1" ht="26.25" customHeight="1" x14ac:dyDescent="0.2">
      <c r="A112" s="977" t="s">
        <v>447</v>
      </c>
      <c r="B112" s="978"/>
      <c r="C112" s="817" t="s">
        <v>448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395</v>
      </c>
      <c r="AB112" s="845"/>
      <c r="AC112" s="845"/>
      <c r="AD112" s="845"/>
      <c r="AE112" s="846"/>
      <c r="AF112" s="847" t="s">
        <v>442</v>
      </c>
      <c r="AG112" s="845"/>
      <c r="AH112" s="845"/>
      <c r="AI112" s="845"/>
      <c r="AJ112" s="846"/>
      <c r="AK112" s="847" t="s">
        <v>395</v>
      </c>
      <c r="AL112" s="845"/>
      <c r="AM112" s="845"/>
      <c r="AN112" s="845"/>
      <c r="AO112" s="846"/>
      <c r="AP112" s="889" t="s">
        <v>440</v>
      </c>
      <c r="AQ112" s="890"/>
      <c r="AR112" s="890"/>
      <c r="AS112" s="890"/>
      <c r="AT112" s="891"/>
      <c r="AU112" s="997"/>
      <c r="AV112" s="998"/>
      <c r="AW112" s="998"/>
      <c r="AX112" s="998"/>
      <c r="AY112" s="998"/>
      <c r="AZ112" s="880" t="s">
        <v>449</v>
      </c>
      <c r="BA112" s="817"/>
      <c r="BB112" s="817"/>
      <c r="BC112" s="817"/>
      <c r="BD112" s="817"/>
      <c r="BE112" s="817"/>
      <c r="BF112" s="817"/>
      <c r="BG112" s="817"/>
      <c r="BH112" s="817"/>
      <c r="BI112" s="817"/>
      <c r="BJ112" s="817"/>
      <c r="BK112" s="817"/>
      <c r="BL112" s="817"/>
      <c r="BM112" s="817"/>
      <c r="BN112" s="817"/>
      <c r="BO112" s="817"/>
      <c r="BP112" s="818"/>
      <c r="BQ112" s="881">
        <v>2648272</v>
      </c>
      <c r="BR112" s="882"/>
      <c r="BS112" s="882"/>
      <c r="BT112" s="882"/>
      <c r="BU112" s="882"/>
      <c r="BV112" s="882">
        <v>2419571</v>
      </c>
      <c r="BW112" s="882"/>
      <c r="BX112" s="882"/>
      <c r="BY112" s="882"/>
      <c r="BZ112" s="882"/>
      <c r="CA112" s="882">
        <v>2191651</v>
      </c>
      <c r="CB112" s="882"/>
      <c r="CC112" s="882"/>
      <c r="CD112" s="882"/>
      <c r="CE112" s="882"/>
      <c r="CF112" s="940">
        <v>53.6</v>
      </c>
      <c r="CG112" s="941"/>
      <c r="CH112" s="941"/>
      <c r="CI112" s="941"/>
      <c r="CJ112" s="941"/>
      <c r="CK112" s="992"/>
      <c r="CL112" s="886"/>
      <c r="CM112" s="880" t="s">
        <v>450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395</v>
      </c>
      <c r="DH112" s="882"/>
      <c r="DI112" s="882"/>
      <c r="DJ112" s="882"/>
      <c r="DK112" s="882"/>
      <c r="DL112" s="882" t="s">
        <v>440</v>
      </c>
      <c r="DM112" s="882"/>
      <c r="DN112" s="882"/>
      <c r="DO112" s="882"/>
      <c r="DP112" s="882"/>
      <c r="DQ112" s="882" t="s">
        <v>395</v>
      </c>
      <c r="DR112" s="882"/>
      <c r="DS112" s="882"/>
      <c r="DT112" s="882"/>
      <c r="DU112" s="882"/>
      <c r="DV112" s="859" t="s">
        <v>395</v>
      </c>
      <c r="DW112" s="859"/>
      <c r="DX112" s="859"/>
      <c r="DY112" s="859"/>
      <c r="DZ112" s="860"/>
    </row>
    <row r="113" spans="1:130" s="226" customFormat="1" ht="26.25" customHeight="1" x14ac:dyDescent="0.2">
      <c r="A113" s="979"/>
      <c r="B113" s="980"/>
      <c r="C113" s="817" t="s">
        <v>451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321673</v>
      </c>
      <c r="AB113" s="984"/>
      <c r="AC113" s="984"/>
      <c r="AD113" s="984"/>
      <c r="AE113" s="985"/>
      <c r="AF113" s="986">
        <v>318350</v>
      </c>
      <c r="AG113" s="984"/>
      <c r="AH113" s="984"/>
      <c r="AI113" s="984"/>
      <c r="AJ113" s="985"/>
      <c r="AK113" s="986">
        <v>283817</v>
      </c>
      <c r="AL113" s="984"/>
      <c r="AM113" s="984"/>
      <c r="AN113" s="984"/>
      <c r="AO113" s="985"/>
      <c r="AP113" s="987">
        <v>6.9</v>
      </c>
      <c r="AQ113" s="988"/>
      <c r="AR113" s="988"/>
      <c r="AS113" s="988"/>
      <c r="AT113" s="989"/>
      <c r="AU113" s="997"/>
      <c r="AV113" s="998"/>
      <c r="AW113" s="998"/>
      <c r="AX113" s="998"/>
      <c r="AY113" s="998"/>
      <c r="AZ113" s="880" t="s">
        <v>452</v>
      </c>
      <c r="BA113" s="817"/>
      <c r="BB113" s="817"/>
      <c r="BC113" s="817"/>
      <c r="BD113" s="817"/>
      <c r="BE113" s="817"/>
      <c r="BF113" s="817"/>
      <c r="BG113" s="817"/>
      <c r="BH113" s="817"/>
      <c r="BI113" s="817"/>
      <c r="BJ113" s="817"/>
      <c r="BK113" s="817"/>
      <c r="BL113" s="817"/>
      <c r="BM113" s="817"/>
      <c r="BN113" s="817"/>
      <c r="BO113" s="817"/>
      <c r="BP113" s="818"/>
      <c r="BQ113" s="881">
        <v>1746523</v>
      </c>
      <c r="BR113" s="882"/>
      <c r="BS113" s="882"/>
      <c r="BT113" s="882"/>
      <c r="BU113" s="882"/>
      <c r="BV113" s="882">
        <v>1662837</v>
      </c>
      <c r="BW113" s="882"/>
      <c r="BX113" s="882"/>
      <c r="BY113" s="882"/>
      <c r="BZ113" s="882"/>
      <c r="CA113" s="882">
        <v>1622286</v>
      </c>
      <c r="CB113" s="882"/>
      <c r="CC113" s="882"/>
      <c r="CD113" s="882"/>
      <c r="CE113" s="882"/>
      <c r="CF113" s="940">
        <v>39.700000000000003</v>
      </c>
      <c r="CG113" s="941"/>
      <c r="CH113" s="941"/>
      <c r="CI113" s="941"/>
      <c r="CJ113" s="941"/>
      <c r="CK113" s="992"/>
      <c r="CL113" s="886"/>
      <c r="CM113" s="880" t="s">
        <v>453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395</v>
      </c>
      <c r="DH113" s="845"/>
      <c r="DI113" s="845"/>
      <c r="DJ113" s="845"/>
      <c r="DK113" s="846"/>
      <c r="DL113" s="847" t="s">
        <v>395</v>
      </c>
      <c r="DM113" s="845"/>
      <c r="DN113" s="845"/>
      <c r="DO113" s="845"/>
      <c r="DP113" s="846"/>
      <c r="DQ113" s="847" t="s">
        <v>395</v>
      </c>
      <c r="DR113" s="845"/>
      <c r="DS113" s="845"/>
      <c r="DT113" s="845"/>
      <c r="DU113" s="846"/>
      <c r="DV113" s="889" t="s">
        <v>395</v>
      </c>
      <c r="DW113" s="890"/>
      <c r="DX113" s="890"/>
      <c r="DY113" s="890"/>
      <c r="DZ113" s="891"/>
    </row>
    <row r="114" spans="1:130" s="226" customFormat="1" ht="26.25" customHeight="1" x14ac:dyDescent="0.2">
      <c r="A114" s="979"/>
      <c r="B114" s="980"/>
      <c r="C114" s="817" t="s">
        <v>454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122697</v>
      </c>
      <c r="AB114" s="845"/>
      <c r="AC114" s="845"/>
      <c r="AD114" s="845"/>
      <c r="AE114" s="846"/>
      <c r="AF114" s="847">
        <v>133723</v>
      </c>
      <c r="AG114" s="845"/>
      <c r="AH114" s="845"/>
      <c r="AI114" s="845"/>
      <c r="AJ114" s="846"/>
      <c r="AK114" s="847">
        <v>127883</v>
      </c>
      <c r="AL114" s="845"/>
      <c r="AM114" s="845"/>
      <c r="AN114" s="845"/>
      <c r="AO114" s="846"/>
      <c r="AP114" s="889">
        <v>3.1</v>
      </c>
      <c r="AQ114" s="890"/>
      <c r="AR114" s="890"/>
      <c r="AS114" s="890"/>
      <c r="AT114" s="891"/>
      <c r="AU114" s="997"/>
      <c r="AV114" s="998"/>
      <c r="AW114" s="998"/>
      <c r="AX114" s="998"/>
      <c r="AY114" s="998"/>
      <c r="AZ114" s="880" t="s">
        <v>455</v>
      </c>
      <c r="BA114" s="817"/>
      <c r="BB114" s="817"/>
      <c r="BC114" s="817"/>
      <c r="BD114" s="817"/>
      <c r="BE114" s="817"/>
      <c r="BF114" s="817"/>
      <c r="BG114" s="817"/>
      <c r="BH114" s="817"/>
      <c r="BI114" s="817"/>
      <c r="BJ114" s="817"/>
      <c r="BK114" s="817"/>
      <c r="BL114" s="817"/>
      <c r="BM114" s="817"/>
      <c r="BN114" s="817"/>
      <c r="BO114" s="817"/>
      <c r="BP114" s="818"/>
      <c r="BQ114" s="881">
        <v>803418</v>
      </c>
      <c r="BR114" s="882"/>
      <c r="BS114" s="882"/>
      <c r="BT114" s="882"/>
      <c r="BU114" s="882"/>
      <c r="BV114" s="882">
        <v>825263</v>
      </c>
      <c r="BW114" s="882"/>
      <c r="BX114" s="882"/>
      <c r="BY114" s="882"/>
      <c r="BZ114" s="882"/>
      <c r="CA114" s="882">
        <v>952044</v>
      </c>
      <c r="CB114" s="882"/>
      <c r="CC114" s="882"/>
      <c r="CD114" s="882"/>
      <c r="CE114" s="882"/>
      <c r="CF114" s="940">
        <v>23.3</v>
      </c>
      <c r="CG114" s="941"/>
      <c r="CH114" s="941"/>
      <c r="CI114" s="941"/>
      <c r="CJ114" s="941"/>
      <c r="CK114" s="992"/>
      <c r="CL114" s="886"/>
      <c r="CM114" s="880" t="s">
        <v>456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395</v>
      </c>
      <c r="DH114" s="845"/>
      <c r="DI114" s="845"/>
      <c r="DJ114" s="845"/>
      <c r="DK114" s="846"/>
      <c r="DL114" s="847" t="s">
        <v>395</v>
      </c>
      <c r="DM114" s="845"/>
      <c r="DN114" s="845"/>
      <c r="DO114" s="845"/>
      <c r="DP114" s="846"/>
      <c r="DQ114" s="847" t="s">
        <v>395</v>
      </c>
      <c r="DR114" s="845"/>
      <c r="DS114" s="845"/>
      <c r="DT114" s="845"/>
      <c r="DU114" s="846"/>
      <c r="DV114" s="889" t="s">
        <v>395</v>
      </c>
      <c r="DW114" s="890"/>
      <c r="DX114" s="890"/>
      <c r="DY114" s="890"/>
      <c r="DZ114" s="891"/>
    </row>
    <row r="115" spans="1:130" s="226" customFormat="1" ht="26.25" customHeight="1" x14ac:dyDescent="0.2">
      <c r="A115" s="979"/>
      <c r="B115" s="980"/>
      <c r="C115" s="817" t="s">
        <v>457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395</v>
      </c>
      <c r="AB115" s="984"/>
      <c r="AC115" s="984"/>
      <c r="AD115" s="984"/>
      <c r="AE115" s="985"/>
      <c r="AF115" s="986" t="s">
        <v>395</v>
      </c>
      <c r="AG115" s="984"/>
      <c r="AH115" s="984"/>
      <c r="AI115" s="984"/>
      <c r="AJ115" s="985"/>
      <c r="AK115" s="986" t="s">
        <v>442</v>
      </c>
      <c r="AL115" s="984"/>
      <c r="AM115" s="984"/>
      <c r="AN115" s="984"/>
      <c r="AO115" s="985"/>
      <c r="AP115" s="987" t="s">
        <v>395</v>
      </c>
      <c r="AQ115" s="988"/>
      <c r="AR115" s="988"/>
      <c r="AS115" s="988"/>
      <c r="AT115" s="989"/>
      <c r="AU115" s="997"/>
      <c r="AV115" s="998"/>
      <c r="AW115" s="998"/>
      <c r="AX115" s="998"/>
      <c r="AY115" s="998"/>
      <c r="AZ115" s="880" t="s">
        <v>458</v>
      </c>
      <c r="BA115" s="817"/>
      <c r="BB115" s="817"/>
      <c r="BC115" s="817"/>
      <c r="BD115" s="817"/>
      <c r="BE115" s="817"/>
      <c r="BF115" s="817"/>
      <c r="BG115" s="817"/>
      <c r="BH115" s="817"/>
      <c r="BI115" s="817"/>
      <c r="BJ115" s="817"/>
      <c r="BK115" s="817"/>
      <c r="BL115" s="817"/>
      <c r="BM115" s="817"/>
      <c r="BN115" s="817"/>
      <c r="BO115" s="817"/>
      <c r="BP115" s="818"/>
      <c r="BQ115" s="881" t="s">
        <v>395</v>
      </c>
      <c r="BR115" s="882"/>
      <c r="BS115" s="882"/>
      <c r="BT115" s="882"/>
      <c r="BU115" s="882"/>
      <c r="BV115" s="882" t="s">
        <v>395</v>
      </c>
      <c r="BW115" s="882"/>
      <c r="BX115" s="882"/>
      <c r="BY115" s="882"/>
      <c r="BZ115" s="882"/>
      <c r="CA115" s="882" t="s">
        <v>440</v>
      </c>
      <c r="CB115" s="882"/>
      <c r="CC115" s="882"/>
      <c r="CD115" s="882"/>
      <c r="CE115" s="882"/>
      <c r="CF115" s="940" t="s">
        <v>395</v>
      </c>
      <c r="CG115" s="941"/>
      <c r="CH115" s="941"/>
      <c r="CI115" s="941"/>
      <c r="CJ115" s="941"/>
      <c r="CK115" s="992"/>
      <c r="CL115" s="886"/>
      <c r="CM115" s="880" t="s">
        <v>459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395</v>
      </c>
      <c r="DH115" s="845"/>
      <c r="DI115" s="845"/>
      <c r="DJ115" s="845"/>
      <c r="DK115" s="846"/>
      <c r="DL115" s="847" t="s">
        <v>440</v>
      </c>
      <c r="DM115" s="845"/>
      <c r="DN115" s="845"/>
      <c r="DO115" s="845"/>
      <c r="DP115" s="846"/>
      <c r="DQ115" s="847" t="s">
        <v>395</v>
      </c>
      <c r="DR115" s="845"/>
      <c r="DS115" s="845"/>
      <c r="DT115" s="845"/>
      <c r="DU115" s="846"/>
      <c r="DV115" s="889" t="s">
        <v>440</v>
      </c>
      <c r="DW115" s="890"/>
      <c r="DX115" s="890"/>
      <c r="DY115" s="890"/>
      <c r="DZ115" s="891"/>
    </row>
    <row r="116" spans="1:130" s="226" customFormat="1" ht="26.25" customHeight="1" x14ac:dyDescent="0.2">
      <c r="A116" s="981"/>
      <c r="B116" s="982"/>
      <c r="C116" s="904" t="s">
        <v>460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395</v>
      </c>
      <c r="AB116" s="845"/>
      <c r="AC116" s="845"/>
      <c r="AD116" s="845"/>
      <c r="AE116" s="846"/>
      <c r="AF116" s="847" t="s">
        <v>395</v>
      </c>
      <c r="AG116" s="845"/>
      <c r="AH116" s="845"/>
      <c r="AI116" s="845"/>
      <c r="AJ116" s="846"/>
      <c r="AK116" s="847" t="s">
        <v>395</v>
      </c>
      <c r="AL116" s="845"/>
      <c r="AM116" s="845"/>
      <c r="AN116" s="845"/>
      <c r="AO116" s="846"/>
      <c r="AP116" s="889" t="s">
        <v>395</v>
      </c>
      <c r="AQ116" s="890"/>
      <c r="AR116" s="890"/>
      <c r="AS116" s="890"/>
      <c r="AT116" s="891"/>
      <c r="AU116" s="997"/>
      <c r="AV116" s="998"/>
      <c r="AW116" s="998"/>
      <c r="AX116" s="998"/>
      <c r="AY116" s="998"/>
      <c r="AZ116" s="974" t="s">
        <v>461</v>
      </c>
      <c r="BA116" s="975"/>
      <c r="BB116" s="975"/>
      <c r="BC116" s="975"/>
      <c r="BD116" s="975"/>
      <c r="BE116" s="975"/>
      <c r="BF116" s="975"/>
      <c r="BG116" s="975"/>
      <c r="BH116" s="975"/>
      <c r="BI116" s="975"/>
      <c r="BJ116" s="975"/>
      <c r="BK116" s="975"/>
      <c r="BL116" s="975"/>
      <c r="BM116" s="975"/>
      <c r="BN116" s="975"/>
      <c r="BO116" s="975"/>
      <c r="BP116" s="976"/>
      <c r="BQ116" s="881" t="s">
        <v>440</v>
      </c>
      <c r="BR116" s="882"/>
      <c r="BS116" s="882"/>
      <c r="BT116" s="882"/>
      <c r="BU116" s="882"/>
      <c r="BV116" s="882" t="s">
        <v>395</v>
      </c>
      <c r="BW116" s="882"/>
      <c r="BX116" s="882"/>
      <c r="BY116" s="882"/>
      <c r="BZ116" s="882"/>
      <c r="CA116" s="882" t="s">
        <v>395</v>
      </c>
      <c r="CB116" s="882"/>
      <c r="CC116" s="882"/>
      <c r="CD116" s="882"/>
      <c r="CE116" s="882"/>
      <c r="CF116" s="940" t="s">
        <v>395</v>
      </c>
      <c r="CG116" s="941"/>
      <c r="CH116" s="941"/>
      <c r="CI116" s="941"/>
      <c r="CJ116" s="941"/>
      <c r="CK116" s="992"/>
      <c r="CL116" s="886"/>
      <c r="CM116" s="880" t="s">
        <v>462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395</v>
      </c>
      <c r="DH116" s="845"/>
      <c r="DI116" s="845"/>
      <c r="DJ116" s="845"/>
      <c r="DK116" s="846"/>
      <c r="DL116" s="847" t="s">
        <v>395</v>
      </c>
      <c r="DM116" s="845"/>
      <c r="DN116" s="845"/>
      <c r="DO116" s="845"/>
      <c r="DP116" s="846"/>
      <c r="DQ116" s="847" t="s">
        <v>395</v>
      </c>
      <c r="DR116" s="845"/>
      <c r="DS116" s="845"/>
      <c r="DT116" s="845"/>
      <c r="DU116" s="846"/>
      <c r="DV116" s="889" t="s">
        <v>395</v>
      </c>
      <c r="DW116" s="890"/>
      <c r="DX116" s="890"/>
      <c r="DY116" s="890"/>
      <c r="DZ116" s="891"/>
    </row>
    <row r="117" spans="1:130" s="226" customFormat="1" ht="26.25" customHeight="1" x14ac:dyDescent="0.2">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463</v>
      </c>
      <c r="Z117" s="962"/>
      <c r="AA117" s="967">
        <v>993077</v>
      </c>
      <c r="AB117" s="968"/>
      <c r="AC117" s="968"/>
      <c r="AD117" s="968"/>
      <c r="AE117" s="969"/>
      <c r="AF117" s="970">
        <v>1013001</v>
      </c>
      <c r="AG117" s="968"/>
      <c r="AH117" s="968"/>
      <c r="AI117" s="968"/>
      <c r="AJ117" s="969"/>
      <c r="AK117" s="970">
        <v>981816</v>
      </c>
      <c r="AL117" s="968"/>
      <c r="AM117" s="968"/>
      <c r="AN117" s="968"/>
      <c r="AO117" s="969"/>
      <c r="AP117" s="971"/>
      <c r="AQ117" s="972"/>
      <c r="AR117" s="972"/>
      <c r="AS117" s="972"/>
      <c r="AT117" s="973"/>
      <c r="AU117" s="997"/>
      <c r="AV117" s="998"/>
      <c r="AW117" s="998"/>
      <c r="AX117" s="998"/>
      <c r="AY117" s="998"/>
      <c r="AZ117" s="928" t="s">
        <v>464</v>
      </c>
      <c r="BA117" s="929"/>
      <c r="BB117" s="929"/>
      <c r="BC117" s="929"/>
      <c r="BD117" s="929"/>
      <c r="BE117" s="929"/>
      <c r="BF117" s="929"/>
      <c r="BG117" s="929"/>
      <c r="BH117" s="929"/>
      <c r="BI117" s="929"/>
      <c r="BJ117" s="929"/>
      <c r="BK117" s="929"/>
      <c r="BL117" s="929"/>
      <c r="BM117" s="929"/>
      <c r="BN117" s="929"/>
      <c r="BO117" s="929"/>
      <c r="BP117" s="930"/>
      <c r="BQ117" s="881" t="s">
        <v>442</v>
      </c>
      <c r="BR117" s="882"/>
      <c r="BS117" s="882"/>
      <c r="BT117" s="882"/>
      <c r="BU117" s="882"/>
      <c r="BV117" s="882" t="s">
        <v>174</v>
      </c>
      <c r="BW117" s="882"/>
      <c r="BX117" s="882"/>
      <c r="BY117" s="882"/>
      <c r="BZ117" s="882"/>
      <c r="CA117" s="882" t="s">
        <v>465</v>
      </c>
      <c r="CB117" s="882"/>
      <c r="CC117" s="882"/>
      <c r="CD117" s="882"/>
      <c r="CE117" s="882"/>
      <c r="CF117" s="940" t="s">
        <v>466</v>
      </c>
      <c r="CG117" s="941"/>
      <c r="CH117" s="941"/>
      <c r="CI117" s="941"/>
      <c r="CJ117" s="941"/>
      <c r="CK117" s="992"/>
      <c r="CL117" s="886"/>
      <c r="CM117" s="880" t="s">
        <v>467</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442</v>
      </c>
      <c r="DH117" s="845"/>
      <c r="DI117" s="845"/>
      <c r="DJ117" s="845"/>
      <c r="DK117" s="846"/>
      <c r="DL117" s="847" t="s">
        <v>442</v>
      </c>
      <c r="DM117" s="845"/>
      <c r="DN117" s="845"/>
      <c r="DO117" s="845"/>
      <c r="DP117" s="846"/>
      <c r="DQ117" s="847" t="s">
        <v>466</v>
      </c>
      <c r="DR117" s="845"/>
      <c r="DS117" s="845"/>
      <c r="DT117" s="845"/>
      <c r="DU117" s="846"/>
      <c r="DV117" s="889" t="s">
        <v>174</v>
      </c>
      <c r="DW117" s="890"/>
      <c r="DX117" s="890"/>
      <c r="DY117" s="890"/>
      <c r="DZ117" s="891"/>
    </row>
    <row r="118" spans="1:130" s="226" customFormat="1" ht="26.25" customHeight="1" x14ac:dyDescent="0.2">
      <c r="A118" s="960" t="s">
        <v>435</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432</v>
      </c>
      <c r="AB118" s="961"/>
      <c r="AC118" s="961"/>
      <c r="AD118" s="961"/>
      <c r="AE118" s="962"/>
      <c r="AF118" s="963" t="s">
        <v>433</v>
      </c>
      <c r="AG118" s="961"/>
      <c r="AH118" s="961"/>
      <c r="AI118" s="961"/>
      <c r="AJ118" s="962"/>
      <c r="AK118" s="963" t="s">
        <v>308</v>
      </c>
      <c r="AL118" s="961"/>
      <c r="AM118" s="961"/>
      <c r="AN118" s="961"/>
      <c r="AO118" s="962"/>
      <c r="AP118" s="964" t="s">
        <v>434</v>
      </c>
      <c r="AQ118" s="965"/>
      <c r="AR118" s="965"/>
      <c r="AS118" s="965"/>
      <c r="AT118" s="966"/>
      <c r="AU118" s="997"/>
      <c r="AV118" s="998"/>
      <c r="AW118" s="998"/>
      <c r="AX118" s="998"/>
      <c r="AY118" s="998"/>
      <c r="AZ118" s="903" t="s">
        <v>468</v>
      </c>
      <c r="BA118" s="904"/>
      <c r="BB118" s="904"/>
      <c r="BC118" s="904"/>
      <c r="BD118" s="904"/>
      <c r="BE118" s="904"/>
      <c r="BF118" s="904"/>
      <c r="BG118" s="904"/>
      <c r="BH118" s="904"/>
      <c r="BI118" s="904"/>
      <c r="BJ118" s="904"/>
      <c r="BK118" s="904"/>
      <c r="BL118" s="904"/>
      <c r="BM118" s="904"/>
      <c r="BN118" s="904"/>
      <c r="BO118" s="904"/>
      <c r="BP118" s="905"/>
      <c r="BQ118" s="944" t="s">
        <v>174</v>
      </c>
      <c r="BR118" s="910"/>
      <c r="BS118" s="910"/>
      <c r="BT118" s="910"/>
      <c r="BU118" s="910"/>
      <c r="BV118" s="910" t="s">
        <v>174</v>
      </c>
      <c r="BW118" s="910"/>
      <c r="BX118" s="910"/>
      <c r="BY118" s="910"/>
      <c r="BZ118" s="910"/>
      <c r="CA118" s="910" t="s">
        <v>174</v>
      </c>
      <c r="CB118" s="910"/>
      <c r="CC118" s="910"/>
      <c r="CD118" s="910"/>
      <c r="CE118" s="910"/>
      <c r="CF118" s="940" t="s">
        <v>174</v>
      </c>
      <c r="CG118" s="941"/>
      <c r="CH118" s="941"/>
      <c r="CI118" s="941"/>
      <c r="CJ118" s="941"/>
      <c r="CK118" s="992"/>
      <c r="CL118" s="886"/>
      <c r="CM118" s="880" t="s">
        <v>469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444</v>
      </c>
      <c r="DH118" s="845"/>
      <c r="DI118" s="845"/>
      <c r="DJ118" s="845"/>
      <c r="DK118" s="846"/>
      <c r="DL118" s="847" t="s">
        <v>174</v>
      </c>
      <c r="DM118" s="845"/>
      <c r="DN118" s="845"/>
      <c r="DO118" s="845"/>
      <c r="DP118" s="846"/>
      <c r="DQ118" s="847" t="s">
        <v>174</v>
      </c>
      <c r="DR118" s="845"/>
      <c r="DS118" s="845"/>
      <c r="DT118" s="845"/>
      <c r="DU118" s="846"/>
      <c r="DV118" s="889" t="s">
        <v>442</v>
      </c>
      <c r="DW118" s="890"/>
      <c r="DX118" s="890"/>
      <c r="DY118" s="890"/>
      <c r="DZ118" s="891"/>
    </row>
    <row r="119" spans="1:130" s="226" customFormat="1" ht="26.25" customHeight="1" x14ac:dyDescent="0.2">
      <c r="A119" s="883" t="s">
        <v>438</v>
      </c>
      <c r="B119" s="884"/>
      <c r="C119" s="925" t="s">
        <v>439</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465</v>
      </c>
      <c r="AB119" s="954"/>
      <c r="AC119" s="954"/>
      <c r="AD119" s="954"/>
      <c r="AE119" s="955"/>
      <c r="AF119" s="956" t="s">
        <v>174</v>
      </c>
      <c r="AG119" s="954"/>
      <c r="AH119" s="954"/>
      <c r="AI119" s="954"/>
      <c r="AJ119" s="955"/>
      <c r="AK119" s="956" t="s">
        <v>174</v>
      </c>
      <c r="AL119" s="954"/>
      <c r="AM119" s="954"/>
      <c r="AN119" s="954"/>
      <c r="AO119" s="955"/>
      <c r="AP119" s="957" t="s">
        <v>466</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470</v>
      </c>
      <c r="BP119" s="943"/>
      <c r="BQ119" s="944">
        <v>10991137</v>
      </c>
      <c r="BR119" s="910"/>
      <c r="BS119" s="910"/>
      <c r="BT119" s="910"/>
      <c r="BU119" s="910"/>
      <c r="BV119" s="910">
        <v>10548592</v>
      </c>
      <c r="BW119" s="910"/>
      <c r="BX119" s="910"/>
      <c r="BY119" s="910"/>
      <c r="BZ119" s="910"/>
      <c r="CA119" s="910">
        <v>10413442</v>
      </c>
      <c r="CB119" s="910"/>
      <c r="CC119" s="910"/>
      <c r="CD119" s="910"/>
      <c r="CE119" s="910"/>
      <c r="CF119" s="813"/>
      <c r="CG119" s="814"/>
      <c r="CH119" s="814"/>
      <c r="CI119" s="814"/>
      <c r="CJ119" s="899"/>
      <c r="CK119" s="993"/>
      <c r="CL119" s="888"/>
      <c r="CM119" s="903" t="s">
        <v>471</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174</v>
      </c>
      <c r="DH119" s="829"/>
      <c r="DI119" s="829"/>
      <c r="DJ119" s="829"/>
      <c r="DK119" s="830"/>
      <c r="DL119" s="831" t="s">
        <v>174</v>
      </c>
      <c r="DM119" s="829"/>
      <c r="DN119" s="829"/>
      <c r="DO119" s="829"/>
      <c r="DP119" s="830"/>
      <c r="DQ119" s="831" t="s">
        <v>466</v>
      </c>
      <c r="DR119" s="829"/>
      <c r="DS119" s="829"/>
      <c r="DT119" s="829"/>
      <c r="DU119" s="830"/>
      <c r="DV119" s="913" t="s">
        <v>174</v>
      </c>
      <c r="DW119" s="914"/>
      <c r="DX119" s="914"/>
      <c r="DY119" s="914"/>
      <c r="DZ119" s="915"/>
    </row>
    <row r="120" spans="1:130" s="226" customFormat="1" ht="26.25" customHeight="1" x14ac:dyDescent="0.2">
      <c r="A120" s="885"/>
      <c r="B120" s="886"/>
      <c r="C120" s="880" t="s">
        <v>446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442</v>
      </c>
      <c r="AB120" s="845"/>
      <c r="AC120" s="845"/>
      <c r="AD120" s="845"/>
      <c r="AE120" s="846"/>
      <c r="AF120" s="847" t="s">
        <v>442</v>
      </c>
      <c r="AG120" s="845"/>
      <c r="AH120" s="845"/>
      <c r="AI120" s="845"/>
      <c r="AJ120" s="846"/>
      <c r="AK120" s="847" t="s">
        <v>442</v>
      </c>
      <c r="AL120" s="845"/>
      <c r="AM120" s="845"/>
      <c r="AN120" s="845"/>
      <c r="AO120" s="846"/>
      <c r="AP120" s="889" t="s">
        <v>442</v>
      </c>
      <c r="AQ120" s="890"/>
      <c r="AR120" s="890"/>
      <c r="AS120" s="890"/>
      <c r="AT120" s="891"/>
      <c r="AU120" s="945" t="s">
        <v>472</v>
      </c>
      <c r="AV120" s="946"/>
      <c r="AW120" s="946"/>
      <c r="AX120" s="946"/>
      <c r="AY120" s="947"/>
      <c r="AZ120" s="925" t="s">
        <v>473</v>
      </c>
      <c r="BA120" s="873"/>
      <c r="BB120" s="873"/>
      <c r="BC120" s="873"/>
      <c r="BD120" s="873"/>
      <c r="BE120" s="873"/>
      <c r="BF120" s="873"/>
      <c r="BG120" s="873"/>
      <c r="BH120" s="873"/>
      <c r="BI120" s="873"/>
      <c r="BJ120" s="873"/>
      <c r="BK120" s="873"/>
      <c r="BL120" s="873"/>
      <c r="BM120" s="873"/>
      <c r="BN120" s="873"/>
      <c r="BO120" s="873"/>
      <c r="BP120" s="874"/>
      <c r="BQ120" s="926">
        <v>2681956</v>
      </c>
      <c r="BR120" s="907"/>
      <c r="BS120" s="907"/>
      <c r="BT120" s="907"/>
      <c r="BU120" s="907"/>
      <c r="BV120" s="907">
        <v>3053721</v>
      </c>
      <c r="BW120" s="907"/>
      <c r="BX120" s="907"/>
      <c r="BY120" s="907"/>
      <c r="BZ120" s="907"/>
      <c r="CA120" s="907">
        <v>3855070</v>
      </c>
      <c r="CB120" s="907"/>
      <c r="CC120" s="907"/>
      <c r="CD120" s="907"/>
      <c r="CE120" s="907"/>
      <c r="CF120" s="931">
        <v>94.2</v>
      </c>
      <c r="CG120" s="932"/>
      <c r="CH120" s="932"/>
      <c r="CI120" s="932"/>
      <c r="CJ120" s="932"/>
      <c r="CK120" s="933" t="s">
        <v>474</v>
      </c>
      <c r="CL120" s="917"/>
      <c r="CM120" s="917"/>
      <c r="CN120" s="917"/>
      <c r="CO120" s="918"/>
      <c r="CP120" s="937" t="s">
        <v>475</v>
      </c>
      <c r="CQ120" s="938"/>
      <c r="CR120" s="938"/>
      <c r="CS120" s="938"/>
      <c r="CT120" s="938"/>
      <c r="CU120" s="938"/>
      <c r="CV120" s="938"/>
      <c r="CW120" s="938"/>
      <c r="CX120" s="938"/>
      <c r="CY120" s="938"/>
      <c r="CZ120" s="938"/>
      <c r="DA120" s="938"/>
      <c r="DB120" s="938"/>
      <c r="DC120" s="938"/>
      <c r="DD120" s="938"/>
      <c r="DE120" s="938"/>
      <c r="DF120" s="939"/>
      <c r="DG120" s="926">
        <v>2648272</v>
      </c>
      <c r="DH120" s="907"/>
      <c r="DI120" s="907"/>
      <c r="DJ120" s="907"/>
      <c r="DK120" s="907"/>
      <c r="DL120" s="907">
        <v>2419571</v>
      </c>
      <c r="DM120" s="907"/>
      <c r="DN120" s="907"/>
      <c r="DO120" s="907"/>
      <c r="DP120" s="907"/>
      <c r="DQ120" s="907">
        <v>2191651</v>
      </c>
      <c r="DR120" s="907"/>
      <c r="DS120" s="907"/>
      <c r="DT120" s="907"/>
      <c r="DU120" s="907"/>
      <c r="DV120" s="908">
        <v>53.6</v>
      </c>
      <c r="DW120" s="908"/>
      <c r="DX120" s="908"/>
      <c r="DY120" s="908"/>
      <c r="DZ120" s="909"/>
    </row>
    <row r="121" spans="1:130" s="226" customFormat="1" ht="26.25" customHeight="1" x14ac:dyDescent="0.2">
      <c r="A121" s="885"/>
      <c r="B121" s="886"/>
      <c r="C121" s="928" t="s">
        <v>476</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174</v>
      </c>
      <c r="AB121" s="845"/>
      <c r="AC121" s="845"/>
      <c r="AD121" s="845"/>
      <c r="AE121" s="846"/>
      <c r="AF121" s="847" t="s">
        <v>174</v>
      </c>
      <c r="AG121" s="845"/>
      <c r="AH121" s="845"/>
      <c r="AI121" s="845"/>
      <c r="AJ121" s="846"/>
      <c r="AK121" s="847" t="s">
        <v>444</v>
      </c>
      <c r="AL121" s="845"/>
      <c r="AM121" s="845"/>
      <c r="AN121" s="845"/>
      <c r="AO121" s="846"/>
      <c r="AP121" s="889" t="s">
        <v>444</v>
      </c>
      <c r="AQ121" s="890"/>
      <c r="AR121" s="890"/>
      <c r="AS121" s="890"/>
      <c r="AT121" s="891"/>
      <c r="AU121" s="948"/>
      <c r="AV121" s="949"/>
      <c r="AW121" s="949"/>
      <c r="AX121" s="949"/>
      <c r="AY121" s="950"/>
      <c r="AZ121" s="880" t="s">
        <v>477</v>
      </c>
      <c r="BA121" s="817"/>
      <c r="BB121" s="817"/>
      <c r="BC121" s="817"/>
      <c r="BD121" s="817"/>
      <c r="BE121" s="817"/>
      <c r="BF121" s="817"/>
      <c r="BG121" s="817"/>
      <c r="BH121" s="817"/>
      <c r="BI121" s="817"/>
      <c r="BJ121" s="817"/>
      <c r="BK121" s="817"/>
      <c r="BL121" s="817"/>
      <c r="BM121" s="817"/>
      <c r="BN121" s="817"/>
      <c r="BO121" s="817"/>
      <c r="BP121" s="818"/>
      <c r="BQ121" s="881">
        <v>1704449</v>
      </c>
      <c r="BR121" s="882"/>
      <c r="BS121" s="882"/>
      <c r="BT121" s="882"/>
      <c r="BU121" s="882"/>
      <c r="BV121" s="882">
        <v>1618718</v>
      </c>
      <c r="BW121" s="882"/>
      <c r="BX121" s="882"/>
      <c r="BY121" s="882"/>
      <c r="BZ121" s="882"/>
      <c r="CA121" s="882">
        <v>1548910</v>
      </c>
      <c r="CB121" s="882"/>
      <c r="CC121" s="882"/>
      <c r="CD121" s="882"/>
      <c r="CE121" s="882"/>
      <c r="CF121" s="940">
        <v>37.9</v>
      </c>
      <c r="CG121" s="941"/>
      <c r="CH121" s="941"/>
      <c r="CI121" s="941"/>
      <c r="CJ121" s="941"/>
      <c r="CK121" s="934"/>
      <c r="CL121" s="920"/>
      <c r="CM121" s="920"/>
      <c r="CN121" s="920"/>
      <c r="CO121" s="921"/>
      <c r="CP121" s="900" t="s">
        <v>478</v>
      </c>
      <c r="CQ121" s="901"/>
      <c r="CR121" s="901"/>
      <c r="CS121" s="901"/>
      <c r="CT121" s="901"/>
      <c r="CU121" s="901"/>
      <c r="CV121" s="901"/>
      <c r="CW121" s="901"/>
      <c r="CX121" s="901"/>
      <c r="CY121" s="901"/>
      <c r="CZ121" s="901"/>
      <c r="DA121" s="901"/>
      <c r="DB121" s="901"/>
      <c r="DC121" s="901"/>
      <c r="DD121" s="901"/>
      <c r="DE121" s="901"/>
      <c r="DF121" s="902"/>
      <c r="DG121" s="881" t="s">
        <v>466</v>
      </c>
      <c r="DH121" s="882"/>
      <c r="DI121" s="882"/>
      <c r="DJ121" s="882"/>
      <c r="DK121" s="882"/>
      <c r="DL121" s="882" t="s">
        <v>466</v>
      </c>
      <c r="DM121" s="882"/>
      <c r="DN121" s="882"/>
      <c r="DO121" s="882"/>
      <c r="DP121" s="882"/>
      <c r="DQ121" s="882" t="s">
        <v>466</v>
      </c>
      <c r="DR121" s="882"/>
      <c r="DS121" s="882"/>
      <c r="DT121" s="882"/>
      <c r="DU121" s="882"/>
      <c r="DV121" s="859" t="s">
        <v>442</v>
      </c>
      <c r="DW121" s="859"/>
      <c r="DX121" s="859"/>
      <c r="DY121" s="859"/>
      <c r="DZ121" s="860"/>
    </row>
    <row r="122" spans="1:130" s="226" customFormat="1" ht="26.25" customHeight="1" x14ac:dyDescent="0.2">
      <c r="A122" s="885"/>
      <c r="B122" s="886"/>
      <c r="C122" s="880" t="s">
        <v>456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442</v>
      </c>
      <c r="AB122" s="845"/>
      <c r="AC122" s="845"/>
      <c r="AD122" s="845"/>
      <c r="AE122" s="846"/>
      <c r="AF122" s="847" t="s">
        <v>444</v>
      </c>
      <c r="AG122" s="845"/>
      <c r="AH122" s="845"/>
      <c r="AI122" s="845"/>
      <c r="AJ122" s="846"/>
      <c r="AK122" s="847" t="s">
        <v>444</v>
      </c>
      <c r="AL122" s="845"/>
      <c r="AM122" s="845"/>
      <c r="AN122" s="845"/>
      <c r="AO122" s="846"/>
      <c r="AP122" s="889" t="s">
        <v>442</v>
      </c>
      <c r="AQ122" s="890"/>
      <c r="AR122" s="890"/>
      <c r="AS122" s="890"/>
      <c r="AT122" s="891"/>
      <c r="AU122" s="948"/>
      <c r="AV122" s="949"/>
      <c r="AW122" s="949"/>
      <c r="AX122" s="949"/>
      <c r="AY122" s="950"/>
      <c r="AZ122" s="903" t="s">
        <v>479</v>
      </c>
      <c r="BA122" s="904"/>
      <c r="BB122" s="904"/>
      <c r="BC122" s="904"/>
      <c r="BD122" s="904"/>
      <c r="BE122" s="904"/>
      <c r="BF122" s="904"/>
      <c r="BG122" s="904"/>
      <c r="BH122" s="904"/>
      <c r="BI122" s="904"/>
      <c r="BJ122" s="904"/>
      <c r="BK122" s="904"/>
      <c r="BL122" s="904"/>
      <c r="BM122" s="904"/>
      <c r="BN122" s="904"/>
      <c r="BO122" s="904"/>
      <c r="BP122" s="905"/>
      <c r="BQ122" s="944">
        <v>7291237</v>
      </c>
      <c r="BR122" s="910"/>
      <c r="BS122" s="910"/>
      <c r="BT122" s="910"/>
      <c r="BU122" s="910"/>
      <c r="BV122" s="910">
        <v>7062795</v>
      </c>
      <c r="BW122" s="910"/>
      <c r="BX122" s="910"/>
      <c r="BY122" s="910"/>
      <c r="BZ122" s="910"/>
      <c r="CA122" s="910">
        <v>6815504</v>
      </c>
      <c r="CB122" s="910"/>
      <c r="CC122" s="910"/>
      <c r="CD122" s="910"/>
      <c r="CE122" s="910"/>
      <c r="CF122" s="911">
        <v>166.6</v>
      </c>
      <c r="CG122" s="912"/>
      <c r="CH122" s="912"/>
      <c r="CI122" s="912"/>
      <c r="CJ122" s="912"/>
      <c r="CK122" s="934"/>
      <c r="CL122" s="920"/>
      <c r="CM122" s="920"/>
      <c r="CN122" s="920"/>
      <c r="CO122" s="921"/>
      <c r="CP122" s="900" t="s">
        <v>480</v>
      </c>
      <c r="CQ122" s="901"/>
      <c r="CR122" s="901"/>
      <c r="CS122" s="901"/>
      <c r="CT122" s="901"/>
      <c r="CU122" s="901"/>
      <c r="CV122" s="901"/>
      <c r="CW122" s="901"/>
      <c r="CX122" s="901"/>
      <c r="CY122" s="901"/>
      <c r="CZ122" s="901"/>
      <c r="DA122" s="901"/>
      <c r="DB122" s="901"/>
      <c r="DC122" s="901"/>
      <c r="DD122" s="901"/>
      <c r="DE122" s="901"/>
      <c r="DF122" s="902"/>
      <c r="DG122" s="881" t="s">
        <v>174</v>
      </c>
      <c r="DH122" s="882"/>
      <c r="DI122" s="882"/>
      <c r="DJ122" s="882"/>
      <c r="DK122" s="882"/>
      <c r="DL122" s="882" t="s">
        <v>442</v>
      </c>
      <c r="DM122" s="882"/>
      <c r="DN122" s="882"/>
      <c r="DO122" s="882"/>
      <c r="DP122" s="882"/>
      <c r="DQ122" s="882" t="s">
        <v>174</v>
      </c>
      <c r="DR122" s="882"/>
      <c r="DS122" s="882"/>
      <c r="DT122" s="882"/>
      <c r="DU122" s="882"/>
      <c r="DV122" s="859" t="s">
        <v>442</v>
      </c>
      <c r="DW122" s="859"/>
      <c r="DX122" s="859"/>
      <c r="DY122" s="859"/>
      <c r="DZ122" s="860"/>
    </row>
    <row r="123" spans="1:130" s="226" customFormat="1" ht="26.25" customHeight="1" x14ac:dyDescent="0.2">
      <c r="A123" s="885"/>
      <c r="B123" s="886"/>
      <c r="C123" s="880" t="s">
        <v>462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444</v>
      </c>
      <c r="AB123" s="845"/>
      <c r="AC123" s="845"/>
      <c r="AD123" s="845"/>
      <c r="AE123" s="846"/>
      <c r="AF123" s="847" t="s">
        <v>442</v>
      </c>
      <c r="AG123" s="845"/>
      <c r="AH123" s="845"/>
      <c r="AI123" s="845"/>
      <c r="AJ123" s="846"/>
      <c r="AK123" s="847" t="s">
        <v>174</v>
      </c>
      <c r="AL123" s="845"/>
      <c r="AM123" s="845"/>
      <c r="AN123" s="845"/>
      <c r="AO123" s="846"/>
      <c r="AP123" s="889" t="s">
        <v>442</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481</v>
      </c>
      <c r="BP123" s="943"/>
      <c r="BQ123" s="897">
        <v>11677642</v>
      </c>
      <c r="BR123" s="898"/>
      <c r="BS123" s="898"/>
      <c r="BT123" s="898"/>
      <c r="BU123" s="898"/>
      <c r="BV123" s="898">
        <v>11735234</v>
      </c>
      <c r="BW123" s="898"/>
      <c r="BX123" s="898"/>
      <c r="BY123" s="898"/>
      <c r="BZ123" s="898"/>
      <c r="CA123" s="898">
        <v>12219484</v>
      </c>
      <c r="CB123" s="898"/>
      <c r="CC123" s="898"/>
      <c r="CD123" s="898"/>
      <c r="CE123" s="898"/>
      <c r="CF123" s="813"/>
      <c r="CG123" s="814"/>
      <c r="CH123" s="814"/>
      <c r="CI123" s="814"/>
      <c r="CJ123" s="899"/>
      <c r="CK123" s="934"/>
      <c r="CL123" s="920"/>
      <c r="CM123" s="920"/>
      <c r="CN123" s="920"/>
      <c r="CO123" s="921"/>
      <c r="CP123" s="900" t="s">
        <v>482</v>
      </c>
      <c r="CQ123" s="901"/>
      <c r="CR123" s="901"/>
      <c r="CS123" s="901"/>
      <c r="CT123" s="901"/>
      <c r="CU123" s="901"/>
      <c r="CV123" s="901"/>
      <c r="CW123" s="901"/>
      <c r="CX123" s="901"/>
      <c r="CY123" s="901"/>
      <c r="CZ123" s="901"/>
      <c r="DA123" s="901"/>
      <c r="DB123" s="901"/>
      <c r="DC123" s="901"/>
      <c r="DD123" s="901"/>
      <c r="DE123" s="901"/>
      <c r="DF123" s="902"/>
      <c r="DG123" s="844" t="s">
        <v>483</v>
      </c>
      <c r="DH123" s="845"/>
      <c r="DI123" s="845"/>
      <c r="DJ123" s="845"/>
      <c r="DK123" s="846"/>
      <c r="DL123" s="847" t="s">
        <v>174</v>
      </c>
      <c r="DM123" s="845"/>
      <c r="DN123" s="845"/>
      <c r="DO123" s="845"/>
      <c r="DP123" s="846"/>
      <c r="DQ123" s="847" t="s">
        <v>174</v>
      </c>
      <c r="DR123" s="845"/>
      <c r="DS123" s="845"/>
      <c r="DT123" s="845"/>
      <c r="DU123" s="846"/>
      <c r="DV123" s="889" t="s">
        <v>174</v>
      </c>
      <c r="DW123" s="890"/>
      <c r="DX123" s="890"/>
      <c r="DY123" s="890"/>
      <c r="DZ123" s="891"/>
    </row>
    <row r="124" spans="1:130" s="226" customFormat="1" ht="26.25" customHeight="1" thickBot="1" x14ac:dyDescent="0.25">
      <c r="A124" s="885"/>
      <c r="B124" s="886"/>
      <c r="C124" s="880" t="s">
        <v>467</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483</v>
      </c>
      <c r="AB124" s="845"/>
      <c r="AC124" s="845"/>
      <c r="AD124" s="845"/>
      <c r="AE124" s="846"/>
      <c r="AF124" s="847" t="s">
        <v>174</v>
      </c>
      <c r="AG124" s="845"/>
      <c r="AH124" s="845"/>
      <c r="AI124" s="845"/>
      <c r="AJ124" s="846"/>
      <c r="AK124" s="847" t="s">
        <v>174</v>
      </c>
      <c r="AL124" s="845"/>
      <c r="AM124" s="845"/>
      <c r="AN124" s="845"/>
      <c r="AO124" s="846"/>
      <c r="AP124" s="889" t="s">
        <v>444</v>
      </c>
      <c r="AQ124" s="890"/>
      <c r="AR124" s="890"/>
      <c r="AS124" s="890"/>
      <c r="AT124" s="891"/>
      <c r="AU124" s="892" t="s">
        <v>484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444</v>
      </c>
      <c r="BR124" s="896"/>
      <c r="BS124" s="896"/>
      <c r="BT124" s="896"/>
      <c r="BU124" s="896"/>
      <c r="BV124" s="896" t="s">
        <v>174</v>
      </c>
      <c r="BW124" s="896"/>
      <c r="BX124" s="896"/>
      <c r="BY124" s="896"/>
      <c r="BZ124" s="896"/>
      <c r="CA124" s="896" t="s">
        <v>174</v>
      </c>
      <c r="CB124" s="896"/>
      <c r="CC124" s="896"/>
      <c r="CD124" s="896"/>
      <c r="CE124" s="896"/>
      <c r="CF124" s="791"/>
      <c r="CG124" s="792"/>
      <c r="CH124" s="792"/>
      <c r="CI124" s="792"/>
      <c r="CJ124" s="927"/>
      <c r="CK124" s="935"/>
      <c r="CL124" s="935"/>
      <c r="CM124" s="935"/>
      <c r="CN124" s="935"/>
      <c r="CO124" s="936"/>
      <c r="CP124" s="900" t="s">
        <v>485</v>
      </c>
      <c r="CQ124" s="901"/>
      <c r="CR124" s="901"/>
      <c r="CS124" s="901"/>
      <c r="CT124" s="901"/>
      <c r="CU124" s="901"/>
      <c r="CV124" s="901"/>
      <c r="CW124" s="901"/>
      <c r="CX124" s="901"/>
      <c r="CY124" s="901"/>
      <c r="CZ124" s="901"/>
      <c r="DA124" s="901"/>
      <c r="DB124" s="901"/>
      <c r="DC124" s="901"/>
      <c r="DD124" s="901"/>
      <c r="DE124" s="901"/>
      <c r="DF124" s="902"/>
      <c r="DG124" s="828" t="s">
        <v>465</v>
      </c>
      <c r="DH124" s="829"/>
      <c r="DI124" s="829"/>
      <c r="DJ124" s="829"/>
      <c r="DK124" s="830"/>
      <c r="DL124" s="831" t="s">
        <v>465</v>
      </c>
      <c r="DM124" s="829"/>
      <c r="DN124" s="829"/>
      <c r="DO124" s="829"/>
      <c r="DP124" s="830"/>
      <c r="DQ124" s="831" t="s">
        <v>465</v>
      </c>
      <c r="DR124" s="829"/>
      <c r="DS124" s="829"/>
      <c r="DT124" s="829"/>
      <c r="DU124" s="830"/>
      <c r="DV124" s="913" t="s">
        <v>483</v>
      </c>
      <c r="DW124" s="914"/>
      <c r="DX124" s="914"/>
      <c r="DY124" s="914"/>
      <c r="DZ124" s="915"/>
    </row>
    <row r="125" spans="1:130" s="226" customFormat="1" ht="26.25" customHeight="1" x14ac:dyDescent="0.2">
      <c r="A125" s="885"/>
      <c r="B125" s="886"/>
      <c r="C125" s="880" t="s">
        <v>469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483</v>
      </c>
      <c r="AB125" s="845"/>
      <c r="AC125" s="845"/>
      <c r="AD125" s="845"/>
      <c r="AE125" s="846"/>
      <c r="AF125" s="847" t="s">
        <v>465</v>
      </c>
      <c r="AG125" s="845"/>
      <c r="AH125" s="845"/>
      <c r="AI125" s="845"/>
      <c r="AJ125" s="846"/>
      <c r="AK125" s="847" t="s">
        <v>465</v>
      </c>
      <c r="AL125" s="845"/>
      <c r="AM125" s="845"/>
      <c r="AN125" s="845"/>
      <c r="AO125" s="846"/>
      <c r="AP125" s="889" t="s">
        <v>174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486</v>
      </c>
      <c r="CL125" s="917"/>
      <c r="CM125" s="917"/>
      <c r="CN125" s="917"/>
      <c r="CO125" s="918"/>
      <c r="CP125" s="925" t="s">
        <v>487</v>
      </c>
      <c r="CQ125" s="873"/>
      <c r="CR125" s="873"/>
      <c r="CS125" s="873"/>
      <c r="CT125" s="873"/>
      <c r="CU125" s="873"/>
      <c r="CV125" s="873"/>
      <c r="CW125" s="873"/>
      <c r="CX125" s="873"/>
      <c r="CY125" s="873"/>
      <c r="CZ125" s="873"/>
      <c r="DA125" s="873"/>
      <c r="DB125" s="873"/>
      <c r="DC125" s="873"/>
      <c r="DD125" s="873"/>
      <c r="DE125" s="873"/>
      <c r="DF125" s="874"/>
      <c r="DG125" s="926" t="s">
        <v>483</v>
      </c>
      <c r="DH125" s="907"/>
      <c r="DI125" s="907"/>
      <c r="DJ125" s="907"/>
      <c r="DK125" s="907"/>
      <c r="DL125" s="907" t="s">
        <v>465</v>
      </c>
      <c r="DM125" s="907"/>
      <c r="DN125" s="907"/>
      <c r="DO125" s="907"/>
      <c r="DP125" s="907"/>
      <c r="DQ125" s="907" t="s">
        <v>465</v>
      </c>
      <c r="DR125" s="907"/>
      <c r="DS125" s="907"/>
      <c r="DT125" s="907"/>
      <c r="DU125" s="907"/>
      <c r="DV125" s="908" t="s">
        <v>465</v>
      </c>
      <c r="DW125" s="908"/>
      <c r="DX125" s="908"/>
      <c r="DY125" s="908"/>
      <c r="DZ125" s="909"/>
    </row>
    <row r="126" spans="1:130" s="226" customFormat="1" ht="26.25" customHeight="1" thickBot="1" x14ac:dyDescent="0.25">
      <c r="A126" s="885"/>
      <c r="B126" s="886"/>
      <c r="C126" s="880" t="s">
        <v>471</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465</v>
      </c>
      <c r="AB126" s="845"/>
      <c r="AC126" s="845"/>
      <c r="AD126" s="845"/>
      <c r="AE126" s="846"/>
      <c r="AF126" s="847" t="s">
        <v>465</v>
      </c>
      <c r="AG126" s="845"/>
      <c r="AH126" s="845"/>
      <c r="AI126" s="845"/>
      <c r="AJ126" s="846"/>
      <c r="AK126" s="847" t="s">
        <v>465</v>
      </c>
      <c r="AL126" s="845"/>
      <c r="AM126" s="845"/>
      <c r="AN126" s="845"/>
      <c r="AO126" s="846"/>
      <c r="AP126" s="889" t="s">
        <v>465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488</v>
      </c>
      <c r="CQ126" s="817"/>
      <c r="CR126" s="817"/>
      <c r="CS126" s="817"/>
      <c r="CT126" s="817"/>
      <c r="CU126" s="817"/>
      <c r="CV126" s="817"/>
      <c r="CW126" s="817"/>
      <c r="CX126" s="817"/>
      <c r="CY126" s="817"/>
      <c r="CZ126" s="817"/>
      <c r="DA126" s="817"/>
      <c r="DB126" s="817"/>
      <c r="DC126" s="817"/>
      <c r="DD126" s="817"/>
      <c r="DE126" s="817"/>
      <c r="DF126" s="818"/>
      <c r="DG126" s="881" t="s">
        <v>465</v>
      </c>
      <c r="DH126" s="882"/>
      <c r="DI126" s="882"/>
      <c r="DJ126" s="882"/>
      <c r="DK126" s="882"/>
      <c r="DL126" s="882" t="s">
        <v>465</v>
      </c>
      <c r="DM126" s="882"/>
      <c r="DN126" s="882"/>
      <c r="DO126" s="882"/>
      <c r="DP126" s="882"/>
      <c r="DQ126" s="882" t="s">
        <v>483</v>
      </c>
      <c r="DR126" s="882"/>
      <c r="DS126" s="882"/>
      <c r="DT126" s="882"/>
      <c r="DU126" s="882"/>
      <c r="DV126" s="859" t="s">
        <v>465</v>
      </c>
      <c r="DW126" s="859"/>
      <c r="DX126" s="859"/>
      <c r="DY126" s="859"/>
      <c r="DZ126" s="860"/>
    </row>
    <row r="127" spans="1:130" s="226" customFormat="1" ht="26.25" customHeight="1" x14ac:dyDescent="0.2">
      <c r="A127" s="887"/>
      <c r="B127" s="888"/>
      <c r="C127" s="903" t="s">
        <v>489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465</v>
      </c>
      <c r="AB127" s="845"/>
      <c r="AC127" s="845"/>
      <c r="AD127" s="845"/>
      <c r="AE127" s="846"/>
      <c r="AF127" s="847" t="s">
        <v>465</v>
      </c>
      <c r="AG127" s="845"/>
      <c r="AH127" s="845"/>
      <c r="AI127" s="845"/>
      <c r="AJ127" s="846"/>
      <c r="AK127" s="847" t="s">
        <v>465</v>
      </c>
      <c r="AL127" s="845"/>
      <c r="AM127" s="845"/>
      <c r="AN127" s="845"/>
      <c r="AO127" s="846"/>
      <c r="AP127" s="889" t="s">
        <v>174</v>
      </c>
      <c r="AQ127" s="890"/>
      <c r="AR127" s="890"/>
      <c r="AS127" s="890"/>
      <c r="AT127" s="891"/>
      <c r="AU127" s="228"/>
      <c r="AV127" s="228"/>
      <c r="AW127" s="228"/>
      <c r="AX127" s="906" t="s">
        <v>490</v>
      </c>
      <c r="AY127" s="877"/>
      <c r="AZ127" s="877"/>
      <c r="BA127" s="877"/>
      <c r="BB127" s="877"/>
      <c r="BC127" s="877"/>
      <c r="BD127" s="877"/>
      <c r="BE127" s="878"/>
      <c r="BF127" s="876" t="s">
        <v>491</v>
      </c>
      <c r="BG127" s="877"/>
      <c r="BH127" s="877"/>
      <c r="BI127" s="877"/>
      <c r="BJ127" s="877"/>
      <c r="BK127" s="877"/>
      <c r="BL127" s="878"/>
      <c r="BM127" s="876" t="s">
        <v>492</v>
      </c>
      <c r="BN127" s="877"/>
      <c r="BO127" s="877"/>
      <c r="BP127" s="877"/>
      <c r="BQ127" s="877"/>
      <c r="BR127" s="877"/>
      <c r="BS127" s="878"/>
      <c r="BT127" s="876" t="s">
        <v>493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494</v>
      </c>
      <c r="CQ127" s="817"/>
      <c r="CR127" s="817"/>
      <c r="CS127" s="817"/>
      <c r="CT127" s="817"/>
      <c r="CU127" s="817"/>
      <c r="CV127" s="817"/>
      <c r="CW127" s="817"/>
      <c r="CX127" s="817"/>
      <c r="CY127" s="817"/>
      <c r="CZ127" s="817"/>
      <c r="DA127" s="817"/>
      <c r="DB127" s="817"/>
      <c r="DC127" s="817"/>
      <c r="DD127" s="817"/>
      <c r="DE127" s="817"/>
      <c r="DF127" s="818"/>
      <c r="DG127" s="881" t="s">
        <v>465</v>
      </c>
      <c r="DH127" s="882"/>
      <c r="DI127" s="882"/>
      <c r="DJ127" s="882"/>
      <c r="DK127" s="882"/>
      <c r="DL127" s="882" t="s">
        <v>483</v>
      </c>
      <c r="DM127" s="882"/>
      <c r="DN127" s="882"/>
      <c r="DO127" s="882"/>
      <c r="DP127" s="882"/>
      <c r="DQ127" s="882" t="s">
        <v>465</v>
      </c>
      <c r="DR127" s="882"/>
      <c r="DS127" s="882"/>
      <c r="DT127" s="882"/>
      <c r="DU127" s="882"/>
      <c r="DV127" s="859" t="s">
        <v>465</v>
      </c>
      <c r="DW127" s="859"/>
      <c r="DX127" s="859"/>
      <c r="DY127" s="859"/>
      <c r="DZ127" s="860"/>
    </row>
    <row r="128" spans="1:130" s="226" customFormat="1" ht="26.25" customHeight="1" thickBot="1" x14ac:dyDescent="0.25">
      <c r="A128" s="861" t="s">
        <v>495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496</v>
      </c>
      <c r="X128" s="863"/>
      <c r="Y128" s="863"/>
      <c r="Z128" s="864"/>
      <c r="AA128" s="865">
        <v>223965</v>
      </c>
      <c r="AB128" s="866"/>
      <c r="AC128" s="866"/>
      <c r="AD128" s="866"/>
      <c r="AE128" s="867"/>
      <c r="AF128" s="868">
        <v>231474</v>
      </c>
      <c r="AG128" s="866"/>
      <c r="AH128" s="866"/>
      <c r="AI128" s="866"/>
      <c r="AJ128" s="867"/>
      <c r="AK128" s="868">
        <v>228391</v>
      </c>
      <c r="AL128" s="866"/>
      <c r="AM128" s="866"/>
      <c r="AN128" s="866"/>
      <c r="AO128" s="867"/>
      <c r="AP128" s="869"/>
      <c r="AQ128" s="870"/>
      <c r="AR128" s="870"/>
      <c r="AS128" s="870"/>
      <c r="AT128" s="871"/>
      <c r="AU128" s="228"/>
      <c r="AV128" s="228"/>
      <c r="AW128" s="228"/>
      <c r="AX128" s="872" t="s">
        <v>497</v>
      </c>
      <c r="AY128" s="873"/>
      <c r="AZ128" s="873"/>
      <c r="BA128" s="873"/>
      <c r="BB128" s="873"/>
      <c r="BC128" s="873"/>
      <c r="BD128" s="873"/>
      <c r="BE128" s="874"/>
      <c r="BF128" s="851" t="s">
        <v>174</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498</v>
      </c>
      <c r="CQ128" s="795"/>
      <c r="CR128" s="795"/>
      <c r="CS128" s="795"/>
      <c r="CT128" s="795"/>
      <c r="CU128" s="795"/>
      <c r="CV128" s="795"/>
      <c r="CW128" s="795"/>
      <c r="CX128" s="795"/>
      <c r="CY128" s="795"/>
      <c r="CZ128" s="795"/>
      <c r="DA128" s="795"/>
      <c r="DB128" s="795"/>
      <c r="DC128" s="795"/>
      <c r="DD128" s="795"/>
      <c r="DE128" s="795"/>
      <c r="DF128" s="796"/>
      <c r="DG128" s="855" t="s">
        <v>499</v>
      </c>
      <c r="DH128" s="856"/>
      <c r="DI128" s="856"/>
      <c r="DJ128" s="856"/>
      <c r="DK128" s="856"/>
      <c r="DL128" s="856" t="s">
        <v>444</v>
      </c>
      <c r="DM128" s="856"/>
      <c r="DN128" s="856"/>
      <c r="DO128" s="856"/>
      <c r="DP128" s="856"/>
      <c r="DQ128" s="856" t="s">
        <v>500</v>
      </c>
      <c r="DR128" s="856"/>
      <c r="DS128" s="856"/>
      <c r="DT128" s="856"/>
      <c r="DU128" s="856"/>
      <c r="DV128" s="857" t="s">
        <v>499</v>
      </c>
      <c r="DW128" s="857"/>
      <c r="DX128" s="857"/>
      <c r="DY128" s="857"/>
      <c r="DZ128" s="858"/>
    </row>
    <row r="129" spans="1:131" s="226" customFormat="1" ht="26.25" customHeight="1" x14ac:dyDescent="0.2">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4210918</v>
      </c>
      <c r="AB129" s="845"/>
      <c r="AC129" s="845"/>
      <c r="AD129" s="845"/>
      <c r="AE129" s="846"/>
      <c r="AF129" s="847">
        <v>4438075</v>
      </c>
      <c r="AG129" s="845"/>
      <c r="AH129" s="845"/>
      <c r="AI129" s="845"/>
      <c r="AJ129" s="846"/>
      <c r="AK129" s="847">
        <v>4680905</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174</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624688</v>
      </c>
      <c r="AB130" s="845"/>
      <c r="AC130" s="845"/>
      <c r="AD130" s="845"/>
      <c r="AE130" s="846"/>
      <c r="AF130" s="847">
        <v>612840</v>
      </c>
      <c r="AG130" s="845"/>
      <c r="AH130" s="845"/>
      <c r="AI130" s="845"/>
      <c r="AJ130" s="846"/>
      <c r="AK130" s="847">
        <v>590410</v>
      </c>
      <c r="AL130" s="845"/>
      <c r="AM130" s="845"/>
      <c r="AN130" s="845"/>
      <c r="AO130" s="846"/>
      <c r="AP130" s="848"/>
      <c r="AQ130" s="849"/>
      <c r="AR130" s="849"/>
      <c r="AS130" s="849"/>
      <c r="AT130" s="850"/>
      <c r="AU130" s="229"/>
      <c r="AV130" s="229"/>
      <c r="AW130" s="229"/>
      <c r="AX130" s="816" t="s">
        <v>505</v>
      </c>
      <c r="AY130" s="817"/>
      <c r="AZ130" s="817"/>
      <c r="BA130" s="817"/>
      <c r="BB130" s="817"/>
      <c r="BC130" s="817"/>
      <c r="BD130" s="817"/>
      <c r="BE130" s="818"/>
      <c r="BF130" s="819">
        <v>4.0999999999999996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3586230</v>
      </c>
      <c r="AB131" s="829"/>
      <c r="AC131" s="829"/>
      <c r="AD131" s="829"/>
      <c r="AE131" s="830"/>
      <c r="AF131" s="831">
        <v>3825235</v>
      </c>
      <c r="AG131" s="829"/>
      <c r="AH131" s="829"/>
      <c r="AI131" s="829"/>
      <c r="AJ131" s="830"/>
      <c r="AK131" s="831">
        <v>4090495</v>
      </c>
      <c r="AL131" s="829"/>
      <c r="AM131" s="829"/>
      <c r="AN131" s="829"/>
      <c r="AO131" s="830"/>
      <c r="AP131" s="832"/>
      <c r="AQ131" s="833"/>
      <c r="AR131" s="833"/>
      <c r="AS131" s="833"/>
      <c r="AT131" s="834"/>
      <c r="AU131" s="229"/>
      <c r="AV131" s="229"/>
      <c r="AW131" s="229"/>
      <c r="AX131" s="794" t="s">
        <v>507</v>
      </c>
      <c r="AY131" s="795"/>
      <c r="AZ131" s="795"/>
      <c r="BA131" s="795"/>
      <c r="BB131" s="795"/>
      <c r="BC131" s="795"/>
      <c r="BD131" s="795"/>
      <c r="BE131" s="796"/>
      <c r="BF131" s="797" t="s">
        <v>174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4.0271817480000003</v>
      </c>
      <c r="AB132" s="810"/>
      <c r="AC132" s="810"/>
      <c r="AD132" s="810"/>
      <c r="AE132" s="811"/>
      <c r="AF132" s="812">
        <v>4.4098467149999996</v>
      </c>
      <c r="AG132" s="810"/>
      <c r="AH132" s="810"/>
      <c r="AI132" s="810"/>
      <c r="AJ132" s="811"/>
      <c r="AK132" s="812">
        <v>3.9852145029999999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4.5</v>
      </c>
      <c r="AB133" s="789"/>
      <c r="AC133" s="789"/>
      <c r="AD133" s="789"/>
      <c r="AE133" s="790"/>
      <c r="AF133" s="788">
        <v>4.4000000000000004</v>
      </c>
      <c r="AG133" s="789"/>
      <c r="AH133" s="789"/>
      <c r="AI133" s="789"/>
      <c r="AJ133" s="790"/>
      <c r="AK133" s="788">
        <v>4.0999999999999996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k6PYWpcr/nxnJU5yro9c7ClsHm2Efs0FOkTFY1Bs/Bppja6/Xi085ZzTPZOvqt3z63+NBROIdb8IthvLtZCbQ==" saltValue="3m03bkp68E5+BOdbtFi4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Wk8qzjT5RzFKFmMjH865D7n+c63E9dKwiMzc4DxwkOTA7gtjGUFZ1klAhvaqGUzQg3mWDDTEJZ0cYlxeSaSQ==" saltValue="iHJvu32s+2C6ne0XizRS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514</v>
      </c>
      <c r="AP7" s="268"/>
      <c r="AQ7" s="269" t="s">
        <v>515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516</v>
      </c>
      <c r="AQ8" s="275" t="s">
        <v>517</v>
      </c>
      <c r="AR8" s="276" t="s">
        <v>518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519</v>
      </c>
      <c r="AL9" s="1196"/>
      <c r="AM9" s="1196"/>
      <c r="AN9" s="1197"/>
      <c r="AO9" s="277">
        <v>1575077</v>
      </c>
      <c r="AP9" s="277">
        <v>95177</v>
      </c>
      <c r="AQ9" s="278">
        <v>91900</v>
      </c>
      <c r="AR9" s="279">
        <v>3.6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520</v>
      </c>
      <c r="AL10" s="1196"/>
      <c r="AM10" s="1196"/>
      <c r="AN10" s="1197"/>
      <c r="AO10" s="280">
        <v>26438</v>
      </c>
      <c r="AP10" s="280">
        <v>1598</v>
      </c>
      <c r="AQ10" s="281">
        <v>11848</v>
      </c>
      <c r="AR10" s="282">
        <v>-86.5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521</v>
      </c>
      <c r="AL11" s="1196"/>
      <c r="AM11" s="1196"/>
      <c r="AN11" s="1197"/>
      <c r="AO11" s="280">
        <v>65781</v>
      </c>
      <c r="AP11" s="280">
        <v>3975</v>
      </c>
      <c r="AQ11" s="281">
        <v>323</v>
      </c>
      <c r="AR11" s="282">
        <v>1130.7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522</v>
      </c>
      <c r="AL12" s="1196"/>
      <c r="AM12" s="1196"/>
      <c r="AN12" s="1197"/>
      <c r="AO12" s="280" t="s">
        <v>523</v>
      </c>
      <c r="AP12" s="280" t="s">
        <v>523</v>
      </c>
      <c r="AQ12" s="281">
        <v>21</v>
      </c>
      <c r="AR12" s="282" t="s">
        <v>523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524</v>
      </c>
      <c r="AL13" s="1196"/>
      <c r="AM13" s="1196"/>
      <c r="AN13" s="1197"/>
      <c r="AO13" s="280">
        <v>65706</v>
      </c>
      <c r="AP13" s="280">
        <v>3970</v>
      </c>
      <c r="AQ13" s="281">
        <v>3646</v>
      </c>
      <c r="AR13" s="282">
        <v>8.9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525</v>
      </c>
      <c r="AL14" s="1196"/>
      <c r="AM14" s="1196"/>
      <c r="AN14" s="1197"/>
      <c r="AO14" s="280">
        <v>13989</v>
      </c>
      <c r="AP14" s="280">
        <v>845</v>
      </c>
      <c r="AQ14" s="281">
        <v>1700</v>
      </c>
      <c r="AR14" s="282">
        <v>-50.3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526</v>
      </c>
      <c r="AL15" s="1199"/>
      <c r="AM15" s="1199"/>
      <c r="AN15" s="1200"/>
      <c r="AO15" s="280">
        <v>-93285</v>
      </c>
      <c r="AP15" s="280">
        <v>-5637</v>
      </c>
      <c r="AQ15" s="281">
        <v>-7027</v>
      </c>
      <c r="AR15" s="282">
        <v>-19.8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1653706</v>
      </c>
      <c r="AP16" s="280">
        <v>99928</v>
      </c>
      <c r="AQ16" s="281">
        <v>102411</v>
      </c>
      <c r="AR16" s="282">
        <v>-2.4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531</v>
      </c>
      <c r="AL21" s="1202"/>
      <c r="AM21" s="1202"/>
      <c r="AN21" s="1203"/>
      <c r="AO21" s="293">
        <v>8.6999999999999993</v>
      </c>
      <c r="AP21" s="294">
        <v>9.23</v>
      </c>
      <c r="AQ21" s="295">
        <v>-0.53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532</v>
      </c>
      <c r="AL22" s="1202"/>
      <c r="AM22" s="1202"/>
      <c r="AN22" s="1203"/>
      <c r="AO22" s="298">
        <v>96.3</v>
      </c>
      <c r="AP22" s="299">
        <v>96.8</v>
      </c>
      <c r="AQ22" s="300">
        <v>-0.5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514</v>
      </c>
      <c r="AP30" s="268"/>
      <c r="AQ30" s="269" t="s">
        <v>515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536</v>
      </c>
      <c r="AL32" s="1186"/>
      <c r="AM32" s="1186"/>
      <c r="AN32" s="1187"/>
      <c r="AO32" s="308">
        <v>570116</v>
      </c>
      <c r="AP32" s="308">
        <v>34450</v>
      </c>
      <c r="AQ32" s="309">
        <v>50517</v>
      </c>
      <c r="AR32" s="310">
        <v>-31.8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537</v>
      </c>
      <c r="AL33" s="1186"/>
      <c r="AM33" s="1186"/>
      <c r="AN33" s="1187"/>
      <c r="AO33" s="308" t="s">
        <v>523</v>
      </c>
      <c r="AP33" s="308" t="s">
        <v>523</v>
      </c>
      <c r="AQ33" s="309" t="s">
        <v>523</v>
      </c>
      <c r="AR33" s="310" t="s">
        <v>523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538</v>
      </c>
      <c r="AL34" s="1186"/>
      <c r="AM34" s="1186"/>
      <c r="AN34" s="1187"/>
      <c r="AO34" s="308" t="s">
        <v>523</v>
      </c>
      <c r="AP34" s="308" t="s">
        <v>523</v>
      </c>
      <c r="AQ34" s="309">
        <v>23</v>
      </c>
      <c r="AR34" s="310" t="s">
        <v>523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539</v>
      </c>
      <c r="AL35" s="1186"/>
      <c r="AM35" s="1186"/>
      <c r="AN35" s="1187"/>
      <c r="AO35" s="308">
        <v>283817</v>
      </c>
      <c r="AP35" s="308">
        <v>17150</v>
      </c>
      <c r="AQ35" s="309">
        <v>15430</v>
      </c>
      <c r="AR35" s="310">
        <v>11.1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540</v>
      </c>
      <c r="AL36" s="1186"/>
      <c r="AM36" s="1186"/>
      <c r="AN36" s="1187"/>
      <c r="AO36" s="308">
        <v>127883</v>
      </c>
      <c r="AP36" s="308">
        <v>7728</v>
      </c>
      <c r="AQ36" s="309">
        <v>2664</v>
      </c>
      <c r="AR36" s="310">
        <v>190.1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541</v>
      </c>
      <c r="AL37" s="1186"/>
      <c r="AM37" s="1186"/>
      <c r="AN37" s="1187"/>
      <c r="AO37" s="308" t="s">
        <v>523</v>
      </c>
      <c r="AP37" s="308" t="s">
        <v>523</v>
      </c>
      <c r="AQ37" s="309">
        <v>451</v>
      </c>
      <c r="AR37" s="310" t="s">
        <v>523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542</v>
      </c>
      <c r="AL38" s="1189"/>
      <c r="AM38" s="1189"/>
      <c r="AN38" s="1190"/>
      <c r="AO38" s="311" t="s">
        <v>523</v>
      </c>
      <c r="AP38" s="311" t="s">
        <v>523</v>
      </c>
      <c r="AQ38" s="312">
        <v>4</v>
      </c>
      <c r="AR38" s="300" t="s">
        <v>523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543</v>
      </c>
      <c r="AL39" s="1189"/>
      <c r="AM39" s="1189"/>
      <c r="AN39" s="1190"/>
      <c r="AO39" s="308">
        <v>-228391</v>
      </c>
      <c r="AP39" s="308">
        <v>-13801</v>
      </c>
      <c r="AQ39" s="309">
        <v>-3528</v>
      </c>
      <c r="AR39" s="310">
        <v>291.2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544</v>
      </c>
      <c r="AL40" s="1186"/>
      <c r="AM40" s="1186"/>
      <c r="AN40" s="1187"/>
      <c r="AO40" s="308">
        <v>-590410</v>
      </c>
      <c r="AP40" s="308">
        <v>-35676</v>
      </c>
      <c r="AQ40" s="309">
        <v>-45748</v>
      </c>
      <c r="AR40" s="310">
        <v>-22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163015</v>
      </c>
      <c r="AP41" s="308">
        <v>9850</v>
      </c>
      <c r="AQ41" s="309">
        <v>19813</v>
      </c>
      <c r="AR41" s="310">
        <v>-50.3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514</v>
      </c>
      <c r="AN49" s="1180" t="s">
        <v>548</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549</v>
      </c>
      <c r="AO50" s="325" t="s">
        <v>550</v>
      </c>
      <c r="AP50" s="326" t="s">
        <v>551</v>
      </c>
      <c r="AQ50" s="327" t="s">
        <v>552</v>
      </c>
      <c r="AR50" s="328" t="s">
        <v>553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683170</v>
      </c>
      <c r="AN51" s="330">
        <v>40284</v>
      </c>
      <c r="AO51" s="331">
        <v>-0.5</v>
      </c>
      <c r="AP51" s="332">
        <v>67343</v>
      </c>
      <c r="AQ51" s="333">
        <v>0.1</v>
      </c>
      <c r="AR51" s="334">
        <v>-0.6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469384</v>
      </c>
      <c r="AN52" s="338">
        <v>27678</v>
      </c>
      <c r="AO52" s="339">
        <v>-21.5</v>
      </c>
      <c r="AP52" s="340">
        <v>32865</v>
      </c>
      <c r="AQ52" s="341">
        <v>-6.3</v>
      </c>
      <c r="AR52" s="342">
        <v>-15.2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539636</v>
      </c>
      <c r="AN53" s="330">
        <v>32252</v>
      </c>
      <c r="AO53" s="331">
        <v>-19.899999999999999</v>
      </c>
      <c r="AP53" s="332">
        <v>73475</v>
      </c>
      <c r="AQ53" s="333">
        <v>9.1</v>
      </c>
      <c r="AR53" s="334">
        <v>-29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453594</v>
      </c>
      <c r="AN54" s="338">
        <v>27109</v>
      </c>
      <c r="AO54" s="339">
        <v>-2.1</v>
      </c>
      <c r="AP54" s="340">
        <v>43072</v>
      </c>
      <c r="AQ54" s="341">
        <v>31.1</v>
      </c>
      <c r="AR54" s="342">
        <v>-33.200000000000003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590284</v>
      </c>
      <c r="AN55" s="330">
        <v>35357</v>
      </c>
      <c r="AO55" s="331">
        <v>9.6</v>
      </c>
      <c r="AP55" s="332">
        <v>87464</v>
      </c>
      <c r="AQ55" s="333">
        <v>19</v>
      </c>
      <c r="AR55" s="334">
        <v>-9.4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480291</v>
      </c>
      <c r="AN56" s="338">
        <v>28769</v>
      </c>
      <c r="AO56" s="339">
        <v>6.1</v>
      </c>
      <c r="AP56" s="340">
        <v>47479</v>
      </c>
      <c r="AQ56" s="341">
        <v>10.199999999999999</v>
      </c>
      <c r="AR56" s="342">
        <v>-4.0999999999999996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564123</v>
      </c>
      <c r="AN57" s="330">
        <v>34008</v>
      </c>
      <c r="AO57" s="331">
        <v>-3.8</v>
      </c>
      <c r="AP57" s="332">
        <v>96248</v>
      </c>
      <c r="AQ57" s="333">
        <v>10</v>
      </c>
      <c r="AR57" s="334">
        <v>-13.8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428852</v>
      </c>
      <c r="AN58" s="338">
        <v>25853</v>
      </c>
      <c r="AO58" s="339">
        <v>-10.1</v>
      </c>
      <c r="AP58" s="340">
        <v>55768</v>
      </c>
      <c r="AQ58" s="341">
        <v>17.5</v>
      </c>
      <c r="AR58" s="342">
        <v>-27.6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649777</v>
      </c>
      <c r="AN59" s="330">
        <v>39264</v>
      </c>
      <c r="AO59" s="331">
        <v>15.5</v>
      </c>
      <c r="AP59" s="332">
        <v>76413</v>
      </c>
      <c r="AQ59" s="333">
        <v>-20.6</v>
      </c>
      <c r="AR59" s="334">
        <v>36.1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576000</v>
      </c>
      <c r="AN60" s="338">
        <v>34806</v>
      </c>
      <c r="AO60" s="339">
        <v>34.6</v>
      </c>
      <c r="AP60" s="340">
        <v>39658</v>
      </c>
      <c r="AQ60" s="341">
        <v>-28.9</v>
      </c>
      <c r="AR60" s="342">
        <v>63.5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605398</v>
      </c>
      <c r="AN61" s="345">
        <v>36233</v>
      </c>
      <c r="AO61" s="346">
        <v>0.2</v>
      </c>
      <c r="AP61" s="347">
        <v>80189</v>
      </c>
      <c r="AQ61" s="348">
        <v>3.5</v>
      </c>
      <c r="AR61" s="334">
        <v>-3.3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481624</v>
      </c>
      <c r="AN62" s="338">
        <v>28843</v>
      </c>
      <c r="AO62" s="339">
        <v>1.4</v>
      </c>
      <c r="AP62" s="340">
        <v>43768</v>
      </c>
      <c r="AQ62" s="341">
        <v>4.7</v>
      </c>
      <c r="AR62" s="342">
        <v>-3.3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lKO9HT1BTdDrSKt+D2Ny7es1yZQ/37k2S1s9HqSMveICG8R947pbuU8ovwfY1oOFp72jKKBxN1G8oX8RMNm+vQ==" saltValue="gjsrywkf9dY64C3xWipG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0" spans="125:125" ht="13.5" hidden="1" customHeight="1" x14ac:dyDescent="0.2"/>
    <row r="121" spans="125:125" ht="13.5" hidden="1" customHeight="1" x14ac:dyDescent="0.2">
      <c r="DU121" s="255"/>
    </row>
  </sheetData>
  <sheetProtection algorithmName="SHA-512" hashValue="CK9bximauZRnWSWLlM+ORc49fGEonluT8A5rFwbZl10Rviedf4PMokrViHgk+nNcMNIxNb+MrKzHl1c/05SHaA==" saltValue="Jf3fOm8ZcyxMBPI4/Oa8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7KgX30w52bYw19OnNpBLxGkkEIzTKtPgZio10GLv+KB2iMYpEzsJPY+CBI0L36if+mte62TE8rWteGaj5rLbzg==" saltValue="mKTFRc5UzxwLT2tW1ovp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4" t="s">
        <v>3</v>
      </c>
      <c r="D47" s="1204"/>
      <c r="E47" s="1205"/>
      <c r="F47" s="11">
        <v>31.27</v>
      </c>
      <c r="G47" s="12">
        <v>34.979999999999997</v>
      </c>
      <c r="H47" s="12">
        <v>42.64</v>
      </c>
      <c r="I47" s="12">
        <v>46.09</v>
      </c>
      <c r="J47" s="13">
        <v>54.31</v>
      </c>
    </row>
    <row r="48" spans="2:10" ht="57.75" customHeight="1" x14ac:dyDescent="0.2">
      <c r="B48" s="14"/>
      <c r="C48" s="1206" t="s">
        <v>4</v>
      </c>
      <c r="D48" s="1206"/>
      <c r="E48" s="1207"/>
      <c r="F48" s="15">
        <v>9.42</v>
      </c>
      <c r="G48" s="16">
        <v>5.5</v>
      </c>
      <c r="H48" s="16">
        <v>7.14</v>
      </c>
      <c r="I48" s="16">
        <v>10.7</v>
      </c>
      <c r="J48" s="17">
        <v>11.46</v>
      </c>
    </row>
    <row r="49" spans="2:10" ht="57.75" customHeight="1" thickBot="1" x14ac:dyDescent="0.25">
      <c r="B49" s="18"/>
      <c r="C49" s="1208" t="s">
        <v>5</v>
      </c>
      <c r="D49" s="1208"/>
      <c r="E49" s="1209"/>
      <c r="F49" s="19">
        <v>6.18</v>
      </c>
      <c r="G49" s="20">
        <v>0.57999999999999996</v>
      </c>
      <c r="H49" s="20">
        <v>8.99</v>
      </c>
      <c r="I49" s="20">
        <v>9.56</v>
      </c>
      <c r="J49" s="21">
        <v>11.92</v>
      </c>
    </row>
    <row r="50" spans="2:10" ht="13.2" x14ac:dyDescent="0.2"/>
  </sheetData>
  <sheetProtection algorithmName="SHA-512" hashValue="LLwmsBJe/LVIQ7wMBDh9A8xZK2HEHKalSBIGbH9o5cgFpumLRl6cGI3akuBsfjW+lmCI2j1EdTipvnrvRzi+dw==" saltValue="6GTt7rdZVyB1DdLVKiI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2023-03-16T01:36:17Z</cp:lastPrinted>
  <dcterms:created xsi:type="dcterms:W3CDTF">2023-02-20T04:50:11Z</dcterms:created>
  <dcterms:modified xsi:type="dcterms:W3CDTF">2023-10-13T01:20:01Z</dcterms:modified>
  <cp:category/>
</cp:coreProperties>
</file>