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8900" windowHeight="735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<sst xmlns="http://schemas.openxmlformats.org/spreadsheetml/2006/main" count="1133" uniqueCount="618">
  <si>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</si>
  <si>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</si>
  <si>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</si>
  <si>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</si>
  <si>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</si>
  <si>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</si>
  <si>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</si>
  <si>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</si>
  <si>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</si>
  <si>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</si>
  <si>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</si>
  <si>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</si>
  <si>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</si>
  <si>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</si>
  <si>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</si>
  <si>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</si>
  <si>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</si>
  <si>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</si>
  <si>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</si>
  <si>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</si>
  <si>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</si>
  <si>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</si>
  <si>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</si>
  <si>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</si>
  <si>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</si>
  <si>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</si>
  <si>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</si>
  <si>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</si>
  <si>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</si>
  <si>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</si>
  <si>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</si>
  <si>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</si>
  <si>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</si>
  <si>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</si>
  <si>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</si>
  <si>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</si>
  <si>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</si>
  <si>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</si>
  <si>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</si>
  <si>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</si>
  <si>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</si>
  <si>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</si>
  <si>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</si>
  <si>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</si>
  <si>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</si>
  <si>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</si>
  <si>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</si>
  <si>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</si>
  <si>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</si>
  <si>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</si>
  <si>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</si>
  <si>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</si>
  <si>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</si>
  <si>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</si>
  <si>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</si>
  <si>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</si>
  <si>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</si>
  <si>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</si>
  <si>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</si>
  <si>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</si>
  <si>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</si>
  <si>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</si>
  <si>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</si>
  <si>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</si>
  <si>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</si>
  <si>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</si>
  <si>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</si>
  <si>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</si>
  <si>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</si>
  <si>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</si>
  <si>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</si>
  <si>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</si>
  <si>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</si>
  <si>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</si>
  <si>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</si>
  <si>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</si>
  <si>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</si>
  <si>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</si>
  <si>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</si>
  <si>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</si>
  <si>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</si>
  <si>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</si>
  <si>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</si>
  <si>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</si>
  <si>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</si>
  <si>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</si>
  <si>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</si>
  <si>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</si>
  <si>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</si>
  <si>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</si>
  <si>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</si>
  <si>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</si>
  <si>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</si>
  <si>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</si>
  <si>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</si>
  <si>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</si>
  <si>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</si>
  <si>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</si>
  <si>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</si>
  <si>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</si>
  <si>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</si>
  <si>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</si>
  <si>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</si>
  <si>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</si>
  <si>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</si>
  <si>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</si>
  <si>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</si>
  <si>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</si>
  <si>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</si>
  <si>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</si>
  <si>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</si>
  <si>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</si>
  <si>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</si>
  <si>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</si>
  <si>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</si>
  <si>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</si>
  <si>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</si>
  <si>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</si>
  <si>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</si>
  <si>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</si>
  <si>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</si>
  <si>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</si>
  <si>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</si>
  <si>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</si>
  <si>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</si>
  <si>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</si>
  <si>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</si>
  <si>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</si>
  <si>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</si>
  <si>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</si>
  <si>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</si>
  <si>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</si>
  <si>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</si>
  <si>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</si>
  <si>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</si>
  <si>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</si>
  <si>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</si>
  <si>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</si>
  <si>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</si>
  <si>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</si>
  <si>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</si>
  <si>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</si>
  <si>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</si>
  <si>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</si>
  <si>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</si>
  <si>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</si>
  <si>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</si>
  <si>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</si>
  <si>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</si>
  <si>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</si>
  <si>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</si>
  <si>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</si>
  <si>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</si>
  <si>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</si>
  <si>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</si>
  <si>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</si>
  <si>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</si>
  <si>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</si>
  <si>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</si>
  <si>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</si>
  <si>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</si>
  <si>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</si>
  <si>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</si>
  <si>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</si>
  <si>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</si>
  <si>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</si>
  <si>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</si>
  <si>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</si>
  <si>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</si>
  <si>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</si>
  <si>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</si>
  <si>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</si>
  <si>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</si>
  <si>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</si>
  <si>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</si>
  <si>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</si>
  <si>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</si>
  <si>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</si>
  <si>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</si>
  <si>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</si>
  <si>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</si>
  <si>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</si>
  <si>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</si>
  <si>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</si>
  <si>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</si>
  <si>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</si>
  <si>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</si>
  <si>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</si>
  <si>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</si>
  <si>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</si>
  <si>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</si>
  <si>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</si>
  <si>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</si>
  <si>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</si>
  <si>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</si>
  <si>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</si>
  <si>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</si>
  <si>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</si>
  <si>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</si>
  <si>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</si>
  <si>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</si>
  <si>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</si>
  <si>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</si>
  <si>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</si>
  <si>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</si>
  <si>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</si>
  <si>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</si>
  <si>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</si>
  <si>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</si>
  <si>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</si>
  <si>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</si>
  <si>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</si>
  <si>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</si>
  <si>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</si>
  <si>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</si>
  <si>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</si>
  <si>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</si>
  <si>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</si>
  <si>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東京都瑞穂町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</si>
  <si>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</si>
  <si>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</si>
  <si>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</si>
  <si>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</si>
  <si>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</si>
  <si>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</si>
  <si>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</si>
  <si>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</si>
  <si>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</si>
  <si>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</si>
  <si>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</si>
  <si>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</si>
  <si>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</si>
  <si>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</si>
  <si>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</si>
  <si>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</si>
  <si>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</si>
  <si>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</si>
  <si>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</si>
  <si>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</si>
  <si>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</si>
  <si>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</si>
  <si>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</si>
  <si>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</si>
  <si>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</si>
  <si>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</si>
  <si>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</si>
  <si>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</si>
  <si>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</si>
  <si>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</si>
  <si>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</si>
  <si>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</si>
  <si>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</si>
  <si>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</si>
  <si>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</si>
  <si>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</si>
  <si>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</si>
  <si>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</si>
  <si>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</si>
  <si>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</si>
  <si>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</si>
  <si>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</si>
  <si>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</si>
  <si>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</si>
  <si>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</si>
  <si>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</si>
  <si>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</si>
  <si>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</si>
  <si>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</si>
  <si>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</si>
  <si>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</si>
  <si>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</si>
  <si>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</si>
  <si>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</si>
  <si>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</si>
  <si>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</si>
  <si>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</si>
  <si>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</si>
  <si>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</si>
  <si>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</si>
  <si>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</si>
  <si>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</si>
  <si>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</si>
  <si>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</si>
  <si>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</si>
  <si>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</si>
  <si>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</si>
  <si>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</si>
  <si>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</si>
  <si>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</si>
  <si>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</si>
  <si>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</si>
  <si>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</si>
  <si>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</si>
  <si>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</si>
  <si>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</si>
  <si>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</si>
  <si>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</si>
  <si>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</si>
  <si>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</si>
  <si>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</si>
  <si>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</si>
  <si>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</si>
  <si>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</si>
  <si>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</si>
  <si>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</si>
  <si>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</si>
  <si>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</si>
  <si>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</si>
  <si>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</si>
  <si>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</si>
  <si>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</si>
  <si>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</si>
  <si>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</si>
  <si>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</si>
  <si>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</si>
  <si>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</si>
  <si>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</si>
  <si>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</si>
  <si>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</si>
  <si>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</si>
  <si>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</si>
  <si>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</si>
  <si>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</si>
  <si>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</si>
  <si>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</si>
  <si>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</si>
  <si>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</si>
  <si>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</si>
  <si>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</si>
  <si>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</si>
  <si>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</si>
  <si>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</si>
  <si>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</si>
  <si>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</si>
  <si>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</si>
  <si>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</si>
  <si>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</si>
  <si>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</si>
  <si>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</si>
  <si>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</si>
  <si>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</si>
  <si>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</si>
  <si>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</si>
  <si>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</si>
  <si>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</si>
  <si>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</si>
  <si>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</si>
  <si>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</si>
  <si>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</si>
  <si>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</si>
  <si>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</si>
  <si>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</si>
  <si>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</si>
  <si>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</si>
  <si>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</si>
  <si>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</si>
  <si>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</si>
  <si>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</si>
  <si>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</si>
  <si>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</si>
  <si>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</si>
  <si>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</si>
  <si>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</si>
  <si>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</si>
  <si>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</si>
  <si>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</si>
  <si>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</si>
  <si>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</si>
  <si>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</si>
  <si>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</si>
  <si>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</si>
  <si>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</si>
  <si>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東京都瑞穂町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</si>
  <si>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</si>
  <si>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</si>
  <si>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</si>
  <si>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</si>
  <si>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</si>
  <si>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</si>
  <si>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</si>
  <si>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</si>
  <si>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</si>
  <si>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</si>
  <si>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</si>
  <si>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</si>
  <si>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</si>
  <si>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</si>
  <si>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</si>
  <si>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</si>
  <si>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</si>
  <si>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</si>
  <si>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</si>
  <si>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</si>
  <si>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</si>
  <si>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</si>
  <si>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</si>
  <si>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</si>
  <si>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</si>
  <si>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</si>
  <si>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</si>
  <si>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</si>
  <si>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</si>
  <si>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</si>
  <si>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</si>
  <si>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</si>
  <si>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</si>
  <si>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</si>
  <si>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</si>
  <si>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</si>
  <si>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</si>
  <si>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</si>
  <si>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</si>
  <si>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</si>
  <si>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</si>
  <si>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</si>
  <si>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</si>
  <si>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</si>
  <si>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</si>
  <si>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</si>
  <si>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</si>
  <si>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</si>
  <si>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</si>
  <si>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</si>
  <si>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</si>
  <si>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</si>
  <si>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</si>
  <si>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</si>
  <si>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</si>
  <si>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</si>
  <si>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</si>
  <si>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</si>
  <si>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</si>
  <si>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</si>
  <si>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</si>
  <si>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</si>
  <si>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</si>
  <si>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</si>
  <si>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</si>
  <si>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</si>
  <si>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</si>
  <si>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</si>
  <si>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</si>
  <si>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</si>
  <si>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</si>
  <si>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</si>
  <si>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</si>
  <si>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</si>
  <si>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</si>
  <si>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</si>
  <si>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</si>
  <si>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</si>
  <si>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</si>
  <si>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</si>
  <si>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</si>
  <si>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</si>
  <si>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</si>
  <si>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</si>
  <si>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</si>
  <si>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</si>
  <si>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</si>
  <si>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</si>
  <si>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</si>
  <si>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</si>
  <si>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</si>
  <si>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</si>
  <si>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</si>
  <si>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</si>
  <si>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</si>
  <si>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</si>
  <si>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</si>
  <si>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</si>
  <si>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</si>
  <si>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瑞穂町下水道事業会計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</si>
  <si>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</si>
  <si>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</si>
  <si>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瑞穂町介護保険特別会計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</si>
  <si>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</si>
  <si>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瑞穂町後期高齢者医療特別会計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</si>
  <si>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</si>
  <si>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</si>
  <si>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</si>
  <si>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</si>
  <si>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</si>
  <si>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</si>
  <si>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</si>
  <si>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</si>
  <si>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</si>
  <si>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</si>
  <si>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</si>
  <si>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</si>
  <si>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</si>
  <si>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</si>
  <si>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</si>
  <si>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</si>
  <si>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</si>
  <si>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</si>
  <si>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</si>
  <si>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</si>
  <si>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</si>
  <si>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</si>
  <si>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</si>
  <si>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</si>
  <si>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</si>
  <si>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</si>
  <si>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</si>
  <si>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</si>
  <si>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</si>
  <si>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</si>
  <si>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</si>
  <si>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</si>
  <si>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</si>
  <si>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</si>
  <si>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</si>
  <si>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</si>
  <si>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</si>
  <si>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</si>
  <si>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</si>
  <si>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</si>
  <si>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</si>
  <si>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</si>
  <si>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</si>
  <si>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</si>
  <si>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</si>
  <si>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</si>
  <si>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</si>
  <si>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</si>
  <si>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</si>
  <si>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</si>
  <si>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</si>
  <si>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</si>
  <si>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</si>
  <si>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</si>
  <si>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</si>
  <si>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</si>
  <si>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</si>
  <si>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</si>
  <si>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</si>
  <si>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</si>
  <si>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</si>
  <si>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</si>
  <si>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</si>
  <si>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</si>
  <si>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</si>
  <si>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</si>
  <si>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</si>
  <si>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</si>
  <si>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</si>
  <si>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</si>
  <si>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</si>
  <si>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</si>
  <si>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</si>
  <si>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</si>
  <si>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</si>
  <si>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</si>
  <si>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</si>
  <si>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</si>
  <si>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</si>
  <si>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</si>
  <si>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</si>
  <si>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</si>
  <si>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</si>
  <si>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</si>
  <si>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</si>
  <si>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</si>
  <si>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</si>
  <si>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4.93</t>
  </si>
  <si>
    <t>▲ 6.45</t>
  </si>
  <si>
    <t>▲ 6.15</t>
  </si>
  <si>
    <t>▲ 4.66</t>
  </si>
  <si>
    <t>一般会計</t>
  </si>
  <si>
    <t>瑞穂町下水道事業会計</t>
  </si>
  <si>
    <t>瑞穂町国民健康保険特別会計</t>
  </si>
  <si>
    <t>福生都市計画瑞穂町箱根ケ崎駅西土地区画整理事業特別会計</t>
  </si>
  <si>
    <t>瑞穂町介護保険特別会計</t>
  </si>
  <si>
    <t>瑞穂町後期高齢者医療特別会計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</si>
  <si>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</si>
  <si>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</si>
  <si>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</si>
  <si>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</si>
  <si>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</si>
  <si>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</si>
  <si>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</si>
  <si>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</si>
  <si>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</si>
  <si>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</si>
  <si>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福生病院企業団</t>
    <rPh sb="0" eb="2">
      <t>フッサ</t>
    </rPh>
    <rPh sb="2" eb="4">
      <t>ビョウイン</t>
    </rPh>
    <rPh sb="4" eb="6">
      <t>キギョウ</t>
    </rPh>
    <rPh sb="6" eb="7">
      <t>ダン</t>
    </rPh>
    <phoneticPr fontId="3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</si>
  <si>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</si>
  <si>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</si>
  <si>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東京たま広域資源循環組合</t>
    <rPh sb="0" eb="2">
      <t>トウキョウ</t>
    </rPh>
    <rPh sb="4" eb="6">
      <t>コウイキ</t>
    </rPh>
    <rPh sb="6" eb="8">
      <t>シゲン</t>
    </rPh>
    <rPh sb="8" eb="10">
      <t>ジュンカン</t>
    </rPh>
    <rPh sb="10" eb="12">
      <t>クミアイ</t>
    </rPh>
    <phoneticPr fontId="35"/>
  </si>
  <si>
    <t>瑞穂斎場組合</t>
    <rPh sb="0" eb="2">
      <t>ミズホ</t>
    </rPh>
    <rPh sb="2" eb="4">
      <t>サイジョウ</t>
    </rPh>
    <rPh sb="4" eb="6">
      <t>クミアイ</t>
    </rPh>
    <phoneticPr fontId="35"/>
  </si>
  <si>
    <t>西多摩衛生組合</t>
    <rPh sb="0" eb="3">
      <t>ニシタマ</t>
    </rPh>
    <rPh sb="3" eb="5">
      <t>エイセイ</t>
    </rPh>
    <rPh sb="5" eb="7">
      <t>クミアイ</t>
    </rPh>
    <phoneticPr fontId="35"/>
  </si>
  <si>
    <t>羽村・瑞穂地区学校給食組合</t>
    <rPh sb="0" eb="2">
      <t>ハムラ</t>
    </rPh>
    <rPh sb="3" eb="5">
      <t>ミズホ</t>
    </rPh>
    <rPh sb="5" eb="7">
      <t>チク</t>
    </rPh>
    <rPh sb="7" eb="9">
      <t>ガッコウ</t>
    </rPh>
    <rPh sb="9" eb="11">
      <t>キュウショク</t>
    </rPh>
    <rPh sb="11" eb="13">
      <t>クミアイ</t>
    </rPh>
    <phoneticPr fontId="3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</si>
  <si>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5"/>
  </si>
  <si>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3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</si>
  <si>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</si>
  <si>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東京都市町村職員退職手当組合</t>
    <rPh sb="0" eb="3">
      <t>トウキョウト</t>
    </rPh>
    <rPh sb="3" eb="6">
      <t>シチョウソン</t>
    </rPh>
    <rPh sb="6" eb="8">
      <t>ショクイン</t>
    </rPh>
    <rPh sb="8" eb="10">
      <t>タイショク</t>
    </rPh>
    <rPh sb="10" eb="12">
      <t>テアテ</t>
    </rPh>
    <rPh sb="12" eb="14">
      <t>クミアイ</t>
    </rPh>
    <phoneticPr fontId="35"/>
  </si>
  <si>
    <t>-</t>
    <phoneticPr fontId="2"/>
  </si>
  <si>
    <t>瑞穂町土地開発公社</t>
    <rPh sb="0" eb="3">
      <t>ミズホマチ</t>
    </rPh>
    <rPh sb="3" eb="5">
      <t>トチ</t>
    </rPh>
    <rPh sb="5" eb="7">
      <t>カイハツ</t>
    </rPh>
    <rPh sb="7" eb="9">
      <t>コウシャ</t>
    </rPh>
    <phoneticPr fontId="2"/>
  </si>
  <si>
    <t>○</t>
    <phoneticPr fontId="2"/>
  </si>
  <si>
    <t>公共施設建設基金</t>
    <rPh sb="0" eb="2">
      <t>コウキョウ</t>
    </rPh>
    <rPh sb="2" eb="4">
      <t>シセツ</t>
    </rPh>
    <rPh sb="4" eb="6">
      <t>ケンセツ</t>
    </rPh>
    <rPh sb="6" eb="8">
      <t>キキン</t>
    </rPh>
    <phoneticPr fontId="18"/>
  </si>
  <si>
    <t>多摩都市モノレール基金</t>
    <rPh sb="0" eb="2">
      <t>タマ</t>
    </rPh>
    <rPh sb="2" eb="4">
      <t>トシ</t>
    </rPh>
    <rPh sb="9" eb="11">
      <t>キキン</t>
    </rPh>
    <phoneticPr fontId="19"/>
  </si>
  <si>
    <t>社会福祉基金</t>
    <rPh sb="0" eb="2">
      <t>シャカイ</t>
    </rPh>
    <rPh sb="2" eb="4">
      <t>フクシ</t>
    </rPh>
    <rPh sb="4" eb="6">
      <t>キキン</t>
    </rPh>
    <phoneticPr fontId="19"/>
  </si>
  <si>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8"/>
  </si>
  <si>
    <t>瑞穂斎場周辺整備基金</t>
    <rPh sb="0" eb="2">
      <t>ミズホ</t>
    </rPh>
    <rPh sb="2" eb="4">
      <t>サイジョウ</t>
    </rPh>
    <rPh sb="4" eb="6">
      <t>シュウヘン</t>
    </rPh>
    <rPh sb="6" eb="8">
      <t>セイビ</t>
    </rPh>
    <rPh sb="8" eb="10">
      <t>キキン</t>
    </rPh>
    <phoneticPr fontId="19"/>
  </si>
  <si>
    <t>法適用企業</t>
    <rPh sb="0" eb="1">
      <t>ホウ</t>
    </rPh>
    <rPh sb="1" eb="3">
      <t>テキヨウ</t>
    </rPh>
    <rPh sb="3" eb="5">
      <t>キギョウ</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</si>
  <si>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</si>
  <si>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</si>
  <si>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</si>
  <si>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</si>
  <si>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についての近年の概況は、令和2年度に下水道事業会計が法適用となったことで算定方法が変更となり、改善したものの、一方で充当可能財源が基金の減少等により悪化している一面がみられます。
　上記の結果、将来負担額が充当可能財源を上回り、平成28年度から令和元年度までマイナスの数値であった将来負担比率が令和2年度にはプラスになりました。しかし、令和3年度には再びマイナスに転じています。このような状況下でも類似団体内平均値は下回っており、早期健全化基準よりも大きく下回っているため、財政は健全と言えます。
　また、有形固定資産減価償却率については、類似団体内平均値を下回っているものの、今後の改修等に備えるため、計画的な施設の改修及び整備を行う必要があります。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</si>
  <si>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</si>
  <si>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</si>
  <si>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</si>
  <si>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</si>
  <si>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</si>
  <si>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</si>
  <si>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額についての近年の概況は、令和2年度に下水道事業会計が法適用となったことで算定方法が変更となり、改善したものの、一方で充当可能財源が基金の減少等により悪化している一面がみられます。
　上記の結果、将来負担額が充当可能財源を上回り、平成28年度から令和元年度までマイナスの数値であった将来負担比率が令和2年度にはプラスになりました。しかし、令和3年度には再びマイナスに転じています。このような状況下でも類似団体内平均値は下回っており、早期健全化基準よりも大きく下回っているため、財政は健全と言えます。
　また、実質公債費率も類似団体内平均値を下回っており、今後もこの数値を維持できるように努める必要があります。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</si>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</sst>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D96A-4FC4-A3FD-F87F9E35F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77037</c:v>
                </c:pt>
                <c:pt idx="1">
                  <c:v>96293</c:v>
                </c:pt>
                <c:pt idx="2">
                  <c:v>120984</c:v>
                </c:pt>
                <c:pt idx="3">
                  <c:v>73744</c:v>
                </c:pt>
                <c:pt idx="4">
                  <c:v>65678</c:v>
                </c:pt>
              </c:numCache>
            </c:numRef>
          </c:val>
          <c:smooth val="0"/>
          <c:extLst>
            <c:ext xmlns:c16="http://schemas.microsoft.com/office/drawing/2014/chart" uri="{C3380CC4-5D6E-409C-BE32-E72D297353CC}">
              <c16:uniqueId val="{00000001-D96A-4FC4-A3FD-F87F9E35F5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5.89</c:v>
                </c:pt>
                <c:pt idx="1">
                  <c:v>2.72</c:v>
                </c:pt>
                <c:pt idx="2">
                  <c:v>3.78</c:v>
                </c:pt>
                <c:pt idx="3">
                  <c:v>5.45</c:v>
                </c:pt>
                <c:pt idx="4">
                  <c:v>9.25</c:v>
                </c:pt>
              </c:numCache>
            </c:numRef>
          </c:val>
          <c:extLst>
            <c:ext xmlns:c16="http://schemas.microsoft.com/office/drawing/2014/chart" uri="{C3380CC4-5D6E-409C-BE32-E72D297353CC}">
              <c16:uniqueId val="{00000000-9A92-4D5B-B2E8-8E4D9CE261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31.03</c:v>
                </c:pt>
                <c:pt idx="1">
                  <c:v>28.9</c:v>
                </c:pt>
                <c:pt idx="2">
                  <c:v>21.02</c:v>
                </c:pt>
                <c:pt idx="3">
                  <c:v>14.37</c:v>
                </c:pt>
                <c:pt idx="4">
                  <c:v>23.62</c:v>
                </c:pt>
              </c:numCache>
            </c:numRef>
          </c:val>
          <c:extLst>
            <c:ext xmlns:c16="http://schemas.microsoft.com/office/drawing/2014/chart" uri="{C3380CC4-5D6E-409C-BE32-E72D297353CC}">
              <c16:uniqueId val="{00000001-9A92-4D5B-B2E8-8E4D9CE261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-4.93</c:v>
                </c:pt>
                <c:pt idx="1">
                  <c:v>-6.45</c:v>
                </c:pt>
                <c:pt idx="2">
                  <c:v>-6.15</c:v>
                </c:pt>
                <c:pt idx="3">
                  <c:v>-4.66</c:v>
                </c:pt>
                <c:pt idx="4">
                  <c:v>13.69</c:v>
                </c:pt>
              </c:numCache>
            </c:numRef>
          </c:val>
          <c:smooth val="0"/>
          <c:extLst>
            <c:ext xmlns:c16="http://schemas.microsoft.com/office/drawing/2014/chart" uri="{C3380CC4-5D6E-409C-BE32-E72D297353CC}">
              <c16:uniqueId val="{00000002-9A92-4D5B-B2E8-8E4D9CE261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0.46</c:v>
                </c:pt>
                <c:pt idx="4">
                  <c:v>#N/A</c:v>
                </c:pt>
                <c:pt idx="5">
                  <c:v>1.79</c:v>
                </c:pt>
                <c:pt idx="6">
                  <c:v>0</c:v>
                </c:pt>
                <c:pt idx="7">
                  <c:v>0</c:v>
                </c:pt>
                <c:pt idx="8">
                  <c:v>0</c:v>
                </c:pt>
                <c:pt idx="9">
                  <c:v>0</c:v>
                </c:pt>
              </c:numCache>
            </c:numRef>
          </c:val>
          <c:extLst>
            <c:ext xmlns:c16="http://schemas.microsoft.com/office/drawing/2014/chart" uri="{C3380CC4-5D6E-409C-BE32-E72D297353CC}">
              <c16:uniqueId val="{00000000-7921-42C2-BB9C-11A79D7D5C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21-42C2-BB9C-11A79D7D5C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21-42C2-BB9C-11A79D7D5C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921-42C2-BB9C-11A79D7D5C0B}"/>
            </c:ext>
          </c:extLst>
        </c:ser>
        <c:ser>
          <c:idx val="4"/>
          <c:order val="4"/>
          <c:tx>
            <c:strRef>
              <c:f>データシート!$A$31</c:f>
              <c:strCache>
                <c:ptCount val="1"/>
                <c:pt idx="0">
                  <c:v>瑞穂町後期高齢者医療特別会計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0.12</c:v>
                </c:pt>
                <c:pt idx="4">
                  <c:v>#N/A</c:v>
                </c:pt>
                <c:pt idx="5">
                  <c:v>0.11</c:v>
                </c:pt>
                <c:pt idx="6">
                  <c:v>#N/A</c:v>
                </c:pt>
                <c:pt idx="7">
                  <c:v>0.09</c:v>
                </c:pt>
                <c:pt idx="8">
                  <c:v>#N/A</c:v>
                </c:pt>
                <c:pt idx="9">
                  <c:v>0.11</c:v>
                </c:pt>
              </c:numCache>
            </c:numRef>
          </c:val>
          <c:extLst>
            <c:ext xmlns:c16="http://schemas.microsoft.com/office/drawing/2014/chart" uri="{C3380CC4-5D6E-409C-BE32-E72D297353CC}">
              <c16:uniqueId val="{00000004-7921-42C2-BB9C-11A79D7D5C0B}"/>
            </c:ext>
          </c:extLst>
        </c:ser>
        <c:ser>
          <c:idx val="5"/>
          <c:order val="5"/>
          <c:tx>
            <c:strRef>
              <c:f>データシート!$A$32</c:f>
              <c:strCache>
                <c:ptCount val="1"/>
                <c:pt idx="0">
                  <c:v>瑞穂町介護保険特別会計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0.37</c:v>
                </c:pt>
                <c:pt idx="2">
                  <c:v>#N/A</c:v>
                </c:pt>
                <c:pt idx="3">
                  <c:v>0.56999999999999995</c:v>
                </c:pt>
                <c:pt idx="4">
                  <c:v>#N/A</c:v>
                </c:pt>
                <c:pt idx="5">
                  <c:v>0.06</c:v>
                </c:pt>
                <c:pt idx="6">
                  <c:v>#N/A</c:v>
                </c:pt>
                <c:pt idx="7">
                  <c:v>0.84</c:v>
                </c:pt>
                <c:pt idx="8">
                  <c:v>#N/A</c:v>
                </c:pt>
                <c:pt idx="9">
                  <c:v>0.11</c:v>
                </c:pt>
              </c:numCache>
            </c:numRef>
          </c:val>
          <c:extLst>
            <c:ext xmlns:c16="http://schemas.microsoft.com/office/drawing/2014/chart" uri="{C3380CC4-5D6E-409C-BE32-E72D297353CC}">
              <c16:uniqueId val="{00000005-7921-42C2-BB9C-11A79D7D5C0B}"/>
            </c:ext>
          </c:extLst>
        </c:ser>
        <c:ser>
          <c:idx val="6"/>
          <c:order val="6"/>
          <c:tx>
            <c:strRef>
              <c:f>データシート!$A$33</c:f>
              <c:strCache>
                <c:ptCount val="1"/>
                <c:pt idx="0">
                  <c:v>福生都市計画瑞穂町箱根ケ崎駅西土地区画整理事業特別会計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0.22</c:v>
                </c:pt>
                <c:pt idx="4">
                  <c:v>#N/A</c:v>
                </c:pt>
                <c:pt idx="5">
                  <c:v>0.88</c:v>
                </c:pt>
                <c:pt idx="6">
                  <c:v>#N/A</c:v>
                </c:pt>
                <c:pt idx="7">
                  <c:v>0</c:v>
                </c:pt>
                <c:pt idx="8">
                  <c:v>#N/A</c:v>
                </c:pt>
                <c:pt idx="9">
                  <c:v>0.48</c:v>
                </c:pt>
              </c:numCache>
            </c:numRef>
          </c:val>
          <c:extLst>
            <c:ext xmlns:c16="http://schemas.microsoft.com/office/drawing/2014/chart" uri="{C3380CC4-5D6E-409C-BE32-E72D297353CC}">
              <c16:uniqueId val="{00000006-7921-42C2-BB9C-11A79D7D5C0B}"/>
            </c:ext>
          </c:extLst>
        </c:ser>
        <c:ser>
          <c:idx val="7"/>
          <c:order val="7"/>
          <c:tx>
            <c:strRef>
              <c:f>データシート!$A$34</c:f>
              <c:strCache>
                <c:ptCount val="1"/>
                <c:pt idx="0">
                  <c:v>瑞穂町国民健康保険特別会計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1.21</c:v>
                </c:pt>
                <c:pt idx="2">
                  <c:v>#N/A</c:v>
                </c:pt>
                <c:pt idx="3">
                  <c:v>0.22</c:v>
                </c:pt>
                <c:pt idx="4">
                  <c:v>#N/A</c:v>
                </c:pt>
                <c:pt idx="5">
                  <c:v>0.59</c:v>
                </c:pt>
                <c:pt idx="6">
                  <c:v>#N/A</c:v>
                </c:pt>
                <c:pt idx="7">
                  <c:v>0.41</c:v>
                </c:pt>
                <c:pt idx="8">
                  <c:v>#N/A</c:v>
                </c:pt>
                <c:pt idx="9">
                  <c:v>0.49</c:v>
                </c:pt>
              </c:numCache>
            </c:numRef>
          </c:val>
          <c:extLst>
            <c:ext xmlns:c16="http://schemas.microsoft.com/office/drawing/2014/chart" uri="{C3380CC4-5D6E-409C-BE32-E72D297353CC}">
              <c16:uniqueId val="{00000007-7921-42C2-BB9C-11A79D7D5C0B}"/>
            </c:ext>
          </c:extLst>
        </c:ser>
        <c:ser>
          <c:idx val="8"/>
          <c:order val="8"/>
          <c:tx>
            <c:strRef>
              <c:f>データシート!$A$35</c:f>
              <c:strCache>
                <c:ptCount val="1"/>
                <c:pt idx="0">
                  <c:v>瑞穂町下水道事業会計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1.37</c:v>
                </c:pt>
                <c:pt idx="8">
                  <c:v>#N/A</c:v>
                </c:pt>
                <c:pt idx="9">
                  <c:v>2.4300000000000002</c:v>
                </c:pt>
              </c:numCache>
            </c:numRef>
          </c:val>
          <c:extLst>
            <c:ext xmlns:c16="http://schemas.microsoft.com/office/drawing/2014/chart" uri="{C3380CC4-5D6E-409C-BE32-E72D297353CC}">
              <c16:uniqueId val="{00000008-7921-42C2-BB9C-11A79D7D5C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c:v>
                </c:pt>
                <c:pt idx="2">
                  <c:v>#N/A</c:v>
                </c:pt>
                <c:pt idx="3">
                  <c:v>2.48</c:v>
                </c:pt>
                <c:pt idx="4">
                  <c:v>#N/A</c:v>
                </c:pt>
                <c:pt idx="5">
                  <c:v>2.89</c:v>
                </c:pt>
                <c:pt idx="6">
                  <c:v>#N/A</c:v>
                </c:pt>
                <c:pt idx="7">
                  <c:v>5.45</c:v>
                </c:pt>
                <c:pt idx="8">
                  <c:v>#N/A</c:v>
                </c:pt>
                <c:pt idx="9">
                  <c:v>8.76</c:v>
                </c:pt>
              </c:numCache>
            </c:numRef>
          </c:val>
          <c:extLst>
            <c:ext xmlns:c16="http://schemas.microsoft.com/office/drawing/2014/chart" uri="{C3380CC4-5D6E-409C-BE32-E72D297353CC}">
              <c16:uniqueId val="{00000009-7921-42C2-BB9C-11A79D7D5C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791</c:v>
                </c:pt>
                <c:pt idx="5">
                  <c:v>747</c:v>
                </c:pt>
                <c:pt idx="8">
                  <c:v>796</c:v>
                </c:pt>
                <c:pt idx="11">
                  <c:v>687</c:v>
                </c:pt>
                <c:pt idx="14">
                  <c:v>704</c:v>
                </c:pt>
              </c:numCache>
            </c:numRef>
          </c:val>
          <c:extLst>
            <c:ext xmlns:c16="http://schemas.microsoft.com/office/drawing/2014/chart" uri="{C3380CC4-5D6E-409C-BE32-E72D297353CC}">
              <c16:uniqueId val="{00000000-E69D-440D-9799-C97480682B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9D-440D-9799-C97480682B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E69D-440D-9799-C97480682B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127</c:v>
                </c:pt>
                <c:pt idx="3">
                  <c:v>130</c:v>
                </c:pt>
                <c:pt idx="6">
                  <c:v>137</c:v>
                </c:pt>
                <c:pt idx="9">
                  <c:v>139</c:v>
                </c:pt>
                <c:pt idx="12">
                  <c:v>121</c:v>
                </c:pt>
              </c:numCache>
            </c:numRef>
          </c:val>
          <c:extLst>
            <c:ext xmlns:c16="http://schemas.microsoft.com/office/drawing/2014/chart" uri="{C3380CC4-5D6E-409C-BE32-E72D297353CC}">
              <c16:uniqueId val="{00000003-E69D-440D-9799-C97480682B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166</c:v>
                </c:pt>
                <c:pt idx="3">
                  <c:v>168</c:v>
                </c:pt>
                <c:pt idx="6">
                  <c:v>168</c:v>
                </c:pt>
                <c:pt idx="9">
                  <c:v>95</c:v>
                </c:pt>
                <c:pt idx="12">
                  <c:v>99</c:v>
                </c:pt>
              </c:numCache>
            </c:numRef>
          </c:val>
          <c:extLst>
            <c:ext xmlns:c16="http://schemas.microsoft.com/office/drawing/2014/chart" uri="{C3380CC4-5D6E-409C-BE32-E72D297353CC}">
              <c16:uniqueId val="{00000004-E69D-440D-9799-C97480682B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D-440D-9799-C97480682B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9D-440D-9799-C97480682B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562</c:v>
                </c:pt>
                <c:pt idx="3">
                  <c:v>501</c:v>
                </c:pt>
                <c:pt idx="6">
                  <c:v>498</c:v>
                </c:pt>
                <c:pt idx="9">
                  <c:v>516</c:v>
                </c:pt>
                <c:pt idx="12">
                  <c:v>550</c:v>
                </c:pt>
              </c:numCache>
            </c:numRef>
          </c:val>
          <c:extLst>
            <c:ext xmlns:c16="http://schemas.microsoft.com/office/drawing/2014/chart" uri="{C3380CC4-5D6E-409C-BE32-E72D297353CC}">
              <c16:uniqueId val="{00000007-E69D-440D-9799-C97480682B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c:v>
                </c:pt>
                <c:pt idx="2">
                  <c:v>#N/A</c:v>
                </c:pt>
                <c:pt idx="3">
                  <c:v>#N/A</c:v>
                </c:pt>
                <c:pt idx="4">
                  <c:v>53</c:v>
                </c:pt>
                <c:pt idx="5">
                  <c:v>#N/A</c:v>
                </c:pt>
                <c:pt idx="6">
                  <c:v>#N/A</c:v>
                </c:pt>
                <c:pt idx="7">
                  <c:v>8</c:v>
                </c:pt>
                <c:pt idx="8">
                  <c:v>#N/A</c:v>
                </c:pt>
                <c:pt idx="9">
                  <c:v>#N/A</c:v>
                </c:pt>
                <c:pt idx="10">
                  <c:v>64</c:v>
                </c:pt>
                <c:pt idx="11">
                  <c:v>#N/A</c:v>
                </c:pt>
                <c:pt idx="12">
                  <c:v>#N/A</c:v>
                </c:pt>
                <c:pt idx="13">
                  <c:v>67</c:v>
                </c:pt>
                <c:pt idx="14">
                  <c:v>#N/A</c:v>
                </c:pt>
              </c:numCache>
            </c:numRef>
          </c:val>
          <c:smooth val="0"/>
          <c:extLst>
            <c:ext xmlns:c16="http://schemas.microsoft.com/office/drawing/2014/chart" uri="{C3380CC4-5D6E-409C-BE32-E72D297353CC}">
              <c16:uniqueId val="{00000008-E69D-440D-9799-C97480682B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4664</c:v>
                </c:pt>
                <c:pt idx="5">
                  <c:v>4277</c:v>
                </c:pt>
                <c:pt idx="8">
                  <c:v>3910</c:v>
                </c:pt>
                <c:pt idx="11">
                  <c:v>3543</c:v>
                </c:pt>
                <c:pt idx="14">
                  <c:v>3333</c:v>
                </c:pt>
              </c:numCache>
            </c:numRef>
          </c:val>
          <c:extLst>
            <c:ext xmlns:c16="http://schemas.microsoft.com/office/drawing/2014/chart" uri="{C3380CC4-5D6E-409C-BE32-E72D297353CC}">
              <c16:uniqueId val="{00000000-6228-451C-B233-7A9A5FAB9F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3449</c:v>
                </c:pt>
                <c:pt idx="5">
                  <c:v>3598</c:v>
                </c:pt>
                <c:pt idx="8">
                  <c:v>4049</c:v>
                </c:pt>
                <c:pt idx="11">
                  <c:v>3956</c:v>
                </c:pt>
                <c:pt idx="14">
                  <c:v>4322</c:v>
                </c:pt>
              </c:numCache>
            </c:numRef>
          </c:val>
          <c:extLst>
            <c:ext xmlns:c16="http://schemas.microsoft.com/office/drawing/2014/chart" uri="{C3380CC4-5D6E-409C-BE32-E72D297353CC}">
              <c16:uniqueId val="{00000001-6228-451C-B233-7A9A5FAB9F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7096</c:v>
                </c:pt>
                <c:pt idx="5">
                  <c:v>6659</c:v>
                </c:pt>
                <c:pt idx="8">
                  <c:v>5390</c:v>
                </c:pt>
                <c:pt idx="11">
                  <c:v>5018</c:v>
                </c:pt>
                <c:pt idx="14">
                  <c:v>5790</c:v>
                </c:pt>
              </c:numCache>
            </c:numRef>
          </c:val>
          <c:extLst>
            <c:ext xmlns:c16="http://schemas.microsoft.com/office/drawing/2014/chart" uri="{C3380CC4-5D6E-409C-BE32-E72D297353CC}">
              <c16:uniqueId val="{00000002-6228-451C-B233-7A9A5FAB9F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28-451C-B233-7A9A5FAB9F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28-451C-B233-7A9A5FAB9F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28-451C-B233-7A9A5FAB9F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1584</c:v>
                </c:pt>
                <c:pt idx="3">
                  <c:v>1512</c:v>
                </c:pt>
                <c:pt idx="6">
                  <c:v>1496</c:v>
                </c:pt>
                <c:pt idx="9">
                  <c:v>1463</c:v>
                </c:pt>
                <c:pt idx="12">
                  <c:v>1552</c:v>
                </c:pt>
              </c:numCache>
            </c:numRef>
          </c:val>
          <c:extLst>
            <c:ext xmlns:c16="http://schemas.microsoft.com/office/drawing/2014/chart" uri="{C3380CC4-5D6E-409C-BE32-E72D297353CC}">
              <c16:uniqueId val="{00000006-6228-451C-B233-7A9A5FAB9F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1337</c:v>
                </c:pt>
                <c:pt idx="3">
                  <c:v>1165</c:v>
                </c:pt>
                <c:pt idx="6">
                  <c:v>1009</c:v>
                </c:pt>
                <c:pt idx="9">
                  <c:v>914</c:v>
                </c:pt>
                <c:pt idx="12">
                  <c:v>847</c:v>
                </c:pt>
              </c:numCache>
            </c:numRef>
          </c:val>
          <c:extLst>
            <c:ext xmlns:c16="http://schemas.microsoft.com/office/drawing/2014/chart" uri="{C3380CC4-5D6E-409C-BE32-E72D297353CC}">
              <c16:uniqueId val="{00000007-6228-451C-B233-7A9A5FAB9F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1788</c:v>
                </c:pt>
                <c:pt idx="3">
                  <c:v>1760</c:v>
                </c:pt>
                <c:pt idx="6">
                  <c:v>1843</c:v>
                </c:pt>
                <c:pt idx="9">
                  <c:v>1664</c:v>
                </c:pt>
                <c:pt idx="12">
                  <c:v>1445</c:v>
                </c:pt>
              </c:numCache>
            </c:numRef>
          </c:val>
          <c:extLst>
            <c:ext xmlns:c16="http://schemas.microsoft.com/office/drawing/2014/chart" uri="{C3380CC4-5D6E-409C-BE32-E72D297353CC}">
              <c16:uniqueId val="{00000008-6228-451C-B233-7A9A5FAB9F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669</c:v>
                </c:pt>
                <c:pt idx="3">
                  <c:v>669</c:v>
                </c:pt>
                <c:pt idx="6">
                  <c:v>669</c:v>
                </c:pt>
                <c:pt idx="9">
                  <c:v>708</c:v>
                </c:pt>
                <c:pt idx="12">
                  <c:v>722</c:v>
                </c:pt>
              </c:numCache>
            </c:numRef>
          </c:val>
          <c:extLst>
            <c:ext xmlns:c16="http://schemas.microsoft.com/office/drawing/2014/chart" uri="{C3380CC4-5D6E-409C-BE32-E72D297353CC}">
              <c16:uniqueId val="{00000009-6228-451C-B233-7A9A5FAB9F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6143</c:v>
                </c:pt>
                <c:pt idx="3">
                  <c:v>6814</c:v>
                </c:pt>
                <c:pt idx="6">
                  <c:v>7925</c:v>
                </c:pt>
                <c:pt idx="9">
                  <c:v>8172</c:v>
                </c:pt>
                <c:pt idx="12">
                  <c:v>8205</c:v>
                </c:pt>
              </c:numCache>
            </c:numRef>
          </c:val>
          <c:extLst>
            <c:ext xmlns:c16="http://schemas.microsoft.com/office/drawing/2014/chart" uri="{C3380CC4-5D6E-409C-BE32-E72D297353CC}">
              <c16:uniqueId val="{0000000A-6228-451C-B233-7A9A5FAB9F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404</c:v>
                </c:pt>
                <c:pt idx="11">
                  <c:v>#N/A</c:v>
                </c:pt>
                <c:pt idx="12">
                  <c:v>#N/A</c:v>
                </c:pt>
                <c:pt idx="13">
                  <c:v>0</c:v>
                </c:pt>
                <c:pt idx="14">
                  <c:v>#N/A</c:v>
                </c:pt>
              </c:numCache>
            </c:numRef>
          </c:val>
          <c:smooth val="0"/>
          <c:extLst>
            <c:ext xmlns:c16="http://schemas.microsoft.com/office/drawing/2014/chart" uri="{C3380CC4-5D6E-409C-BE32-E72D297353CC}">
              <c16:uniqueId val="{0000000B-6228-451C-B233-7A9A5FAB9F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1480</c:v>
                </c:pt>
                <c:pt idx="1">
                  <c:v>1025</c:v>
                </c:pt>
                <c:pt idx="2">
                  <c:v>1741</c:v>
                </c:pt>
              </c:numCache>
            </c:numRef>
          </c:val>
          <c:extLst>
            <c:ext xmlns:c16="http://schemas.microsoft.com/office/drawing/2014/chart" uri="{C3380CC4-5D6E-409C-BE32-E72D297353CC}">
              <c16:uniqueId val="{00000000-3413-48B7-80DF-816287DE72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413-48B7-80DF-816287DE72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4117</c:v>
                </c:pt>
                <c:pt idx="1">
                  <c:v>4321</c:v>
                </c:pt>
                <c:pt idx="2">
                  <c:v>3859</c:v>
                </c:pt>
              </c:numCache>
            </c:numRef>
          </c:val>
          <c:extLst>
            <c:ext xmlns:c16="http://schemas.microsoft.com/office/drawing/2014/chart" uri="{C3380CC4-5D6E-409C-BE32-E72D297353CC}">
              <c16:uniqueId val="{00000002-3413-48B7-80DF-816287DE72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{03CFF0ED-5971-4AAC-8DE3-22B560795D19}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C71-4556-978A-967BECD01D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{E39A09D8-3ED2-4A3F-BAAD-01743F756CBC}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71-4556-978A-967BECD01D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{19BDD982-6057-4CD0-B525-E5F3F99CA4A5}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71-4556-978A-967BECD01D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{2490F301-7438-4ACC-9B0A-6F42FEB7CC67}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71-4556-978A-967BECD01D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{31985AF6-DC75-4C63-ADFD-C0824584D482}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71-4556-978A-967BECD01D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{D18F1EAA-1AF6-49A2-A6AE-E0A2A250119E}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C71-4556-978A-967BECD01D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{C439FE0C-F7DE-4B5F-97C2-9259F3C691C5}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C71-4556-978A-967BECD01D1C}"/>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{2E1A327E-E03F-42DA-BD33-58965436DA0D}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C71-4556-978A-967BECD01D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{887D5A2A-6C6B-40DC-B8EB-65EE282C6561}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C71-4556-978A-967BECD01D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52</c:v>
                </c:pt>
                <c:pt idx="16">
                  <c:v>54.1</c:v>
                </c:pt>
                <c:pt idx="24">
                  <c:v>49.3</c:v>
                </c:pt>
                <c:pt idx="32">
                  <c:v>51</c:v>
                </c:pt>
              </c:numCache>
            </c:numRef>
          </c:xVal>
          <c:yVal>
            <c:numRef>
              <c:f>公会計指標分析・財政指標組合せ分析表!$BP$51:$DC$51</c:f>
              <c:numCache>
                <c:formatCode>#,##0.0;"▲ "#,##0.0</c:formatCode>
                <c:ptCount val="40"/>
                <c:pt idx="24">
                  <c:v>6</c:v>
                </c:pt>
              </c:numCache>
            </c:numRef>
          </c:yVal>
          <c:smooth val="0"/>
          <c:extLst>
            <c:ext xmlns:c16="http://schemas.microsoft.com/office/drawing/2014/chart" uri="{C3380CC4-5D6E-409C-BE32-E72D297353CC}">
              <c16:uniqueId val="{00000009-6C71-4556-978A-967BECD01D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{F775970D-E962-452D-807D-43FF03F8340C}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C71-4556-978A-967BECD01D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{DCD67568-6EFB-4983-AC16-C63AFBA7B550}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71-4556-978A-967BECD01D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{36262784-FCCE-42DC-B806-2AE428171753}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71-4556-978A-967BECD01D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{F411028C-02F3-46C7-971D-43D32FDCA0C7}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71-4556-978A-967BECD01D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{94B7A063-8F2A-42F1-A138-C16707891DAF}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71-4556-978A-967BECD01D1C}"/>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{1B945F8E-F58F-4DAD-B2E2-179D2FFA1414}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C71-4556-978A-967BECD01D1C}"/>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{85A03F24-EEBA-4922-A372-D8F639FC2C06}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C71-4556-978A-967BECD01D1C}"/>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{8529585C-9959-4D3C-A00D-6508D6D3ACA0}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C71-4556-978A-967BECD01D1C}"/>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{89489559-FF1C-441A-894C-3C42E9784E05}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C71-4556-978A-967BECD01D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6C71-4556-978A-967BECD01D1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{FD82E44B-9B31-4F53-8207-34F9AC3B137C}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0FE-4E28-AFFC-20E78A0A3F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{A4763049-1E07-4168-A0A0-6EF6ABE55067}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FE-4E28-AFFC-20E78A0A3F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{48A4BABF-DBC2-44E1-A3AF-5238CEDEC83B}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FE-4E28-AFFC-20E78A0A3F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{4737D6A8-044A-4BDA-A41A-6C3E28BF425E}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FE-4E28-AFFC-20E78A0A3F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{83B42132-D238-485E-8E04-FEA4FAA1D47D}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FE-4E28-AFFC-20E78A0A3F6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{3F4B0EAE-C4E9-478D-9E55-E71372A5DC4A}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0FE-4E28-AFFC-20E78A0A3F6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{E943B00E-1F0C-4EDE-8A9C-EABF790EAF51}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0FE-4E28-AFFC-20E78A0A3F6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{255F666B-871B-4082-9FFA-B8031E882A7C}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0FE-4E28-AFFC-20E78A0A3F6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{86D9492E-A2C2-42D6-AF98-367AE8A62784}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0FE-4E28-AFFC-20E78A0A3F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0.8</c:v>
                </c:pt>
                <c:pt idx="16">
                  <c:v>0.6</c:v>
                </c:pt>
                <c:pt idx="24">
                  <c:v>0.6</c:v>
                </c:pt>
                <c:pt idx="32">
                  <c:v>0.6</c:v>
                </c:pt>
              </c:numCache>
            </c:numRef>
          </c:xVal>
          <c:yVal>
            <c:numRef>
              <c:f>公会計指標分析・財政指標組合せ分析表!$BP$73:$DC$73</c:f>
              <c:numCache>
                <c:formatCode>#,##0.0;"▲ "#,##0.0</c:formatCode>
                <c:ptCount val="40"/>
                <c:pt idx="24">
                  <c:v>6</c:v>
                </c:pt>
              </c:numCache>
            </c:numRef>
          </c:yVal>
          <c:smooth val="0"/>
          <c:extLst>
            <c:ext xmlns:c16="http://schemas.microsoft.com/office/drawing/2014/chart" uri="{C3380CC4-5D6E-409C-BE32-E72D297353CC}">
              <c16:uniqueId val="{00000009-40FE-4E28-AFFC-20E78A0A3F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46663109362453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{F2F4C7B0-9B55-498B-99C4-F732FB485185}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0FE-4E28-AFFC-20E78A0A3F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{2124F61A-0160-440E-9593-BCC6D6C7049F}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FE-4E28-AFFC-20E78A0A3F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{09A99581-110C-4A2D-81A1-A779B282CD29}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FE-4E28-AFFC-20E78A0A3F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{44A7D5D6-6D54-4DA3-B2A2-032EC55A94BD}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FE-4E28-AFFC-20E78A0A3F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{2C087C36-A107-419D-9EDB-CFC6F26DC40D}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FE-4E28-AFFC-20E78A0A3F69}"/>
                </c:ext>
              </c:extLst>
            </c:dLbl>
            <c:dLbl>
              <c:idx val="8"/>
              <c:layout>
                <c:manualLayout>
                  <c:x val="0"/>
                  <c:y val="-2.3104211432645257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{ABE173F8-8236-4B99-A9DB-CEF901646DE4}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0FE-4E28-AFFC-20E78A0A3F69}"/>
                </c:ext>
              </c:extLst>
            </c:dLbl>
            <c:dLbl>
              <c:idx val="16"/>
              <c:layout>
                <c:manualLayout>
                  <c:x val="0"/>
                  <c:y val="1.87777372120278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{C8A4B03D-7567-4A0B-BC8C-65C0F348EA6A}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0FE-4E28-AFFC-20E78A0A3F6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{68B2EB0B-8294-4400-A612-5F269FD23C78}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0FE-4E28-AFFC-20E78A0A3F6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{8DCC58E5-E845-473F-9786-09D8EDC63F6E}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0FE-4E28-AFFC-20E78A0A3F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0FE-4E28-AFFC-20E78A0A3F69}"/>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B51E8FB-5316-4FA8-A80F-4A9FDBCA7236}"/>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AC987EE-054D-41D6-9489-DFD5AE373D06}"/>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元利償還金については、平成１２年度に借入れた事業債の償還が終了したことにより約</a:t>
          </a:r>
          <a:r>
            <a:rPr kumimoji="1" lang="en-US" altLang="ja-JP" sz="1200">
              <a:latin typeface="ＭＳ ゴシック" pitchFamily="49" charset="-128"/>
              <a:ea typeface="ＭＳ ゴシック" pitchFamily="49" charset="-128"/>
            </a:rPr>
            <a:t>1,800</a:t>
          </a:r>
          <a:r>
            <a:rPr kumimoji="1" lang="ja-JP" altLang="en-US" sz="1200">
              <a:latin typeface="ＭＳ ゴシック" pitchFamily="49" charset="-128"/>
              <a:ea typeface="ＭＳ ゴシック" pitchFamily="49" charset="-128"/>
            </a:rPr>
            <a:t>万円減少したものの、平成２９年度に借入れた駅西土地区画整理事業債の償還を開始したことにより、前年度比で約</a:t>
          </a:r>
          <a:r>
            <a:rPr kumimoji="1" lang="en-US" altLang="ja-JP" sz="1200">
              <a:latin typeface="ＭＳ ゴシック" pitchFamily="49" charset="-128"/>
              <a:ea typeface="ＭＳ ゴシック" pitchFamily="49" charset="-128"/>
            </a:rPr>
            <a:t>3,400</a:t>
          </a:r>
          <a:r>
            <a:rPr kumimoji="1" lang="ja-JP" altLang="en-US" sz="1200">
              <a:latin typeface="ＭＳ ゴシック" pitchFamily="49" charset="-128"/>
              <a:ea typeface="ＭＳ ゴシック" pitchFamily="49" charset="-128"/>
            </a:rPr>
            <a:t>万円増額しています。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一方、算入公債費等については、都市計画費が減少したことに伴い特定財源が約</a:t>
          </a:r>
          <a:r>
            <a:rPr kumimoji="1" lang="en-US" altLang="ja-JP" sz="1200">
              <a:latin typeface="ＭＳ ゴシック" pitchFamily="49" charset="-128"/>
              <a:ea typeface="ＭＳ ゴシック" pitchFamily="49" charset="-128"/>
            </a:rPr>
            <a:t>3,800</a:t>
          </a:r>
          <a:r>
            <a:rPr kumimoji="1" lang="ja-JP" altLang="en-US" sz="1200">
              <a:latin typeface="ＭＳ ゴシック" pitchFamily="49" charset="-128"/>
              <a:ea typeface="ＭＳ ゴシック" pitchFamily="49" charset="-128"/>
            </a:rPr>
            <a:t>万円増加し、算入公債費等全体で約</a:t>
          </a:r>
          <a:r>
            <a:rPr kumimoji="1" lang="en-US" altLang="ja-JP" sz="1200">
              <a:latin typeface="ＭＳ ゴシック" pitchFamily="49" charset="-128"/>
              <a:ea typeface="ＭＳ ゴシック" pitchFamily="49" charset="-128"/>
            </a:rPr>
            <a:t>1,700</a:t>
          </a:r>
          <a:r>
            <a:rPr kumimoji="1" lang="ja-JP" altLang="en-US" sz="1200">
              <a:latin typeface="ＭＳ ゴシック" pitchFamily="49" charset="-128"/>
              <a:ea typeface="ＭＳ ゴシック" pitchFamily="49" charset="-128"/>
            </a:rPr>
            <a:t>万円の増加となりました。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以上のことなどにより、実質公債比率の分子全体としては約</a:t>
          </a:r>
          <a:r>
            <a:rPr kumimoji="1" lang="en-US" altLang="ja-JP" sz="1200">
              <a:latin typeface="ＭＳ ゴシック" pitchFamily="49" charset="-128"/>
              <a:ea typeface="ＭＳ ゴシック" pitchFamily="49" charset="-128"/>
            </a:rPr>
            <a:t>300</a:t>
          </a:r>
          <a:r>
            <a:rPr kumimoji="1" lang="ja-JP" altLang="en-US" sz="1200">
              <a:latin typeface="ＭＳ ゴシック" pitchFamily="49" charset="-128"/>
              <a:ea typeface="ＭＳ ゴシック" pitchFamily="49" charset="-128"/>
            </a:rPr>
            <a:t>万円の増加となりましたが、単年度の比率では前年度比で</a:t>
          </a:r>
          <a:r>
            <a:rPr kumimoji="1" lang="en-US" altLang="ja-JP" sz="1200">
              <a:latin typeface="ＭＳ ゴシック" pitchFamily="49" charset="-128"/>
              <a:ea typeface="ＭＳ ゴシック" pitchFamily="49" charset="-128"/>
            </a:rPr>
            <a:t>0.001</a:t>
          </a:r>
          <a:r>
            <a:rPr kumimoji="1" lang="ja-JP" altLang="en-US" sz="1200">
              <a:latin typeface="ＭＳ ゴシック" pitchFamily="49" charset="-128"/>
              <a:ea typeface="ＭＳ ゴシック" pitchFamily="49" charset="-128"/>
            </a:rPr>
            <a:t>％の増加、３ヵ年平均の比率では前年度比同率となり、比率の増加を抑えることができました。</a:t>
          </a:r>
        </a:p>
        <a:p>
          <a:r>
            <a:rPr kumimoji="1" lang="ja-JP" altLang="en-US" sz="1200">
              <a:latin typeface="ＭＳ ゴシック" pitchFamily="49" charset="-128"/>
              <a:ea typeface="ＭＳ ゴシック" pitchFamily="49" charset="-128"/>
            </a:rPr>
            <a:t>　今後も地方債に依存しない財政運営と、元利償還金の経年推移を見据えた地方債管理に努めます。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該当するものは、ありません。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地方債現在高については、臨時財政対策債及び駅西土地区画整理事業債の発行により、約</a:t>
          </a:r>
          <a:r>
            <a:rPr kumimoji="1" lang="en-US" altLang="ja-JP" sz="1400">
              <a:latin typeface="ＭＳ ゴシック" pitchFamily="49" charset="-128"/>
              <a:ea typeface="ＭＳ ゴシック" pitchFamily="49" charset="-128"/>
            </a:rPr>
            <a:t>3,300</a:t>
          </a:r>
          <a:r>
            <a:rPr kumimoji="1" lang="ja-JP" altLang="en-US" sz="1400">
              <a:latin typeface="ＭＳ ゴシック" pitchFamily="49" charset="-128"/>
              <a:ea typeface="ＭＳ ゴシック" pitchFamily="49" charset="-128"/>
            </a:rPr>
            <a:t>万円増加となりました。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一方、充当可能基金については、財政調整基金を約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万円積立てたことなどにより、約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7,200</a:t>
          </a:r>
          <a:r>
            <a:rPr kumimoji="1" lang="ja-JP" altLang="en-US" sz="1400">
              <a:latin typeface="ＭＳ ゴシック" pitchFamily="49" charset="-128"/>
              <a:ea typeface="ＭＳ ゴシック" pitchFamily="49" charset="-128"/>
            </a:rPr>
            <a:t>万円の増加となりました。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以上のことなどにより、将来負担比率の分子については、前年度比約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円減少しました。今後については将来負担を高めることのないよう、地方債に依存しない計画的な事業実施に努めます。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特定防衛施設周辺整備調整交付金の対象事業である図書館改修事業を実施したことなどにより、特定防衛施設周辺整備調整交付金事業基金を差引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万円取崩した一方、新型コロナウイルス感染症拡大による事業の中止に伴う歳出抑制や臨時財政対策債の発行による歳入の増加などの影響により、財政調整基金を約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財政調整基金の積立てを行うことができましたが、臨時的な歳入の増加や歳出の減少の影響が大きく、他の基金については積立を行う余力がないのが現状です。今後も特定防衛施設周辺整備調整交付金事業基金及び多摩都市モノレール基金については継続して元金部分の積立を行っていきますが、その他の基金については、残高の急激な低下を招くことのないよう、計画的な事業進捗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中長期的に減少傾向ですが、短期的には、大規模な施設改修工事等を予定していないため、大きく減少することはない見込みです。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公共施設建設基金については、公共施設の建設（改修を含む。）に要する資金に充てるために使用しています。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公共用の施設の整備又はその他の生活環境の改善もしくは開発の円滑な実施に寄与する事業を行うために要する経費に充てるために使用しています。また、令和３年度は図書館改修事業への充当も行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特定防衛施設周辺整備調整交付金及び利子を積み立てました。一方、リサイクルプラザ運転業務委託料や郷土資料館指定管理者委託料などに要する経費に加え、令和３年度は図書館改修事業へ充当を行っ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万円残高が減少しています。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公共施設建設基金については、利子を積み立てた一方、町道改修工事や図書館改修事業に要する経費に充当を行ったため、前年度比で約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万円残高が減少しました。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公共施設建設基金については、令和４年度以降の大規模な施設改修工事等を予定していないため、残高を維持できる見込みです。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特定防衛施設周辺整備調整交付金事業基金については、引き続き充当可能な事業の選定を行い、計画的な運用を行っていきます。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多摩都市モノレール基金については、今後も元金の積立てを行えるよう計画的な事業進捗に努めます。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及び利子を合わせて約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万円を積立てました。更に、財源余剰分約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万円残高が増加しました。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以上を積立てるとともに、最低水準の取り崩しに努めます。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減債基金の残高が存在しないため、増減はありません。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今後、減債基金を積み立てる予定はありません。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全国平均、東京都平均と比較しても下回っている状況ですが、今後改修期限を迎える施設が多い現状があります。引き続き、建物や設備の性能や機能を良好に保つため、公共施設等総合管理計画等の方針に基づき、建物の点検・診断を行い、維持管理に必要な改修や設備の更新を行う必要があります。</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64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724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445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52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96792</xdr:rowOff>
    </xdr:from>
    <xdr:to>
      <xdr:col>19</xdr:col>
      <xdr:colOff>187325</xdr:colOff>
      <xdr:row>28</xdr:row>
      <xdr:rowOff>26942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392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147592</xdr:rowOff>
    </xdr:from>
    <xdr:to>
      <xdr:col>23</xdr:col>
      <xdr:colOff>85725</xdr:colOff>
      <xdr:row>28</xdr:row>
      <xdr:rowOff>28575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443492"/>
          <a:ext cx="61976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73388</xdr:rowOff>
    </xdr:from>
    <xdr:to>
      <xdr:col>15</xdr:col>
      <xdr:colOff>187325</xdr:colOff>
      <xdr:row>29</xdr:row>
      <xdr:rowOff>3538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536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147592</xdr:rowOff>
    </xdr:from>
    <xdr:to>
      <xdr:col>19</xdr:col>
      <xdr:colOff>136525</xdr:colOff>
      <xdr:row>28</xdr:row>
      <xdr:rowOff>124188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917825" y="5443492"/>
          <a:ext cx="670560" cy="1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8618</xdr:rowOff>
    </xdr:from>
    <xdr:to>
      <xdr:col>11</xdr:col>
      <xdr:colOff>187325</xdr:colOff>
      <xdr:row>28</xdr:row>
      <xdr:rowOff>110218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54721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59418</xdr:rowOff>
    </xdr:from>
    <xdr:to>
      <xdr:col>15</xdr:col>
      <xdr:colOff>136525</xdr:colOff>
      <xdr:row>28</xdr:row>
      <xdr:rowOff>124188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247265" y="5522958"/>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121467</xdr:rowOff>
    </xdr:from>
    <xdr:to>
      <xdr:col>7</xdr:col>
      <xdr:colOff>187325</xdr:colOff>
      <xdr:row>28</xdr:row>
      <xdr:rowOff>51617</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54173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817</xdr:rowOff>
    </xdr:from>
    <xdr:to>
      <xdr:col>11</xdr:col>
      <xdr:colOff>136525</xdr:colOff>
      <xdr:row>28</xdr:row>
      <xdr:rowOff>59418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576705" y="5464357"/>
          <a:ext cx="67056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581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578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573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43469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517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20065</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531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126745</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5255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68144</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519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類似団体内平均、全国平均と比較しても下回っているため、健全性が保たれていますが、年々数値が上昇しています。今後も引き続き、地方債に依存しない計画的な事業実施に努めていきます。</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3080365" y="6423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3080365" y="5620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16687</xdr:rowOff>
    </xdr:from>
    <xdr:to>
      <xdr:col>76</xdr:col>
      <xdr:colOff>73025</xdr:colOff>
      <xdr:row>27</xdr:row>
      <xdr:rowOff>118287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001625" y="5312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39564</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3080365" y="51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15797</xdr:rowOff>
    </xdr:from>
    <xdr:to>
      <xdr:col>72</xdr:col>
      <xdr:colOff>123825</xdr:colOff>
      <xdr:row>28</xdr:row>
      <xdr:rowOff>117397</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359005" y="54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67487</xdr:rowOff>
    </xdr:from>
    <xdr:to>
      <xdr:col>76</xdr:col>
      <xdr:colOff>22225</xdr:colOff>
      <xdr:row>28</xdr:row>
      <xdr:rowOff>66597</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409805" y="5363387"/>
          <a:ext cx="619760" cy="1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142028</xdr:rowOff>
    </xdr:from>
    <xdr:to>
      <xdr:col>68</xdr:col>
      <xdr:colOff>123825</xdr:colOff>
      <xdr:row>28</xdr:row>
      <xdr:rowOff>72178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688445" y="5437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21378</xdr:rowOff>
    </xdr:from>
    <xdr:to>
      <xdr:col>72</xdr:col>
      <xdr:colOff>73025</xdr:colOff>
      <xdr:row>28</xdr:row>
      <xdr:rowOff>66597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39245" y="5484918"/>
          <a:ext cx="67056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160549</xdr:rowOff>
    </xdr:from>
    <xdr:to>
      <xdr:col>64</xdr:col>
      <xdr:colOff>123825</xdr:colOff>
      <xdr:row>27</xdr:row>
      <xdr:rowOff>90699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017885" y="5288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39899</xdr:rowOff>
    </xdr:from>
    <xdr:to>
      <xdr:col>68</xdr:col>
      <xdr:colOff>73025</xdr:colOff>
      <xdr:row>28</xdr:row>
      <xdr:rowOff>21378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068685" y="5335799"/>
          <a:ext cx="670560" cy="14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107294</xdr:rowOff>
    </xdr:from>
    <xdr:to>
      <xdr:col>60</xdr:col>
      <xdr:colOff>123825</xdr:colOff>
      <xdr:row>27</xdr:row>
      <xdr:rowOff>37444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0347325" y="5235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158094</xdr:rowOff>
    </xdr:from>
    <xdr:to>
      <xdr:col>64</xdr:col>
      <xdr:colOff>73025</xdr:colOff>
      <xdr:row>27</xdr:row>
      <xdr:rowOff>39899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0398125" y="5286354"/>
          <a:ext cx="670560" cy="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2185092" y="590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1527232" y="59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0856672" y="59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0186112" y="59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133924</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2185092" y="52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88705</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1527232" y="521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107226</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0856672" y="50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53971</xdr:rowOff>
    </xdr:from>
    <xdr:ext cx="405111"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0218429" y="501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157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30480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20458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12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1905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1779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104775</xdr:rowOff>
    </xdr:from>
    <xdr:to>
      <xdr:col>15</xdr:col>
      <xdr:colOff>50800</xdr:colOff>
      <xdr:row>36</xdr:row>
      <xdr:rowOff>142875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1398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29210</xdr:rowOff>
    </xdr:from>
    <xdr:to>
      <xdr:col>6</xdr:col>
      <xdr:colOff>38100</xdr:colOff>
      <xdr:row>36</xdr:row>
      <xdr:rowOff>130810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064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80010</xdr:rowOff>
    </xdr:from>
    <xdr:to>
      <xdr:col>10</xdr:col>
      <xdr:colOff>114300</xdr:colOff>
      <xdr:row>36</xdr:row>
      <xdr:rowOff>104775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11505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69232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71310</xdr:rowOff>
    </xdr:from>
    <xdr:to>
      <xdr:col>55</xdr:col>
      <xdr:colOff>50800</xdr:colOff>
      <xdr:row>41</xdr:row>
      <xdr:rowOff>1460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92260" y="6776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49737</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9258300" y="67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73063</xdr:rowOff>
    </xdr:from>
    <xdr:to>
      <xdr:col>50</xdr:col>
      <xdr:colOff>165100</xdr:colOff>
      <xdr:row>41</xdr:row>
      <xdr:rowOff>3213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445500" y="6778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122110</xdr:rowOff>
    </xdr:from>
    <xdr:to>
      <xdr:col>55</xdr:col>
      <xdr:colOff>0</xdr:colOff>
      <xdr:row>40</xdr:row>
      <xdr:rowOff>123863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496300" y="6827710"/>
          <a:ext cx="7239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75197</xdr:rowOff>
    </xdr:from>
    <xdr:to>
      <xdr:col>46</xdr:col>
      <xdr:colOff>38100</xdr:colOff>
      <xdr:row>41</xdr:row>
      <xdr:rowOff>5347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670800" y="67807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123863</xdr:rowOff>
    </xdr:from>
    <xdr:to>
      <xdr:col>50</xdr:col>
      <xdr:colOff>114300</xdr:colOff>
      <xdr:row>40</xdr:row>
      <xdr:rowOff>125997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713980" y="6829463"/>
          <a:ext cx="78232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78283</xdr:rowOff>
    </xdr:from>
    <xdr:to>
      <xdr:col>41</xdr:col>
      <xdr:colOff>101600</xdr:colOff>
      <xdr:row>41</xdr:row>
      <xdr:rowOff>8433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873240" y="6783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125997</xdr:rowOff>
    </xdr:from>
    <xdr:to>
      <xdr:col>45</xdr:col>
      <xdr:colOff>177800</xdr:colOff>
      <xdr:row>40</xdr:row>
      <xdr:rowOff>129083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24040" y="6831597"/>
          <a:ext cx="78994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80149</xdr:rowOff>
    </xdr:from>
    <xdr:to>
      <xdr:col>36</xdr:col>
      <xdr:colOff>165100</xdr:colOff>
      <xdr:row>41</xdr:row>
      <xdr:rowOff>10299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098540" y="67857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129083</xdr:rowOff>
    </xdr:from>
    <xdr:to>
      <xdr:col>41</xdr:col>
      <xdr:colOff>50800</xdr:colOff>
      <xdr:row>40</xdr:row>
      <xdr:rowOff>130949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149340" y="6834683"/>
          <a:ext cx="7747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165790</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8271587" y="687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167924</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7509587" y="68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171010</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6712027" y="687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1426</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5937327" y="687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00000000-0008-0000-0100-0000BC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4086225" y="13062312"/>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00000000-0008-0000-0100-0000BE00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192" name="【公営住宅】&#10;有形固定資産減価償却率最大値テキスト">
          <a:extLst>
            <a:ext uri="{FF2B5EF4-FFF2-40B4-BE49-F238E27FC236}">
              <a16:creationId xmlns:a16="http://schemas.microsoft.com/office/drawing/2014/main" id="{00000000-0008-0000-0100-0000C0000000}"/>
            </a:ext>
          </a:extLst>
        </xdr:cNvPr>
        <xdr:cNvSpPr txBox="1"/>
      </xdr:nvSpPr>
      <xdr:spPr>
        <a:xfrm>
          <a:off x="4124960" y="12841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4020820" y="13062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00000000-0008-0000-0100-0000C2000000}"/>
            </a:ext>
          </a:extLst>
        </xdr:cNvPr>
        <xdr:cNvSpPr txBox="1"/>
      </xdr:nvSpPr>
      <xdr:spPr>
        <a:xfrm>
          <a:off x="4124960" y="13753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403606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3312160" y="139553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739900" y="139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96520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140788</xdr:rowOff>
    </xdr:from>
    <xdr:to>
      <xdr:col>24</xdr:col>
      <xdr:colOff>114300</xdr:colOff>
      <xdr:row>85</xdr:row>
      <xdr:rowOff>70938</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4036060" y="1422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119215</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00000000-0008-0000-0100-0000CE000000}"/>
            </a:ext>
          </a:extLst>
        </xdr:cNvPr>
        <xdr:cNvSpPr txBox="1"/>
      </xdr:nvSpPr>
      <xdr:spPr>
        <a:xfrm>
          <a:off x="4124960" y="1420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104866</xdr:rowOff>
    </xdr:from>
    <xdr:to>
      <xdr:col>20</xdr:col>
      <xdr:colOff>38100</xdr:colOff>
      <xdr:row>85</xdr:row>
      <xdr:rowOff>35016</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3312160" y="14186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155666</xdr:rowOff>
    </xdr:from>
    <xdr:to>
      <xdr:col>24</xdr:col>
      <xdr:colOff>63500</xdr:colOff>
      <xdr:row>85</xdr:row>
      <xdr:rowOff>20138</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3355340" y="14237426"/>
          <a:ext cx="7315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251460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155666</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2565400" y="1420150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17399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119743</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1790700" y="1416558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168548</xdr:rowOff>
    </xdr:from>
    <xdr:to>
      <xdr:col>6</xdr:col>
      <xdr:colOff>38100</xdr:colOff>
      <xdr:row>84</xdr:row>
      <xdr:rowOff>98698</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965200" y="14082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47898</xdr:rowOff>
    </xdr:from>
    <xdr:to>
      <xdr:col>10</xdr:col>
      <xdr:colOff>114300</xdr:colOff>
      <xdr:row>84</xdr:row>
      <xdr:rowOff>83820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08380" y="14129658"/>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215" name="n_1aveValue【公営住宅】&#10;有形固定資産減価償却率">
          <a:extLst>
            <a:ext uri="{FF2B5EF4-FFF2-40B4-BE49-F238E27FC236}">
              <a16:creationId xmlns:a16="http://schemas.microsoft.com/office/drawing/2014/main" id="{00000000-0008-0000-0100-0000D7000000}"/>
            </a:ext>
          </a:extLst>
        </xdr:cNvPr>
        <xdr:cNvSpPr txBox="1"/>
      </xdr:nvSpPr>
      <xdr:spPr>
        <a:xfrm>
          <a:off x="317056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公営住宅】&#10;有形固定資産減価償却率">
          <a:extLst>
            <a:ext uri="{FF2B5EF4-FFF2-40B4-BE49-F238E27FC236}">
              <a16:creationId xmlns:a16="http://schemas.microsoft.com/office/drawing/2014/main" id="{00000000-0008-0000-0100-0000D8000000}"/>
            </a:ext>
          </a:extLst>
        </xdr:cNvPr>
        <xdr:cNvSpPr txBox="1"/>
      </xdr:nvSpPr>
      <xdr:spPr>
        <a:xfrm>
          <a:off x="238570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217" name="n_3aveValue【公営住宅】&#10;有形固定資産減価償却率">
          <a:extLst>
            <a:ext uri="{FF2B5EF4-FFF2-40B4-BE49-F238E27FC236}">
              <a16:creationId xmlns:a16="http://schemas.microsoft.com/office/drawing/2014/main" id="{00000000-0008-0000-0100-0000D9000000}"/>
            </a:ext>
          </a:extLst>
        </xdr:cNvPr>
        <xdr:cNvSpPr txBox="1"/>
      </xdr:nvSpPr>
      <xdr:spPr>
        <a:xfrm>
          <a:off x="161100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218" name="n_4aveValue【公営住宅】&#10;有形固定資産減価償却率">
          <a:extLst>
            <a:ext uri="{FF2B5EF4-FFF2-40B4-BE49-F238E27FC236}">
              <a16:creationId xmlns:a16="http://schemas.microsoft.com/office/drawing/2014/main" id="{00000000-0008-0000-0100-0000DA000000}"/>
            </a:ext>
          </a:extLst>
        </xdr:cNvPr>
        <xdr:cNvSpPr txBox="1"/>
      </xdr:nvSpPr>
      <xdr:spPr>
        <a:xfrm>
          <a:off x="83630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26143</xdr:rowOff>
    </xdr:from>
    <xdr:ext cx="405111" cy="259045"/>
    <xdr:sp macro="" textlink="">
      <xdr:nvSpPr>
        <xdr:cNvPr id="219" name="n_1mainValue【公営住宅】&#10;有形固定資産減価償却率">
          <a:extLst>
            <a:ext uri="{FF2B5EF4-FFF2-40B4-BE49-F238E27FC236}">
              <a16:creationId xmlns:a16="http://schemas.microsoft.com/office/drawing/2014/main" id="{00000000-0008-0000-0100-0000DB000000}"/>
            </a:ext>
          </a:extLst>
        </xdr:cNvPr>
        <xdr:cNvSpPr txBox="1"/>
      </xdr:nvSpPr>
      <xdr:spPr>
        <a:xfrm>
          <a:off x="3170564" y="142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220" name="n_2mainValue【公営住宅】&#10;有形固定資産減価償却率">
          <a:extLst>
            <a:ext uri="{FF2B5EF4-FFF2-40B4-BE49-F238E27FC236}">
              <a16:creationId xmlns:a16="http://schemas.microsoft.com/office/drawing/2014/main" id="{00000000-0008-0000-0100-0000DC000000}"/>
            </a:ext>
          </a:extLst>
        </xdr:cNvPr>
        <xdr:cNvSpPr txBox="1"/>
      </xdr:nvSpPr>
      <xdr:spPr>
        <a:xfrm>
          <a:off x="2385704" y="1424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221" name="n_3mainValue【公営住宅】&#10;有形固定資産減価償却率">
          <a:extLst>
            <a:ext uri="{FF2B5EF4-FFF2-40B4-BE49-F238E27FC236}">
              <a16:creationId xmlns:a16="http://schemas.microsoft.com/office/drawing/2014/main" id="{00000000-0008-0000-0100-0000DD000000}"/>
            </a:ext>
          </a:extLst>
        </xdr:cNvPr>
        <xdr:cNvSpPr txBox="1"/>
      </xdr:nvSpPr>
      <xdr:spPr>
        <a:xfrm>
          <a:off x="161100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89825</xdr:rowOff>
    </xdr:from>
    <xdr:ext cx="405111" cy="259045"/>
    <xdr:sp macro="" textlink="">
      <xdr:nvSpPr>
        <xdr:cNvPr id="222" name="n_4mainValue【公営住宅】&#10;有形固定資産減価償却率">
          <a:extLst>
            <a:ext uri="{FF2B5EF4-FFF2-40B4-BE49-F238E27FC236}">
              <a16:creationId xmlns:a16="http://schemas.microsoft.com/office/drawing/2014/main" id="{00000000-0008-0000-0100-0000DE000000}"/>
            </a:ext>
          </a:extLst>
        </xdr:cNvPr>
        <xdr:cNvSpPr txBox="1"/>
      </xdr:nvSpPr>
      <xdr:spPr>
        <a:xfrm>
          <a:off x="836304" y="141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a:extLst>
            <a:ext uri="{FF2B5EF4-FFF2-40B4-BE49-F238E27FC236}">
              <a16:creationId xmlns:a16="http://schemas.microsoft.com/office/drawing/2014/main" id="{00000000-0008-0000-0100-0000F3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219565" y="13204089"/>
          <a:ext cx="0" cy="124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a:extLst>
            <a:ext uri="{FF2B5EF4-FFF2-40B4-BE49-F238E27FC236}">
              <a16:creationId xmlns:a16="http://schemas.microsoft.com/office/drawing/2014/main" id="{00000000-0008-0000-0100-0000F5000000}"/>
            </a:ext>
          </a:extLst>
        </xdr:cNvPr>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247" name="【公営住宅】&#10;一人当たり面積最大値テキスト">
          <a:extLst>
            <a:ext uri="{FF2B5EF4-FFF2-40B4-BE49-F238E27FC236}">
              <a16:creationId xmlns:a16="http://schemas.microsoft.com/office/drawing/2014/main" id="{00000000-0008-0000-0100-0000F7000000}"/>
            </a:ext>
          </a:extLst>
        </xdr:cNvPr>
        <xdr:cNvSpPr txBox="1"/>
      </xdr:nvSpPr>
      <xdr:spPr>
        <a:xfrm>
          <a:off x="9258300" y="129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9154160" y="13204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249" name="【公営住宅】&#10;一人当たり面積平均値テキスト">
          <a:extLst>
            <a:ext uri="{FF2B5EF4-FFF2-40B4-BE49-F238E27FC236}">
              <a16:creationId xmlns:a16="http://schemas.microsoft.com/office/drawing/2014/main" id="{00000000-0008-0000-0100-0000F9000000}"/>
            </a:ext>
          </a:extLst>
        </xdr:cNvPr>
        <xdr:cNvSpPr txBox="1"/>
      </xdr:nvSpPr>
      <xdr:spPr>
        <a:xfrm>
          <a:off x="9258300" y="1413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9192260" y="14277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84455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7670800" y="14269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6873240" y="1427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6098540" y="142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126975</xdr:rowOff>
    </xdr:from>
    <xdr:to>
      <xdr:col>55</xdr:col>
      <xdr:colOff>50800</xdr:colOff>
      <xdr:row>86</xdr:row>
      <xdr:rowOff>57125</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9192260" y="14376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41902</xdr:rowOff>
    </xdr:from>
    <xdr:ext cx="469744" cy="259045"/>
    <xdr:sp macro="" textlink="">
      <xdr:nvSpPr>
        <xdr:cNvPr id="261" name="【公営住宅】&#10;一人当たり面積該当値テキスト">
          <a:extLst>
            <a:ext uri="{FF2B5EF4-FFF2-40B4-BE49-F238E27FC236}">
              <a16:creationId xmlns:a16="http://schemas.microsoft.com/office/drawing/2014/main" id="{00000000-0008-0000-0100-000005010000}"/>
            </a:ext>
          </a:extLst>
        </xdr:cNvPr>
        <xdr:cNvSpPr txBox="1"/>
      </xdr:nvSpPr>
      <xdr:spPr>
        <a:xfrm>
          <a:off x="9258300" y="1429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127203</xdr:rowOff>
    </xdr:from>
    <xdr:to>
      <xdr:col>50</xdr:col>
      <xdr:colOff>165100</xdr:colOff>
      <xdr:row>86</xdr:row>
      <xdr:rowOff>57353</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8445500" y="14376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6325</xdr:rowOff>
    </xdr:from>
    <xdr:to>
      <xdr:col>55</xdr:col>
      <xdr:colOff>0</xdr:colOff>
      <xdr:row>86</xdr:row>
      <xdr:rowOff>6553</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8496300" y="14423365"/>
          <a:ext cx="7239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127433</xdr:rowOff>
    </xdr:from>
    <xdr:to>
      <xdr:col>46</xdr:col>
      <xdr:colOff>38100</xdr:colOff>
      <xdr:row>86</xdr:row>
      <xdr:rowOff>57583</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7670800" y="14376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6553</xdr:rowOff>
    </xdr:from>
    <xdr:to>
      <xdr:col>50</xdr:col>
      <xdr:colOff>114300</xdr:colOff>
      <xdr:row>86</xdr:row>
      <xdr:rowOff>6783</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7713980" y="14423593"/>
          <a:ext cx="78232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127888</xdr:rowOff>
    </xdr:from>
    <xdr:to>
      <xdr:col>41</xdr:col>
      <xdr:colOff>101600</xdr:colOff>
      <xdr:row>86</xdr:row>
      <xdr:rowOff>58038</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6873240" y="14377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6783</xdr:rowOff>
    </xdr:from>
    <xdr:to>
      <xdr:col>45</xdr:col>
      <xdr:colOff>177800</xdr:colOff>
      <xdr:row>86</xdr:row>
      <xdr:rowOff>7238</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6924040" y="14423823"/>
          <a:ext cx="78994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128118</xdr:rowOff>
    </xdr:from>
    <xdr:to>
      <xdr:col>36</xdr:col>
      <xdr:colOff>165100</xdr:colOff>
      <xdr:row>86</xdr:row>
      <xdr:rowOff>58268</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6098540" y="14377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7238</xdr:rowOff>
    </xdr:from>
    <xdr:to>
      <xdr:col>41</xdr:col>
      <xdr:colOff>50800</xdr:colOff>
      <xdr:row>86</xdr:row>
      <xdr:rowOff>7468</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6149340" y="14424278"/>
          <a:ext cx="7747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270" name="n_1aveValue【公営住宅】&#10;一人当たり面積">
          <a:extLst>
            <a:ext uri="{FF2B5EF4-FFF2-40B4-BE49-F238E27FC236}">
              <a16:creationId xmlns:a16="http://schemas.microsoft.com/office/drawing/2014/main" id="{00000000-0008-0000-0100-00000E010000}"/>
            </a:ext>
          </a:extLst>
        </xdr:cNvPr>
        <xdr:cNvSpPr txBox="1"/>
      </xdr:nvSpPr>
      <xdr:spPr>
        <a:xfrm>
          <a:off x="8271587" y="140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271" name="n_2aveValue【公営住宅】&#10;一人当たり面積">
          <a:extLst>
            <a:ext uri="{FF2B5EF4-FFF2-40B4-BE49-F238E27FC236}">
              <a16:creationId xmlns:a16="http://schemas.microsoft.com/office/drawing/2014/main" id="{00000000-0008-0000-0100-00000F010000}"/>
            </a:ext>
          </a:extLst>
        </xdr:cNvPr>
        <xdr:cNvSpPr txBox="1"/>
      </xdr:nvSpPr>
      <xdr:spPr>
        <a:xfrm>
          <a:off x="7509587" y="140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272" name="n_3aveValue【公営住宅】&#10;一人当たり面積">
          <a:extLst>
            <a:ext uri="{FF2B5EF4-FFF2-40B4-BE49-F238E27FC236}">
              <a16:creationId xmlns:a16="http://schemas.microsoft.com/office/drawing/2014/main" id="{00000000-0008-0000-0100-000010010000}"/>
            </a:ext>
          </a:extLst>
        </xdr:cNvPr>
        <xdr:cNvSpPr txBox="1"/>
      </xdr:nvSpPr>
      <xdr:spPr>
        <a:xfrm>
          <a:off x="6712027" y="1405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273" name="n_4aveValue【公営住宅】&#10;一人当たり面積">
          <a:extLst>
            <a:ext uri="{FF2B5EF4-FFF2-40B4-BE49-F238E27FC236}">
              <a16:creationId xmlns:a16="http://schemas.microsoft.com/office/drawing/2014/main" id="{00000000-0008-0000-0100-000011010000}"/>
            </a:ext>
          </a:extLst>
        </xdr:cNvPr>
        <xdr:cNvSpPr txBox="1"/>
      </xdr:nvSpPr>
      <xdr:spPr>
        <a:xfrm>
          <a:off x="5937327" y="140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48480</xdr:rowOff>
    </xdr:from>
    <xdr:ext cx="469744" cy="259045"/>
    <xdr:sp macro="" textlink="">
      <xdr:nvSpPr>
        <xdr:cNvPr id="274" name="n_1mainValue【公営住宅】&#10;一人当たり面積">
          <a:extLst>
            <a:ext uri="{FF2B5EF4-FFF2-40B4-BE49-F238E27FC236}">
              <a16:creationId xmlns:a16="http://schemas.microsoft.com/office/drawing/2014/main" id="{00000000-0008-0000-0100-000012010000}"/>
            </a:ext>
          </a:extLst>
        </xdr:cNvPr>
        <xdr:cNvSpPr txBox="1"/>
      </xdr:nvSpPr>
      <xdr:spPr>
        <a:xfrm>
          <a:off x="8271587" y="144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48710</xdr:rowOff>
    </xdr:from>
    <xdr:ext cx="469744" cy="259045"/>
    <xdr:sp macro="" textlink="">
      <xdr:nvSpPr>
        <xdr:cNvPr id="275" name="n_2mainValue【公営住宅】&#10;一人当たり面積">
          <a:extLst>
            <a:ext uri="{FF2B5EF4-FFF2-40B4-BE49-F238E27FC236}">
              <a16:creationId xmlns:a16="http://schemas.microsoft.com/office/drawing/2014/main" id="{00000000-0008-0000-0100-000013010000}"/>
            </a:ext>
          </a:extLst>
        </xdr:cNvPr>
        <xdr:cNvSpPr txBox="1"/>
      </xdr:nvSpPr>
      <xdr:spPr>
        <a:xfrm>
          <a:off x="7509587" y="1446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49165</xdr:rowOff>
    </xdr:from>
    <xdr:ext cx="469744" cy="259045"/>
    <xdr:sp macro="" textlink="">
      <xdr:nvSpPr>
        <xdr:cNvPr id="276" name="n_3mainValue【公営住宅】&#10;一人当たり面積">
          <a:extLst>
            <a:ext uri="{FF2B5EF4-FFF2-40B4-BE49-F238E27FC236}">
              <a16:creationId xmlns:a16="http://schemas.microsoft.com/office/drawing/2014/main" id="{00000000-0008-0000-0100-000014010000}"/>
            </a:ext>
          </a:extLst>
        </xdr:cNvPr>
        <xdr:cNvSpPr txBox="1"/>
      </xdr:nvSpPr>
      <xdr:spPr>
        <a:xfrm>
          <a:off x="6712027" y="144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49395</xdr:rowOff>
    </xdr:from>
    <xdr:ext cx="469744" cy="259045"/>
    <xdr:sp macro="" textlink="">
      <xdr:nvSpPr>
        <xdr:cNvPr id="277" name="n_4mainValue【公営住宅】&#10;一人当たり面積">
          <a:extLst>
            <a:ext uri="{FF2B5EF4-FFF2-40B4-BE49-F238E27FC236}">
              <a16:creationId xmlns:a16="http://schemas.microsoft.com/office/drawing/2014/main" id="{00000000-0008-0000-0100-000015010000}"/>
            </a:ext>
          </a:extLst>
        </xdr:cNvPr>
        <xdr:cNvSpPr txBox="1"/>
      </xdr:nvSpPr>
      <xdr:spPr>
        <a:xfrm>
          <a:off x="5937327" y="1446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100-00003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00000000-0008-0000-0100-000040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2" name="【認定こども園・幼稚園・保育所】&#10;有形固定資産減価償却率最大値テキスト">
          <a:extLst>
            <a:ext uri="{FF2B5EF4-FFF2-40B4-BE49-F238E27FC236}">
              <a16:creationId xmlns:a16="http://schemas.microsoft.com/office/drawing/2014/main" id="{00000000-0008-0000-0100-000042010000}"/>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100-000044010000}"/>
            </a:ext>
          </a:extLst>
        </xdr:cNvPr>
        <xdr:cNvSpPr txBox="1"/>
      </xdr:nvSpPr>
      <xdr:spPr>
        <a:xfrm>
          <a:off x="14414500" y="6330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4325600" y="63048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125021</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0000000-0008-0000-0100-000050010000}"/>
            </a:ext>
          </a:extLst>
        </xdr:cNvPr>
        <xdr:cNvSpPr txBox="1"/>
      </xdr:nvSpPr>
      <xdr:spPr>
        <a:xfrm>
          <a:off x="144145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357884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152944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3629640" y="6316436"/>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280414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113756</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2854940" y="6278880"/>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157661</xdr:rowOff>
    </xdr:from>
    <xdr:to>
      <xdr:col>72</xdr:col>
      <xdr:colOff>38100</xdr:colOff>
      <xdr:row>37</xdr:row>
      <xdr:rowOff>87811</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2029440" y="6192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37011</xdr:rowOff>
    </xdr:from>
    <xdr:to>
      <xdr:col>76</xdr:col>
      <xdr:colOff>114300</xdr:colOff>
      <xdr:row>37</xdr:row>
      <xdr:rowOff>76200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2072620" y="6239691"/>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120106</xdr:rowOff>
    </xdr:from>
    <xdr:to>
      <xdr:col>67</xdr:col>
      <xdr:colOff>101600</xdr:colOff>
      <xdr:row>37</xdr:row>
      <xdr:rowOff>50256</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1231880" y="615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170906</xdr:rowOff>
    </xdr:from>
    <xdr:to>
      <xdr:col>71</xdr:col>
      <xdr:colOff>177800</xdr:colOff>
      <xdr:row>37</xdr:row>
      <xdr:rowOff>37011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1282680" y="6205946"/>
          <a:ext cx="78994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343724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2675244" y="642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190054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1102984" y="644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4372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752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104338</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190054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66783</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110298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00000000-0008-0000-0100-000075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00000000-0008-0000-0100-000077010000}"/>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00000000-0008-0000-0100-000079010000}"/>
            </a:ext>
          </a:extLst>
        </xdr:cNvPr>
        <xdr:cNvSpPr txBox="1"/>
      </xdr:nvSpPr>
      <xdr:spPr>
        <a:xfrm>
          <a:off x="1954784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00000000-0008-0000-0100-00007B010000}"/>
            </a:ext>
          </a:extLst>
        </xdr:cNvPr>
        <xdr:cNvSpPr txBox="1"/>
      </xdr:nvSpPr>
      <xdr:spPr>
        <a:xfrm>
          <a:off x="19547840" y="653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xdr:rowOff>
    </xdr:from>
    <xdr:to>
      <xdr:col>116</xdr:col>
      <xdr:colOff>114300</xdr:colOff>
      <xdr:row>41</xdr:row>
      <xdr:rowOff>110998</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19458940" y="68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95775</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00000000-0008-0000-0100-000087010000}"/>
            </a:ext>
          </a:extLst>
        </xdr:cNvPr>
        <xdr:cNvSpPr txBox="1"/>
      </xdr:nvSpPr>
      <xdr:spPr>
        <a:xfrm>
          <a:off x="19547840" y="680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9398</xdr:rowOff>
    </xdr:from>
    <xdr:to>
      <xdr:col>112</xdr:col>
      <xdr:colOff>38100</xdr:colOff>
      <xdr:row>41</xdr:row>
      <xdr:rowOff>110998</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18735040" y="68826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60198</xdr:rowOff>
    </xdr:from>
    <xdr:to>
      <xdr:col>116</xdr:col>
      <xdr:colOff>63500</xdr:colOff>
      <xdr:row>41</xdr:row>
      <xdr:rowOff>60198</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8778220" y="69334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xdr:rowOff>
    </xdr:from>
    <xdr:to>
      <xdr:col>107</xdr:col>
      <xdr:colOff>101600</xdr:colOff>
      <xdr:row>41</xdr:row>
      <xdr:rowOff>110998</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17937480" y="68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60198</xdr:rowOff>
    </xdr:from>
    <xdr:to>
      <xdr:col>111</xdr:col>
      <xdr:colOff>177800</xdr:colOff>
      <xdr:row>41</xdr:row>
      <xdr:rowOff>60198</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7988280" y="69334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xdr:rowOff>
    </xdr:from>
    <xdr:to>
      <xdr:col>102</xdr:col>
      <xdr:colOff>165100</xdr:colOff>
      <xdr:row>41</xdr:row>
      <xdr:rowOff>113284</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7162780" y="68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60198</xdr:rowOff>
    </xdr:from>
    <xdr:to>
      <xdr:col>107</xdr:col>
      <xdr:colOff>50800</xdr:colOff>
      <xdr:row>41</xdr:row>
      <xdr:rowOff>62484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7213580" y="693343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11684</xdr:rowOff>
    </xdr:from>
    <xdr:to>
      <xdr:col>98</xdr:col>
      <xdr:colOff>38100</xdr:colOff>
      <xdr:row>41</xdr:row>
      <xdr:rowOff>113284</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6388080" y="68849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62484</xdr:rowOff>
    </xdr:from>
    <xdr:to>
      <xdr:col>102</xdr:col>
      <xdr:colOff>114300</xdr:colOff>
      <xdr:row>41</xdr:row>
      <xdr:rowOff>62484</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6431260" y="693572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18561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777626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170015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62268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102125</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8561127" y="69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102125</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7776267" y="69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104411</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7001567" y="697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104411</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6226867" y="697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00000000-0008-0000-0100-0000AF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00000000-0008-0000-0100-0000B1010000}"/>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00000000-0008-0000-0100-0000B3010000}"/>
            </a:ext>
          </a:extLst>
        </xdr:cNvPr>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00000000-0008-0000-0100-0000B5010000}"/>
            </a:ext>
          </a:extLst>
        </xdr:cNvPr>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4325600" y="104190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3827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0000000-0008-0000-0100-0000C1010000}"/>
            </a:ext>
          </a:extLst>
        </xdr:cNvPr>
        <xdr:cNvSpPr txBox="1"/>
      </xdr:nvSpPr>
      <xdr:spPr>
        <a:xfrm>
          <a:off x="144145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162560</xdr:rowOff>
    </xdr:from>
    <xdr:to>
      <xdr:col>81</xdr:col>
      <xdr:colOff>101600</xdr:colOff>
      <xdr:row>62</xdr:row>
      <xdr:rowOff>92710</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3578840" y="1038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41910</xdr:rowOff>
    </xdr:from>
    <xdr:to>
      <xdr:col>85</xdr:col>
      <xdr:colOff>127000</xdr:colOff>
      <xdr:row>62</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3629640" y="1043559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280414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41910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854940" y="1040511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2029440" y="1032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144780</xdr:rowOff>
    </xdr:from>
    <xdr:to>
      <xdr:col>76</xdr:col>
      <xdr:colOff>114300</xdr:colOff>
      <xdr:row>62</xdr:row>
      <xdr:rowOff>11430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072620" y="1037082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12318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144780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1282680" y="1032891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100-0000CA010000}"/>
            </a:ext>
          </a:extLst>
        </xdr:cNvPr>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100-0000CB010000}"/>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60" name="n_3aveValue【学校施設】&#10;有形固定資産減価償却率">
          <a:extLst>
            <a:ext uri="{FF2B5EF4-FFF2-40B4-BE49-F238E27FC236}">
              <a16:creationId xmlns:a16="http://schemas.microsoft.com/office/drawing/2014/main" id="{00000000-0008-0000-0100-0000CC010000}"/>
            </a:ext>
          </a:extLst>
        </xdr:cNvPr>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461" name="n_4aveValue【学校施設】&#10;有形固定資産減価償却率">
          <a:extLst>
            <a:ext uri="{FF2B5EF4-FFF2-40B4-BE49-F238E27FC236}">
              <a16:creationId xmlns:a16="http://schemas.microsoft.com/office/drawing/2014/main" id="{00000000-0008-0000-0100-0000CD010000}"/>
            </a:ext>
          </a:extLst>
        </xdr:cNvPr>
        <xdr:cNvSpPr txBox="1"/>
      </xdr:nvSpPr>
      <xdr:spPr>
        <a:xfrm>
          <a:off x="1110298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83837</xdr:rowOff>
    </xdr:from>
    <xdr:ext cx="405111" cy="259045"/>
    <xdr:sp macro="" textlink="">
      <xdr:nvSpPr>
        <xdr:cNvPr id="462" name="n_1mainValue【学校施設】&#10;有形固定資産減価償却率">
          <a:extLst>
            <a:ext uri="{FF2B5EF4-FFF2-40B4-BE49-F238E27FC236}">
              <a16:creationId xmlns:a16="http://schemas.microsoft.com/office/drawing/2014/main" id="{00000000-0008-0000-0100-0000CE010000}"/>
            </a:ext>
          </a:extLst>
        </xdr:cNvPr>
        <xdr:cNvSpPr txBox="1"/>
      </xdr:nvSpPr>
      <xdr:spPr>
        <a:xfrm>
          <a:off x="134372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463" name="n_2mainValue【学校施設】&#10;有形固定資産減価償却率">
          <a:extLst>
            <a:ext uri="{FF2B5EF4-FFF2-40B4-BE49-F238E27FC236}">
              <a16:creationId xmlns:a16="http://schemas.microsoft.com/office/drawing/2014/main" id="{00000000-0008-0000-0100-0000CF010000}"/>
            </a:ext>
          </a:extLst>
        </xdr:cNvPr>
        <xdr:cNvSpPr txBox="1"/>
      </xdr:nvSpPr>
      <xdr:spPr>
        <a:xfrm>
          <a:off x="126752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464" name="n_3mainValue【学校施設】&#10;有形固定資産減価償却率">
          <a:extLst>
            <a:ext uri="{FF2B5EF4-FFF2-40B4-BE49-F238E27FC236}">
              <a16:creationId xmlns:a16="http://schemas.microsoft.com/office/drawing/2014/main" id="{00000000-0008-0000-0100-0000D0010000}"/>
            </a:ext>
          </a:extLst>
        </xdr:cNvPr>
        <xdr:cNvSpPr txBox="1"/>
      </xdr:nvSpPr>
      <xdr:spPr>
        <a:xfrm>
          <a:off x="119005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465" name="n_4mainValue【学校施設】&#10;有形固定資産減価償却率">
          <a:extLst>
            <a:ext uri="{FF2B5EF4-FFF2-40B4-BE49-F238E27FC236}">
              <a16:creationId xmlns:a16="http://schemas.microsoft.com/office/drawing/2014/main" id="{00000000-0008-0000-0100-0000D1010000}"/>
            </a:ext>
          </a:extLst>
        </xdr:cNvPr>
        <xdr:cNvSpPr txBox="1"/>
      </xdr:nvSpPr>
      <xdr:spPr>
        <a:xfrm>
          <a:off x="1110298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100-0000EB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100-0000ED010000}"/>
            </a:ext>
          </a:extLst>
        </xdr:cNvPr>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5" name="【学校施設】&#10;一人当たり面積最大値テキスト">
          <a:extLst>
            <a:ext uri="{FF2B5EF4-FFF2-40B4-BE49-F238E27FC236}">
              <a16:creationId xmlns:a16="http://schemas.microsoft.com/office/drawing/2014/main" id="{00000000-0008-0000-0100-0000EF010000}"/>
            </a:ext>
          </a:extLst>
        </xdr:cNvPr>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100-0000F1010000}"/>
            </a:ext>
          </a:extLst>
        </xdr:cNvPr>
        <xdr:cNvSpPr txBox="1"/>
      </xdr:nvSpPr>
      <xdr:spPr>
        <a:xfrm>
          <a:off x="19547840" y="1002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xdr:rowOff>
    </xdr:from>
    <xdr:to>
      <xdr:col>116</xdr:col>
      <xdr:colOff>114300</xdr:colOff>
      <xdr:row>61</xdr:row>
      <xdr:rowOff>117094</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9458940" y="10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165371</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100-0000FD010000}"/>
            </a:ext>
          </a:extLst>
        </xdr:cNvPr>
        <xdr:cNvSpPr txBox="1"/>
      </xdr:nvSpPr>
      <xdr:spPr>
        <a:xfrm>
          <a:off x="19547840" y="102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23332</xdr:rowOff>
    </xdr:from>
    <xdr:to>
      <xdr:col>112</xdr:col>
      <xdr:colOff>38100</xdr:colOff>
      <xdr:row>61</xdr:row>
      <xdr:rowOff>124932</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8735040" y="102493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66294</xdr:rowOff>
    </xdr:from>
    <xdr:to>
      <xdr:col>116</xdr:col>
      <xdr:colOff>63500</xdr:colOff>
      <xdr:row>61</xdr:row>
      <xdr:rowOff>74132</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8778220" y="10292334"/>
          <a:ext cx="73152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27904</xdr:rowOff>
    </xdr:from>
    <xdr:to>
      <xdr:col>107</xdr:col>
      <xdr:colOff>101600</xdr:colOff>
      <xdr:row>61</xdr:row>
      <xdr:rowOff>129504</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7937480" y="102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74132</xdr:rowOff>
    </xdr:from>
    <xdr:to>
      <xdr:col>111</xdr:col>
      <xdr:colOff>177800</xdr:colOff>
      <xdr:row>61</xdr:row>
      <xdr:rowOff>78704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7988280" y="1030017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38354</xdr:rowOff>
    </xdr:from>
    <xdr:to>
      <xdr:col>102</xdr:col>
      <xdr:colOff>165100</xdr:colOff>
      <xdr:row>61</xdr:row>
      <xdr:rowOff>139954</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7162780" y="10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78704</xdr:rowOff>
    </xdr:from>
    <xdr:to>
      <xdr:col>107</xdr:col>
      <xdr:colOff>50800</xdr:colOff>
      <xdr:row>61</xdr:row>
      <xdr:rowOff>89154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7213580" y="10304744"/>
          <a:ext cx="7747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6388080" y="10273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89154</xdr:rowOff>
    </xdr:from>
    <xdr:to>
      <xdr:col>102</xdr:col>
      <xdr:colOff>114300</xdr:colOff>
      <xdr:row>61</xdr:row>
      <xdr:rowOff>98298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431260" y="10315194"/>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18" name="n_1aveValue【学校施設】&#10;一人当たり面積">
          <a:extLst>
            <a:ext uri="{FF2B5EF4-FFF2-40B4-BE49-F238E27FC236}">
              <a16:creationId xmlns:a16="http://schemas.microsoft.com/office/drawing/2014/main" id="{00000000-0008-0000-0100-000006020000}"/>
            </a:ext>
          </a:extLst>
        </xdr:cNvPr>
        <xdr:cNvSpPr txBox="1"/>
      </xdr:nvSpPr>
      <xdr:spPr>
        <a:xfrm>
          <a:off x="18561127" y="99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19" name="n_2aveValue【学校施設】&#10;一人当たり面積">
          <a:extLst>
            <a:ext uri="{FF2B5EF4-FFF2-40B4-BE49-F238E27FC236}">
              <a16:creationId xmlns:a16="http://schemas.microsoft.com/office/drawing/2014/main" id="{00000000-0008-0000-0100-000007020000}"/>
            </a:ext>
          </a:extLst>
        </xdr:cNvPr>
        <xdr:cNvSpPr txBox="1"/>
      </xdr:nvSpPr>
      <xdr:spPr>
        <a:xfrm>
          <a:off x="17776267"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0" name="n_3aveValue【学校施設】&#10;一人当たり面積">
          <a:extLst>
            <a:ext uri="{FF2B5EF4-FFF2-40B4-BE49-F238E27FC236}">
              <a16:creationId xmlns:a16="http://schemas.microsoft.com/office/drawing/2014/main" id="{00000000-0008-0000-0100-000008020000}"/>
            </a:ext>
          </a:extLst>
        </xdr:cNvPr>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1" name="n_4aveValue【学校施設】&#10;一人当たり面積">
          <a:extLst>
            <a:ext uri="{FF2B5EF4-FFF2-40B4-BE49-F238E27FC236}">
              <a16:creationId xmlns:a16="http://schemas.microsoft.com/office/drawing/2014/main" id="{00000000-0008-0000-0100-000009020000}"/>
            </a:ext>
          </a:extLst>
        </xdr:cNvPr>
        <xdr:cNvSpPr txBox="1"/>
      </xdr:nvSpPr>
      <xdr:spPr>
        <a:xfrm>
          <a:off x="16226867" y="99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116059</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18561127" y="1034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120631</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17776267" y="1034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131081</xdr:rowOff>
    </xdr:from>
    <xdr:ext cx="469744" cy="259045"/>
    <xdr:sp macro="" textlink="">
      <xdr:nvSpPr>
        <xdr:cNvPr id="524" name="n_3mainValue【学校施設】&#10;一人当たり面積">
          <a:extLst>
            <a:ext uri="{FF2B5EF4-FFF2-40B4-BE49-F238E27FC236}">
              <a16:creationId xmlns:a16="http://schemas.microsoft.com/office/drawing/2014/main" id="{00000000-0008-0000-0100-00000C020000}"/>
            </a:ext>
          </a:extLst>
        </xdr:cNvPr>
        <xdr:cNvSpPr txBox="1"/>
      </xdr:nvSpPr>
      <xdr:spPr>
        <a:xfrm>
          <a:off x="17001567" y="103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525" name="n_4mainValue【学校施設】&#10;一人当たり面積">
          <a:extLst>
            <a:ext uri="{FF2B5EF4-FFF2-40B4-BE49-F238E27FC236}">
              <a16:creationId xmlns:a16="http://schemas.microsoft.com/office/drawing/2014/main" id="{00000000-0008-0000-0100-00000D020000}"/>
            </a:ext>
          </a:extLst>
        </xdr:cNvPr>
        <xdr:cNvSpPr txBox="1"/>
      </xdr:nvSpPr>
      <xdr:spPr>
        <a:xfrm>
          <a:off x="16226867" y="10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00000000-0008-0000-0100-000024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0" name="【児童館】&#10;有形固定資産減価償却率最小値テキスト">
          <a:extLst>
            <a:ext uri="{FF2B5EF4-FFF2-40B4-BE49-F238E27FC236}">
              <a16:creationId xmlns:a16="http://schemas.microsoft.com/office/drawing/2014/main" id="{00000000-0008-0000-0100-00002602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2" name="【児童館】&#10;有形固定資産減価償却率最大値テキスト">
          <a:extLst>
            <a:ext uri="{FF2B5EF4-FFF2-40B4-BE49-F238E27FC236}">
              <a16:creationId xmlns:a16="http://schemas.microsoft.com/office/drawing/2014/main" id="{00000000-0008-0000-0100-00002802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54" name="【児童館】&#10;有形固定資産減価償却率平均値テキスト">
          <a:extLst>
            <a:ext uri="{FF2B5EF4-FFF2-40B4-BE49-F238E27FC236}">
              <a16:creationId xmlns:a16="http://schemas.microsoft.com/office/drawing/2014/main" id="{00000000-0008-0000-0100-00002A020000}"/>
            </a:ext>
          </a:extLst>
        </xdr:cNvPr>
        <xdr:cNvSpPr txBox="1"/>
      </xdr:nvSpPr>
      <xdr:spPr>
        <a:xfrm>
          <a:off x="14414500" y="13614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4325600" y="13635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3578840" y="1363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2804140" y="136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2029440" y="13580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1231880" y="135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39370</xdr:rowOff>
    </xdr:from>
    <xdr:to>
      <xdr:col>85</xdr:col>
      <xdr:colOff>177800</xdr:colOff>
      <xdr:row>81</xdr:row>
      <xdr:rowOff>140970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4325600" y="136182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62247</xdr:rowOff>
    </xdr:from>
    <xdr:ext cx="405111" cy="259045"/>
    <xdr:sp macro="" textlink="">
      <xdr:nvSpPr>
        <xdr:cNvPr id="566" name="【児童館】&#10;有形固定資産減価償却率該当値テキスト">
          <a:extLst>
            <a:ext uri="{FF2B5EF4-FFF2-40B4-BE49-F238E27FC236}">
              <a16:creationId xmlns:a16="http://schemas.microsoft.com/office/drawing/2014/main" id="{00000000-0008-0000-0100-000036020000}"/>
            </a:ext>
          </a:extLst>
        </xdr:cNvPr>
        <xdr:cNvSpPr txBox="1"/>
      </xdr:nvSpPr>
      <xdr:spPr>
        <a:xfrm>
          <a:off x="14414500"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11430</xdr:rowOff>
    </xdr:from>
    <xdr:to>
      <xdr:col>81</xdr:col>
      <xdr:colOff>101600</xdr:colOff>
      <xdr:row>81</xdr:row>
      <xdr:rowOff>113030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357884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62230</xdr:rowOff>
    </xdr:from>
    <xdr:to>
      <xdr:col>85</xdr:col>
      <xdr:colOff>127000</xdr:colOff>
      <xdr:row>81</xdr:row>
      <xdr:rowOff>90170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3629640" y="13641070"/>
          <a:ext cx="74676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154939</xdr:rowOff>
    </xdr:from>
    <xdr:to>
      <xdr:col>76</xdr:col>
      <xdr:colOff>165100</xdr:colOff>
      <xdr:row>81</xdr:row>
      <xdr:rowOff>85089</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2804140" y="13566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81</xdr:row>
      <xdr:rowOff>62230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854940" y="13613129"/>
          <a:ext cx="7747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127000</xdr:rowOff>
    </xdr:from>
    <xdr:to>
      <xdr:col>72</xdr:col>
      <xdr:colOff>38100</xdr:colOff>
      <xdr:row>81</xdr:row>
      <xdr:rowOff>57150</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2029440" y="13538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6350</xdr:rowOff>
    </xdr:from>
    <xdr:to>
      <xdr:col>76</xdr:col>
      <xdr:colOff>114300</xdr:colOff>
      <xdr:row>81</xdr:row>
      <xdr:rowOff>34289</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072620" y="13585190"/>
          <a:ext cx="78232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99061</xdr:rowOff>
    </xdr:from>
    <xdr:to>
      <xdr:col>67</xdr:col>
      <xdr:colOff>101600</xdr:colOff>
      <xdr:row>81</xdr:row>
      <xdr:rowOff>29211</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1231880" y="13510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149861</xdr:rowOff>
    </xdr:from>
    <xdr:to>
      <xdr:col>71</xdr:col>
      <xdr:colOff>177800</xdr:colOff>
      <xdr:row>81</xdr:row>
      <xdr:rowOff>6350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1282680" y="13561061"/>
          <a:ext cx="78994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5" name="n_1aveValue【児童館】&#10;有形固定資産減価償却率">
          <a:extLst>
            <a:ext uri="{FF2B5EF4-FFF2-40B4-BE49-F238E27FC236}">
              <a16:creationId xmlns:a16="http://schemas.microsoft.com/office/drawing/2014/main" id="{00000000-0008-0000-0100-00003F020000}"/>
            </a:ext>
          </a:extLst>
        </xdr:cNvPr>
        <xdr:cNvSpPr txBox="1"/>
      </xdr:nvSpPr>
      <xdr:spPr>
        <a:xfrm>
          <a:off x="13437244" y="1372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6" name="n_2aveValue【児童館】&#10;有形固定資産減価償却率">
          <a:extLst>
            <a:ext uri="{FF2B5EF4-FFF2-40B4-BE49-F238E27FC236}">
              <a16:creationId xmlns:a16="http://schemas.microsoft.com/office/drawing/2014/main" id="{00000000-0008-0000-0100-000040020000}"/>
            </a:ext>
          </a:extLst>
        </xdr:cNvPr>
        <xdr:cNvSpPr txBox="1"/>
      </xdr:nvSpPr>
      <xdr:spPr>
        <a:xfrm>
          <a:off x="12675244" y="1371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7" name="n_3aveValue【児童館】&#10;有形固定資産減価償却率">
          <a:extLst>
            <a:ext uri="{FF2B5EF4-FFF2-40B4-BE49-F238E27FC236}">
              <a16:creationId xmlns:a16="http://schemas.microsoft.com/office/drawing/2014/main" id="{00000000-0008-0000-0100-000041020000}"/>
            </a:ext>
          </a:extLst>
        </xdr:cNvPr>
        <xdr:cNvSpPr txBox="1"/>
      </xdr:nvSpPr>
      <xdr:spPr>
        <a:xfrm>
          <a:off x="119005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578" name="n_4aveValue【児童館】&#10;有形固定資産減価償却率">
          <a:extLst>
            <a:ext uri="{FF2B5EF4-FFF2-40B4-BE49-F238E27FC236}">
              <a16:creationId xmlns:a16="http://schemas.microsoft.com/office/drawing/2014/main" id="{00000000-0008-0000-0100-000042020000}"/>
            </a:ext>
          </a:extLst>
        </xdr:cNvPr>
        <xdr:cNvSpPr txBox="1"/>
      </xdr:nvSpPr>
      <xdr:spPr>
        <a:xfrm>
          <a:off x="1110298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129557</xdr:rowOff>
    </xdr:from>
    <xdr:ext cx="405111" cy="259045"/>
    <xdr:sp macro="" textlink="">
      <xdr:nvSpPr>
        <xdr:cNvPr id="579" name="n_1mainValue【児童館】&#10;有形固定資産減価償却率">
          <a:extLst>
            <a:ext uri="{FF2B5EF4-FFF2-40B4-BE49-F238E27FC236}">
              <a16:creationId xmlns:a16="http://schemas.microsoft.com/office/drawing/2014/main" id="{00000000-0008-0000-0100-000043020000}"/>
            </a:ext>
          </a:extLst>
        </xdr:cNvPr>
        <xdr:cNvSpPr txBox="1"/>
      </xdr:nvSpPr>
      <xdr:spPr>
        <a:xfrm>
          <a:off x="13437244" y="1337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101616</xdr:rowOff>
    </xdr:from>
    <xdr:ext cx="405111" cy="259045"/>
    <xdr:sp macro="" textlink="">
      <xdr:nvSpPr>
        <xdr:cNvPr id="580" name="n_2mainValue【児童館】&#10;有形固定資産減価償却率">
          <a:extLst>
            <a:ext uri="{FF2B5EF4-FFF2-40B4-BE49-F238E27FC236}">
              <a16:creationId xmlns:a16="http://schemas.microsoft.com/office/drawing/2014/main" id="{00000000-0008-0000-0100-000044020000}"/>
            </a:ext>
          </a:extLst>
        </xdr:cNvPr>
        <xdr:cNvSpPr txBox="1"/>
      </xdr:nvSpPr>
      <xdr:spPr>
        <a:xfrm>
          <a:off x="12675244"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73677</xdr:rowOff>
    </xdr:from>
    <xdr:ext cx="405111" cy="259045"/>
    <xdr:sp macro="" textlink="">
      <xdr:nvSpPr>
        <xdr:cNvPr id="581" name="n_3mainValue【児童館】&#10;有形固定資産減価償却率">
          <a:extLst>
            <a:ext uri="{FF2B5EF4-FFF2-40B4-BE49-F238E27FC236}">
              <a16:creationId xmlns:a16="http://schemas.microsoft.com/office/drawing/2014/main" id="{00000000-0008-0000-0100-000045020000}"/>
            </a:ext>
          </a:extLst>
        </xdr:cNvPr>
        <xdr:cNvSpPr txBox="1"/>
      </xdr:nvSpPr>
      <xdr:spPr>
        <a:xfrm>
          <a:off x="11900544" y="1331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45738</xdr:rowOff>
    </xdr:from>
    <xdr:ext cx="405111" cy="259045"/>
    <xdr:sp macro="" textlink="">
      <xdr:nvSpPr>
        <xdr:cNvPr id="582" name="n_4mainValue【児童館】&#10;有形固定資産減価償却率">
          <a:extLst>
            <a:ext uri="{FF2B5EF4-FFF2-40B4-BE49-F238E27FC236}">
              <a16:creationId xmlns:a16="http://schemas.microsoft.com/office/drawing/2014/main" id="{00000000-0008-0000-0100-000046020000}"/>
            </a:ext>
          </a:extLst>
        </xdr:cNvPr>
        <xdr:cNvSpPr txBox="1"/>
      </xdr:nvSpPr>
      <xdr:spPr>
        <a:xfrm>
          <a:off x="11102984" y="1328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00000000-0008-0000-0100-00005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9509104" y="129781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7" name="【児童館】&#10;一人当たり面積最小値テキスト">
          <a:extLst>
            <a:ext uri="{FF2B5EF4-FFF2-40B4-BE49-F238E27FC236}">
              <a16:creationId xmlns:a16="http://schemas.microsoft.com/office/drawing/2014/main" id="{00000000-0008-0000-0100-00005F02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09" name="【児童館】&#10;一人当たり面積最大値テキスト">
          <a:extLst>
            <a:ext uri="{FF2B5EF4-FFF2-40B4-BE49-F238E27FC236}">
              <a16:creationId xmlns:a16="http://schemas.microsoft.com/office/drawing/2014/main" id="{00000000-0008-0000-0100-000061020000}"/>
            </a:ext>
          </a:extLst>
        </xdr:cNvPr>
        <xdr:cNvSpPr txBox="1"/>
      </xdr:nvSpPr>
      <xdr:spPr>
        <a:xfrm>
          <a:off x="19547840" y="127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9443700" y="12978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1" name="【児童館】&#10;一人当たり面積平均値テキスト">
          <a:extLst>
            <a:ext uri="{FF2B5EF4-FFF2-40B4-BE49-F238E27FC236}">
              <a16:creationId xmlns:a16="http://schemas.microsoft.com/office/drawing/2014/main" id="{00000000-0008-0000-0100-000063020000}"/>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7937480" y="14060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6388080" y="14081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9458940" y="1419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623" name="【児童館】&#10;一人当たり面積該当値テキスト">
          <a:extLst>
            <a:ext uri="{FF2B5EF4-FFF2-40B4-BE49-F238E27FC236}">
              <a16:creationId xmlns:a16="http://schemas.microsoft.com/office/drawing/2014/main" id="{00000000-0008-0000-0100-00006F020000}"/>
            </a:ext>
          </a:extLst>
        </xdr:cNvPr>
        <xdr:cNvSpPr txBox="1"/>
      </xdr:nvSpPr>
      <xdr:spPr>
        <a:xfrm>
          <a:off x="19547840"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8735040" y="14196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778220" y="14246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7937480" y="1419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7988280" y="14246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628" name="楕円 627">
          <a:extLst>
            <a:ext uri="{FF2B5EF4-FFF2-40B4-BE49-F238E27FC236}">
              <a16:creationId xmlns:a16="http://schemas.microsoft.com/office/drawing/2014/main" id="{00000000-0008-0000-0100-000074020000}"/>
            </a:ext>
          </a:extLst>
        </xdr:cNvPr>
        <xdr:cNvSpPr/>
      </xdr:nvSpPr>
      <xdr:spPr>
        <a:xfrm>
          <a:off x="17162780" y="14208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85</xdr:row>
      <xdr:rowOff>6350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7213580" y="1424686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127000</xdr:rowOff>
    </xdr:from>
    <xdr:to>
      <xdr:col>98</xdr:col>
      <xdr:colOff>38100</xdr:colOff>
      <xdr:row>85</xdr:row>
      <xdr:rowOff>57150</xdr:rowOff>
    </xdr:to>
    <xdr:sp macro="" textlink="">
      <xdr:nvSpPr>
        <xdr:cNvPr id="630" name="楕円 629">
          <a:extLst>
            <a:ext uri="{FF2B5EF4-FFF2-40B4-BE49-F238E27FC236}">
              <a16:creationId xmlns:a16="http://schemas.microsoft.com/office/drawing/2014/main" id="{00000000-0008-0000-0100-000076020000}"/>
            </a:ext>
          </a:extLst>
        </xdr:cNvPr>
        <xdr:cNvSpPr/>
      </xdr:nvSpPr>
      <xdr:spPr>
        <a:xfrm>
          <a:off x="16388080" y="14208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6350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431260" y="142557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2" name="n_1aveValue【児童館】&#10;一人当たり面積">
          <a:extLst>
            <a:ext uri="{FF2B5EF4-FFF2-40B4-BE49-F238E27FC236}">
              <a16:creationId xmlns:a16="http://schemas.microsoft.com/office/drawing/2014/main" id="{00000000-0008-0000-0100-000078020000}"/>
            </a:ext>
          </a:extLst>
        </xdr:cNvPr>
        <xdr:cNvSpPr txBox="1"/>
      </xdr:nvSpPr>
      <xdr:spPr>
        <a:xfrm>
          <a:off x="1856112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33" name="n_2aveValue【児童館】&#10;一人当たり面積">
          <a:extLst>
            <a:ext uri="{FF2B5EF4-FFF2-40B4-BE49-F238E27FC236}">
              <a16:creationId xmlns:a16="http://schemas.microsoft.com/office/drawing/2014/main" id="{00000000-0008-0000-0100-000079020000}"/>
            </a:ext>
          </a:extLst>
        </xdr:cNvPr>
        <xdr:cNvSpPr txBox="1"/>
      </xdr:nvSpPr>
      <xdr:spPr>
        <a:xfrm>
          <a:off x="1777626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4" name="n_3aveValue【児童館】&#10;一人当たり面積">
          <a:extLst>
            <a:ext uri="{FF2B5EF4-FFF2-40B4-BE49-F238E27FC236}">
              <a16:creationId xmlns:a16="http://schemas.microsoft.com/office/drawing/2014/main" id="{00000000-0008-0000-0100-00007A020000}"/>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35" name="n_4aveValue【児童館】&#10;一人当たり面積">
          <a:extLst>
            <a:ext uri="{FF2B5EF4-FFF2-40B4-BE49-F238E27FC236}">
              <a16:creationId xmlns:a16="http://schemas.microsoft.com/office/drawing/2014/main" id="{00000000-0008-0000-0100-00007B020000}"/>
            </a:ext>
          </a:extLst>
        </xdr:cNvPr>
        <xdr:cNvSpPr txBox="1"/>
      </xdr:nvSpPr>
      <xdr:spPr>
        <a:xfrm>
          <a:off x="162268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636" name="n_1mainValue【児童館】&#10;一人当たり面積">
          <a:extLst>
            <a:ext uri="{FF2B5EF4-FFF2-40B4-BE49-F238E27FC236}">
              <a16:creationId xmlns:a16="http://schemas.microsoft.com/office/drawing/2014/main" id="{00000000-0008-0000-0100-00007C020000}"/>
            </a:ext>
          </a:extLst>
        </xdr:cNvPr>
        <xdr:cNvSpPr txBox="1"/>
      </xdr:nvSpPr>
      <xdr:spPr>
        <a:xfrm>
          <a:off x="185611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637" name="n_2mainValue【児童館】&#10;一人当たり面積">
          <a:extLst>
            <a:ext uri="{FF2B5EF4-FFF2-40B4-BE49-F238E27FC236}">
              <a16:creationId xmlns:a16="http://schemas.microsoft.com/office/drawing/2014/main" id="{00000000-0008-0000-0100-00007D020000}"/>
            </a:ext>
          </a:extLst>
        </xdr:cNvPr>
        <xdr:cNvSpPr txBox="1"/>
      </xdr:nvSpPr>
      <xdr:spPr>
        <a:xfrm>
          <a:off x="1777626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638" name="n_3mainValue【児童館】&#10;一人当たり面積">
          <a:extLst>
            <a:ext uri="{FF2B5EF4-FFF2-40B4-BE49-F238E27FC236}">
              <a16:creationId xmlns:a16="http://schemas.microsoft.com/office/drawing/2014/main" id="{00000000-0008-0000-0100-00007E020000}"/>
            </a:ext>
          </a:extLst>
        </xdr:cNvPr>
        <xdr:cNvSpPr txBox="1"/>
      </xdr:nvSpPr>
      <xdr:spPr>
        <a:xfrm>
          <a:off x="1700156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48277</xdr:rowOff>
    </xdr:from>
    <xdr:ext cx="469744" cy="259045"/>
    <xdr:sp macro="" textlink="">
      <xdr:nvSpPr>
        <xdr:cNvPr id="639" name="n_4mainValue【児童館】&#10;一人当たり面積">
          <a:extLst>
            <a:ext uri="{FF2B5EF4-FFF2-40B4-BE49-F238E27FC236}">
              <a16:creationId xmlns:a16="http://schemas.microsoft.com/office/drawing/2014/main" id="{00000000-0008-0000-0100-00007F020000}"/>
            </a:ext>
          </a:extLst>
        </xdr:cNvPr>
        <xdr:cNvSpPr txBox="1"/>
      </xdr:nvSpPr>
      <xdr:spPr>
        <a:xfrm>
          <a:off x="1622686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有形固定資産減価償却率は、類似団体内平均値より下回っており、計画的な維持補修が行われています。ただし、幅員が狭いものが多く、防災・安全面の確保が課題となっています。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有形固定資産減価償却率は、類似団体内平均値より上回っており、建築から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年以上が経過しています。今後も建物の延命に向けた維持補修を計画的に実施していきます。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下回っていますが、今後も建物や設備の性能や機能を良好な状態に保つため、公共施設総合管理計画の基本方針を踏まえ、建物の点検・診断を行い、維持管理に必要な改修や設備の更新を行っ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有形固定資産減価償却率は、類似団体内平均値より下回っていますが、今後も施設の延命に向けた維持補修を計画的に実施していきます。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有形固定資産減価償却率は、類似団体内平均値より上回っており、令和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年度に作成した「学校施設長寿命化計画」を踏まえ、建物の延命に向けた維持補修を計画的に実施していきます。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62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2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66238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10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74385</xdr:rowOff>
    </xdr:from>
    <xdr:to>
      <xdr:col>20</xdr:col>
      <xdr:colOff>38100</xdr:colOff>
      <xdr:row>41</xdr:row>
      <xdr:rowOff>4535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77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40</xdr:row>
      <xdr:rowOff>125185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355340" y="6296841"/>
          <a:ext cx="731520" cy="5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41728</xdr:rowOff>
    </xdr:from>
    <xdr:to>
      <xdr:col>15</xdr:col>
      <xdr:colOff>101600</xdr:colOff>
      <xdr:row>40</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92528</xdr:rowOff>
    </xdr:from>
    <xdr:to>
      <xdr:col>19</xdr:col>
      <xdr:colOff>177800</xdr:colOff>
      <xdr:row>40</xdr:row>
      <xdr:rowOff>125185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79812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9072</xdr:rowOff>
    </xdr:from>
    <xdr:to>
      <xdr:col>10</xdr:col>
      <xdr:colOff>165100</xdr:colOff>
      <xdr:row>40</xdr:row>
      <xdr:rowOff>110672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765472"/>
          <a:ext cx="7747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147865</xdr:rowOff>
    </xdr:from>
    <xdr:to>
      <xdr:col>6</xdr:col>
      <xdr:colOff>38100</xdr:colOff>
      <xdr:row>40</xdr:row>
      <xdr:rowOff>78015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685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27215</xdr:rowOff>
    </xdr:from>
    <xdr:to>
      <xdr:col>10</xdr:col>
      <xdr:colOff>114300</xdr:colOff>
      <xdr:row>40</xdr:row>
      <xdr:rowOff>59872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732815"/>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8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7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64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xdr:rowOff>
    </xdr:from>
    <xdr:to>
      <xdr:col>50</xdr:col>
      <xdr:colOff>165100</xdr:colOff>
      <xdr:row>41</xdr:row>
      <xdr:rowOff>104140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53340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89229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xdr:rowOff>
    </xdr:from>
    <xdr:to>
      <xdr:col>46</xdr:col>
      <xdr:colOff>38100</xdr:colOff>
      <xdr:row>41</xdr:row>
      <xdr:rowOff>104140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875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53340</xdr:rowOff>
    </xdr:from>
    <xdr:to>
      <xdr:col>50</xdr:col>
      <xdr:colOff>114300</xdr:colOff>
      <xdr:row>41</xdr:row>
      <xdr:rowOff>53340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713980" y="69265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69265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69303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95267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95267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12496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48804</xdr:rowOff>
    </xdr:from>
    <xdr:to>
      <xdr:col>24</xdr:col>
      <xdr:colOff>114300</xdr:colOff>
      <xdr:row>64</xdr:row>
      <xdr:rowOff>150404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036060" y="107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135181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124960" y="1069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27577</xdr:rowOff>
    </xdr:from>
    <xdr:to>
      <xdr:col>20</xdr:col>
      <xdr:colOff>38100</xdr:colOff>
      <xdr:row>64</xdr:row>
      <xdr:rowOff>129177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312160" y="107565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78377</xdr:rowOff>
    </xdr:from>
    <xdr:to>
      <xdr:col>24</xdr:col>
      <xdr:colOff>63500</xdr:colOff>
      <xdr:row>64</xdr:row>
      <xdr:rowOff>99604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355340" y="1080733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163104</xdr:rowOff>
    </xdr:from>
    <xdr:to>
      <xdr:col>15</xdr:col>
      <xdr:colOff>101600</xdr:colOff>
      <xdr:row>64</xdr:row>
      <xdr:rowOff>93254</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514600" y="10724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42454</xdr:rowOff>
    </xdr:from>
    <xdr:to>
      <xdr:col>19</xdr:col>
      <xdr:colOff>177800</xdr:colOff>
      <xdr:row>64</xdr:row>
      <xdr:rowOff>78377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565400" y="1077141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127181</xdr:rowOff>
    </xdr:from>
    <xdr:to>
      <xdr:col>10</xdr:col>
      <xdr:colOff>165100</xdr:colOff>
      <xdr:row>64</xdr:row>
      <xdr:rowOff>57331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739900" y="106885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6531</xdr:rowOff>
    </xdr:from>
    <xdr:to>
      <xdr:col>15</xdr:col>
      <xdr:colOff>50800</xdr:colOff>
      <xdr:row>64</xdr:row>
      <xdr:rowOff>42454</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790700" y="10735491"/>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91259</xdr:rowOff>
    </xdr:from>
    <xdr:to>
      <xdr:col>6</xdr:col>
      <xdr:colOff>38100</xdr:colOff>
      <xdr:row>64</xdr:row>
      <xdr:rowOff>21409</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65200" y="10652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142059</xdr:rowOff>
    </xdr:from>
    <xdr:to>
      <xdr:col>10</xdr:col>
      <xdr:colOff>114300</xdr:colOff>
      <xdr:row>64</xdr:row>
      <xdr:rowOff>6531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08380" y="10703379"/>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120304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170564" y="1084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84381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385704" y="108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48458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611004" y="107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12536</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36304" y="1074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9258300" y="1029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55880</xdr:rowOff>
    </xdr:from>
    <xdr:to>
      <xdr:col>55</xdr:col>
      <xdr:colOff>50800</xdr:colOff>
      <xdr:row>63</xdr:row>
      <xdr:rowOff>157480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192260" y="10617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34307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92583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44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106680</xdr:rowOff>
    </xdr:from>
    <xdr:to>
      <xdr:col>55</xdr:col>
      <xdr:colOff>0</xdr:colOff>
      <xdr:row>63</xdr:row>
      <xdr:rowOff>106680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496300" y="10668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57785</xdr:rowOff>
    </xdr:from>
    <xdr:to>
      <xdr:col>46</xdr:col>
      <xdr:colOff>38100</xdr:colOff>
      <xdr:row>63</xdr:row>
      <xdr:rowOff>159385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670800" y="10619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108585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713980" y="1066800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59690</xdr:rowOff>
    </xdr:from>
    <xdr:to>
      <xdr:col>41</xdr:col>
      <xdr:colOff>101600</xdr:colOff>
      <xdr:row>63</xdr:row>
      <xdr:rowOff>161290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87324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108585</xdr:rowOff>
    </xdr:from>
    <xdr:to>
      <xdr:col>45</xdr:col>
      <xdr:colOff>177800</xdr:colOff>
      <xdr:row>63</xdr:row>
      <xdr:rowOff>110490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6924040" y="1066990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61595</xdr:rowOff>
    </xdr:from>
    <xdr:to>
      <xdr:col>36</xdr:col>
      <xdr:colOff>165100</xdr:colOff>
      <xdr:row>63</xdr:row>
      <xdr:rowOff>163195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09854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110490</xdr:rowOff>
    </xdr:from>
    <xdr:to>
      <xdr:col>41</xdr:col>
      <xdr:colOff>50800</xdr:colOff>
      <xdr:row>63</xdr:row>
      <xdr:rowOff>112395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149340" y="1067181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7509587"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67120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59373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148607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827158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150512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750958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152417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67120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154322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5937327" y="107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086225" y="1677978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12496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02082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124960" y="17396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03606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7399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159294</xdr:rowOff>
    </xdr:from>
    <xdr:to>
      <xdr:col>24</xdr:col>
      <xdr:colOff>114300</xdr:colOff>
      <xdr:row>107</xdr:row>
      <xdr:rowOff>89444</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036060" y="1792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137721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124960"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128270</xdr:rowOff>
    </xdr:from>
    <xdr:to>
      <xdr:col>20</xdr:col>
      <xdr:colOff>38100</xdr:colOff>
      <xdr:row>107</xdr:row>
      <xdr:rowOff>58420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31216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xdr:rowOff>
    </xdr:from>
    <xdr:to>
      <xdr:col>24</xdr:col>
      <xdr:colOff>63500</xdr:colOff>
      <xdr:row>107</xdr:row>
      <xdr:rowOff>38644</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355340" y="17945100"/>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85816</xdr:rowOff>
    </xdr:from>
    <xdr:to>
      <xdr:col>15</xdr:col>
      <xdr:colOff>101600</xdr:colOff>
      <xdr:row>107</xdr:row>
      <xdr:rowOff>15966</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514600" y="17855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136616</xdr:rowOff>
    </xdr:from>
    <xdr:to>
      <xdr:col>19</xdr:col>
      <xdr:colOff>177800</xdr:colOff>
      <xdr:row>107</xdr:row>
      <xdr:rowOff>7620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565400" y="17906456"/>
          <a:ext cx="78994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51526</xdr:rowOff>
    </xdr:from>
    <xdr:to>
      <xdr:col>10</xdr:col>
      <xdr:colOff>165100</xdr:colOff>
      <xdr:row>106</xdr:row>
      <xdr:rowOff>153126</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73990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102326</xdr:rowOff>
    </xdr:from>
    <xdr:to>
      <xdr:col>15</xdr:col>
      <xdr:colOff>50800</xdr:colOff>
      <xdr:row>106</xdr:row>
      <xdr:rowOff>136616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790700" y="1787216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18869</xdr:rowOff>
    </xdr:from>
    <xdr:to>
      <xdr:col>6</xdr:col>
      <xdr:colOff>38100</xdr:colOff>
      <xdr:row>106</xdr:row>
      <xdr:rowOff>120469</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965200" y="17788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69669</xdr:rowOff>
    </xdr:from>
    <xdr:to>
      <xdr:col>10</xdr:col>
      <xdr:colOff>114300</xdr:colOff>
      <xdr:row>106</xdr:row>
      <xdr:rowOff>102326</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008380" y="1783950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17056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38570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6110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8363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49547</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17056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7093</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385704" y="1794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144253</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611004" y="179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111596</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836304" y="1788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200-00006A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219565" y="1702498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200-00006C010000}"/>
            </a:ext>
          </a:extLst>
        </xdr:cNvPr>
        <xdr:cNvSpPr txBox="1"/>
      </xdr:nvSpPr>
      <xdr:spPr>
        <a:xfrm>
          <a:off x="92583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915416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200-00006E010000}"/>
            </a:ext>
          </a:extLst>
        </xdr:cNvPr>
        <xdr:cNvSpPr txBox="1"/>
      </xdr:nvSpPr>
      <xdr:spPr>
        <a:xfrm>
          <a:off x="9258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915416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200-000070010000}"/>
            </a:ext>
          </a:extLst>
        </xdr:cNvPr>
        <xdr:cNvSpPr txBox="1"/>
      </xdr:nvSpPr>
      <xdr:spPr>
        <a:xfrm>
          <a:off x="92583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192260" y="1793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445500" y="1793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767080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68732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609854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192260" y="1790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154957</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200-00007C010000}"/>
            </a:ext>
          </a:extLst>
        </xdr:cNvPr>
        <xdr:cNvSpPr txBox="1"/>
      </xdr:nvSpPr>
      <xdr:spPr>
        <a:xfrm>
          <a:off x="9258300"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133986</xdr:rowOff>
    </xdr:from>
    <xdr:to>
      <xdr:col>50</xdr:col>
      <xdr:colOff>165100</xdr:colOff>
      <xdr:row>107</xdr:row>
      <xdr:rowOff>64136</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445500" y="17903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13336</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8496300" y="17948910"/>
          <a:ext cx="7239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158750</xdr:rowOff>
    </xdr:from>
    <xdr:to>
      <xdr:col>46</xdr:col>
      <xdr:colOff>38100</xdr:colOff>
      <xdr:row>107</xdr:row>
      <xdr:rowOff>88900</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670800" y="1792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13336</xdr:rowOff>
    </xdr:from>
    <xdr:to>
      <xdr:col>50</xdr:col>
      <xdr:colOff>114300</xdr:colOff>
      <xdr:row>107</xdr:row>
      <xdr:rowOff>38100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7713980" y="17950816"/>
          <a:ext cx="7823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873240" y="17932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38100</xdr:rowOff>
    </xdr:from>
    <xdr:to>
      <xdr:col>45</xdr:col>
      <xdr:colOff>177800</xdr:colOff>
      <xdr:row>107</xdr:row>
      <xdr:rowOff>41911</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6924040" y="1797558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164464</xdr:rowOff>
    </xdr:from>
    <xdr:to>
      <xdr:col>36</xdr:col>
      <xdr:colOff>165100</xdr:colOff>
      <xdr:row>107</xdr:row>
      <xdr:rowOff>94614</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6098540" y="17934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43814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6149340" y="17979391"/>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9" name="n_1aveValue【市民会館】&#10;一人当たり面積">
          <a:extLst>
            <a:ext uri="{FF2B5EF4-FFF2-40B4-BE49-F238E27FC236}">
              <a16:creationId xmlns:a16="http://schemas.microsoft.com/office/drawing/2014/main" id="{00000000-0008-0000-0200-000085010000}"/>
            </a:ext>
          </a:extLst>
        </xdr:cNvPr>
        <xdr:cNvSpPr txBox="1"/>
      </xdr:nvSpPr>
      <xdr:spPr>
        <a:xfrm>
          <a:off x="8271587" y="1801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90" name="n_2aveValue【市民会館】&#10;一人当たり面積">
          <a:extLst>
            <a:ext uri="{FF2B5EF4-FFF2-40B4-BE49-F238E27FC236}">
              <a16:creationId xmlns:a16="http://schemas.microsoft.com/office/drawing/2014/main" id="{00000000-0008-0000-0200-000086010000}"/>
            </a:ext>
          </a:extLst>
        </xdr:cNvPr>
        <xdr:cNvSpPr txBox="1"/>
      </xdr:nvSpPr>
      <xdr:spPr>
        <a:xfrm>
          <a:off x="750958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91" name="n_3aveValue【市民会館】&#10;一人当たり面積">
          <a:extLst>
            <a:ext uri="{FF2B5EF4-FFF2-40B4-BE49-F238E27FC236}">
              <a16:creationId xmlns:a16="http://schemas.microsoft.com/office/drawing/2014/main" id="{00000000-0008-0000-0200-000087010000}"/>
            </a:ext>
          </a:extLst>
        </xdr:cNvPr>
        <xdr:cNvSpPr txBox="1"/>
      </xdr:nvSpPr>
      <xdr:spPr>
        <a:xfrm>
          <a:off x="67120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2" name="n_4aveValue【市民会館】&#10;一人当たり面積">
          <a:extLst>
            <a:ext uri="{FF2B5EF4-FFF2-40B4-BE49-F238E27FC236}">
              <a16:creationId xmlns:a16="http://schemas.microsoft.com/office/drawing/2014/main" id="{00000000-0008-0000-0200-000088010000}"/>
            </a:ext>
          </a:extLst>
        </xdr:cNvPr>
        <xdr:cNvSpPr txBox="1"/>
      </xdr:nvSpPr>
      <xdr:spPr>
        <a:xfrm>
          <a:off x="59373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80663</xdr:rowOff>
    </xdr:from>
    <xdr:ext cx="469744" cy="259045"/>
    <xdr:sp macro="" textlink="">
      <xdr:nvSpPr>
        <xdr:cNvPr id="393" name="n_1mainValue【市民会館】&#10;一人当たり面積">
          <a:extLst>
            <a:ext uri="{FF2B5EF4-FFF2-40B4-BE49-F238E27FC236}">
              <a16:creationId xmlns:a16="http://schemas.microsoft.com/office/drawing/2014/main" id="{00000000-0008-0000-0200-000089010000}"/>
            </a:ext>
          </a:extLst>
        </xdr:cNvPr>
        <xdr:cNvSpPr txBox="1"/>
      </xdr:nvSpPr>
      <xdr:spPr>
        <a:xfrm>
          <a:off x="827158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80027</xdr:rowOff>
    </xdr:from>
    <xdr:ext cx="469744" cy="259045"/>
    <xdr:sp macro="" textlink="">
      <xdr:nvSpPr>
        <xdr:cNvPr id="394" name="n_2mainValue【市民会館】&#10;一人当たり面積">
          <a:extLst>
            <a:ext uri="{FF2B5EF4-FFF2-40B4-BE49-F238E27FC236}">
              <a16:creationId xmlns:a16="http://schemas.microsoft.com/office/drawing/2014/main" id="{00000000-0008-0000-0200-00008A010000}"/>
            </a:ext>
          </a:extLst>
        </xdr:cNvPr>
        <xdr:cNvSpPr txBox="1"/>
      </xdr:nvSpPr>
      <xdr:spPr>
        <a:xfrm>
          <a:off x="750958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395" name="n_3mainValue【市民会館】&#10;一人当たり面積">
          <a:extLst>
            <a:ext uri="{FF2B5EF4-FFF2-40B4-BE49-F238E27FC236}">
              <a16:creationId xmlns:a16="http://schemas.microsoft.com/office/drawing/2014/main" id="{00000000-0008-0000-0200-00008B010000}"/>
            </a:ext>
          </a:extLst>
        </xdr:cNvPr>
        <xdr:cNvSpPr txBox="1"/>
      </xdr:nvSpPr>
      <xdr:spPr>
        <a:xfrm>
          <a:off x="671202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111141</xdr:rowOff>
    </xdr:from>
    <xdr:ext cx="469744" cy="259045"/>
    <xdr:sp macro="" textlink="">
      <xdr:nvSpPr>
        <xdr:cNvPr id="396" name="n_4mainValue【市民会館】&#10;一人当たり面積">
          <a:extLst>
            <a:ext uri="{FF2B5EF4-FFF2-40B4-BE49-F238E27FC236}">
              <a16:creationId xmlns:a16="http://schemas.microsoft.com/office/drawing/2014/main" id="{00000000-0008-0000-0200-00008C010000}"/>
            </a:ext>
          </a:extLst>
        </xdr:cNvPr>
        <xdr:cNvSpPr txBox="1"/>
      </xdr:nvSpPr>
      <xdr:spPr>
        <a:xfrm>
          <a:off x="59373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200-0000A4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200-0000A6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00000000-0008-0000-0200-0000A8010000}"/>
            </a:ext>
          </a:extLst>
        </xdr:cNvPr>
        <xdr:cNvSpPr txBox="1"/>
      </xdr:nvSpPr>
      <xdr:spPr>
        <a:xfrm>
          <a:off x="144145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200-0000AA010000}"/>
            </a:ext>
          </a:extLst>
        </xdr:cNvPr>
        <xdr:cNvSpPr txBox="1"/>
      </xdr:nvSpPr>
      <xdr:spPr>
        <a:xfrm>
          <a:off x="144145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73025</xdr:rowOff>
    </xdr:from>
    <xdr:to>
      <xdr:col>85</xdr:col>
      <xdr:colOff>177800</xdr:colOff>
      <xdr:row>40</xdr:row>
      <xdr:rowOff>3175</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4325600" y="66109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51452</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200-0000B6010000}"/>
            </a:ext>
          </a:extLst>
        </xdr:cNvPr>
        <xdr:cNvSpPr txBox="1"/>
      </xdr:nvSpPr>
      <xdr:spPr>
        <a:xfrm>
          <a:off x="144145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357884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123825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3629640" y="663511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8041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97155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854940" y="66027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2029440" y="65481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64770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072620" y="65989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109220</xdr:rowOff>
    </xdr:from>
    <xdr:to>
      <xdr:col>67</xdr:col>
      <xdr:colOff>101600</xdr:colOff>
      <xdr:row>36</xdr:row>
      <xdr:rowOff>39370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1231880" y="597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160020</xdr:rowOff>
    </xdr:from>
    <xdr:to>
      <xdr:col>71</xdr:col>
      <xdr:colOff>177800</xdr:colOff>
      <xdr:row>39</xdr:row>
      <xdr:rowOff>60960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1282680" y="6027420"/>
          <a:ext cx="78994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110298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34372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2675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19005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55897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110298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19547840" y="542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19547840" y="638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96209</xdr:rowOff>
    </xdr:from>
    <xdr:to>
      <xdr:col>116</xdr:col>
      <xdr:colOff>114300</xdr:colOff>
      <xdr:row>34</xdr:row>
      <xdr:rowOff>26359</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9458940" y="5628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19518</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19547840" y="555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60844</xdr:rowOff>
    </xdr:from>
    <xdr:to>
      <xdr:col>112</xdr:col>
      <xdr:colOff>38100</xdr:colOff>
      <xdr:row>33</xdr:row>
      <xdr:rowOff>162444</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8735040" y="5592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111644</xdr:rowOff>
    </xdr:from>
    <xdr:to>
      <xdr:col>116</xdr:col>
      <xdr:colOff>63500</xdr:colOff>
      <xdr:row>33</xdr:row>
      <xdr:rowOff>147009</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778220" y="5643764"/>
          <a:ext cx="73152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72223</xdr:rowOff>
    </xdr:from>
    <xdr:to>
      <xdr:col>107</xdr:col>
      <xdr:colOff>101600</xdr:colOff>
      <xdr:row>34</xdr:row>
      <xdr:rowOff>2373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7937480" y="5604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111644</xdr:rowOff>
    </xdr:from>
    <xdr:to>
      <xdr:col>111</xdr:col>
      <xdr:colOff>177800</xdr:colOff>
      <xdr:row>33</xdr:row>
      <xdr:rowOff>123023</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7988280" y="5643764"/>
          <a:ext cx="78994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106193</xdr:rowOff>
    </xdr:from>
    <xdr:to>
      <xdr:col>102</xdr:col>
      <xdr:colOff>165100</xdr:colOff>
      <xdr:row>34</xdr:row>
      <xdr:rowOff>36343</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7162780" y="5638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123023</xdr:rowOff>
    </xdr:from>
    <xdr:to>
      <xdr:col>107</xdr:col>
      <xdr:colOff>50800</xdr:colOff>
      <xdr:row>33</xdr:row>
      <xdr:rowOff>156993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7213580" y="5655143"/>
          <a:ext cx="7747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104810</xdr:rowOff>
    </xdr:from>
    <xdr:to>
      <xdr:col>98</xdr:col>
      <xdr:colOff>38100</xdr:colOff>
      <xdr:row>40</xdr:row>
      <xdr:rowOff>34960</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6388080" y="6642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156993</xdr:rowOff>
    </xdr:from>
    <xdr:to>
      <xdr:col>102</xdr:col>
      <xdr:colOff>114300</xdr:colOff>
      <xdr:row>39</xdr:row>
      <xdr:rowOff>155610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6431260" y="5689113"/>
          <a:ext cx="782320" cy="100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528811" y="65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7766811" y="65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6969251" y="65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61945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7521</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496495" y="537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18900</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7734495" y="53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52870</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6936935" y="541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26087</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6194551" y="67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200-000014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200-000016020000}"/>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200-000018020000}"/>
            </a:ext>
          </a:extLst>
        </xdr:cNvPr>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200-00001A020000}"/>
            </a:ext>
          </a:extLst>
        </xdr:cNvPr>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325600" y="10011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200-000026020000}"/>
            </a:ext>
          </a:extLst>
        </xdr:cNvPr>
        <xdr:cNvSpPr txBox="1"/>
      </xdr:nvSpPr>
      <xdr:spPr>
        <a:xfrm>
          <a:off x="144145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578840" y="99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629640" y="10029553"/>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80414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54940" y="999689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029440" y="991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072620" y="996423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123188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1282680" y="993158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752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19005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110298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4372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752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190054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110298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2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200-000051020000}"/>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200-000053020000}"/>
            </a:ext>
          </a:extLst>
        </xdr:cNvPr>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200-000055020000}"/>
            </a:ext>
          </a:extLst>
        </xdr:cNvPr>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143510</xdr:rowOff>
    </xdr:from>
    <xdr:to>
      <xdr:col>116</xdr:col>
      <xdr:colOff>114300</xdr:colOff>
      <xdr:row>64</xdr:row>
      <xdr:rowOff>73660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9458940" y="1070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58437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1954784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8735040" y="10704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22860</xdr:rowOff>
    </xdr:from>
    <xdr:to>
      <xdr:col>116</xdr:col>
      <xdr:colOff>63500</xdr:colOff>
      <xdr:row>64</xdr:row>
      <xdr:rowOff>22860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778220" y="107518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7937480" y="1070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22860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7988280" y="10751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146776</xdr:rowOff>
    </xdr:from>
    <xdr:to>
      <xdr:col>102</xdr:col>
      <xdr:colOff>165100</xdr:colOff>
      <xdr:row>64</xdr:row>
      <xdr:rowOff>76926</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7162780" y="10708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26126</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7213580" y="1075182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146776</xdr:rowOff>
    </xdr:from>
    <xdr:to>
      <xdr:col>98</xdr:col>
      <xdr:colOff>38100</xdr:colOff>
      <xdr:row>64</xdr:row>
      <xdr:rowOff>76926</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388080" y="107080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26126</xdr:rowOff>
    </xdr:from>
    <xdr:to>
      <xdr:col>102</xdr:col>
      <xdr:colOff>114300</xdr:colOff>
      <xdr:row>64</xdr:row>
      <xdr:rowOff>26126</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431260" y="107550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856112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777626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70015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62268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85611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777626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68053</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7001567" y="1079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68053</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6226867" y="1079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200-00008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消防施設】&#10;有形固定資産減価償却率最小値テキスト">
          <a:extLst>
            <a:ext uri="{FF2B5EF4-FFF2-40B4-BE49-F238E27FC236}">
              <a16:creationId xmlns:a16="http://schemas.microsoft.com/office/drawing/2014/main" id="{00000000-0008-0000-0200-00008C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00000000-0008-0000-0200-00008E020000}"/>
            </a:ext>
          </a:extLst>
        </xdr:cNvPr>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200-000090020000}"/>
            </a:ext>
          </a:extLst>
        </xdr:cNvPr>
        <xdr:cNvSpPr txBox="1"/>
      </xdr:nvSpPr>
      <xdr:spPr>
        <a:xfrm>
          <a:off x="14414500" y="13862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4325600" y="135890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200-00009C020000}"/>
            </a:ext>
          </a:extLst>
        </xdr:cNvPr>
        <xdr:cNvSpPr txBox="1"/>
      </xdr:nvSpPr>
      <xdr:spPr>
        <a:xfrm>
          <a:off x="14414500"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3578840" y="13548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16873</xdr:rowOff>
    </xdr:from>
    <xdr:to>
      <xdr:col>85</xdr:col>
      <xdr:colOff>127000</xdr:colOff>
      <xdr:row>81</xdr:row>
      <xdr:rowOff>60961</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629640" y="13595713"/>
          <a:ext cx="74676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93436</xdr:rowOff>
    </xdr:from>
    <xdr:to>
      <xdr:col>76</xdr:col>
      <xdr:colOff>165100</xdr:colOff>
      <xdr:row>81</xdr:row>
      <xdr:rowOff>23586</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804140" y="13504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144236</xdr:rowOff>
    </xdr:from>
    <xdr:to>
      <xdr:col>81</xdr:col>
      <xdr:colOff>50800</xdr:colOff>
      <xdr:row>81</xdr:row>
      <xdr:rowOff>16873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854940" y="13555436"/>
          <a:ext cx="7747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49349</xdr:rowOff>
    </xdr:from>
    <xdr:to>
      <xdr:col>72</xdr:col>
      <xdr:colOff>38100</xdr:colOff>
      <xdr:row>80</xdr:row>
      <xdr:rowOff>150949</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029440" y="134605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100149</xdr:rowOff>
    </xdr:from>
    <xdr:to>
      <xdr:col>76</xdr:col>
      <xdr:colOff>114300</xdr:colOff>
      <xdr:row>80</xdr:row>
      <xdr:rowOff>144236</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072620" y="13511349"/>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5262</xdr:rowOff>
    </xdr:from>
    <xdr:to>
      <xdr:col>67</xdr:col>
      <xdr:colOff>101600</xdr:colOff>
      <xdr:row>80</xdr:row>
      <xdr:rowOff>106862</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1231880" y="134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56062</xdr:rowOff>
    </xdr:from>
    <xdr:to>
      <xdr:col>71</xdr:col>
      <xdr:colOff>177800</xdr:colOff>
      <xdr:row>80</xdr:row>
      <xdr:rowOff>100149</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1282680" y="13467262"/>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200-0000A5020000}"/>
            </a:ext>
          </a:extLst>
        </xdr:cNvPr>
        <xdr:cNvSpPr txBox="1"/>
      </xdr:nvSpPr>
      <xdr:spPr>
        <a:xfrm>
          <a:off x="1343724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75244"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200-0000A7020000}"/>
            </a:ext>
          </a:extLst>
        </xdr:cNvPr>
        <xdr:cNvSpPr txBox="1"/>
      </xdr:nvSpPr>
      <xdr:spPr>
        <a:xfrm>
          <a:off x="11900544" y="1392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200-0000A8020000}"/>
            </a:ext>
          </a:extLst>
        </xdr:cNvPr>
        <xdr:cNvSpPr txBox="1"/>
      </xdr:nvSpPr>
      <xdr:spPr>
        <a:xfrm>
          <a:off x="11102984"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84200</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437244" y="1332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40113</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75244" y="132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167476</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200-0000AB020000}"/>
            </a:ext>
          </a:extLst>
        </xdr:cNvPr>
        <xdr:cNvSpPr txBox="1"/>
      </xdr:nvSpPr>
      <xdr:spPr>
        <a:xfrm>
          <a:off x="119005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123389</xdr:rowOff>
    </xdr:from>
    <xdr:ext cx="405111" cy="259045"/>
    <xdr:sp macro="" textlink="">
      <xdr:nvSpPr>
        <xdr:cNvPr id="684" name="n_4mainValue【消防施設】&#10;有形固定資産減価償却率">
          <a:extLst>
            <a:ext uri="{FF2B5EF4-FFF2-40B4-BE49-F238E27FC236}">
              <a16:creationId xmlns:a16="http://schemas.microsoft.com/office/drawing/2014/main" id="{00000000-0008-0000-0200-0000AC020000}"/>
            </a:ext>
          </a:extLst>
        </xdr:cNvPr>
        <xdr:cNvSpPr txBox="1"/>
      </xdr:nvSpPr>
      <xdr:spPr>
        <a:xfrm>
          <a:off x="11102984" y="1319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19547840" y="13951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9458940" y="14321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19547840" y="142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8735040" y="14321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122682</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778220" y="143720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7937480" y="14321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7988280" y="1437208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7162780" y="14325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127254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7213580" y="1437208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6388080" y="14325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431260" y="143766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1856112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1777626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70015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62268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185611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1777626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7001567" y="144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6226867" y="144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200-0000F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4375764" y="16790670"/>
          <a:ext cx="0" cy="121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庁舎】&#10;有形固定資産減価償却率最小値テキスト">
          <a:extLst>
            <a:ext uri="{FF2B5EF4-FFF2-40B4-BE49-F238E27FC236}">
              <a16:creationId xmlns:a16="http://schemas.microsoft.com/office/drawing/2014/main" id="{00000000-0008-0000-0200-0000FC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200-0000FE020000}"/>
            </a:ext>
          </a:extLst>
        </xdr:cNvPr>
        <xdr:cNvSpPr txBox="1"/>
      </xdr:nvSpPr>
      <xdr:spPr>
        <a:xfrm>
          <a:off x="14414500" y="165735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428750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69866</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200-000000030000}"/>
            </a:ext>
          </a:extLst>
        </xdr:cNvPr>
        <xdr:cNvSpPr txBox="1"/>
      </xdr:nvSpPr>
      <xdr:spPr>
        <a:xfrm>
          <a:off x="14414500" y="17336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91439</xdr:rowOff>
    </xdr:from>
    <xdr:to>
      <xdr:col>85</xdr:col>
      <xdr:colOff>177800</xdr:colOff>
      <xdr:row>104</xdr:row>
      <xdr:rowOff>21589</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4325600" y="173583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109220</xdr:rowOff>
    </xdr:from>
    <xdr:to>
      <xdr:col>81</xdr:col>
      <xdr:colOff>101600</xdr:colOff>
      <xdr:row>104</xdr:row>
      <xdr:rowOff>39370</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3578840" y="17376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143511</xdr:rowOff>
    </xdr:from>
    <xdr:to>
      <xdr:col>76</xdr:col>
      <xdr:colOff>165100</xdr:colOff>
      <xdr:row>104</xdr:row>
      <xdr:rowOff>73661</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280414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114300</xdr:rowOff>
    </xdr:from>
    <xdr:to>
      <xdr:col>72</xdr:col>
      <xdr:colOff>38100</xdr:colOff>
      <xdr:row>104</xdr:row>
      <xdr:rowOff>44450</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2029440" y="17381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85089</xdr:rowOff>
    </xdr:from>
    <xdr:to>
      <xdr:col>67</xdr:col>
      <xdr:colOff>101600</xdr:colOff>
      <xdr:row>104</xdr:row>
      <xdr:rowOff>15239</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1231880" y="1735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147320</xdr:rowOff>
    </xdr:from>
    <xdr:to>
      <xdr:col>85</xdr:col>
      <xdr:colOff>177800</xdr:colOff>
      <xdr:row>100</xdr:row>
      <xdr:rowOff>77470</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4325600" y="167436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100347</xdr:rowOff>
    </xdr:from>
    <xdr:ext cx="340478" cy="259045"/>
    <xdr:sp macro="" textlink="">
      <xdr:nvSpPr>
        <xdr:cNvPr id="780" name="【庁舎】&#10;有形固定資産減価償却率該当値テキスト">
          <a:extLst>
            <a:ext uri="{FF2B5EF4-FFF2-40B4-BE49-F238E27FC236}">
              <a16:creationId xmlns:a16="http://schemas.microsoft.com/office/drawing/2014/main" id="{00000000-0008-0000-0200-00000C030000}"/>
            </a:ext>
          </a:extLst>
        </xdr:cNvPr>
        <xdr:cNvSpPr txBox="1"/>
      </xdr:nvSpPr>
      <xdr:spPr>
        <a:xfrm>
          <a:off x="14414500" y="16696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357884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26670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3629640" y="1676400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109220</xdr:rowOff>
    </xdr:from>
    <xdr:to>
      <xdr:col>76</xdr:col>
      <xdr:colOff>165100</xdr:colOff>
      <xdr:row>101</xdr:row>
      <xdr:rowOff>39370</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804140" y="16873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160020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2854940" y="16764000"/>
          <a:ext cx="7747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55880</xdr:rowOff>
    </xdr:from>
    <xdr:to>
      <xdr:col>72</xdr:col>
      <xdr:colOff>38100</xdr:colOff>
      <xdr:row>100</xdr:row>
      <xdr:rowOff>157480</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029440" y="16819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106680</xdr:rowOff>
    </xdr:from>
    <xdr:to>
      <xdr:col>76</xdr:col>
      <xdr:colOff>114300</xdr:colOff>
      <xdr:row>100</xdr:row>
      <xdr:rowOff>160020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072620" y="1687068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123188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106680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1282680" y="16764000"/>
          <a:ext cx="78994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30497</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200-000015030000}"/>
            </a:ext>
          </a:extLst>
        </xdr:cNvPr>
        <xdr:cNvSpPr txBox="1"/>
      </xdr:nvSpPr>
      <xdr:spPr>
        <a:xfrm>
          <a:off x="1343724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64788</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200-000016030000}"/>
            </a:ext>
          </a:extLst>
        </xdr:cNvPr>
        <xdr:cNvSpPr txBox="1"/>
      </xdr:nvSpPr>
      <xdr:spPr>
        <a:xfrm>
          <a:off x="1267524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35577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200-000017030000}"/>
            </a:ext>
          </a:extLst>
        </xdr:cNvPr>
        <xdr:cNvSpPr txBox="1"/>
      </xdr:nvSpPr>
      <xdr:spPr>
        <a:xfrm>
          <a:off x="11900544" y="1747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6366</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200-000018030000}"/>
            </a:ext>
          </a:extLst>
        </xdr:cNvPr>
        <xdr:cNvSpPr txBox="1"/>
      </xdr:nvSpPr>
      <xdr:spPr>
        <a:xfrm>
          <a:off x="11102984" y="174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793" name="n_1mainValue【庁舎】&#10;有形固定資産減価償却率">
          <a:extLst>
            <a:ext uri="{FF2B5EF4-FFF2-40B4-BE49-F238E27FC236}">
              <a16:creationId xmlns:a16="http://schemas.microsoft.com/office/drawing/2014/main" id="{00000000-0008-0000-0200-000019030000}"/>
            </a:ext>
          </a:extLst>
        </xdr:cNvPr>
        <xdr:cNvSpPr txBox="1"/>
      </xdr:nvSpPr>
      <xdr:spPr>
        <a:xfrm>
          <a:off x="13469561" y="16496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55897</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200-00001A030000}"/>
            </a:ext>
          </a:extLst>
        </xdr:cNvPr>
        <xdr:cNvSpPr txBox="1"/>
      </xdr:nvSpPr>
      <xdr:spPr>
        <a:xfrm>
          <a:off x="12675244" y="1665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99</xdr:row>
      <xdr:rowOff>2557</xdr:rowOff>
    </xdr:from>
    <xdr:ext cx="340478" cy="259045"/>
    <xdr:sp macro="" textlink="">
      <xdr:nvSpPr>
        <xdr:cNvPr id="795" name="n_3mainValue【庁舎】&#10;有形固定資産減価償却率">
          <a:extLst>
            <a:ext uri="{FF2B5EF4-FFF2-40B4-BE49-F238E27FC236}">
              <a16:creationId xmlns:a16="http://schemas.microsoft.com/office/drawing/2014/main" id="{00000000-0008-0000-0200-00001B030000}"/>
            </a:ext>
          </a:extLst>
        </xdr:cNvPr>
        <xdr:cNvSpPr txBox="1"/>
      </xdr:nvSpPr>
      <xdr:spPr>
        <a:xfrm>
          <a:off x="11910001" y="16598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796" name="n_4mainValue【庁舎】&#10;有形固定資産減価償却率">
          <a:extLst>
            <a:ext uri="{FF2B5EF4-FFF2-40B4-BE49-F238E27FC236}">
              <a16:creationId xmlns:a16="http://schemas.microsoft.com/office/drawing/2014/main" id="{00000000-0008-0000-0200-00001C030000}"/>
            </a:ext>
          </a:extLst>
        </xdr:cNvPr>
        <xdr:cNvSpPr txBox="1"/>
      </xdr:nvSpPr>
      <xdr:spPr>
        <a:xfrm>
          <a:off x="11135301" y="16496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200-000037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107</xdr:row>
      <xdr:rowOff>96202</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19509104" y="16763999"/>
          <a:ext cx="0" cy="12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100029</xdr:rowOff>
    </xdr:from>
    <xdr:ext cx="469744" cy="259045"/>
    <xdr:sp macro="" textlink="">
      <xdr:nvSpPr>
        <xdr:cNvPr id="825" name="【庁舎】&#10;一人当たり面積最小値テキスト">
          <a:extLst>
            <a:ext uri="{FF2B5EF4-FFF2-40B4-BE49-F238E27FC236}">
              <a16:creationId xmlns:a16="http://schemas.microsoft.com/office/drawing/2014/main" id="{00000000-0008-0000-0200-000039030000}"/>
            </a:ext>
          </a:extLst>
        </xdr:cNvPr>
        <xdr:cNvSpPr txBox="1"/>
      </xdr:nvSpPr>
      <xdr:spPr>
        <a:xfrm>
          <a:off x="19547840" y="180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96202</xdr:rowOff>
    </xdr:from>
    <xdr:to>
      <xdr:col>116</xdr:col>
      <xdr:colOff>152400</xdr:colOff>
      <xdr:row>107</xdr:row>
      <xdr:rowOff>96202</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9443700" y="18033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27" name="【庁舎】&#10;一人当たり面積最大値テキスト">
          <a:extLst>
            <a:ext uri="{FF2B5EF4-FFF2-40B4-BE49-F238E27FC236}">
              <a16:creationId xmlns:a16="http://schemas.microsoft.com/office/drawing/2014/main" id="{00000000-0008-0000-0200-00003B030000}"/>
            </a:ext>
          </a:extLst>
        </xdr:cNvPr>
        <xdr:cNvSpPr txBox="1"/>
      </xdr:nvSpPr>
      <xdr:spPr>
        <a:xfrm>
          <a:off x="19547840" y="165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94437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114000</xdr:rowOff>
    </xdr:from>
    <xdr:ext cx="469744" cy="259045"/>
    <xdr:sp macro="" textlink="">
      <xdr:nvSpPr>
        <xdr:cNvPr id="829" name="【庁舎】&#10;一人当たり面積平均値テキスト">
          <a:extLst>
            <a:ext uri="{FF2B5EF4-FFF2-40B4-BE49-F238E27FC236}">
              <a16:creationId xmlns:a16="http://schemas.microsoft.com/office/drawing/2014/main" id="{00000000-0008-0000-0200-00003D030000}"/>
            </a:ext>
          </a:extLst>
        </xdr:cNvPr>
        <xdr:cNvSpPr txBox="1"/>
      </xdr:nvSpPr>
      <xdr:spPr>
        <a:xfrm>
          <a:off x="19547840" y="17548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91123</xdr:rowOff>
    </xdr:from>
    <xdr:to>
      <xdr:col>116</xdr:col>
      <xdr:colOff>114300</xdr:colOff>
      <xdr:row>106</xdr:row>
      <xdr:rowOff>21273</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9458940" y="17693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113982</xdr:rowOff>
    </xdr:from>
    <xdr:to>
      <xdr:col>112</xdr:col>
      <xdr:colOff>38100</xdr:colOff>
      <xdr:row>106</xdr:row>
      <xdr:rowOff>44132</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873504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113982</xdr:rowOff>
    </xdr:from>
    <xdr:to>
      <xdr:col>107</xdr:col>
      <xdr:colOff>101600</xdr:colOff>
      <xdr:row>106</xdr:row>
      <xdr:rowOff>44132</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7937480" y="17716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113982</xdr:rowOff>
    </xdr:from>
    <xdr:to>
      <xdr:col>102</xdr:col>
      <xdr:colOff>165100</xdr:colOff>
      <xdr:row>106</xdr:row>
      <xdr:rowOff>44132</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7162780" y="17716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136843</xdr:rowOff>
    </xdr:from>
    <xdr:to>
      <xdr:col>98</xdr:col>
      <xdr:colOff>38100</xdr:colOff>
      <xdr:row>106</xdr:row>
      <xdr:rowOff>66993</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6388080" y="177390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113982</xdr:rowOff>
    </xdr:from>
    <xdr:to>
      <xdr:col>116</xdr:col>
      <xdr:colOff>114300</xdr:colOff>
      <xdr:row>106</xdr:row>
      <xdr:rowOff>44132</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9458940" y="17716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92409</xdr:rowOff>
    </xdr:from>
    <xdr:ext cx="469744" cy="259045"/>
    <xdr:sp macro="" textlink="">
      <xdr:nvSpPr>
        <xdr:cNvPr id="841" name="【庁舎】&#10;一人当たり面積該当値テキスト">
          <a:extLst>
            <a:ext uri="{FF2B5EF4-FFF2-40B4-BE49-F238E27FC236}">
              <a16:creationId xmlns:a16="http://schemas.microsoft.com/office/drawing/2014/main" id="{00000000-0008-0000-0200-000049030000}"/>
            </a:ext>
          </a:extLst>
        </xdr:cNvPr>
        <xdr:cNvSpPr txBox="1"/>
      </xdr:nvSpPr>
      <xdr:spPr>
        <a:xfrm>
          <a:off x="19547840" y="1769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8735040" y="177190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164782</xdr:rowOff>
    </xdr:from>
    <xdr:to>
      <xdr:col>116</xdr:col>
      <xdr:colOff>63500</xdr:colOff>
      <xdr:row>105</xdr:row>
      <xdr:rowOff>167639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8778220" y="17766982"/>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142557</xdr:rowOff>
    </xdr:from>
    <xdr:to>
      <xdr:col>107</xdr:col>
      <xdr:colOff>101600</xdr:colOff>
      <xdr:row>108</xdr:row>
      <xdr:rowOff>72707</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7937480" y="18080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108</xdr:row>
      <xdr:rowOff>21907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7988280" y="17769839"/>
          <a:ext cx="789940" cy="3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145414</xdr:rowOff>
    </xdr:from>
    <xdr:to>
      <xdr:col>102</xdr:col>
      <xdr:colOff>165100</xdr:colOff>
      <xdr:row>108</xdr:row>
      <xdr:rowOff>75564</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7162780" y="18082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21907</xdr:rowOff>
    </xdr:from>
    <xdr:to>
      <xdr:col>107</xdr:col>
      <xdr:colOff>50800</xdr:colOff>
      <xdr:row>108</xdr:row>
      <xdr:rowOff>24764</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7213580" y="18127027"/>
          <a:ext cx="7747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159702</xdr:rowOff>
    </xdr:from>
    <xdr:to>
      <xdr:col>98</xdr:col>
      <xdr:colOff>38100</xdr:colOff>
      <xdr:row>108</xdr:row>
      <xdr:rowOff>89852</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6388080" y="18097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24764</xdr:rowOff>
    </xdr:from>
    <xdr:to>
      <xdr:col>102</xdr:col>
      <xdr:colOff>114300</xdr:colOff>
      <xdr:row>108</xdr:row>
      <xdr:rowOff>39052</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6431260" y="18129884"/>
          <a:ext cx="78232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60659</xdr:rowOff>
    </xdr:from>
    <xdr:ext cx="469744" cy="259045"/>
    <xdr:sp macro="" textlink="">
      <xdr:nvSpPr>
        <xdr:cNvPr id="850" name="n_1aveValue【庁舎】&#10;一人当たり面積">
          <a:extLst>
            <a:ext uri="{FF2B5EF4-FFF2-40B4-BE49-F238E27FC236}">
              <a16:creationId xmlns:a16="http://schemas.microsoft.com/office/drawing/2014/main" id="{00000000-0008-0000-0200-000052030000}"/>
            </a:ext>
          </a:extLst>
        </xdr:cNvPr>
        <xdr:cNvSpPr txBox="1"/>
      </xdr:nvSpPr>
      <xdr:spPr>
        <a:xfrm>
          <a:off x="1856112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60659</xdr:rowOff>
    </xdr:from>
    <xdr:ext cx="469744" cy="259045"/>
    <xdr:sp macro="" textlink="">
      <xdr:nvSpPr>
        <xdr:cNvPr id="851" name="n_2aveValue【庁舎】&#10;一人当たり面積">
          <a:extLst>
            <a:ext uri="{FF2B5EF4-FFF2-40B4-BE49-F238E27FC236}">
              <a16:creationId xmlns:a16="http://schemas.microsoft.com/office/drawing/2014/main" id="{00000000-0008-0000-0200-000053030000}"/>
            </a:ext>
          </a:extLst>
        </xdr:cNvPr>
        <xdr:cNvSpPr txBox="1"/>
      </xdr:nvSpPr>
      <xdr:spPr>
        <a:xfrm>
          <a:off x="177762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60659</xdr:rowOff>
    </xdr:from>
    <xdr:ext cx="469744" cy="259045"/>
    <xdr:sp macro="" textlink="">
      <xdr:nvSpPr>
        <xdr:cNvPr id="852" name="n_3aveValue【庁舎】&#10;一人当たり面積">
          <a:extLst>
            <a:ext uri="{FF2B5EF4-FFF2-40B4-BE49-F238E27FC236}">
              <a16:creationId xmlns:a16="http://schemas.microsoft.com/office/drawing/2014/main" id="{00000000-0008-0000-0200-000054030000}"/>
            </a:ext>
          </a:extLst>
        </xdr:cNvPr>
        <xdr:cNvSpPr txBox="1"/>
      </xdr:nvSpPr>
      <xdr:spPr>
        <a:xfrm>
          <a:off x="170015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83520</xdr:rowOff>
    </xdr:from>
    <xdr:ext cx="469744" cy="259045"/>
    <xdr:sp macro="" textlink="">
      <xdr:nvSpPr>
        <xdr:cNvPr id="853" name="n_4aveValue【庁舎】&#10;一人当たり面積">
          <a:extLst>
            <a:ext uri="{FF2B5EF4-FFF2-40B4-BE49-F238E27FC236}">
              <a16:creationId xmlns:a16="http://schemas.microsoft.com/office/drawing/2014/main" id="{00000000-0008-0000-0200-000055030000}"/>
            </a:ext>
          </a:extLst>
        </xdr:cNvPr>
        <xdr:cNvSpPr txBox="1"/>
      </xdr:nvSpPr>
      <xdr:spPr>
        <a:xfrm>
          <a:off x="16226867" y="1751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854" name="n_1mainValue【庁舎】&#10;一人当たり面積">
          <a:extLst>
            <a:ext uri="{FF2B5EF4-FFF2-40B4-BE49-F238E27FC236}">
              <a16:creationId xmlns:a16="http://schemas.microsoft.com/office/drawing/2014/main" id="{00000000-0008-0000-0200-000056030000}"/>
            </a:ext>
          </a:extLst>
        </xdr:cNvPr>
        <xdr:cNvSpPr txBox="1"/>
      </xdr:nvSpPr>
      <xdr:spPr>
        <a:xfrm>
          <a:off x="1856112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63834</xdr:rowOff>
    </xdr:from>
    <xdr:ext cx="469744" cy="259045"/>
    <xdr:sp macro="" textlink="">
      <xdr:nvSpPr>
        <xdr:cNvPr id="855" name="n_2mainValue【庁舎】&#10;一人当たり面積">
          <a:extLst>
            <a:ext uri="{FF2B5EF4-FFF2-40B4-BE49-F238E27FC236}">
              <a16:creationId xmlns:a16="http://schemas.microsoft.com/office/drawing/2014/main" id="{00000000-0008-0000-0200-000057030000}"/>
            </a:ext>
          </a:extLst>
        </xdr:cNvPr>
        <xdr:cNvSpPr txBox="1"/>
      </xdr:nvSpPr>
      <xdr:spPr>
        <a:xfrm>
          <a:off x="17776267" y="1816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66691</xdr:rowOff>
    </xdr:from>
    <xdr:ext cx="469744" cy="259045"/>
    <xdr:sp macro="" textlink="">
      <xdr:nvSpPr>
        <xdr:cNvPr id="856" name="n_3mainValue【庁舎】&#10;一人当たり面積">
          <a:extLst>
            <a:ext uri="{FF2B5EF4-FFF2-40B4-BE49-F238E27FC236}">
              <a16:creationId xmlns:a16="http://schemas.microsoft.com/office/drawing/2014/main" id="{00000000-0008-0000-0200-000058030000}"/>
            </a:ext>
          </a:extLst>
        </xdr:cNvPr>
        <xdr:cNvSpPr txBox="1"/>
      </xdr:nvSpPr>
      <xdr:spPr>
        <a:xfrm>
          <a:off x="17001567" y="181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80979</xdr:rowOff>
    </xdr:from>
    <xdr:ext cx="469744" cy="259045"/>
    <xdr:sp macro="" textlink="">
      <xdr:nvSpPr>
        <xdr:cNvPr id="857" name="n_4mainValue【庁舎】&#10;一人当たり面積">
          <a:extLst>
            <a:ext uri="{FF2B5EF4-FFF2-40B4-BE49-F238E27FC236}">
              <a16:creationId xmlns:a16="http://schemas.microsoft.com/office/drawing/2014/main" id="{00000000-0008-0000-0200-000059030000}"/>
            </a:ext>
          </a:extLst>
        </xdr:cNvPr>
        <xdr:cNvSpPr txBox="1"/>
      </xdr:nvSpPr>
      <xdr:spPr>
        <a:xfrm>
          <a:off x="16226867" y="1818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建築から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年以上経過していた図書館について、令和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年度に大規模改修工事を実施したため、有形固定資産減価償却率は類似団体内平均値を下回っています。今後も建物や設備の性能や機能を良好な状態に保つため、維持補修を計画的に実施していきます。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上回っており、建物や設備の性能や機能を良好に保つため、公共施設総合管理計画の基本方針等を踏まえ、建物の点検・診断を行い、維持管理に必要な改修や設備の更新を行う必要があり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上回っており、今後も建物や設備の性能や機能を良好な状態に保つため、公共施設総合管理計画の基本方針等を踏まえ、建物の点検・診断を行い、維持管理に必要な改修や設備の更新を行う必要があり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より下回っていますが、今後も建物や設備の性能や機能を良好な状態に保つため、公共施設総合管理計画の基本方針等を踏まえ、建物の点検・診断を行い、維持管理に必要な改修や設備の更新を行う必要があり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年度から行っていた建替建設工事が令和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年度で完了していたため、有形固定資産減価償却率は非常に低い数値となっています。引き続き、長寿命化を推進するとともに、維持管理・更新等に要する将来の財政負担の軽減を図ります。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市町村民税（所得割）が給与所得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市町村民税（法人税割）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額となりました。総額では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また、基準財政需要額でも、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包括算定経費（人口）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地域振興費（人口）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結果として、基準財政需要額の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額及び基準財政収入額の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額により単年度の財政力指数は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ポイント悪化したため、三カ年平均の財政力指数は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39</xdr:row>
      <xdr:rowOff>164395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150989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110772</xdr:rowOff>
    </xdr:from>
    <xdr:to>
      <xdr:col>11</xdr:col>
      <xdr:colOff>31750</xdr:colOff>
      <xdr:row>39</xdr:row>
      <xdr:rowOff>124178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59972</xdr:rowOff>
    </xdr:from>
    <xdr:to>
      <xdr:col>7</xdr:col>
      <xdr:colOff>31750</xdr:colOff>
      <xdr:row>39</xdr:row>
      <xdr:rowOff>161572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分母（経常一般財源）については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8,900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臨時財政対策債が約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7,300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万円、地方交付税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万円の増額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、地方特例交付金が約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万円、地方消費税交付金が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万円増額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となり、総額では約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9,900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分子（経常経費充当一般財源）については、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となった一方、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8,800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額となり、総額では約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となる経常的な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収入が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増額とな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り、分子となる経常的な支出が減額となったため、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しました。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東京都</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回っていますが、その差は小さいため、今後も、経常経費の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と町税収入の増加に向け努力し、経常収支比率の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低減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を目指します。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11087"/>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6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132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65</xdr:row>
      <xdr:rowOff>85090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1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14833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129981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常勤職員の期末手当支給率を引下げたことにより、約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万円減少したものの、退職者や会計年度任用職員の増加により、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万円増額となりました。類似団体の比較では、職員給については、ほぼ同等の水準となっていますが、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附属機関分及び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非常勤職員</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への報酬</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が類似団体と比較し多いことにより、人件費全体では、類似団体平均値を上回っている状況となっています。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新型コロナウイルス感染症ワクチン接種事業に伴う委託料の増加などに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より、物件費全体では、約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類似団体平均を上回っている状態が続いて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いますが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主な要因としては、福生都市計画事業瑞穂町箱根ケ崎駅西土地区画整理事業に伴う都市づくり公社への委託料によるもので、区画整理の完了を予定している令和４年度までは高い水準が続くと考えられ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170511</xdr:rowOff>
    </xdr:from>
    <xdr:to>
      <xdr:col>23</xdr:col>
      <xdr:colOff>133350</xdr:colOff>
      <xdr:row>84</xdr:row>
      <xdr:rowOff>94162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00861"/>
          <a:ext cx="838200" cy="9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170511</xdr:rowOff>
    </xdr:from>
    <xdr:to>
      <xdr:col>19</xdr:col>
      <xdr:colOff>133350</xdr:colOff>
      <xdr:row>84</xdr:row>
      <xdr:rowOff>63526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00861"/>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14205</xdr:rowOff>
    </xdr:from>
    <xdr:to>
      <xdr:col>15</xdr:col>
      <xdr:colOff>82550</xdr:colOff>
      <xdr:row>84</xdr:row>
      <xdr:rowOff>63526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44555"/>
          <a:ext cx="889000" cy="2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14205</xdr:rowOff>
    </xdr:from>
    <xdr:to>
      <xdr:col>11</xdr:col>
      <xdr:colOff>31750</xdr:colOff>
      <xdr:row>83</xdr:row>
      <xdr:rowOff>22332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44555"/>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43362</xdr:rowOff>
    </xdr:from>
    <xdr:to>
      <xdr:col>23</xdr:col>
      <xdr:colOff>184150</xdr:colOff>
      <xdr:row>84</xdr:row>
      <xdr:rowOff>144962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15439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1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119711</xdr:rowOff>
    </xdr:from>
    <xdr:to>
      <xdr:col>19</xdr:col>
      <xdr:colOff>184150</xdr:colOff>
      <xdr:row>84</xdr:row>
      <xdr:rowOff>49861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34638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12726</xdr:rowOff>
    </xdr:from>
    <xdr:to>
      <xdr:col>15</xdr:col>
      <xdr:colOff>133350</xdr:colOff>
      <xdr:row>84</xdr:row>
      <xdr:rowOff>114326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99103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134855</xdr:rowOff>
    </xdr:from>
    <xdr:to>
      <xdr:col>11</xdr:col>
      <xdr:colOff>82550</xdr:colOff>
      <xdr:row>83</xdr:row>
      <xdr:rowOff>65005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49782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8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142982</xdr:rowOff>
    </xdr:from>
    <xdr:to>
      <xdr:col>7</xdr:col>
      <xdr:colOff>31750</xdr:colOff>
      <xdr:row>83</xdr:row>
      <xdr:rowOff>73132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57909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ラスパイレス指数については、類似団体内平均値を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ポイント上回っています。これは町職員と国家公務員とを比較した際に、分母とな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職員数の違いや採用時の職種による初任給の違いによる影響が大きいと考えられます。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瑞穂町においては、平成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年度から全職員を対象に人事考課制度に基づく昇給を実施しています。また、令和元年度から高齢層職員（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歳超）の昇給停止を実施しました。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今後も適切な運用を継続し、水準の適正化に努めます。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103414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876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90</xdr:row>
      <xdr:rowOff>105229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91014"/>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90</xdr:row>
      <xdr:rowOff>105229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28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54429</xdr:rowOff>
    </xdr:from>
    <xdr:to>
      <xdr:col>68</xdr:col>
      <xdr:colOff>203200</xdr:colOff>
      <xdr:row>90</xdr:row>
      <xdr:rowOff>156029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140806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効率的な民間活力の活用を推進し、事務事業の外部委託や指定管理者制度の積極的な導入、任期付職員や会計年度任用職員など様々な任用形態を検討し、事務の効率化と住民サービスの低下を招くことのないよう適正な定員管理を行っ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47806</xdr:rowOff>
    </xdr:from>
    <xdr:to>
      <xdr:col>81</xdr:col>
      <xdr:colOff>44450</xdr:colOff>
      <xdr:row>60</xdr:row>
      <xdr:rowOff>54701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480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39188</xdr:rowOff>
    </xdr:from>
    <xdr:to>
      <xdr:col>77</xdr:col>
      <xdr:colOff>44450</xdr:colOff>
      <xdr:row>60</xdr:row>
      <xdr:rowOff>47806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2618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20229</xdr:rowOff>
    </xdr:from>
    <xdr:to>
      <xdr:col>72</xdr:col>
      <xdr:colOff>203200</xdr:colOff>
      <xdr:row>60</xdr:row>
      <xdr:rowOff>39188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0722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60</xdr:row>
      <xdr:rowOff>20229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5207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168456</xdr:rowOff>
    </xdr:from>
    <xdr:to>
      <xdr:col>77</xdr:col>
      <xdr:colOff>95250</xdr:colOff>
      <xdr:row>60</xdr:row>
      <xdr:rowOff>98606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108783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159838</xdr:rowOff>
    </xdr:from>
    <xdr:to>
      <xdr:col>73</xdr:col>
      <xdr:colOff>44450</xdr:colOff>
      <xdr:row>60</xdr:row>
      <xdr:rowOff>89988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100165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年度と比較し、都市計画事業費が減少したことにより特定財源（償還に充当した都市計画税）が約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万円増加したものの、平成２９年度に借入れた駅西土地区画整理事業債償還開始により元利償還金が約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万円増加したこと及び平成１０年度に借入れた減税補てん債等の償還終了による交付税措置額（災害復旧費等に係る基準財政需要額）が約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9,400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万円減少したことで、前年度比率と同率になりました。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37</xdr:row>
      <xdr:rowOff>165644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09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165644</xdr:rowOff>
    </xdr:from>
    <xdr:to>
      <xdr:col>77</xdr:col>
      <xdr:colOff>44450</xdr:colOff>
      <xdr:row>37</xdr:row>
      <xdr:rowOff>165644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09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165644</xdr:rowOff>
    </xdr:from>
    <xdr:to>
      <xdr:col>72</xdr:col>
      <xdr:colOff>203200</xdr:colOff>
      <xdr:row>38</xdr:row>
      <xdr:rowOff>7983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092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165644</xdr:rowOff>
    </xdr:from>
    <xdr:to>
      <xdr:col>68</xdr:col>
      <xdr:colOff>152400</xdr:colOff>
      <xdr:row>38</xdr:row>
      <xdr:rowOff>7983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092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114844</xdr:rowOff>
    </xdr:from>
    <xdr:to>
      <xdr:col>81</xdr:col>
      <xdr:colOff>95250</xdr:colOff>
      <xdr:row>38</xdr:row>
      <xdr:rowOff>44994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131371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114844</xdr:rowOff>
    </xdr:from>
    <xdr:to>
      <xdr:col>77</xdr:col>
      <xdr:colOff>95250</xdr:colOff>
      <xdr:row>38</xdr:row>
      <xdr:rowOff>44994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55171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2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114844</xdr:rowOff>
    </xdr:from>
    <xdr:to>
      <xdr:col>73</xdr:col>
      <xdr:colOff>44450</xdr:colOff>
      <xdr:row>38</xdr:row>
      <xdr:rowOff>44994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55171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128633</xdr:rowOff>
    </xdr:from>
    <xdr:to>
      <xdr:col>68</xdr:col>
      <xdr:colOff>203200</xdr:colOff>
      <xdr:row>38</xdr:row>
      <xdr:rowOff>58782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68960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114844</xdr:rowOff>
    </xdr:from>
    <xdr:to>
      <xdr:col>64</xdr:col>
      <xdr:colOff>152400</xdr:colOff>
      <xdr:row>38</xdr:row>
      <xdr:rowOff>44994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55171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下水道事業会計及び一部事務組合等の起債残高が減少した影響により、将来負担額全体では約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千万円の減額となりました。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一方、充当可能財源等では、財政調整基金を約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千万円積み立てたことなどにより、充当可能基金が約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億円増加し、充当可能財源全体で約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億円の増額となりました。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将来負担額及び充当可能財源等が共に改善した影響により、将来負担比率が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0</xdr:rowOff>
    </xdr:from>
    <xdr:to>
      <xdr:col>77</xdr:col>
      <xdr:colOff>95250</xdr:colOff>
      <xdr:row>14</xdr:row>
      <xdr:rowOff>101600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78439</xdr:rowOff>
    </xdr:from>
    <xdr:ext cx="9099176" cy="470649"/>
    <xdr:sp macro="" textlink="">
      <xdr:nvSpPr>
        <xdr:cNvPr id="464" name="テキスト ボックス 463">
          <a:extLst>
            <a:ext uri="{FF2B5EF4-FFF2-40B4-BE49-F238E27FC236}">
              <a16:creationId xmlns:a16="http://schemas.microsoft.com/office/drawing/2014/main" id="{C1BEBEC7-7964-407A-9341-7D4511542536}"/>
            </a:ext>
          </a:extLst>
        </xdr:cNvPr>
        <xdr:cNvSpPr txBox="1"/>
      </xdr:nvSpPr>
      <xdr:spPr>
        <a:xfrm>
          <a:off x="784412" y="4448733"/>
          <a:ext cx="9099176" cy="470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職員給については、類似団体とほぼ同等の水準となっていますが、非常勤職員に係る経費が類似団体と比較し多いことにより、人件費全体では、類似団体平均値を上回っている状況となっています。また、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退職者や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ことが主な要因となり、人件費全体では増額となりました。今後も給与の適正化、適切な定員管理により人件費の抑制に努めます。　</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4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物件費に係る経常収支比率が類似団体平均値より高い水準にあるのは、類似団体と比較し委託料が多いことが主な要因となっています。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年度は、新型コロナウイルス感染症の影響により、旅費や交際費などの経常経費が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、引続き低い水準であることや基金の活用などにより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、比率としては前年度比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88138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911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133858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84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類似団体と比較し、児童福祉費に係る扶助費が高い水準となっており、平均を上回る要因の一つとなっています。保育園児童運営委託料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の割合が高く推移している影響により、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経常的支出は約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万円増加しているものの、補助金などの特定財源を活用したため、経常収支比率は前年度比で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となりました。　今後も制度改正等を注視するとともに、適切な給付に努めます。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120650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490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45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60</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69850</xdr:rowOff>
    </xdr:from>
    <xdr:to>
      <xdr:col>20</xdr:col>
      <xdr:colOff>38100</xdr:colOff>
      <xdr:row>62</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156227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維持補修については修繕料の減少や補助金の活用により、前年度比で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ポイント改善しました。　</a:t>
          </a:r>
        </a:p>
        <a:p>
          <a:r>
            <a:rPr kumimoji="1" lang="ja-JP" altLang="en-US" sz="1300">
              <a:latin typeface="ＭＳ Ｐゴシック" panose="020B0600070205080204" pitchFamily="50" charset="-128"/>
              <a:ea typeface="ＭＳ Ｐゴシック" panose="020B0600070205080204" pitchFamily="50" charset="-128"/>
            </a:rPr>
            <a:t>　また、繰出金については、各特別会計への繰出金の減少及び特定財源の増加により、前年度比で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今後、施設の老朽化により上昇していくと見込まれます。財政運営に影響のないよう、年度間での経費の平準化を図るなど計画的な維持管理に努めます。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148772</xdr:rowOff>
    </xdr:from>
    <xdr:to>
      <xdr:col>82</xdr:col>
      <xdr:colOff>107950</xdr:colOff>
      <xdr:row>55</xdr:row>
      <xdr:rowOff>53522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07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56</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832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56</xdr:row>
      <xdr:rowOff>132443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99785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97972</xdr:rowOff>
    </xdr:from>
    <xdr:to>
      <xdr:col>82</xdr:col>
      <xdr:colOff>158750</xdr:colOff>
      <xdr:row>55</xdr:row>
      <xdr:rowOff>28122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114499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東京消防庁への事務委託料が主な要因となり、類似団体平均より高い水準にありますが、令和３年度については、下水道事業会計への負担金の減少や補助金の活用などにより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今後も補助金については、制度の在り方や整理統合等を検証し、補助費等の抑制に努めます。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133858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94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106426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年度に起債した箱根ケ崎駅西土地区画整理事業債の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償還が開始となったことにより、令和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類似団体と比較して大幅に平均を下回っており、良好な水準を保っています。　今後も引き続き、地方債に依存しない財政運営を念頭に、公債費の抑制に努めます</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xdr:rowOff>
    </xdr:from>
    <xdr:to>
      <xdr:col>24</xdr:col>
      <xdr:colOff>25400</xdr:colOff>
      <xdr:row>75</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73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14986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14986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56134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73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135636</xdr:rowOff>
    </xdr:from>
    <xdr:to>
      <xdr:col>20</xdr:col>
      <xdr:colOff>38100</xdr:colOff>
      <xdr:row>75</xdr:row>
      <xdr:rowOff>65786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75963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131064</xdr:rowOff>
    </xdr:from>
    <xdr:to>
      <xdr:col>15</xdr:col>
      <xdr:colOff>149225</xdr:colOff>
      <xdr:row>75</xdr:row>
      <xdr:rowOff>61214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71391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人件費については、退職者や会計年度任用職員が増加したことが主な要因となり、経常的経費は約</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万円増加しました、また扶助費についても児童福祉費の増加により、経常的経費が約</a:t>
          </a:r>
          <a:r>
            <a:rPr kumimoji="1" lang="en-US" altLang="ja-JP" sz="1300">
              <a:latin typeface="ＭＳ Ｐゴシック" panose="020B0600070205080204" pitchFamily="50" charset="-128"/>
              <a:ea typeface="ＭＳ Ｐゴシック" panose="020B0600070205080204" pitchFamily="50" charset="-128"/>
            </a:rPr>
            <a:t>8,700</a:t>
          </a:r>
          <a:r>
            <a:rPr kumimoji="1" lang="ja-JP" altLang="en-US" sz="1300">
              <a:latin typeface="ＭＳ Ｐゴシック" panose="020B0600070205080204" pitchFamily="50" charset="-128"/>
              <a:ea typeface="ＭＳ Ｐゴシック" panose="020B0600070205080204" pitchFamily="50" charset="-128"/>
            </a:rPr>
            <a:t>万円増加しています。　</a:t>
          </a:r>
        </a:p>
        <a:p>
          <a:r>
            <a:rPr kumimoji="1" lang="ja-JP" altLang="en-US" sz="1300">
              <a:latin typeface="ＭＳ Ｐゴシック" panose="020B0600070205080204" pitchFamily="50" charset="-128"/>
              <a:ea typeface="ＭＳ Ｐゴシック" panose="020B0600070205080204" pitchFamily="50" charset="-128"/>
            </a:rPr>
            <a:t>　しかし、その他の経費では、前年度比で経常的経費が減少し、経常的収入が増加していることから、全体では前年度比で</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ポイント改善しました。今後も経常経費の削減に努めます。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60297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115570</xdr:rowOff>
    </xdr:from>
    <xdr:to>
      <xdr:col>78</xdr:col>
      <xdr:colOff>69850</xdr:colOff>
      <xdr:row>80</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831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85089</xdr:rowOff>
    </xdr:from>
    <xdr:to>
      <xdr:col>73</xdr:col>
      <xdr:colOff>180975</xdr:colOff>
      <xdr:row>80</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801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80</xdr:row>
      <xdr:rowOff>85089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74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64770</xdr:rowOff>
    </xdr:from>
    <xdr:to>
      <xdr:col>78</xdr:col>
      <xdr:colOff>120650</xdr:colOff>
      <xdr:row>80</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151147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6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34289</xdr:rowOff>
    </xdr:from>
    <xdr:to>
      <xdr:col>69</xdr:col>
      <xdr:colOff>142875</xdr:colOff>
      <xdr:row>80</xdr:row>
      <xdr:rowOff>135889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120666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30068</xdr:rowOff>
    </xdr:from>
    <xdr:to>
      <xdr:col>29</xdr:col>
      <xdr:colOff>127000</xdr:colOff>
      <xdr:row>17</xdr:row>
      <xdr:rowOff>53157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2343"/>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53157</xdr:rowOff>
    </xdr:from>
    <xdr:to>
      <xdr:col>26</xdr:col>
      <xdr:colOff>50800</xdr:colOff>
      <xdr:row>17</xdr:row>
      <xdr:rowOff>87202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5432"/>
          <a:ext cx="6985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87202</xdr:rowOff>
    </xdr:from>
    <xdr:to>
      <xdr:col>22</xdr:col>
      <xdr:colOff>114300</xdr:colOff>
      <xdr:row>17</xdr:row>
      <xdr:rowOff>118814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9477"/>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118814</xdr:rowOff>
    </xdr:from>
    <xdr:to>
      <xdr:col>18</xdr:col>
      <xdr:colOff>177800</xdr:colOff>
      <xdr:row>17</xdr:row>
      <xdr:rowOff>167440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1089"/>
          <a:ext cx="6985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150718</xdr:rowOff>
    </xdr:from>
    <xdr:to>
      <xdr:col>29</xdr:col>
      <xdr:colOff>177800</xdr:colOff>
      <xdr:row>17</xdr:row>
      <xdr:rowOff>80868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167245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2357</xdr:rowOff>
    </xdr:from>
    <xdr:to>
      <xdr:col>26</xdr:col>
      <xdr:colOff>101600</xdr:colOff>
      <xdr:row>17</xdr:row>
      <xdr:rowOff>103957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114134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36402</xdr:rowOff>
    </xdr:from>
    <xdr:to>
      <xdr:col>22</xdr:col>
      <xdr:colOff>165100</xdr:colOff>
      <xdr:row>17</xdr:row>
      <xdr:rowOff>138002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68014</xdr:rowOff>
    </xdr:from>
    <xdr:to>
      <xdr:col>19</xdr:col>
      <xdr:colOff>38100</xdr:colOff>
      <xdr:row>17</xdr:row>
      <xdr:rowOff>169614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116640</xdr:rowOff>
    </xdr:from>
    <xdr:to>
      <xdr:col>15</xdr:col>
      <xdr:colOff>101600</xdr:colOff>
      <xdr:row>18</xdr:row>
      <xdr:rowOff>46790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56967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11595</xdr:rowOff>
    </xdr:from>
    <xdr:to>
      <xdr:col>29</xdr:col>
      <xdr:colOff>127000</xdr:colOff>
      <xdr:row>37</xdr:row>
      <xdr:rowOff>13386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36295"/>
          <a:ext cx="6477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13386</xdr:rowOff>
    </xdr:from>
    <xdr:to>
      <xdr:col>26</xdr:col>
      <xdr:colOff>50800</xdr:colOff>
      <xdr:row>37</xdr:row>
      <xdr:rowOff>46133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38086"/>
          <a:ext cx="698500" cy="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21368</xdr:rowOff>
    </xdr:from>
    <xdr:to>
      <xdr:col>22</xdr:col>
      <xdr:colOff>114300</xdr:colOff>
      <xdr:row>37</xdr:row>
      <xdr:rowOff>46133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46068"/>
          <a:ext cx="698500" cy="24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13615</xdr:rowOff>
    </xdr:from>
    <xdr:to>
      <xdr:col>18</xdr:col>
      <xdr:colOff>177800</xdr:colOff>
      <xdr:row>37</xdr:row>
      <xdr:rowOff>21368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38315"/>
          <a:ext cx="698500" cy="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132245</xdr:rowOff>
    </xdr:from>
    <xdr:to>
      <xdr:col>29</xdr:col>
      <xdr:colOff>177800</xdr:colOff>
      <xdr:row>37</xdr:row>
      <xdr:rowOff>62395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8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104322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5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134036</xdr:rowOff>
    </xdr:from>
    <xdr:to>
      <xdr:col>26</xdr:col>
      <xdr:colOff>101600</xdr:colOff>
      <xdr:row>37</xdr:row>
      <xdr:rowOff>64186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48963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166783</xdr:rowOff>
    </xdr:from>
    <xdr:to>
      <xdr:col>22</xdr:col>
      <xdr:colOff>165100</xdr:colOff>
      <xdr:row>37</xdr:row>
      <xdr:rowOff>96933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81710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142018</xdr:rowOff>
    </xdr:from>
    <xdr:to>
      <xdr:col>19</xdr:col>
      <xdr:colOff>38100</xdr:colOff>
      <xdr:row>37</xdr:row>
      <xdr:rowOff>72168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9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56945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8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134265</xdr:rowOff>
    </xdr:from>
    <xdr:to>
      <xdr:col>15</xdr:col>
      <xdr:colOff>101600</xdr:colOff>
      <xdr:row>37</xdr:row>
      <xdr:rowOff>64415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8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126193</xdr:rowOff>
    </xdr:from>
    <xdr:to>
      <xdr:col>24</xdr:col>
      <xdr:colOff>63500</xdr:colOff>
      <xdr:row>35</xdr:row>
      <xdr:rowOff>151016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6943"/>
          <a:ext cx="8382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151016</xdr:rowOff>
    </xdr:from>
    <xdr:to>
      <xdr:col>19</xdr:col>
      <xdr:colOff>177800</xdr:colOff>
      <xdr:row>36</xdr:row>
      <xdr:rowOff>96704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1766"/>
          <a:ext cx="8890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96704</xdr:rowOff>
    </xdr:from>
    <xdr:to>
      <xdr:col>15</xdr:col>
      <xdr:colOff>50800</xdr:colOff>
      <xdr:row>36</xdr:row>
      <xdr:rowOff>133623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890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133623</xdr:rowOff>
    </xdr:from>
    <xdr:to>
      <xdr:col>10</xdr:col>
      <xdr:colOff>114300</xdr:colOff>
      <xdr:row>37</xdr:row>
      <xdr:rowOff>12198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5823"/>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75393</xdr:rowOff>
    </xdr:from>
    <xdr:to>
      <xdr:col>24</xdr:col>
      <xdr:colOff>114300</xdr:colOff>
      <xdr:row>36</xdr:row>
      <xdr:rowOff>5543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98270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100216</xdr:rowOff>
    </xdr:from>
    <xdr:to>
      <xdr:col>20</xdr:col>
      <xdr:colOff>38100</xdr:colOff>
      <xdr:row>36</xdr:row>
      <xdr:rowOff>30366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46893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45904</xdr:rowOff>
    </xdr:from>
    <xdr:to>
      <xdr:col>15</xdr:col>
      <xdr:colOff>101600</xdr:colOff>
      <xdr:row>36</xdr:row>
      <xdr:rowOff>147504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164031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82823</xdr:rowOff>
    </xdr:from>
    <xdr:to>
      <xdr:col>10</xdr:col>
      <xdr:colOff>165100</xdr:colOff>
      <xdr:row>37</xdr:row>
      <xdr:rowOff>12973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29500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132848</xdr:rowOff>
    </xdr:from>
    <xdr:to>
      <xdr:col>6</xdr:col>
      <xdr:colOff>38100</xdr:colOff>
      <xdr:row>37</xdr:row>
      <xdr:rowOff>62998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79525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79984</xdr:rowOff>
    </xdr:from>
    <xdr:to>
      <xdr:col>24</xdr:col>
      <xdr:colOff>63500</xdr:colOff>
      <xdr:row>55</xdr:row>
      <xdr:rowOff>22504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8284"/>
          <a:ext cx="838200" cy="1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39662</xdr:rowOff>
    </xdr:from>
    <xdr:to>
      <xdr:col>19</xdr:col>
      <xdr:colOff>177800</xdr:colOff>
      <xdr:row>55</xdr:row>
      <xdr:rowOff>22504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297962"/>
          <a:ext cx="889000" cy="1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39662</xdr:rowOff>
    </xdr:from>
    <xdr:to>
      <xdr:col>15</xdr:col>
      <xdr:colOff>50800</xdr:colOff>
      <xdr:row>55</xdr:row>
      <xdr:rowOff>141084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297962"/>
          <a:ext cx="889000" cy="2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98057</xdr:rowOff>
    </xdr:from>
    <xdr:to>
      <xdr:col>10</xdr:col>
      <xdr:colOff>114300</xdr:colOff>
      <xdr:row>55</xdr:row>
      <xdr:rowOff>141084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27807"/>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29184</xdr:rowOff>
    </xdr:from>
    <xdr:to>
      <xdr:col>24</xdr:col>
      <xdr:colOff>114300</xdr:colOff>
      <xdr:row>54</xdr:row>
      <xdr:rowOff>130784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52061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143154</xdr:rowOff>
    </xdr:from>
    <xdr:to>
      <xdr:col>20</xdr:col>
      <xdr:colOff>38100</xdr:colOff>
      <xdr:row>55</xdr:row>
      <xdr:rowOff>73304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89831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160312</xdr:rowOff>
    </xdr:from>
    <xdr:to>
      <xdr:col>15</xdr:col>
      <xdr:colOff>101600</xdr:colOff>
      <xdr:row>54</xdr:row>
      <xdr:rowOff>90462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106989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0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90284</xdr:rowOff>
    </xdr:from>
    <xdr:to>
      <xdr:col>10</xdr:col>
      <xdr:colOff>165100</xdr:colOff>
      <xdr:row>56</xdr:row>
      <xdr:rowOff>20434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36961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47257</xdr:rowOff>
    </xdr:from>
    <xdr:to>
      <xdr:col>6</xdr:col>
      <xdr:colOff>38100</xdr:colOff>
      <xdr:row>55</xdr:row>
      <xdr:rowOff>148857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165384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60055</xdr:rowOff>
    </xdr:from>
    <xdr:to>
      <xdr:col>24</xdr:col>
      <xdr:colOff>63500</xdr:colOff>
      <xdr:row>78</xdr:row>
      <xdr:rowOff>63667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3155"/>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60055</xdr:rowOff>
    </xdr:from>
    <xdr:to>
      <xdr:col>19</xdr:col>
      <xdr:colOff>177800</xdr:colOff>
      <xdr:row>78</xdr:row>
      <xdr:rowOff>68514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315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64719</xdr:rowOff>
    </xdr:from>
    <xdr:to>
      <xdr:col>15</xdr:col>
      <xdr:colOff>50800</xdr:colOff>
      <xdr:row>78</xdr:row>
      <xdr:rowOff>68514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781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48991</xdr:rowOff>
    </xdr:from>
    <xdr:to>
      <xdr:col>10</xdr:col>
      <xdr:colOff>114300</xdr:colOff>
      <xdr:row>78</xdr:row>
      <xdr:rowOff>64719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2091"/>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12867</xdr:rowOff>
    </xdr:from>
    <xdr:to>
      <xdr:col>24</xdr:col>
      <xdr:colOff>114300</xdr:colOff>
      <xdr:row>78</xdr:row>
      <xdr:rowOff>114467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9255</xdr:rowOff>
    </xdr:from>
    <xdr:to>
      <xdr:col>20</xdr:col>
      <xdr:colOff>38100</xdr:colOff>
      <xdr:row>78</xdr:row>
      <xdr:rowOff>110855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101982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17714</xdr:rowOff>
    </xdr:from>
    <xdr:to>
      <xdr:col>15</xdr:col>
      <xdr:colOff>101600</xdr:colOff>
      <xdr:row>78</xdr:row>
      <xdr:rowOff>119314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110441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13919</xdr:rowOff>
    </xdr:from>
    <xdr:to>
      <xdr:col>10</xdr:col>
      <xdr:colOff>165100</xdr:colOff>
      <xdr:row>78</xdr:row>
      <xdr:rowOff>115519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106646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169641</xdr:rowOff>
    </xdr:from>
    <xdr:to>
      <xdr:col>6</xdr:col>
      <xdr:colOff>38100</xdr:colOff>
      <xdr:row>78</xdr:row>
      <xdr:rowOff>99791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90918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26225</xdr:rowOff>
    </xdr:from>
    <xdr:to>
      <xdr:col>24</xdr:col>
      <xdr:colOff>63500</xdr:colOff>
      <xdr:row>96</xdr:row>
      <xdr:rowOff>53480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13975"/>
          <a:ext cx="838200" cy="1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53480</xdr:rowOff>
    </xdr:from>
    <xdr:to>
      <xdr:col>19</xdr:col>
      <xdr:colOff>177800</xdr:colOff>
      <xdr:row>96</xdr:row>
      <xdr:rowOff>134734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2680"/>
          <a:ext cx="889000" cy="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134734</xdr:rowOff>
    </xdr:from>
    <xdr:to>
      <xdr:col>15</xdr:col>
      <xdr:colOff>50800</xdr:colOff>
      <xdr:row>97</xdr:row>
      <xdr:rowOff>21895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93934"/>
          <a:ext cx="889000" cy="5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21895</xdr:rowOff>
    </xdr:from>
    <xdr:to>
      <xdr:col>10</xdr:col>
      <xdr:colOff>114300</xdr:colOff>
      <xdr:row>97</xdr:row>
      <xdr:rowOff>64923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52545"/>
          <a:ext cx="889000" cy="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146875</xdr:rowOff>
    </xdr:from>
    <xdr:to>
      <xdr:col>24</xdr:col>
      <xdr:colOff>114300</xdr:colOff>
      <xdr:row>95</xdr:row>
      <xdr:rowOff>77025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169752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1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2680</xdr:rowOff>
    </xdr:from>
    <xdr:to>
      <xdr:col>20</xdr:col>
      <xdr:colOff>38100</xdr:colOff>
      <xdr:row>96</xdr:row>
      <xdr:rowOff>104280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120807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83934</xdr:rowOff>
    </xdr:from>
    <xdr:to>
      <xdr:col>15</xdr:col>
      <xdr:colOff>101600</xdr:colOff>
      <xdr:row>97</xdr:row>
      <xdr:rowOff>14084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142545</xdr:rowOff>
    </xdr:from>
    <xdr:to>
      <xdr:col>10</xdr:col>
      <xdr:colOff>165100</xdr:colOff>
      <xdr:row>97</xdr:row>
      <xdr:rowOff>72695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7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14123</xdr:rowOff>
    </xdr:from>
    <xdr:to>
      <xdr:col>6</xdr:col>
      <xdr:colOff>38100</xdr:colOff>
      <xdr:row>97</xdr:row>
      <xdr:rowOff>115723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132250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116429</xdr:rowOff>
    </xdr:from>
    <xdr:to>
      <xdr:col>55</xdr:col>
      <xdr:colOff>0</xdr:colOff>
      <xdr:row>36</xdr:row>
      <xdr:rowOff>4392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431379"/>
          <a:ext cx="838200" cy="7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116429</xdr:rowOff>
    </xdr:from>
    <xdr:to>
      <xdr:col>50</xdr:col>
      <xdr:colOff>114300</xdr:colOff>
      <xdr:row>36</xdr:row>
      <xdr:rowOff>112222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431379"/>
          <a:ext cx="889000" cy="85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111384</xdr:rowOff>
    </xdr:from>
    <xdr:to>
      <xdr:col>45</xdr:col>
      <xdr:colOff>177800</xdr:colOff>
      <xdr:row>36</xdr:row>
      <xdr:rowOff>112222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8358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111384</xdr:rowOff>
    </xdr:from>
    <xdr:to>
      <xdr:col>41</xdr:col>
      <xdr:colOff>50800</xdr:colOff>
      <xdr:row>36</xdr:row>
      <xdr:rowOff>123233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83584"/>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125042</xdr:rowOff>
    </xdr:from>
    <xdr:to>
      <xdr:col>55</xdr:col>
      <xdr:colOff>50800</xdr:colOff>
      <xdr:row>36</xdr:row>
      <xdr:rowOff>55192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147919</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65629</xdr:rowOff>
    </xdr:from>
    <xdr:to>
      <xdr:col>50</xdr:col>
      <xdr:colOff>165100</xdr:colOff>
      <xdr:row>31</xdr:row>
      <xdr:rowOff>167229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12306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15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61422</xdr:rowOff>
    </xdr:from>
    <xdr:to>
      <xdr:col>46</xdr:col>
      <xdr:colOff>38100</xdr:colOff>
      <xdr:row>36</xdr:row>
      <xdr:rowOff>163022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8099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60584</xdr:rowOff>
    </xdr:from>
    <xdr:to>
      <xdr:col>41</xdr:col>
      <xdr:colOff>101600</xdr:colOff>
      <xdr:row>36</xdr:row>
      <xdr:rowOff>162184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7261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72433</xdr:rowOff>
    </xdr:from>
    <xdr:to>
      <xdr:col>36</xdr:col>
      <xdr:colOff>165100</xdr:colOff>
      <xdr:row>37</xdr:row>
      <xdr:rowOff>2583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19110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145442</xdr:rowOff>
    </xdr:from>
    <xdr:to>
      <xdr:col>55</xdr:col>
      <xdr:colOff>0</xdr:colOff>
      <xdr:row>57</xdr:row>
      <xdr:rowOff>10870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46642"/>
          <a:ext cx="838200" cy="3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100911</xdr:rowOff>
    </xdr:from>
    <xdr:to>
      <xdr:col>50</xdr:col>
      <xdr:colOff>114300</xdr:colOff>
      <xdr:row>56</xdr:row>
      <xdr:rowOff>145442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530661"/>
          <a:ext cx="889000" cy="2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100911</xdr:rowOff>
    </xdr:from>
    <xdr:to>
      <xdr:col>45</xdr:col>
      <xdr:colOff>177800</xdr:colOff>
      <xdr:row>56</xdr:row>
      <xdr:rowOff>42349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30661"/>
          <a:ext cx="889000" cy="1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42349</xdr:rowOff>
    </xdr:from>
    <xdr:to>
      <xdr:col>41</xdr:col>
      <xdr:colOff>50800</xdr:colOff>
      <xdr:row>56</xdr:row>
      <xdr:rowOff>130387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43549"/>
          <a:ext cx="889000" cy="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131520</xdr:rowOff>
    </xdr:from>
    <xdr:to>
      <xdr:col>55</xdr:col>
      <xdr:colOff>50800</xdr:colOff>
      <xdr:row>57</xdr:row>
      <xdr:rowOff>61670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154397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94642</xdr:rowOff>
    </xdr:from>
    <xdr:to>
      <xdr:col>50</xdr:col>
      <xdr:colOff>165100</xdr:colOff>
      <xdr:row>57</xdr:row>
      <xdr:rowOff>24792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9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41319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47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50111</xdr:rowOff>
    </xdr:from>
    <xdr:to>
      <xdr:col>46</xdr:col>
      <xdr:colOff>38100</xdr:colOff>
      <xdr:row>55</xdr:row>
      <xdr:rowOff>151711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168238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2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162999</xdr:rowOff>
    </xdr:from>
    <xdr:to>
      <xdr:col>41</xdr:col>
      <xdr:colOff>101600</xdr:colOff>
      <xdr:row>56</xdr:row>
      <xdr:rowOff>93149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109676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79587</xdr:rowOff>
    </xdr:from>
    <xdr:to>
      <xdr:col>36</xdr:col>
      <xdr:colOff>165100</xdr:colOff>
      <xdr:row>57</xdr:row>
      <xdr:rowOff>9737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26264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4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70500</xdr:rowOff>
    </xdr:from>
    <xdr:to>
      <xdr:col>55</xdr:col>
      <xdr:colOff>0</xdr:colOff>
      <xdr:row>79</xdr:row>
      <xdr:rowOff>96168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615050"/>
          <a:ext cx="8382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94453</xdr:rowOff>
    </xdr:from>
    <xdr:to>
      <xdr:col>50</xdr:col>
      <xdr:colOff>114300</xdr:colOff>
      <xdr:row>79</xdr:row>
      <xdr:rowOff>96168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6390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94453</xdr:rowOff>
    </xdr:from>
    <xdr:to>
      <xdr:col>45</xdr:col>
      <xdr:colOff>177800</xdr:colOff>
      <xdr:row>79</xdr:row>
      <xdr:rowOff>94503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63900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90812</xdr:rowOff>
    </xdr:from>
    <xdr:to>
      <xdr:col>41</xdr:col>
      <xdr:colOff>50800</xdr:colOff>
      <xdr:row>79</xdr:row>
      <xdr:rowOff>94503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3536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19700</xdr:rowOff>
    </xdr:from>
    <xdr:to>
      <xdr:col>55</xdr:col>
      <xdr:colOff>50800</xdr:colOff>
      <xdr:row>79</xdr:row>
      <xdr:rowOff>121300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106077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45368</xdr:rowOff>
    </xdr:from>
    <xdr:to>
      <xdr:col>50</xdr:col>
      <xdr:colOff>165100</xdr:colOff>
      <xdr:row>79</xdr:row>
      <xdr:rowOff>146968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138095</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43653</xdr:rowOff>
    </xdr:from>
    <xdr:to>
      <xdr:col>46</xdr:col>
      <xdr:colOff>38100</xdr:colOff>
      <xdr:row>79</xdr:row>
      <xdr:rowOff>145253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136380</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80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43703</xdr:rowOff>
    </xdr:from>
    <xdr:to>
      <xdr:col>41</xdr:col>
      <xdr:colOff>101600</xdr:colOff>
      <xdr:row>79</xdr:row>
      <xdr:rowOff>145303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136430</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68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40012</xdr:rowOff>
    </xdr:from>
    <xdr:to>
      <xdr:col>36</xdr:col>
      <xdr:colOff>165100</xdr:colOff>
      <xdr:row>79</xdr:row>
      <xdr:rowOff>141612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132739</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14129</xdr:rowOff>
    </xdr:from>
    <xdr:to>
      <xdr:col>55</xdr:col>
      <xdr:colOff>0</xdr:colOff>
      <xdr:row>97</xdr:row>
      <xdr:rowOff>59851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4477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145100</xdr:rowOff>
    </xdr:from>
    <xdr:to>
      <xdr:col>50</xdr:col>
      <xdr:colOff>114300</xdr:colOff>
      <xdr:row>97</xdr:row>
      <xdr:rowOff>14129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32850"/>
          <a:ext cx="889000" cy="2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145100</xdr:rowOff>
    </xdr:from>
    <xdr:to>
      <xdr:col>45</xdr:col>
      <xdr:colOff>177800</xdr:colOff>
      <xdr:row>96</xdr:row>
      <xdr:rowOff>102054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32850"/>
          <a:ext cx="889000" cy="1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102054</xdr:rowOff>
    </xdr:from>
    <xdr:to>
      <xdr:col>41</xdr:col>
      <xdr:colOff>50800</xdr:colOff>
      <xdr:row>97</xdr:row>
      <xdr:rowOff>2174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61254"/>
          <a:ext cx="889000" cy="7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9051</xdr:rowOff>
    </xdr:from>
    <xdr:to>
      <xdr:col>55</xdr:col>
      <xdr:colOff>50800</xdr:colOff>
      <xdr:row>97</xdr:row>
      <xdr:rowOff>110651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31928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9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134779</xdr:rowOff>
    </xdr:from>
    <xdr:to>
      <xdr:col>50</xdr:col>
      <xdr:colOff>165100</xdr:colOff>
      <xdr:row>97</xdr:row>
      <xdr:rowOff>64929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81456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3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94300</xdr:rowOff>
    </xdr:from>
    <xdr:to>
      <xdr:col>46</xdr:col>
      <xdr:colOff>38100</xdr:colOff>
      <xdr:row>96</xdr:row>
      <xdr:rowOff>24450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40977</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51254</xdr:rowOff>
    </xdr:from>
    <xdr:to>
      <xdr:col>41</xdr:col>
      <xdr:colOff>101600</xdr:colOff>
      <xdr:row>96</xdr:row>
      <xdr:rowOff>152854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169381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122824</xdr:rowOff>
    </xdr:from>
    <xdr:to>
      <xdr:col>36</xdr:col>
      <xdr:colOff>165100</xdr:colOff>
      <xdr:row>97</xdr:row>
      <xdr:rowOff>52974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69501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163850</xdr:rowOff>
    </xdr:from>
    <xdr:to>
      <xdr:col>85</xdr:col>
      <xdr:colOff>127000</xdr:colOff>
      <xdr:row>78</xdr:row>
      <xdr:rowOff>11602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6550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11602</xdr:rowOff>
    </xdr:from>
    <xdr:to>
      <xdr:col>81</xdr:col>
      <xdr:colOff>50800</xdr:colOff>
      <xdr:row>78</xdr:row>
      <xdr:rowOff>22396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84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22396</xdr:rowOff>
    </xdr:from>
    <xdr:to>
      <xdr:col>76</xdr:col>
      <xdr:colOff>114300</xdr:colOff>
      <xdr:row>78</xdr:row>
      <xdr:rowOff>24208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95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167900</xdr:rowOff>
    </xdr:from>
    <xdr:to>
      <xdr:col>71</xdr:col>
      <xdr:colOff>177800</xdr:colOff>
      <xdr:row>78</xdr:row>
      <xdr:rowOff>24208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69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113050</xdr:rowOff>
    </xdr:from>
    <xdr:to>
      <xdr:col>85</xdr:col>
      <xdr:colOff>177800</xdr:colOff>
      <xdr:row>78</xdr:row>
      <xdr:rowOff>43200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91477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132252</xdr:rowOff>
    </xdr:from>
    <xdr:to>
      <xdr:col>81</xdr:col>
      <xdr:colOff>101600</xdr:colOff>
      <xdr:row>78</xdr:row>
      <xdr:rowOff>62402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143046</xdr:rowOff>
    </xdr:from>
    <xdr:to>
      <xdr:col>76</xdr:col>
      <xdr:colOff>165100</xdr:colOff>
      <xdr:row>78</xdr:row>
      <xdr:rowOff>73196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64323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144858</xdr:rowOff>
    </xdr:from>
    <xdr:to>
      <xdr:col>72</xdr:col>
      <xdr:colOff>38100</xdr:colOff>
      <xdr:row>78</xdr:row>
      <xdr:rowOff>75008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66135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117100</xdr:rowOff>
    </xdr:from>
    <xdr:to>
      <xdr:col>67</xdr:col>
      <xdr:colOff>101600</xdr:colOff>
      <xdr:row>78</xdr:row>
      <xdr:rowOff>47250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38377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104321</xdr:rowOff>
    </xdr:from>
    <xdr:to>
      <xdr:col>85</xdr:col>
      <xdr:colOff>127000</xdr:colOff>
      <xdr:row>98</xdr:row>
      <xdr:rowOff>59469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34971"/>
          <a:ext cx="838200" cy="1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59469</xdr:rowOff>
    </xdr:from>
    <xdr:to>
      <xdr:col>81</xdr:col>
      <xdr:colOff>50800</xdr:colOff>
      <xdr:row>98</xdr:row>
      <xdr:rowOff>87007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1569"/>
          <a:ext cx="889000" cy="2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87007</xdr:rowOff>
    </xdr:from>
    <xdr:to>
      <xdr:col>76</xdr:col>
      <xdr:colOff>114300</xdr:colOff>
      <xdr:row>98</xdr:row>
      <xdr:rowOff>91861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9107"/>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79555</xdr:rowOff>
    </xdr:from>
    <xdr:to>
      <xdr:col>71</xdr:col>
      <xdr:colOff>177800</xdr:colOff>
      <xdr:row>98</xdr:row>
      <xdr:rowOff>91861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81655"/>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53521</xdr:rowOff>
    </xdr:from>
    <xdr:to>
      <xdr:col>85</xdr:col>
      <xdr:colOff>177800</xdr:colOff>
      <xdr:row>97</xdr:row>
      <xdr:rowOff>155121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76398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8669</xdr:rowOff>
    </xdr:from>
    <xdr:to>
      <xdr:col>81</xdr:col>
      <xdr:colOff>101600</xdr:colOff>
      <xdr:row>98</xdr:row>
      <xdr:rowOff>110269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126796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36207</xdr:rowOff>
    </xdr:from>
    <xdr:to>
      <xdr:col>76</xdr:col>
      <xdr:colOff>165100</xdr:colOff>
      <xdr:row>98</xdr:row>
      <xdr:rowOff>137807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154334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41061</xdr:rowOff>
    </xdr:from>
    <xdr:to>
      <xdr:col>72</xdr:col>
      <xdr:colOff>38100</xdr:colOff>
      <xdr:row>98</xdr:row>
      <xdr:rowOff>142661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133788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28755</xdr:rowOff>
    </xdr:from>
    <xdr:to>
      <xdr:col>67</xdr:col>
      <xdr:colOff>101600</xdr:colOff>
      <xdr:row>98</xdr:row>
      <xdr:rowOff>130355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146882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6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164084</xdr:rowOff>
    </xdr:from>
    <xdr:to>
      <xdr:col>116</xdr:col>
      <xdr:colOff>63500</xdr:colOff>
      <xdr:row>36</xdr:row>
      <xdr:rowOff>93327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64834"/>
          <a:ext cx="8382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164084</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164834"/>
          <a:ext cx="889000" cy="6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42527</xdr:rowOff>
    </xdr:from>
    <xdr:to>
      <xdr:col>116</xdr:col>
      <xdr:colOff>114300</xdr:colOff>
      <xdr:row>36</xdr:row>
      <xdr:rowOff>144127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65404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6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113284</xdr:rowOff>
    </xdr:from>
    <xdr:to>
      <xdr:col>112</xdr:col>
      <xdr:colOff>38100</xdr:colOff>
      <xdr:row>36</xdr:row>
      <xdr:rowOff>43434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59961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34220</xdr:rowOff>
    </xdr:from>
    <xdr:to>
      <xdr:col>116</xdr:col>
      <xdr:colOff>63500</xdr:colOff>
      <xdr:row>77</xdr:row>
      <xdr:rowOff>52432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235870"/>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157398</xdr:rowOff>
    </xdr:from>
    <xdr:to>
      <xdr:col>111</xdr:col>
      <xdr:colOff>177800</xdr:colOff>
      <xdr:row>77</xdr:row>
      <xdr:rowOff>34220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16148"/>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157398</xdr:rowOff>
    </xdr:from>
    <xdr:to>
      <xdr:col>107</xdr:col>
      <xdr:colOff>50800</xdr:colOff>
      <xdr:row>76</xdr:row>
      <xdr:rowOff>62433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16148"/>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62433</xdr:rowOff>
    </xdr:from>
    <xdr:to>
      <xdr:col>102</xdr:col>
      <xdr:colOff>114300</xdr:colOff>
      <xdr:row>76</xdr:row>
      <xdr:rowOff>118878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92633"/>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xdr:rowOff>
    </xdr:from>
    <xdr:to>
      <xdr:col>116</xdr:col>
      <xdr:colOff>114300</xdr:colOff>
      <xdr:row>77</xdr:row>
      <xdr:rowOff>103232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24509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154870</xdr:rowOff>
    </xdr:from>
    <xdr:to>
      <xdr:col>112</xdr:col>
      <xdr:colOff>38100</xdr:colOff>
      <xdr:row>77</xdr:row>
      <xdr:rowOff>85020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101547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106597</xdr:rowOff>
    </xdr:from>
    <xdr:to>
      <xdr:col>107</xdr:col>
      <xdr:colOff>101600</xdr:colOff>
      <xdr:row>76</xdr:row>
      <xdr:rowOff>36748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65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53274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11633</xdr:rowOff>
    </xdr:from>
    <xdr:to>
      <xdr:col>102</xdr:col>
      <xdr:colOff>165100</xdr:colOff>
      <xdr:row>76</xdr:row>
      <xdr:rowOff>113233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129760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68078</xdr:rowOff>
    </xdr:from>
    <xdr:to>
      <xdr:col>98</xdr:col>
      <xdr:colOff>38100</xdr:colOff>
      <xdr:row>76</xdr:row>
      <xdr:rowOff>169678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主な構成要素である物件費は、住民一人当たり</a:t>
          </a:r>
          <a:r>
            <a:rPr kumimoji="1" lang="en-US" altLang="ja-JP" sz="1300">
              <a:latin typeface="ＭＳ Ｐゴシック" panose="020B0600070205080204" pitchFamily="50" charset="-128"/>
              <a:ea typeface="ＭＳ Ｐゴシック" panose="020B0600070205080204" pitchFamily="50" charset="-128"/>
            </a:rPr>
            <a:t>94,702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を実施していることが主な要因となっており、区画整理の完了を予定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年度までは高い水準が続くと考えられます。　また、扶助費についても主な構成要素の一つとなっています。令和元年度から２年度にかけては約</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円増、令和２年度から３年度にかけては約</a:t>
          </a:r>
          <a:r>
            <a:rPr kumimoji="1" lang="en-US" altLang="ja-JP" sz="1300">
              <a:latin typeface="ＭＳ Ｐゴシック" panose="020B0600070205080204" pitchFamily="50" charset="-128"/>
              <a:ea typeface="ＭＳ Ｐゴシック" panose="020B0600070205080204" pitchFamily="50" charset="-128"/>
            </a:rPr>
            <a:t>16,000</a:t>
          </a:r>
          <a:r>
            <a:rPr kumimoji="1" lang="ja-JP" altLang="en-US" sz="1300">
              <a:latin typeface="ＭＳ Ｐゴシック" panose="020B0600070205080204" pitchFamily="50" charset="-128"/>
              <a:ea typeface="ＭＳ Ｐゴシック" panose="020B0600070205080204" pitchFamily="50" charset="-128"/>
            </a:rPr>
            <a:t>円増となっていますが、主に社会福祉費及び児童福祉費に係る扶助費が増加傾向にあり、類似団体平均を上回っている要因の一つにもなっています。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また組合施行により実施している、殿ヶ谷地区土地区画整理事業への助成金の支出についても、普通建設事業費を増加させている要因の一つとなっており、区画整理完了までは高い水準が続く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投資及び出資金については、令和２年度より公営企業会計となった下水道事業会計にて実施されている雨水幹線の整備事業への出資金が主なものであり、事業完了までは類似団体平均を上回ることが考えら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100457</xdr:rowOff>
    </xdr:from>
    <xdr:to>
      <xdr:col>24</xdr:col>
      <xdr:colOff>63500</xdr:colOff>
      <xdr:row>33</xdr:row>
      <xdr:rowOff>117221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86857"/>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71120</xdr:rowOff>
    </xdr:from>
    <xdr:to>
      <xdr:col>19</xdr:col>
      <xdr:colOff>177800</xdr:colOff>
      <xdr:row>32</xdr:row>
      <xdr:rowOff>100457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57520"/>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57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85598</xdr:rowOff>
    </xdr:from>
    <xdr:to>
      <xdr:col>10</xdr:col>
      <xdr:colOff>114300</xdr:colOff>
      <xdr:row>32</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719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66421</xdr:rowOff>
    </xdr:from>
    <xdr:to>
      <xdr:col>24</xdr:col>
      <xdr:colOff>114300</xdr:colOff>
      <xdr:row>33</xdr:row>
      <xdr:rowOff>168021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89298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49657</xdr:rowOff>
    </xdr:from>
    <xdr:to>
      <xdr:col>20</xdr:col>
      <xdr:colOff>38100</xdr:colOff>
      <xdr:row>32</xdr:row>
      <xdr:rowOff>151257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167784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20320</xdr:rowOff>
    </xdr:from>
    <xdr:to>
      <xdr:col>15</xdr:col>
      <xdr:colOff>101600</xdr:colOff>
      <xdr:row>32</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35560</xdr:rowOff>
    </xdr:from>
    <xdr:to>
      <xdr:col>10</xdr:col>
      <xdr:colOff>165100</xdr:colOff>
      <xdr:row>32</xdr:row>
      <xdr:rowOff>137160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153687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34798</xdr:rowOff>
    </xdr:from>
    <xdr:to>
      <xdr:col>6</xdr:col>
      <xdr:colOff>38100</xdr:colOff>
      <xdr:row>32</xdr:row>
      <xdr:rowOff>136398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152925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170732</xdr:rowOff>
    </xdr:from>
    <xdr:to>
      <xdr:col>24</xdr:col>
      <xdr:colOff>63500</xdr:colOff>
      <xdr:row>57</xdr:row>
      <xdr:rowOff>48279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29032"/>
          <a:ext cx="838200" cy="3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170732</xdr:rowOff>
    </xdr:from>
    <xdr:to>
      <xdr:col>19</xdr:col>
      <xdr:colOff>177800</xdr:colOff>
      <xdr:row>56</xdr:row>
      <xdr:rowOff>6106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29032"/>
          <a:ext cx="8890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6106</xdr:rowOff>
    </xdr:from>
    <xdr:to>
      <xdr:col>15</xdr:col>
      <xdr:colOff>50800</xdr:colOff>
      <xdr:row>57</xdr:row>
      <xdr:rowOff>55845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7306"/>
          <a:ext cx="889000" cy="2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55845</xdr:rowOff>
    </xdr:from>
    <xdr:to>
      <xdr:col>10</xdr:col>
      <xdr:colOff>114300</xdr:colOff>
      <xdr:row>57</xdr:row>
      <xdr:rowOff>116059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849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168929</xdr:rowOff>
    </xdr:from>
    <xdr:to>
      <xdr:col>24</xdr:col>
      <xdr:colOff>114300</xdr:colOff>
      <xdr:row>57</xdr:row>
      <xdr:rowOff>99079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119932</xdr:rowOff>
    </xdr:from>
    <xdr:to>
      <xdr:col>20</xdr:col>
      <xdr:colOff>38100</xdr:colOff>
      <xdr:row>55</xdr:row>
      <xdr:rowOff>50082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66609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126756</xdr:rowOff>
    </xdr:from>
    <xdr:to>
      <xdr:col>15</xdr:col>
      <xdr:colOff>101600</xdr:colOff>
      <xdr:row>56</xdr:row>
      <xdr:rowOff>56906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73433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5045</xdr:rowOff>
    </xdr:from>
    <xdr:to>
      <xdr:col>10</xdr:col>
      <xdr:colOff>165100</xdr:colOff>
      <xdr:row>57</xdr:row>
      <xdr:rowOff>106645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65259</xdr:rowOff>
    </xdr:from>
    <xdr:to>
      <xdr:col>6</xdr:col>
      <xdr:colOff>38100</xdr:colOff>
      <xdr:row>57</xdr:row>
      <xdr:rowOff>166859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60955</xdr:rowOff>
    </xdr:from>
    <xdr:to>
      <xdr:col>24</xdr:col>
      <xdr:colOff>63500</xdr:colOff>
      <xdr:row>76</xdr:row>
      <xdr:rowOff>20698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9705"/>
          <a:ext cx="838200" cy="1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20698</xdr:rowOff>
    </xdr:from>
    <xdr:to>
      <xdr:col>19</xdr:col>
      <xdr:colOff>177800</xdr:colOff>
      <xdr:row>76</xdr:row>
      <xdr:rowOff>105097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0898"/>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105097</xdr:rowOff>
    </xdr:from>
    <xdr:to>
      <xdr:col>15</xdr:col>
      <xdr:colOff>50800</xdr:colOff>
      <xdr:row>76</xdr:row>
      <xdr:rowOff>167925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5297"/>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167925</xdr:rowOff>
    </xdr:from>
    <xdr:to>
      <xdr:col>10</xdr:col>
      <xdr:colOff>114300</xdr:colOff>
      <xdr:row>77</xdr:row>
      <xdr:rowOff>40221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8125"/>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10155</xdr:rowOff>
    </xdr:from>
    <xdr:to>
      <xdr:col>24</xdr:col>
      <xdr:colOff>114300</xdr:colOff>
      <xdr:row>75</xdr:row>
      <xdr:rowOff>111755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33032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141349</xdr:rowOff>
    </xdr:from>
    <xdr:to>
      <xdr:col>20</xdr:col>
      <xdr:colOff>38100</xdr:colOff>
      <xdr:row>76</xdr:row>
      <xdr:rowOff>71500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0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88026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7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54297</xdr:rowOff>
    </xdr:from>
    <xdr:to>
      <xdr:col>15</xdr:col>
      <xdr:colOff>101600</xdr:colOff>
      <xdr:row>76</xdr:row>
      <xdr:rowOff>155897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117125</xdr:rowOff>
    </xdr:from>
    <xdr:to>
      <xdr:col>10</xdr:col>
      <xdr:colOff>165100</xdr:colOff>
      <xdr:row>77</xdr:row>
      <xdr:rowOff>47275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63802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160871</xdr:rowOff>
    </xdr:from>
    <xdr:to>
      <xdr:col>6</xdr:col>
      <xdr:colOff>38100</xdr:colOff>
      <xdr:row>77</xdr:row>
      <xdr:rowOff>91021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107548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6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39915</xdr:rowOff>
    </xdr:from>
    <xdr:to>
      <xdr:col>24</xdr:col>
      <xdr:colOff>63500</xdr:colOff>
      <xdr:row>96</xdr:row>
      <xdr:rowOff>168683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99115"/>
          <a:ext cx="838200" cy="12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168683</xdr:rowOff>
    </xdr:from>
    <xdr:to>
      <xdr:col>19</xdr:col>
      <xdr:colOff>177800</xdr:colOff>
      <xdr:row>97</xdr:row>
      <xdr:rowOff>35131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7883"/>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20518</xdr:rowOff>
    </xdr:from>
    <xdr:to>
      <xdr:col>15</xdr:col>
      <xdr:colOff>50800</xdr:colOff>
      <xdr:row>97</xdr:row>
      <xdr:rowOff>35131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51168"/>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20518</xdr:rowOff>
    </xdr:from>
    <xdr:to>
      <xdr:col>10</xdr:col>
      <xdr:colOff>114300</xdr:colOff>
      <xdr:row>97</xdr:row>
      <xdr:rowOff>86224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51168"/>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160565</xdr:rowOff>
    </xdr:from>
    <xdr:to>
      <xdr:col>24</xdr:col>
      <xdr:colOff>114300</xdr:colOff>
      <xdr:row>96</xdr:row>
      <xdr:rowOff>90715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11992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9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117883</xdr:rowOff>
    </xdr:from>
    <xdr:to>
      <xdr:col>20</xdr:col>
      <xdr:colOff>38100</xdr:colOff>
      <xdr:row>97</xdr:row>
      <xdr:rowOff>48033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64560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155781</xdr:rowOff>
    </xdr:from>
    <xdr:to>
      <xdr:col>15</xdr:col>
      <xdr:colOff>101600</xdr:colOff>
      <xdr:row>97</xdr:row>
      <xdr:rowOff>85931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102458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141168</xdr:rowOff>
    </xdr:from>
    <xdr:to>
      <xdr:col>10</xdr:col>
      <xdr:colOff>165100</xdr:colOff>
      <xdr:row>97</xdr:row>
      <xdr:rowOff>71318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35424</xdr:rowOff>
    </xdr:from>
    <xdr:to>
      <xdr:col>6</xdr:col>
      <xdr:colOff>38100</xdr:colOff>
      <xdr:row>97</xdr:row>
      <xdr:rowOff>137024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153551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25073</xdr:rowOff>
    </xdr:from>
    <xdr:to>
      <xdr:col>55</xdr:col>
      <xdr:colOff>0</xdr:colOff>
      <xdr:row>31</xdr:row>
      <xdr:rowOff>149497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340023"/>
          <a:ext cx="8382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37157</xdr:rowOff>
    </xdr:from>
    <xdr:to>
      <xdr:col>50</xdr:col>
      <xdr:colOff>114300</xdr:colOff>
      <xdr:row>31</xdr:row>
      <xdr:rowOff>149497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352107"/>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37157</xdr:rowOff>
    </xdr:from>
    <xdr:to>
      <xdr:col>45</xdr:col>
      <xdr:colOff>177800</xdr:colOff>
      <xdr:row>32</xdr:row>
      <xdr:rowOff>5806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352107"/>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5806</xdr:rowOff>
    </xdr:from>
    <xdr:to>
      <xdr:col>41</xdr:col>
      <xdr:colOff>50800</xdr:colOff>
      <xdr:row>32</xdr:row>
      <xdr:rowOff>10378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4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145723</xdr:rowOff>
    </xdr:from>
    <xdr:to>
      <xdr:col>55</xdr:col>
      <xdr:colOff>50800</xdr:colOff>
      <xdr:row>31</xdr:row>
      <xdr:rowOff>75873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2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98750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2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98697</xdr:rowOff>
    </xdr:from>
    <xdr:to>
      <xdr:col>50</xdr:col>
      <xdr:colOff>165100</xdr:colOff>
      <xdr:row>32</xdr:row>
      <xdr:rowOff>28847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4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45374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18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157807</xdr:rowOff>
    </xdr:from>
    <xdr:to>
      <xdr:col>46</xdr:col>
      <xdr:colOff>38100</xdr:colOff>
      <xdr:row>31</xdr:row>
      <xdr:rowOff>87957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104484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0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126456</xdr:rowOff>
    </xdr:from>
    <xdr:to>
      <xdr:col>41</xdr:col>
      <xdr:colOff>101600</xdr:colOff>
      <xdr:row>32</xdr:row>
      <xdr:rowOff>56606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73133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131028</xdr:rowOff>
    </xdr:from>
    <xdr:to>
      <xdr:col>36</xdr:col>
      <xdr:colOff>165100</xdr:colOff>
      <xdr:row>32</xdr:row>
      <xdr:rowOff>61178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77705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60000</xdr:rowOff>
    </xdr:from>
    <xdr:to>
      <xdr:col>55</xdr:col>
      <xdr:colOff>0</xdr:colOff>
      <xdr:row>59</xdr:row>
      <xdr:rowOff>64262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75550"/>
          <a:ext cx="8382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60000</xdr:rowOff>
    </xdr:from>
    <xdr:to>
      <xdr:col>50</xdr:col>
      <xdr:colOff>114300</xdr:colOff>
      <xdr:row>59</xdr:row>
      <xdr:rowOff>66140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7555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66140</xdr:rowOff>
    </xdr:from>
    <xdr:to>
      <xdr:col>45</xdr:col>
      <xdr:colOff>177800</xdr:colOff>
      <xdr:row>59</xdr:row>
      <xdr:rowOff>71593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1690"/>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53142</xdr:rowOff>
    </xdr:from>
    <xdr:to>
      <xdr:col>41</xdr:col>
      <xdr:colOff>50800</xdr:colOff>
      <xdr:row>59</xdr:row>
      <xdr:rowOff>71593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68692"/>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13462</xdr:rowOff>
    </xdr:from>
    <xdr:to>
      <xdr:col>55</xdr:col>
      <xdr:colOff>50800</xdr:colOff>
      <xdr:row>59</xdr:row>
      <xdr:rowOff>115062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99839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9200</xdr:rowOff>
    </xdr:from>
    <xdr:to>
      <xdr:col>50</xdr:col>
      <xdr:colOff>165100</xdr:colOff>
      <xdr:row>59</xdr:row>
      <xdr:rowOff>110800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101927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15340</xdr:rowOff>
    </xdr:from>
    <xdr:to>
      <xdr:col>46</xdr:col>
      <xdr:colOff>38100</xdr:colOff>
      <xdr:row>59</xdr:row>
      <xdr:rowOff>116940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108067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20793</xdr:rowOff>
    </xdr:from>
    <xdr:to>
      <xdr:col>41</xdr:col>
      <xdr:colOff>101600</xdr:colOff>
      <xdr:row>59</xdr:row>
      <xdr:rowOff>122393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113520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2342</xdr:rowOff>
    </xdr:from>
    <xdr:to>
      <xdr:col>36</xdr:col>
      <xdr:colOff>165100</xdr:colOff>
      <xdr:row>59</xdr:row>
      <xdr:rowOff>103942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95069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42728</xdr:rowOff>
    </xdr:from>
    <xdr:to>
      <xdr:col>55</xdr:col>
      <xdr:colOff>0</xdr:colOff>
      <xdr:row>77</xdr:row>
      <xdr:rowOff>52558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44378"/>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52558</xdr:rowOff>
    </xdr:from>
    <xdr:to>
      <xdr:col>50</xdr:col>
      <xdr:colOff>114300</xdr:colOff>
      <xdr:row>78</xdr:row>
      <xdr:rowOff>11181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54208"/>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11181</xdr:rowOff>
    </xdr:from>
    <xdr:to>
      <xdr:col>45</xdr:col>
      <xdr:colOff>177800</xdr:colOff>
      <xdr:row>78</xdr:row>
      <xdr:rowOff>20873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84281"/>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20873</xdr:rowOff>
    </xdr:from>
    <xdr:to>
      <xdr:col>41</xdr:col>
      <xdr:colOff>50800</xdr:colOff>
      <xdr:row>78</xdr:row>
      <xdr:rowOff>25949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93973"/>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163378</xdr:rowOff>
    </xdr:from>
    <xdr:to>
      <xdr:col>55</xdr:col>
      <xdr:colOff>50800</xdr:colOff>
      <xdr:row>77</xdr:row>
      <xdr:rowOff>93528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141805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1758</xdr:rowOff>
    </xdr:from>
    <xdr:to>
      <xdr:col>50</xdr:col>
      <xdr:colOff>165100</xdr:colOff>
      <xdr:row>77</xdr:row>
      <xdr:rowOff>103358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94485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131831</xdr:rowOff>
    </xdr:from>
    <xdr:to>
      <xdr:col>46</xdr:col>
      <xdr:colOff>38100</xdr:colOff>
      <xdr:row>78</xdr:row>
      <xdr:rowOff>61981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141523</xdr:rowOff>
    </xdr:from>
    <xdr:to>
      <xdr:col>41</xdr:col>
      <xdr:colOff>101600</xdr:colOff>
      <xdr:row>78</xdr:row>
      <xdr:rowOff>71673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62800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146599</xdr:rowOff>
    </xdr:from>
    <xdr:to>
      <xdr:col>36</xdr:col>
      <xdr:colOff>165100</xdr:colOff>
      <xdr:row>78</xdr:row>
      <xdr:rowOff>76749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67876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120183</xdr:rowOff>
    </xdr:from>
    <xdr:to>
      <xdr:col>55</xdr:col>
      <xdr:colOff>0</xdr:colOff>
      <xdr:row>94</xdr:row>
      <xdr:rowOff>27942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065033"/>
          <a:ext cx="8382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34229</xdr:rowOff>
    </xdr:from>
    <xdr:to>
      <xdr:col>50</xdr:col>
      <xdr:colOff>114300</xdr:colOff>
      <xdr:row>94</xdr:row>
      <xdr:rowOff>27942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5979079"/>
          <a:ext cx="889000" cy="1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160189</xdr:rowOff>
    </xdr:from>
    <xdr:to>
      <xdr:col>45</xdr:col>
      <xdr:colOff>177800</xdr:colOff>
      <xdr:row>93</xdr:row>
      <xdr:rowOff>34229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5933589"/>
          <a:ext cx="889000" cy="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160189</xdr:rowOff>
    </xdr:from>
    <xdr:to>
      <xdr:col>41</xdr:col>
      <xdr:colOff>50800</xdr:colOff>
      <xdr:row>93</xdr:row>
      <xdr:rowOff>31372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5933589"/>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69383</xdr:rowOff>
    </xdr:from>
    <xdr:to>
      <xdr:col>55</xdr:col>
      <xdr:colOff>50800</xdr:colOff>
      <xdr:row>93</xdr:row>
      <xdr:rowOff>170983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01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92260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8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148592</xdr:rowOff>
    </xdr:from>
    <xdr:to>
      <xdr:col>50</xdr:col>
      <xdr:colOff>165100</xdr:colOff>
      <xdr:row>94</xdr:row>
      <xdr:rowOff>78742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0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95269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154879</xdr:rowOff>
    </xdr:from>
    <xdr:to>
      <xdr:col>46</xdr:col>
      <xdr:colOff>38100</xdr:colOff>
      <xdr:row>93</xdr:row>
      <xdr:rowOff>85029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59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101556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57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109389</xdr:rowOff>
    </xdr:from>
    <xdr:to>
      <xdr:col>41</xdr:col>
      <xdr:colOff>101600</xdr:colOff>
      <xdr:row>93</xdr:row>
      <xdr:rowOff>39539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8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56066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6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152022</xdr:rowOff>
    </xdr:from>
    <xdr:to>
      <xdr:col>36</xdr:col>
      <xdr:colOff>165100</xdr:colOff>
      <xdr:row>93</xdr:row>
      <xdr:rowOff>82172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9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98699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7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97885</xdr:rowOff>
    </xdr:from>
    <xdr:to>
      <xdr:col>85</xdr:col>
      <xdr:colOff>127000</xdr:colOff>
      <xdr:row>37</xdr:row>
      <xdr:rowOff>55080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70085"/>
          <a:ext cx="838200" cy="1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97885</xdr:rowOff>
    </xdr:from>
    <xdr:to>
      <xdr:col>81</xdr:col>
      <xdr:colOff>50800</xdr:colOff>
      <xdr:row>37</xdr:row>
      <xdr:rowOff>1130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70085"/>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1130</xdr:rowOff>
    </xdr:from>
    <xdr:to>
      <xdr:col>76</xdr:col>
      <xdr:colOff>114300</xdr:colOff>
      <xdr:row>37</xdr:row>
      <xdr:rowOff>39135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44780"/>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39135</xdr:rowOff>
    </xdr:from>
    <xdr:to>
      <xdr:col>71</xdr:col>
      <xdr:colOff>177800</xdr:colOff>
      <xdr:row>37</xdr:row>
      <xdr:rowOff>58719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82785"/>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4280</xdr:rowOff>
    </xdr:from>
    <xdr:to>
      <xdr:col>85</xdr:col>
      <xdr:colOff>177800</xdr:colOff>
      <xdr:row>37</xdr:row>
      <xdr:rowOff>105880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27157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47085</xdr:rowOff>
    </xdr:from>
    <xdr:to>
      <xdr:col>81</xdr:col>
      <xdr:colOff>101600</xdr:colOff>
      <xdr:row>36</xdr:row>
      <xdr:rowOff>148685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165212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121780</xdr:rowOff>
    </xdr:from>
    <xdr:to>
      <xdr:col>76</xdr:col>
      <xdr:colOff>165100</xdr:colOff>
      <xdr:row>37</xdr:row>
      <xdr:rowOff>51930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68457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159785</xdr:rowOff>
    </xdr:from>
    <xdr:to>
      <xdr:col>72</xdr:col>
      <xdr:colOff>38100</xdr:colOff>
      <xdr:row>37</xdr:row>
      <xdr:rowOff>89935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106462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7919</xdr:rowOff>
    </xdr:from>
    <xdr:to>
      <xdr:col>67</xdr:col>
      <xdr:colOff>101600</xdr:colOff>
      <xdr:row>37</xdr:row>
      <xdr:rowOff>109519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126046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28738</xdr:rowOff>
    </xdr:from>
    <xdr:to>
      <xdr:col>85</xdr:col>
      <xdr:colOff>127000</xdr:colOff>
      <xdr:row>57</xdr:row>
      <xdr:rowOff>92005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01388"/>
          <a:ext cx="838200" cy="6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92005</xdr:rowOff>
    </xdr:from>
    <xdr:to>
      <xdr:col>81</xdr:col>
      <xdr:colOff>50800</xdr:colOff>
      <xdr:row>57</xdr:row>
      <xdr:rowOff>127323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4655"/>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90556</xdr:rowOff>
    </xdr:from>
    <xdr:to>
      <xdr:col>76</xdr:col>
      <xdr:colOff>114300</xdr:colOff>
      <xdr:row>57</xdr:row>
      <xdr:rowOff>127323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63206"/>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71646</xdr:rowOff>
    </xdr:from>
    <xdr:to>
      <xdr:col>71</xdr:col>
      <xdr:colOff>177800</xdr:colOff>
      <xdr:row>57</xdr:row>
      <xdr:rowOff>90556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44296"/>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149388</xdr:rowOff>
    </xdr:from>
    <xdr:to>
      <xdr:col>85</xdr:col>
      <xdr:colOff>177800</xdr:colOff>
      <xdr:row>57</xdr:row>
      <xdr:rowOff>79538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41205</xdr:rowOff>
    </xdr:from>
    <xdr:to>
      <xdr:col>81</xdr:col>
      <xdr:colOff>101600</xdr:colOff>
      <xdr:row>57</xdr:row>
      <xdr:rowOff>142805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133932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76523</xdr:rowOff>
    </xdr:from>
    <xdr:to>
      <xdr:col>76</xdr:col>
      <xdr:colOff>165100</xdr:colOff>
      <xdr:row>58</xdr:row>
      <xdr:rowOff>6673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169250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39756</xdr:rowOff>
    </xdr:from>
    <xdr:to>
      <xdr:col>72</xdr:col>
      <xdr:colOff>38100</xdr:colOff>
      <xdr:row>57</xdr:row>
      <xdr:rowOff>141356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157883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20846</xdr:rowOff>
    </xdr:from>
    <xdr:to>
      <xdr:col>67</xdr:col>
      <xdr:colOff>101600</xdr:colOff>
      <xdr:row>57</xdr:row>
      <xdr:rowOff>122446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138973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163850</xdr:rowOff>
    </xdr:from>
    <xdr:to>
      <xdr:col>85</xdr:col>
      <xdr:colOff>127000</xdr:colOff>
      <xdr:row>98</xdr:row>
      <xdr:rowOff>11602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9450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11602</xdr:rowOff>
    </xdr:from>
    <xdr:to>
      <xdr:col>81</xdr:col>
      <xdr:colOff>50800</xdr:colOff>
      <xdr:row>98</xdr:row>
      <xdr:rowOff>22396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813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22396</xdr:rowOff>
    </xdr:from>
    <xdr:to>
      <xdr:col>76</xdr:col>
      <xdr:colOff>114300</xdr:colOff>
      <xdr:row>98</xdr:row>
      <xdr:rowOff>24208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824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167900</xdr:rowOff>
    </xdr:from>
    <xdr:to>
      <xdr:col>71</xdr:col>
      <xdr:colOff>177800</xdr:colOff>
      <xdr:row>98</xdr:row>
      <xdr:rowOff>24208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98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113050</xdr:rowOff>
    </xdr:from>
    <xdr:to>
      <xdr:col>85</xdr:col>
      <xdr:colOff>177800</xdr:colOff>
      <xdr:row>98</xdr:row>
      <xdr:rowOff>43200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91477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132252</xdr:rowOff>
    </xdr:from>
    <xdr:to>
      <xdr:col>81</xdr:col>
      <xdr:colOff>101600</xdr:colOff>
      <xdr:row>98</xdr:row>
      <xdr:rowOff>62402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53529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143046</xdr:rowOff>
    </xdr:from>
    <xdr:to>
      <xdr:col>76</xdr:col>
      <xdr:colOff>165100</xdr:colOff>
      <xdr:row>98</xdr:row>
      <xdr:rowOff>73196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64323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144858</xdr:rowOff>
    </xdr:from>
    <xdr:to>
      <xdr:col>72</xdr:col>
      <xdr:colOff>38100</xdr:colOff>
      <xdr:row>98</xdr:row>
      <xdr:rowOff>75008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66135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117100</xdr:rowOff>
    </xdr:from>
    <xdr:to>
      <xdr:col>67</xdr:col>
      <xdr:colOff>101600</xdr:colOff>
      <xdr:row>98</xdr:row>
      <xdr:rowOff>47250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38377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4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88,995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円となっており、類似団体平均と比較しやや高い水準にありますが。令和２年度と比較して特別定額給付金事業が終了したことや新庁舎建設事業が完了したことなどにより、その差は減少しています。</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187,834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年度から約</a:t>
          </a:r>
          <a:r>
            <a:rPr kumimoji="1" lang="en-US" altLang="ja-JP" sz="1300">
              <a:latin typeface="ＭＳ Ｐゴシック" panose="020B0600070205080204" pitchFamily="50" charset="-128"/>
              <a:ea typeface="ＭＳ Ｐゴシック" panose="020B0600070205080204" pitchFamily="50" charset="-128"/>
            </a:rPr>
            <a:t>42,000</a:t>
          </a:r>
          <a:r>
            <a:rPr kumimoji="1" lang="ja-JP" altLang="en-US" sz="1300">
              <a:latin typeface="ＭＳ Ｐゴシック" panose="020B0600070205080204" pitchFamily="50" charset="-128"/>
              <a:ea typeface="ＭＳ Ｐゴシック" panose="020B0600070205080204" pitchFamily="50" charset="-128"/>
            </a:rPr>
            <a:t>円増加しています。主な要因として、介護給付費・訓練等給付費等の扶助費の増加や国民健康保険特別会計への赤字補てん的な繰出金の増加、介護保険特別会計への保険給付費に係る繰出金の増加等があげられます。なお、国民健康保険特別会計への赤字補てん的な繰出金については、多摩地区の市町村と比較しても高い水準となっており、民生費が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73,366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令和３年度の単年度収支は、約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9,300</a:t>
          </a:r>
          <a:r>
            <a:rPr kumimoji="1" lang="ja-JP" altLang="en-US" sz="1200">
              <a:latin typeface="ＭＳ ゴシック" pitchFamily="49" charset="-128"/>
              <a:ea typeface="ＭＳ ゴシック" pitchFamily="49" charset="-128"/>
            </a:rPr>
            <a:t>万円のプラス値で、財政調整基金を取崩さず、約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億円積立てたことから、実質単年度収支は。約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憶円のプラス値となり、前年度比では、約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4,200</a:t>
          </a:r>
          <a:r>
            <a:rPr kumimoji="1" lang="ja-JP" altLang="en-US" sz="1200">
              <a:latin typeface="ＭＳ ゴシック" pitchFamily="49" charset="-128"/>
              <a:ea typeface="ＭＳ ゴシック" pitchFamily="49" charset="-128"/>
            </a:rPr>
            <a:t>万円のプラスとなりました。新庁舎建設事業の完了や新型コロナウイルス感染症拡大の影響による事業の中止による経常経費の減少により、前年度比で各指標が増加していますが、今後も計画的な事業進捗を行い、財政調整基金残高比率の急激な低下を招くことのないよう、最低水準の取り崩し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一般会計では、たばこ税が予算と比較して約</a:t>
          </a:r>
          <a:r>
            <a:rPr kumimoji="1" lang="en-US" altLang="ja-JP" sz="1400">
              <a:latin typeface="ＭＳ ゴシック" pitchFamily="49" charset="-128"/>
              <a:ea typeface="ＭＳ ゴシック" pitchFamily="49" charset="-128"/>
            </a:rPr>
            <a:t>4,300</a:t>
          </a:r>
          <a:r>
            <a:rPr kumimoji="1" lang="ja-JP" altLang="en-US" sz="1400">
              <a:latin typeface="ＭＳ ゴシック" pitchFamily="49" charset="-128"/>
              <a:ea typeface="ＭＳ ゴシック" pitchFamily="49" charset="-128"/>
            </a:rPr>
            <a:t>万円程度多く収入があったことや国や都の補助事業に係る歳出の実績が補助金申請時の想定を下回ったことなどにより、歳入決算額が歳出決算額を上回り、実質収支は約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,4,600</a:t>
          </a:r>
          <a:r>
            <a:rPr kumimoji="1" lang="ja-JP" altLang="en-US" sz="1400">
              <a:latin typeface="ＭＳ ゴシック" pitchFamily="49" charset="-128"/>
              <a:ea typeface="ＭＳ ゴシック" pitchFamily="49" charset="-128"/>
            </a:rPr>
            <a:t>万円のプラスとなりました。標準財政規模は前年度比約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4,000</a:t>
          </a:r>
          <a:r>
            <a:rPr kumimoji="1" lang="ja-JP" altLang="en-US" sz="1400">
              <a:latin typeface="ＭＳ ゴシック" pitchFamily="49" charset="-128"/>
              <a:ea typeface="ＭＳ ゴシック" pitchFamily="49" charset="-128"/>
            </a:rPr>
            <a:t>万円の増となっているものの、実質収支が増額となったことにより、標準財政規模比で</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ポイントの増となりました。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についても、黒字決算の状況が続いていますが、一般会計からの繰出金で補うことにより、黒字決算となっていることは否めません。適正な保険税率等を検討するなど、一般会計からの繰出金に依存しない独立採算の原則による財政運営に努め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介護保険事業については、法律により事業費の一定割合を一般会計から負担することが定められています。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03-&#12288;&#27770;&#31639;&#32113;&#35336;&#25285;&#24403;/01-&#27770;&#31639;&#32113;&#35336;/R3&#24180;&#24230;/33_&#36001;&#25919;&#29366;&#27841;&#36039;&#26009;&#38598;&#12398;&#20316;&#25104;/08_&#20316;&#25104;&#20381;&#38972;&#65288;2&#22238;&#30446;&#65289;/03_&#24066;&#30010;&#26449;&#12363;&#12425;&#25552;&#20986;/27%20&#29790;&#31298;&#30010;&#9679;/&#12304;&#36001;&#25919;&#29366;&#27841;&#36039;&#26009;&#38598;&#12305;_133035_&#29790;&#312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6</v>
          </cell>
        </row>
        <row r="53">
          <cell r="BP53">
            <v>50.1</v>
          </cell>
          <cell r="BX53">
            <v>52</v>
          </cell>
          <cell r="CF53">
            <v>54.1</v>
          </cell>
          <cell r="CN53">
            <v>49.3</v>
          </cell>
          <cell r="CV53">
            <v>51</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CN73">
            <v>6</v>
          </cell>
        </row>
        <row r="75">
          <cell r="BP75">
            <v>0.6</v>
          </cell>
          <cell r="BX75">
            <v>0.8</v>
          </cell>
          <cell r="CF75">
            <v>0.6</v>
          </cell>
          <cell r="CN75">
            <v>0.6</v>
          </cell>
          <cell r="CV75">
            <v>0.6</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17456169</v>
      </c>
      <c r="BO4" s="452"/>
      <c r="BP4" s="452"/>
      <c r="BQ4" s="452"/>
      <c r="BR4" s="452"/>
      <c r="BS4" s="452"/>
      <c r="BT4" s="452"/>
      <c r="BU4" s="453"/>
      <c r="BV4" s="451">
        <v>19428886</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9.3000000000000007</v>
      </c>
      <c r="CU4" s="592"/>
      <c r="CV4" s="592"/>
      <c r="CW4" s="592"/>
      <c r="CX4" s="592"/>
      <c r="CY4" s="592"/>
      <c r="CZ4" s="592"/>
      <c r="DA4" s="593"/>
      <c r="DB4" s="591">
        <v>5.5</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16760875</v>
      </c>
      <c r="BO5" s="423"/>
      <c r="BP5" s="423"/>
      <c r="BQ5" s="423"/>
      <c r="BR5" s="423"/>
      <c r="BS5" s="423"/>
      <c r="BT5" s="423"/>
      <c r="BU5" s="424"/>
      <c r="BV5" s="422">
        <v>18973265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85.2</v>
      </c>
      <c r="CU5" s="420"/>
      <c r="CV5" s="420"/>
      <c r="CW5" s="420"/>
      <c r="CX5" s="420"/>
      <c r="CY5" s="420"/>
      <c r="CZ5" s="420"/>
      <c r="DA5" s="421"/>
      <c r="DB5" s="419">
        <v>91</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695294</v>
      </c>
      <c r="BO6" s="423"/>
      <c r="BP6" s="423"/>
      <c r="BQ6" s="423"/>
      <c r="BR6" s="423"/>
      <c r="BS6" s="423"/>
      <c r="BT6" s="423"/>
      <c r="BU6" s="424"/>
      <c r="BV6" s="422">
        <v>455621</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87</v>
      </c>
      <c r="CU6" s="566"/>
      <c r="CV6" s="566"/>
      <c r="CW6" s="566"/>
      <c r="CX6" s="566"/>
      <c r="CY6" s="566"/>
      <c r="CZ6" s="566"/>
      <c r="DA6" s="567"/>
      <c r="DB6" s="565">
        <v>91</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13501</v>
      </c>
      <c r="BO7" s="423"/>
      <c r="BP7" s="423"/>
      <c r="BQ7" s="423"/>
      <c r="BR7" s="423"/>
      <c r="BS7" s="423"/>
      <c r="BT7" s="423"/>
      <c r="BU7" s="424"/>
      <c r="BV7" s="422">
        <v>66979</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7369678</v>
      </c>
      <c r="CU7" s="423"/>
      <c r="CV7" s="423"/>
      <c r="CW7" s="423"/>
      <c r="CX7" s="423"/>
      <c r="CY7" s="423"/>
      <c r="CZ7" s="423"/>
      <c r="DA7" s="424"/>
      <c r="DB7" s="422">
        <v>7129431</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681793</v>
      </c>
      <c r="BO8" s="423"/>
      <c r="BP8" s="423"/>
      <c r="BQ8" s="423"/>
      <c r="BR8" s="423"/>
      <c r="BS8" s="423"/>
      <c r="BT8" s="423"/>
      <c r="BU8" s="424"/>
      <c r="BV8" s="422">
        <v>388642</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1</v>
      </c>
      <c r="CU8" s="526"/>
      <c r="CV8" s="526"/>
      <c r="CW8" s="526"/>
      <c r="CX8" s="526"/>
      <c r="CY8" s="526"/>
      <c r="CZ8" s="526"/>
      <c r="DA8" s="527"/>
      <c r="DB8" s="525">
        <v>1.01</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31765</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293152</v>
      </c>
      <c r="BO9" s="423"/>
      <c r="BP9" s="423"/>
      <c r="BQ9" s="423"/>
      <c r="BR9" s="423"/>
      <c r="BS9" s="423"/>
      <c r="BT9" s="423"/>
      <c r="BU9" s="424"/>
      <c r="BV9" s="422">
        <v>122616</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5.0999999999999996</v>
      </c>
      <c r="CU9" s="420"/>
      <c r="CV9" s="420"/>
      <c r="CW9" s="420"/>
      <c r="CX9" s="420"/>
      <c r="CY9" s="420"/>
      <c r="CZ9" s="420"/>
      <c r="DA9" s="421"/>
      <c r="DB9" s="419">
        <v>4.9000000000000004</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118</v>
      </c>
      <c r="M10" s="379"/>
      <c r="N10" s="379"/>
      <c r="O10" s="379"/>
      <c r="P10" s="379"/>
      <c r="Q10" s="380"/>
      <c r="R10" s="375">
        <v>33445</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109</v>
      </c>
      <c r="AV10" s="481"/>
      <c r="AW10" s="481"/>
      <c r="AX10" s="481"/>
      <c r="AY10" s="436" t="s">
        <v>120</v>
      </c>
      <c r="AZ10" s="437"/>
      <c r="BA10" s="437"/>
      <c r="BB10" s="437"/>
      <c r="BC10" s="437"/>
      <c r="BD10" s="437"/>
      <c r="BE10" s="437"/>
      <c r="BF10" s="437"/>
      <c r="BG10" s="437"/>
      <c r="BH10" s="437"/>
      <c r="BI10" s="437"/>
      <c r="BJ10" s="437"/>
      <c r="BK10" s="437"/>
      <c r="BL10" s="437"/>
      <c r="BM10" s="438"/>
      <c r="BN10" s="422">
        <v>716023</v>
      </c>
      <c r="BO10" s="423"/>
      <c r="BP10" s="423"/>
      <c r="BQ10" s="423"/>
      <c r="BR10" s="423"/>
      <c r="BS10" s="423"/>
      <c r="BT10" s="423"/>
      <c r="BU10" s="424"/>
      <c r="BV10" s="422">
        <v>102027</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32328</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557000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140</v>
      </c>
      <c r="N13" s="507"/>
      <c r="O13" s="507"/>
      <c r="P13" s="507"/>
      <c r="Q13" s="508"/>
      <c r="R13" s="509">
        <v>31501</v>
      </c>
      <c r="S13" s="510"/>
      <c r="T13" s="510"/>
      <c r="U13" s="510"/>
      <c r="V13" s="511"/>
      <c r="W13" s="512" t="s">
        <v>141</v>
      </c>
      <c r="X13" s="408"/>
      <c r="Y13" s="408"/>
      <c r="Z13" s="408"/>
      <c r="AA13" s="408"/>
      <c r="AB13" s="409"/>
      <c r="AC13" s="375">
        <v>277</v>
      </c>
      <c r="AD13" s="376"/>
      <c r="AE13" s="376"/>
      <c r="AF13" s="376"/>
      <c r="AG13" s="377"/>
      <c r="AH13" s="375">
        <v>300</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1009175</v>
      </c>
      <c r="BO13" s="423"/>
      <c r="BP13" s="423"/>
      <c r="BQ13" s="423"/>
      <c r="BR13" s="423"/>
      <c r="BS13" s="423"/>
      <c r="BT13" s="423"/>
      <c r="BU13" s="424"/>
      <c r="BV13" s="422">
        <v>-332357</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0.6</v>
      </c>
      <c r="CU13" s="420"/>
      <c r="CV13" s="420"/>
      <c r="CW13" s="420"/>
      <c r="CX13" s="420"/>
      <c r="CY13" s="420"/>
      <c r="CZ13" s="420"/>
      <c r="DA13" s="421"/>
      <c r="DB13" s="419">
        <v>0.6</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146</v>
      </c>
      <c r="M14" s="549"/>
      <c r="N14" s="549"/>
      <c r="O14" s="549"/>
      <c r="P14" s="549"/>
      <c r="Q14" s="550"/>
      <c r="R14" s="509">
        <v>32568</v>
      </c>
      <c r="S14" s="510"/>
      <c r="T14" s="510"/>
      <c r="U14" s="510"/>
      <c r="V14" s="511"/>
      <c r="W14" s="513"/>
      <c r="X14" s="411"/>
      <c r="Y14" s="411"/>
      <c r="Z14" s="411"/>
      <c r="AA14" s="411"/>
      <c r="AB14" s="412"/>
      <c r="AC14" s="502">
        <v>2</v>
      </c>
      <c r="AD14" s="503"/>
      <c r="AE14" s="503"/>
      <c r="AF14" s="503"/>
      <c r="AG14" s="504"/>
      <c r="AH14" s="502">
        <v>2.1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v>6</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148</v>
      </c>
      <c r="N15" s="507"/>
      <c r="O15" s="507"/>
      <c r="P15" s="507"/>
      <c r="Q15" s="508"/>
      <c r="R15" s="509">
        <v>31780</v>
      </c>
      <c r="S15" s="510"/>
      <c r="T15" s="510"/>
      <c r="U15" s="510"/>
      <c r="V15" s="511"/>
      <c r="W15" s="512" t="s">
        <v>149</v>
      </c>
      <c r="X15" s="408"/>
      <c r="Y15" s="408"/>
      <c r="Z15" s="408"/>
      <c r="AA15" s="408"/>
      <c r="AB15" s="409"/>
      <c r="AC15" s="375">
        <v>4370</v>
      </c>
      <c r="AD15" s="376"/>
      <c r="AE15" s="376"/>
      <c r="AF15" s="376"/>
      <c r="AG15" s="377"/>
      <c r="AH15" s="375">
        <v>4669</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5442737</v>
      </c>
      <c r="BO15" s="452"/>
      <c r="BP15" s="452"/>
      <c r="BQ15" s="452"/>
      <c r="BR15" s="452"/>
      <c r="BS15" s="452"/>
      <c r="BT15" s="452"/>
      <c r="BU15" s="453"/>
      <c r="BV15" s="451">
        <v>5555452</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31.1</v>
      </c>
      <c r="AD16" s="503"/>
      <c r="AE16" s="503"/>
      <c r="AF16" s="503"/>
      <c r="AG16" s="504"/>
      <c r="AH16" s="502">
        <v>32.1</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5611070</v>
      </c>
      <c r="BO16" s="423"/>
      <c r="BP16" s="423"/>
      <c r="BQ16" s="423"/>
      <c r="BR16" s="423"/>
      <c r="BS16" s="423"/>
      <c r="BT16" s="423"/>
      <c r="BU16" s="424"/>
      <c r="BV16" s="422">
        <v>5538901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9423</v>
      </c>
      <c r="AD17" s="376"/>
      <c r="AE17" s="376"/>
      <c r="AF17" s="376"/>
      <c r="AG17" s="377"/>
      <c r="AH17" s="375">
        <v>9577</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6964111</v>
      </c>
      <c r="BO17" s="423"/>
      <c r="BP17" s="423"/>
      <c r="BQ17" s="423"/>
      <c r="BR17" s="423"/>
      <c r="BS17" s="423"/>
      <c r="BT17" s="423"/>
      <c r="BU17" s="424"/>
      <c r="BV17" s="422">
        <v>7129431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159</v>
      </c>
      <c r="C18" s="473"/>
      <c r="D18" s="473"/>
      <c r="E18" s="474"/>
      <c r="F18" s="474"/>
      <c r="G18" s="474"/>
      <c r="H18" s="474"/>
      <c r="I18" s="474"/>
      <c r="J18" s="474"/>
      <c r="K18" s="474"/>
      <c r="L18" s="475">
        <v>16.850000000000001</v>
      </c>
      <c r="M18" s="475"/>
      <c r="N18" s="475"/>
      <c r="O18" s="475"/>
      <c r="P18" s="475"/>
      <c r="Q18" s="475"/>
      <c r="R18" s="476"/>
      <c r="S18" s="476"/>
      <c r="T18" s="476"/>
      <c r="U18" s="476"/>
      <c r="V18" s="477"/>
      <c r="W18" s="493"/>
      <c r="X18" s="494"/>
      <c r="Y18" s="494"/>
      <c r="Z18" s="494"/>
      <c r="AA18" s="494"/>
      <c r="AB18" s="518"/>
      <c r="AC18" s="392">
        <v>67</v>
      </c>
      <c r="AD18" s="393"/>
      <c r="AE18" s="393"/>
      <c r="AF18" s="393"/>
      <c r="AG18" s="478"/>
      <c r="AH18" s="392">
        <v>65.8</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7179683</v>
      </c>
      <c r="BO18" s="423"/>
      <c r="BP18" s="423"/>
      <c r="BQ18" s="423"/>
      <c r="BR18" s="423"/>
      <c r="BS18" s="423"/>
      <c r="BT18" s="423"/>
      <c r="BU18" s="424"/>
      <c r="BV18" s="422">
        <v>7397626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161</v>
      </c>
      <c r="C19" s="473"/>
      <c r="D19" s="473"/>
      <c r="E19" s="474"/>
      <c r="F19" s="474"/>
      <c r="G19" s="474"/>
      <c r="H19" s="474"/>
      <c r="I19" s="474"/>
      <c r="J19" s="474"/>
      <c r="K19" s="474"/>
      <c r="L19" s="482">
        <v>1885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10715550</v>
      </c>
      <c r="BO19" s="423"/>
      <c r="BP19" s="423"/>
      <c r="BQ19" s="423"/>
      <c r="BR19" s="423"/>
      <c r="BS19" s="423"/>
      <c r="BT19" s="423"/>
      <c r="BU19" s="424"/>
      <c r="BV19" s="422">
        <v>10445350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163</v>
      </c>
      <c r="C20" s="473"/>
      <c r="D20" s="473"/>
      <c r="E20" s="474"/>
      <c r="F20" s="474"/>
      <c r="G20" s="474"/>
      <c r="H20" s="474"/>
      <c r="I20" s="474"/>
      <c r="J20" s="474"/>
      <c r="K20" s="474"/>
      <c r="L20" s="482">
        <v>13017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8205091</v>
      </c>
      <c r="BO22" s="452"/>
      <c r="BP22" s="452"/>
      <c r="BQ22" s="452"/>
      <c r="BR22" s="452"/>
      <c r="BS22" s="452"/>
      <c r="BT22" s="452"/>
      <c r="BU22" s="453"/>
      <c r="BV22" s="451">
        <v>8171659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3306120</v>
      </c>
      <c r="BO23" s="423"/>
      <c r="BP23" s="423"/>
      <c r="BQ23" s="423"/>
      <c r="BR23" s="423"/>
      <c r="BS23" s="423"/>
      <c r="BT23" s="423"/>
      <c r="BU23" s="424"/>
      <c r="BV23" s="422">
        <v>3336808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173</v>
      </c>
      <c r="F24" s="379"/>
      <c r="G24" s="379"/>
      <c r="H24" s="379"/>
      <c r="I24" s="379"/>
      <c r="J24" s="379"/>
      <c r="K24" s="380"/>
      <c r="L24" s="375">
        <v>1</v>
      </c>
      <c r="M24" s="376"/>
      <c r="N24" s="376"/>
      <c r="O24" s="376"/>
      <c r="P24" s="377"/>
      <c r="Q24" s="375">
        <v>7630</v>
      </c>
      <c r="R24" s="376"/>
      <c r="S24" s="376"/>
      <c r="T24" s="376"/>
      <c r="U24" s="376"/>
      <c r="V24" s="377"/>
      <c r="W24" s="465"/>
      <c r="X24" s="402"/>
      <c r="Y24" s="403"/>
      <c r="Z24" s="378" t="s">
        <v>174</v>
      </c>
      <c r="AA24" s="379"/>
      <c r="AB24" s="379"/>
      <c r="AC24" s="379"/>
      <c r="AD24" s="379"/>
      <c r="AE24" s="379"/>
      <c r="AF24" s="379"/>
      <c r="AG24" s="380"/>
      <c r="AH24" s="375">
        <v>204</v>
      </c>
      <c r="AI24" s="376"/>
      <c r="AJ24" s="376"/>
      <c r="AK24" s="376"/>
      <c r="AL24" s="377"/>
      <c r="AM24" s="375">
        <v>666060</v>
      </c>
      <c r="AN24" s="376"/>
      <c r="AO24" s="376"/>
      <c r="AP24" s="376"/>
      <c r="AQ24" s="376"/>
      <c r="AR24" s="377"/>
      <c r="AS24" s="375">
        <v>3265</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7020922</v>
      </c>
      <c r="BO24" s="423"/>
      <c r="BP24" s="423"/>
      <c r="BQ24" s="423"/>
      <c r="BR24" s="423"/>
      <c r="BS24" s="423"/>
      <c r="BT24" s="423"/>
      <c r="BU24" s="424"/>
      <c r="BV24" s="422">
        <v>6980193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176</v>
      </c>
      <c r="F25" s="379"/>
      <c r="G25" s="379"/>
      <c r="H25" s="379"/>
      <c r="I25" s="379"/>
      <c r="J25" s="379"/>
      <c r="K25" s="380"/>
      <c r="L25" s="375">
        <v>1</v>
      </c>
      <c r="M25" s="376"/>
      <c r="N25" s="376"/>
      <c r="O25" s="376"/>
      <c r="P25" s="377"/>
      <c r="Q25" s="375">
        <v>6660</v>
      </c>
      <c r="R25" s="376"/>
      <c r="S25" s="376"/>
      <c r="T25" s="376"/>
      <c r="U25" s="376"/>
      <c r="V25" s="377"/>
      <c r="W25" s="465"/>
      <c r="X25" s="402"/>
      <c r="Y25" s="403"/>
      <c r="Z25" s="378" t="s">
        <v>177</v>
      </c>
      <c r="AA25" s="379"/>
      <c r="AB25" s="379"/>
      <c r="AC25" s="379"/>
      <c r="AD25" s="379"/>
      <c r="AE25" s="379"/>
      <c r="AF25" s="379"/>
      <c r="AG25" s="380"/>
      <c r="AH25" s="375" t="s">
        <v>139</v>
      </c>
      <c r="AI25" s="376"/>
      <c r="AJ25" s="376"/>
      <c r="AK25" s="376"/>
      <c r="AL25" s="377"/>
      <c r="AM25" s="375" t="s">
        <v>138</v>
      </c>
      <c r="AN25" s="376"/>
      <c r="AO25" s="376"/>
      <c r="AP25" s="376"/>
      <c r="AQ25" s="376"/>
      <c r="AR25" s="377"/>
      <c r="AS25" s="375" t="s">
        <v>128</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3856007</v>
      </c>
      <c r="BO25" s="452"/>
      <c r="BP25" s="452"/>
      <c r="BQ25" s="452"/>
      <c r="BR25" s="452"/>
      <c r="BS25" s="452"/>
      <c r="BT25" s="452"/>
      <c r="BU25" s="453"/>
      <c r="BV25" s="451">
        <v>4247212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179</v>
      </c>
      <c r="F26" s="379"/>
      <c r="G26" s="379"/>
      <c r="H26" s="379"/>
      <c r="I26" s="379"/>
      <c r="J26" s="379"/>
      <c r="K26" s="380"/>
      <c r="L26" s="375">
        <v>1</v>
      </c>
      <c r="M26" s="376"/>
      <c r="N26" s="376"/>
      <c r="O26" s="376"/>
      <c r="P26" s="377"/>
      <c r="Q26" s="375">
        <v>6370</v>
      </c>
      <c r="R26" s="376"/>
      <c r="S26" s="376"/>
      <c r="T26" s="376"/>
      <c r="U26" s="376"/>
      <c r="V26" s="377"/>
      <c r="W26" s="465"/>
      <c r="X26" s="402"/>
      <c r="Y26" s="403"/>
      <c r="Z26" s="378" t="s">
        <v>180</v>
      </c>
      <c r="AA26" s="433"/>
      <c r="AB26" s="433"/>
      <c r="AC26" s="433"/>
      <c r="AD26" s="433"/>
      <c r="AE26" s="433"/>
      <c r="AF26" s="433"/>
      <c r="AG26" s="434"/>
      <c r="AH26" s="375">
        <v>1</v>
      </c>
      <c r="AI26" s="376"/>
      <c r="AJ26" s="376"/>
      <c r="AK26" s="376"/>
      <c r="AL26" s="377"/>
      <c r="AM26" s="375" t="s">
        <v>181</v>
      </c>
      <c r="AN26" s="376"/>
      <c r="AO26" s="376"/>
      <c r="AP26" s="376"/>
      <c r="AQ26" s="376"/>
      <c r="AR26" s="377"/>
      <c r="AS26" s="375" t="s">
        <v>182</v>
      </c>
      <c r="AT26" s="376"/>
      <c r="AU26" s="376"/>
      <c r="AV26" s="376"/>
      <c r="AW26" s="376"/>
      <c r="AX26" s="435"/>
      <c r="AY26" s="462" t="s">
        <v>183</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184</v>
      </c>
      <c r="F27" s="379"/>
      <c r="G27" s="379"/>
      <c r="H27" s="379"/>
      <c r="I27" s="379"/>
      <c r="J27" s="379"/>
      <c r="K27" s="380"/>
      <c r="L27" s="375">
        <v>1</v>
      </c>
      <c r="M27" s="376"/>
      <c r="N27" s="376"/>
      <c r="O27" s="376"/>
      <c r="P27" s="377"/>
      <c r="Q27" s="375">
        <v>4200</v>
      </c>
      <c r="R27" s="376"/>
      <c r="S27" s="376"/>
      <c r="T27" s="376"/>
      <c r="U27" s="376"/>
      <c r="V27" s="377"/>
      <c r="W27" s="465"/>
      <c r="X27" s="402"/>
      <c r="Y27" s="403"/>
      <c r="Z27" s="378" t="s">
        <v>185</v>
      </c>
      <c r="AA27" s="379"/>
      <c r="AB27" s="379"/>
      <c r="AC27" s="379"/>
      <c r="AD27" s="379"/>
      <c r="AE27" s="379"/>
      <c r="AF27" s="379"/>
      <c r="AG27" s="380"/>
      <c r="AH27" s="375">
        <v>2</v>
      </c>
      <c r="AI27" s="376"/>
      <c r="AJ27" s="376"/>
      <c r="AK27" s="376"/>
      <c r="AL27" s="377"/>
      <c r="AM27" s="375" t="s">
        <v>181</v>
      </c>
      <c r="AN27" s="376"/>
      <c r="AO27" s="376"/>
      <c r="AP27" s="376"/>
      <c r="AQ27" s="376"/>
      <c r="AR27" s="377"/>
      <c r="AS27" s="375" t="s">
        <v>181</v>
      </c>
      <c r="AT27" s="376"/>
      <c r="AU27" s="376"/>
      <c r="AV27" s="376"/>
      <c r="AW27" s="376"/>
      <c r="AX27" s="435"/>
      <c r="AY27" s="459" t="s">
        <v>186</v>
      </c>
      <c r="AZ27" s="460"/>
      <c r="BA27" s="460"/>
      <c r="BB27" s="460"/>
      <c r="BC27" s="460"/>
      <c r="BD27" s="460"/>
      <c r="BE27" s="460"/>
      <c r="BF27" s="460"/>
      <c r="BG27" s="460"/>
      <c r="BH27" s="460"/>
      <c r="BI27" s="460"/>
      <c r="BJ27" s="460"/>
      <c r="BK27" s="460"/>
      <c r="BL27" s="460"/>
      <c r="BM27" s="461"/>
      <c r="BN27" s="456" t="s">
        <v>128</v>
      </c>
      <c r="BO27" s="457"/>
      <c r="BP27" s="457"/>
      <c r="BQ27" s="457"/>
      <c r="BR27" s="457"/>
      <c r="BS27" s="457"/>
      <c r="BT27" s="457"/>
      <c r="BU27" s="458"/>
      <c r="BV27" s="456" t="s">
        <v>139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187</v>
      </c>
      <c r="F28" s="379"/>
      <c r="G28" s="379"/>
      <c r="H28" s="379"/>
      <c r="I28" s="379"/>
      <c r="J28" s="379"/>
      <c r="K28" s="380"/>
      <c r="L28" s="375">
        <v>1</v>
      </c>
      <c r="M28" s="376"/>
      <c r="N28" s="376"/>
      <c r="O28" s="376"/>
      <c r="P28" s="377"/>
      <c r="Q28" s="375">
        <v>3600</v>
      </c>
      <c r="R28" s="376"/>
      <c r="S28" s="376"/>
      <c r="T28" s="376"/>
      <c r="U28" s="376"/>
      <c r="V28" s="377"/>
      <c r="W28" s="465"/>
      <c r="X28" s="402"/>
      <c r="Y28" s="403"/>
      <c r="Z28" s="378" t="s">
        <v>188</v>
      </c>
      <c r="AA28" s="379"/>
      <c r="AB28" s="379"/>
      <c r="AC28" s="379"/>
      <c r="AD28" s="379"/>
      <c r="AE28" s="379"/>
      <c r="AF28" s="379"/>
      <c r="AG28" s="380"/>
      <c r="AH28" s="375" t="s">
        <v>139</v>
      </c>
      <c r="AI28" s="376"/>
      <c r="AJ28" s="376"/>
      <c r="AK28" s="376"/>
      <c r="AL28" s="377"/>
      <c r="AM28" s="375" t="s">
        <v>139</v>
      </c>
      <c r="AN28" s="376"/>
      <c r="AO28" s="376"/>
      <c r="AP28" s="376"/>
      <c r="AQ28" s="376"/>
      <c r="AR28" s="377"/>
      <c r="AS28" s="375" t="s">
        <v>128</v>
      </c>
      <c r="AT28" s="376"/>
      <c r="AU28" s="376"/>
      <c r="AV28" s="376"/>
      <c r="AW28" s="376"/>
      <c r="AX28" s="435"/>
      <c r="AY28" s="439" t="s">
        <v>189</v>
      </c>
      <c r="AZ28" s="440"/>
      <c r="BA28" s="440"/>
      <c r="BB28" s="441"/>
      <c r="BC28" s="448" t="s">
        <v>48</v>
      </c>
      <c r="BD28" s="449"/>
      <c r="BE28" s="449"/>
      <c r="BF28" s="449"/>
      <c r="BG28" s="449"/>
      <c r="BH28" s="449"/>
      <c r="BI28" s="449"/>
      <c r="BJ28" s="449"/>
      <c r="BK28" s="449"/>
      <c r="BL28" s="449"/>
      <c r="BM28" s="450"/>
      <c r="BN28" s="451">
        <v>1740829</v>
      </c>
      <c r="BO28" s="452"/>
      <c r="BP28" s="452"/>
      <c r="BQ28" s="452"/>
      <c r="BR28" s="452"/>
      <c r="BS28" s="452"/>
      <c r="BT28" s="452"/>
      <c r="BU28" s="453"/>
      <c r="BV28" s="451">
        <v>1024806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190</v>
      </c>
      <c r="F29" s="379"/>
      <c r="G29" s="379"/>
      <c r="H29" s="379"/>
      <c r="I29" s="379"/>
      <c r="J29" s="379"/>
      <c r="K29" s="380"/>
      <c r="L29" s="375">
        <v>14</v>
      </c>
      <c r="M29" s="376"/>
      <c r="N29" s="376"/>
      <c r="O29" s="376"/>
      <c r="P29" s="377"/>
      <c r="Q29" s="375">
        <v>3400</v>
      </c>
      <c r="R29" s="376"/>
      <c r="S29" s="376"/>
      <c r="T29" s="376"/>
      <c r="U29" s="376"/>
      <c r="V29" s="377"/>
      <c r="W29" s="466"/>
      <c r="X29" s="467"/>
      <c r="Y29" s="468"/>
      <c r="Z29" s="378" t="s">
        <v>191</v>
      </c>
      <c r="AA29" s="379"/>
      <c r="AB29" s="379"/>
      <c r="AC29" s="379"/>
      <c r="AD29" s="379"/>
      <c r="AE29" s="379"/>
      <c r="AF29" s="379"/>
      <c r="AG29" s="380"/>
      <c r="AH29" s="375">
        <v>206</v>
      </c>
      <c r="AI29" s="376"/>
      <c r="AJ29" s="376"/>
      <c r="AK29" s="376"/>
      <c r="AL29" s="377"/>
      <c r="AM29" s="375">
        <v>675552</v>
      </c>
      <c r="AN29" s="376"/>
      <c r="AO29" s="376"/>
      <c r="AP29" s="376"/>
      <c r="AQ29" s="376"/>
      <c r="AR29" s="377"/>
      <c r="AS29" s="375">
        <v>3279</v>
      </c>
      <c r="AT29" s="376"/>
      <c r="AU29" s="376"/>
      <c r="AV29" s="376"/>
      <c r="AW29" s="376"/>
      <c r="AX29" s="435"/>
      <c r="AY29" s="442"/>
      <c r="AZ29" s="443"/>
      <c r="BA29" s="443"/>
      <c r="BB29" s="444"/>
      <c r="BC29" s="436" t="s">
        <v>192</v>
      </c>
      <c r="BD29" s="437"/>
      <c r="BE29" s="437"/>
      <c r="BF29" s="437"/>
      <c r="BG29" s="437"/>
      <c r="BH29" s="437"/>
      <c r="BI29" s="437"/>
      <c r="BJ29" s="437"/>
      <c r="BK29" s="437"/>
      <c r="BL29" s="437"/>
      <c r="BM29" s="438"/>
      <c r="BN29" s="422" t="s">
        <v>128</v>
      </c>
      <c r="BO29" s="423"/>
      <c r="BP29" s="423"/>
      <c r="BQ29" s="423"/>
      <c r="BR29" s="423"/>
      <c r="BS29" s="423"/>
      <c r="BT29" s="423"/>
      <c r="BU29" s="424"/>
      <c r="BV29" s="422" t="s">
        <v>139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193</v>
      </c>
      <c r="X30" s="390"/>
      <c r="Y30" s="390"/>
      <c r="Z30" s="390"/>
      <c r="AA30" s="390"/>
      <c r="AB30" s="390"/>
      <c r="AC30" s="390"/>
      <c r="AD30" s="390"/>
      <c r="AE30" s="390"/>
      <c r="AF30" s="390"/>
      <c r="AG30" s="391"/>
      <c r="AH30" s="392">
        <v>99.8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3858881</v>
      </c>
      <c r="BO30" s="457"/>
      <c r="BP30" s="457"/>
      <c r="BQ30" s="457"/>
      <c r="BR30" s="457"/>
      <c r="BS30" s="457"/>
      <c r="BT30" s="457"/>
      <c r="BU30" s="458"/>
      <c r="BV30" s="456">
        <v>4321268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194</v>
      </c>
      <c r="D32" s="381"/>
      <c r="E32" s="381"/>
      <c r="F32" s="381"/>
      <c r="G32" s="381"/>
      <c r="H32" s="381"/>
      <c r="I32" s="381"/>
      <c r="J32" s="381"/>
      <c r="K32" s="381"/>
      <c r="L32" s="381"/>
      <c r="M32" s="381"/>
      <c r="N32" s="381"/>
      <c r="O32" s="381"/>
      <c r="P32" s="381"/>
      <c r="Q32" s="381"/>
      <c r="R32" s="381"/>
      <c r="S32" s="381"/>
      <c r="U32" s="382" t="s">
        <v>195</v>
      </c>
      <c r="V32" s="382"/>
      <c r="W32" s="382"/>
      <c r="X32" s="382"/>
      <c r="Y32" s="382"/>
      <c r="Z32" s="382"/>
      <c r="AA32" s="382"/>
      <c r="AB32" s="382"/>
      <c r="AC32" s="382"/>
      <c r="AD32" s="382"/>
      <c r="AE32" s="382"/>
      <c r="AF32" s="382"/>
      <c r="AG32" s="382"/>
      <c r="AH32" s="382"/>
      <c r="AI32" s="382"/>
      <c r="AJ32" s="382"/>
      <c r="AK32" s="382"/>
      <c r="AM32" s="382" t="s">
        <v>196</v>
      </c>
      <c r="AN32" s="382"/>
      <c r="AO32" s="382"/>
      <c r="AP32" s="382"/>
      <c r="AQ32" s="382"/>
      <c r="AR32" s="382"/>
      <c r="AS32" s="382"/>
      <c r="AT32" s="382"/>
      <c r="AU32" s="382"/>
      <c r="AV32" s="382"/>
      <c r="AW32" s="382"/>
      <c r="AX32" s="382"/>
      <c r="AY32" s="382"/>
      <c r="AZ32" s="382"/>
      <c r="BA32" s="382"/>
      <c r="BB32" s="382"/>
      <c r="BC32" s="382"/>
      <c r="BE32" s="382" t="s">
        <v>197</v>
      </c>
      <c r="BF32" s="382"/>
      <c r="BG32" s="382"/>
      <c r="BH32" s="382"/>
      <c r="BI32" s="382"/>
      <c r="BJ32" s="382"/>
      <c r="BK32" s="382"/>
      <c r="BL32" s="382"/>
      <c r="BM32" s="382"/>
      <c r="BN32" s="382"/>
      <c r="BO32" s="382"/>
      <c r="BP32" s="382"/>
      <c r="BQ32" s="382"/>
      <c r="BR32" s="382"/>
      <c r="BS32" s="382"/>
      <c r="BT32" s="382"/>
      <c r="BU32" s="382"/>
      <c r="BW32" s="382" t="s">
        <v>198</v>
      </c>
      <c r="BX32" s="382"/>
      <c r="BY32" s="382"/>
      <c r="BZ32" s="382"/>
      <c r="CA32" s="382"/>
      <c r="CB32" s="382"/>
      <c r="CC32" s="382"/>
      <c r="CD32" s="382"/>
      <c r="CE32" s="382"/>
      <c r="CF32" s="382"/>
      <c r="CG32" s="382"/>
      <c r="CH32" s="382"/>
      <c r="CI32" s="382"/>
      <c r="CJ32" s="382"/>
      <c r="CK32" s="382"/>
      <c r="CL32" s="382"/>
      <c r="CM32" s="382"/>
      <c r="CO32" s="382" t="s">
        <v>199</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200</v>
      </c>
      <c r="D33" s="374"/>
      <c r="E33" s="373" t="s">
        <v>201</v>
      </c>
      <c r="F33" s="373"/>
      <c r="G33" s="373"/>
      <c r="H33" s="373"/>
      <c r="I33" s="373"/>
      <c r="J33" s="373"/>
      <c r="K33" s="373"/>
      <c r="L33" s="373"/>
      <c r="M33" s="373"/>
      <c r="N33" s="373"/>
      <c r="O33" s="373"/>
      <c r="P33" s="373"/>
      <c r="Q33" s="373"/>
      <c r="R33" s="373"/>
      <c r="S33" s="373"/>
      <c r="T33" s="203"/>
      <c r="U33" s="374" t="s">
        <v>200</v>
      </c>
      <c r="V33" s="374"/>
      <c r="W33" s="373" t="s">
        <v>201</v>
      </c>
      <c r="X33" s="373"/>
      <c r="Y33" s="373"/>
      <c r="Z33" s="373"/>
      <c r="AA33" s="373"/>
      <c r="AB33" s="373"/>
      <c r="AC33" s="373"/>
      <c r="AD33" s="373"/>
      <c r="AE33" s="373"/>
      <c r="AF33" s="373"/>
      <c r="AG33" s="373"/>
      <c r="AH33" s="373"/>
      <c r="AI33" s="373"/>
      <c r="AJ33" s="373"/>
      <c r="AK33" s="373"/>
      <c r="AL33" s="203"/>
      <c r="AM33" s="374" t="s">
        <v>202</v>
      </c>
      <c r="AN33" s="374"/>
      <c r="AO33" s="373" t="s">
        <v>203</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200</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瑞穂町国民健康保険特別会計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瑞穂町下水道事業会計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福生病院企業団</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瑞穂町土地開発公社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福生都市計画瑞穂町箱根ケ崎駅西土地区画整理事業特別会計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瑞穂町介護保険特別会計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東京都後期高齢者医療広域連合（一般会計）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瑞穂町後期高齢者医療特別会計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東京都後期高齢者医療広域連合（後期高齢者医療特別会計）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東京たま広域資源循環組合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瑞穂斎場組合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西多摩衛生組合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羽村・瑞穂地区学校給食組合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東京市町村総合事務組合（一般会計）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東京市町村総合事務組合（東京都市町村民交通災害共済事業）</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東京都市町村議会議員公務災害補償等組合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606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81" t="s">
        <v>569</v>
      </c>
      <c r="D34" s="1181"/>
      <c r="E34" s="1182"/>
      <c r="F34" s="32">
        <v>5.8</v>
      </c>
      <c r="G34" s="33">
        <v>2.48</v>
      </c>
      <c r="H34" s="33">
        <v>2.89</v>
      </c>
      <c r="I34" s="33">
        <v>5.45</v>
      </c>
      <c r="J34" s="34">
        <v>8.76</v>
      </c>
      <c r="K34" s="22"/>
      <c r="L34" s="22"/>
      <c r="M34" s="22"/>
      <c r="N34" s="22"/>
      <c r="O34" s="22"/>
      <c r="P34" s="22"/>
    </row>
    <row r="35" spans="1:16" ht="39" customHeight="1" x14ac:dyDescent="0.2">
      <c r="A35" s="22"/>
      <c r="B35" s="35"/>
      <c r="C35" s="1175" t="s">
        <v>570</v>
      </c>
      <c r="D35" s="1176"/>
      <c r="E35" s="1177"/>
      <c r="F35" s="36" t="s">
        <v>519</v>
      </c>
      <c r="G35" s="37" t="s">
        <v>519</v>
      </c>
      <c r="H35" s="37" t="s">
        <v>519</v>
      </c>
      <c r="I35" s="37">
        <v>1.37</v>
      </c>
      <c r="J35" s="38">
        <v>2.4300000000000002</v>
      </c>
      <c r="K35" s="22"/>
      <c r="L35" s="22"/>
      <c r="M35" s="22"/>
      <c r="N35" s="22"/>
      <c r="O35" s="22"/>
      <c r="P35" s="22"/>
    </row>
    <row r="36" spans="1:16" ht="39" customHeight="1" x14ac:dyDescent="0.2">
      <c r="A36" s="22"/>
      <c r="B36" s="35"/>
      <c r="C36" s="1175" t="s">
        <v>571</v>
      </c>
      <c r="D36" s="1176"/>
      <c r="E36" s="1177"/>
      <c r="F36" s="36">
        <v>1.21</v>
      </c>
      <c r="G36" s="37">
        <v>0.22</v>
      </c>
      <c r="H36" s="37">
        <v>0.59</v>
      </c>
      <c r="I36" s="37">
        <v>0.41</v>
      </c>
      <c r="J36" s="38">
        <v>0.49</v>
      </c>
      <c r="K36" s="22"/>
      <c r="L36" s="22"/>
      <c r="M36" s="22"/>
      <c r="N36" s="22"/>
      <c r="O36" s="22"/>
      <c r="P36" s="22"/>
    </row>
    <row r="37" spans="1:16" ht="39" customHeight="1" x14ac:dyDescent="0.2">
      <c r="A37" s="22"/>
      <c r="B37" s="35"/>
      <c r="C37" s="1175" t="s">
        <v>572</v>
      </c>
      <c r="D37" s="1176"/>
      <c r="E37" s="1177"/>
      <c r="F37" s="36">
        <v>0.09</v>
      </c>
      <c r="G37" s="37">
        <v>0.22</v>
      </c>
      <c r="H37" s="37">
        <v>0.88</v>
      </c>
      <c r="I37" s="37">
        <v>0</v>
      </c>
      <c r="J37" s="38">
        <v>0.48</v>
      </c>
      <c r="K37" s="22"/>
      <c r="L37" s="22"/>
      <c r="M37" s="22"/>
      <c r="N37" s="22"/>
      <c r="O37" s="22"/>
      <c r="P37" s="22"/>
    </row>
    <row r="38" spans="1:16" ht="39" customHeight="1" x14ac:dyDescent="0.2">
      <c r="A38" s="22"/>
      <c r="B38" s="35"/>
      <c r="C38" s="1175" t="s">
        <v>573</v>
      </c>
      <c r="D38" s="1176"/>
      <c r="E38" s="1177"/>
      <c r="F38" s="36">
        <v>0.37</v>
      </c>
      <c r="G38" s="37">
        <v>0.56999999999999995</v>
      </c>
      <c r="H38" s="37">
        <v>0.06</v>
      </c>
      <c r="I38" s="37">
        <v>0.84</v>
      </c>
      <c r="J38" s="38">
        <v>0.11</v>
      </c>
      <c r="K38" s="22"/>
      <c r="L38" s="22"/>
      <c r="M38" s="22"/>
      <c r="N38" s="22"/>
      <c r="O38" s="22"/>
      <c r="P38" s="22"/>
    </row>
    <row r="39" spans="1:16" ht="39" customHeight="1" x14ac:dyDescent="0.2">
      <c r="A39" s="22"/>
      <c r="B39" s="35"/>
      <c r="C39" s="1175" t="s">
        <v>574</v>
      </c>
      <c r="D39" s="1176"/>
      <c r="E39" s="1177"/>
      <c r="F39" s="36">
        <v>0.13</v>
      </c>
      <c r="G39" s="37">
        <v>0.12</v>
      </c>
      <c r="H39" s="37">
        <v>0.11</v>
      </c>
      <c r="I39" s="37">
        <v>0.09</v>
      </c>
      <c r="J39" s="38">
        <v>0.11</v>
      </c>
      <c r="K39" s="22"/>
      <c r="L39" s="22"/>
      <c r="M39" s="22"/>
      <c r="N39" s="22"/>
      <c r="O39" s="22"/>
      <c r="P39" s="22"/>
    </row>
    <row r="40" spans="1:16" ht="39" customHeight="1" x14ac:dyDescent="0.2">
      <c r="A40" s="22"/>
      <c r="B40" s="35"/>
      <c r="C40" s="1175"/>
      <c r="D40" s="1176"/>
      <c r="E40" s="1177"/>
      <c r="F40" s="36"/>
      <c r="G40" s="37"/>
      <c r="H40" s="37"/>
      <c r="I40" s="37"/>
      <c r="J40" s="38"/>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575</v>
      </c>
      <c r="D42" s="1176"/>
      <c r="E42" s="1177"/>
      <c r="F42" s="36" t="s">
        <v>519</v>
      </c>
      <c r="G42" s="37" t="s">
        <v>519</v>
      </c>
      <c r="H42" s="37" t="s">
        <v>519</v>
      </c>
      <c r="I42" s="37" t="s">
        <v>519</v>
      </c>
      <c r="J42" s="38" t="s">
        <v>519</v>
      </c>
      <c r="K42" s="22"/>
      <c r="L42" s="22"/>
      <c r="M42" s="22"/>
      <c r="N42" s="22"/>
      <c r="O42" s="22"/>
      <c r="P42" s="22"/>
    </row>
    <row r="43" spans="1:16" ht="39" customHeight="1" thickBot="1" x14ac:dyDescent="0.25">
      <c r="A43" s="22"/>
      <c r="B43" s="40"/>
      <c r="C43" s="1178" t="s">
        <v>576</v>
      </c>
      <c r="D43" s="1179"/>
      <c r="E43" s="1180"/>
      <c r="F43" s="41">
        <v>0.15</v>
      </c>
      <c r="G43" s="42">
        <v>0.46</v>
      </c>
      <c r="H43" s="42">
        <v>1.79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JugtcPb2d/L+ZhSsJDsW2UN8k3pj3I29210Gwcy0A4yEB+lFTYq27Q/gYIw2Px3eRerTPYepLtoXVgR2ON3kQ==" saltValue="Zbucc/gCtwwg/saD/8+m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01" t="s">
        <v>11</v>
      </c>
      <c r="C45" s="1202"/>
      <c r="D45" s="58"/>
      <c r="E45" s="1207" t="s">
        <v>12</v>
      </c>
      <c r="F45" s="1207"/>
      <c r="G45" s="1207"/>
      <c r="H45" s="1207"/>
      <c r="I45" s="1207"/>
      <c r="J45" s="1208"/>
      <c r="K45" s="59">
        <v>562</v>
      </c>
      <c r="L45" s="60">
        <v>501</v>
      </c>
      <c r="M45" s="60">
        <v>498</v>
      </c>
      <c r="N45" s="60">
        <v>516</v>
      </c>
      <c r="O45" s="61">
        <v>550</v>
      </c>
      <c r="P45" s="48"/>
      <c r="Q45" s="48"/>
      <c r="R45" s="48"/>
      <c r="S45" s="48"/>
      <c r="T45" s="48"/>
      <c r="U45" s="48"/>
    </row>
    <row r="46" spans="1:21" ht="30.75" customHeight="1" x14ac:dyDescent="0.2">
      <c r="A46" s="48"/>
      <c r="B46" s="1203"/>
      <c r="C46" s="1204"/>
      <c r="D46" s="62"/>
      <c r="E46" s="1185" t="s">
        <v>13</v>
      </c>
      <c r="F46" s="1185"/>
      <c r="G46" s="1185"/>
      <c r="H46" s="1185"/>
      <c r="I46" s="1185"/>
      <c r="J46" s="1186"/>
      <c r="K46" s="63" t="s">
        <v>519</v>
      </c>
      <c r="L46" s="64" t="s">
        <v>519</v>
      </c>
      <c r="M46" s="64" t="s">
        <v>519</v>
      </c>
      <c r="N46" s="64" t="s">
        <v>519</v>
      </c>
      <c r="O46" s="65" t="s">
        <v>519</v>
      </c>
      <c r="P46" s="48"/>
      <c r="Q46" s="48"/>
      <c r="R46" s="48"/>
      <c r="S46" s="48"/>
      <c r="T46" s="48"/>
      <c r="U46" s="48"/>
    </row>
    <row r="47" spans="1:21" ht="30.75" customHeight="1" x14ac:dyDescent="0.2">
      <c r="A47" s="48"/>
      <c r="B47" s="1203"/>
      <c r="C47" s="1204"/>
      <c r="D47" s="62"/>
      <c r="E47" s="1185" t="s">
        <v>14</v>
      </c>
      <c r="F47" s="1185"/>
      <c r="G47" s="1185"/>
      <c r="H47" s="1185"/>
      <c r="I47" s="1185"/>
      <c r="J47" s="1186"/>
      <c r="K47" s="63" t="s">
        <v>519</v>
      </c>
      <c r="L47" s="64" t="s">
        <v>519</v>
      </c>
      <c r="M47" s="64" t="s">
        <v>519</v>
      </c>
      <c r="N47" s="64" t="s">
        <v>519</v>
      </c>
      <c r="O47" s="65" t="s">
        <v>519</v>
      </c>
      <c r="P47" s="48"/>
      <c r="Q47" s="48"/>
      <c r="R47" s="48"/>
      <c r="S47" s="48"/>
      <c r="T47" s="48"/>
      <c r="U47" s="48"/>
    </row>
    <row r="48" spans="1:21" ht="30.75" customHeight="1" x14ac:dyDescent="0.2">
      <c r="A48" s="48"/>
      <c r="B48" s="1203"/>
      <c r="C48" s="1204"/>
      <c r="D48" s="62"/>
      <c r="E48" s="1185" t="s">
        <v>15</v>
      </c>
      <c r="F48" s="1185"/>
      <c r="G48" s="1185"/>
      <c r="H48" s="1185"/>
      <c r="I48" s="1185"/>
      <c r="J48" s="1186"/>
      <c r="K48" s="63">
        <v>166</v>
      </c>
      <c r="L48" s="64">
        <v>168</v>
      </c>
      <c r="M48" s="64">
        <v>168</v>
      </c>
      <c r="N48" s="64">
        <v>95</v>
      </c>
      <c r="O48" s="65">
        <v>99</v>
      </c>
      <c r="P48" s="48"/>
      <c r="Q48" s="48"/>
      <c r="R48" s="48"/>
      <c r="S48" s="48"/>
      <c r="T48" s="48"/>
      <c r="U48" s="48"/>
    </row>
    <row r="49" spans="1:21" ht="30.75" customHeight="1" x14ac:dyDescent="0.2">
      <c r="A49" s="48"/>
      <c r="B49" s="1203"/>
      <c r="C49" s="1204"/>
      <c r="D49" s="62"/>
      <c r="E49" s="1185" t="s">
        <v>16</v>
      </c>
      <c r="F49" s="1185"/>
      <c r="G49" s="1185"/>
      <c r="H49" s="1185"/>
      <c r="I49" s="1185"/>
      <c r="J49" s="1186"/>
      <c r="K49" s="63">
        <v>127</v>
      </c>
      <c r="L49" s="64">
        <v>130</v>
      </c>
      <c r="M49" s="64">
        <v>137</v>
      </c>
      <c r="N49" s="64">
        <v>139</v>
      </c>
      <c r="O49" s="65">
        <v>121</v>
      </c>
      <c r="P49" s="48"/>
      <c r="Q49" s="48"/>
      <c r="R49" s="48"/>
      <c r="S49" s="48"/>
      <c r="T49" s="48"/>
      <c r="U49" s="48"/>
    </row>
    <row r="50" spans="1:21" ht="30.75" customHeight="1" x14ac:dyDescent="0.2">
      <c r="A50" s="48"/>
      <c r="B50" s="1203"/>
      <c r="C50" s="1204"/>
      <c r="D50" s="62"/>
      <c r="E50" s="1185" t="s">
        <v>17</v>
      </c>
      <c r="F50" s="1185"/>
      <c r="G50" s="1185"/>
      <c r="H50" s="1185"/>
      <c r="I50" s="1185"/>
      <c r="J50" s="1186"/>
      <c r="K50" s="63">
        <v>1</v>
      </c>
      <c r="L50" s="64">
        <v>1</v>
      </c>
      <c r="M50" s="64">
        <v>1</v>
      </c>
      <c r="N50" s="64">
        <v>1</v>
      </c>
      <c r="O50" s="65">
        <v>1</v>
      </c>
      <c r="P50" s="48"/>
      <c r="Q50" s="48"/>
      <c r="R50" s="48"/>
      <c r="S50" s="48"/>
      <c r="T50" s="48"/>
      <c r="U50" s="48"/>
    </row>
    <row r="51" spans="1:21" ht="30.75" customHeight="1" x14ac:dyDescent="0.2">
      <c r="A51" s="48"/>
      <c r="B51" s="1205"/>
      <c r="C51" s="1206"/>
      <c r="D51" s="66"/>
      <c r="E51" s="1185" t="s">
        <v>18</v>
      </c>
      <c r="F51" s="1185"/>
      <c r="G51" s="1185"/>
      <c r="H51" s="1185"/>
      <c r="I51" s="1185"/>
      <c r="J51" s="1186"/>
      <c r="K51" s="63" t="s">
        <v>519</v>
      </c>
      <c r="L51" s="64" t="s">
        <v>519</v>
      </c>
      <c r="M51" s="64" t="s">
        <v>519</v>
      </c>
      <c r="N51" s="64" t="s">
        <v>519</v>
      </c>
      <c r="O51" s="65" t="s">
        <v>519</v>
      </c>
      <c r="P51" s="48"/>
      <c r="Q51" s="48"/>
      <c r="R51" s="48"/>
      <c r="S51" s="48"/>
      <c r="T51" s="48"/>
      <c r="U51" s="48"/>
    </row>
    <row r="52" spans="1:21" ht="30.75" customHeight="1" x14ac:dyDescent="0.2">
      <c r="A52" s="48"/>
      <c r="B52" s="1183" t="s">
        <v>19</v>
      </c>
      <c r="C52" s="1184"/>
      <c r="D52" s="66"/>
      <c r="E52" s="1185" t="s">
        <v>20</v>
      </c>
      <c r="F52" s="1185"/>
      <c r="G52" s="1185"/>
      <c r="H52" s="1185"/>
      <c r="I52" s="1185"/>
      <c r="J52" s="1186"/>
      <c r="K52" s="63">
        <v>791</v>
      </c>
      <c r="L52" s="64">
        <v>747</v>
      </c>
      <c r="M52" s="64">
        <v>796</v>
      </c>
      <c r="N52" s="64">
        <v>687</v>
      </c>
      <c r="O52" s="65">
        <v>704</v>
      </c>
      <c r="P52" s="48"/>
      <c r="Q52" s="48"/>
      <c r="R52" s="48"/>
      <c r="S52" s="48"/>
      <c r="T52" s="48"/>
      <c r="U52" s="48"/>
    </row>
    <row r="53" spans="1:21" ht="30.75" customHeight="1" thickBot="1" x14ac:dyDescent="0.25">
      <c r="A53" s="48"/>
      <c r="B53" s="1187" t="s">
        <v>21</v>
      </c>
      <c r="C53" s="1188"/>
      <c r="D53" s="67"/>
      <c r="E53" s="1189" t="s">
        <v>22</v>
      </c>
      <c r="F53" s="1189"/>
      <c r="G53" s="1189"/>
      <c r="H53" s="1189"/>
      <c r="I53" s="1189"/>
      <c r="J53" s="1190"/>
      <c r="K53" s="68">
        <v>65</v>
      </c>
      <c r="L53" s="69">
        <v>53</v>
      </c>
      <c r="M53" s="69">
        <v>8</v>
      </c>
      <c r="N53" s="69">
        <v>64</v>
      </c>
      <c r="O53" s="70">
        <v>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91" t="s">
        <v>25</v>
      </c>
      <c r="C57" s="1192"/>
      <c r="D57" s="1195" t="s">
        <v>26</v>
      </c>
      <c r="E57" s="1196"/>
      <c r="F57" s="1196"/>
      <c r="G57" s="1196"/>
      <c r="H57" s="1196"/>
      <c r="I57" s="1196"/>
      <c r="J57" s="1197"/>
      <c r="K57" s="83"/>
      <c r="L57" s="84"/>
      <c r="M57" s="84"/>
      <c r="N57" s="84"/>
      <c r="O57" s="85"/>
    </row>
    <row r="58" spans="1:21" ht="31.5" customHeight="1" thickBot="1" x14ac:dyDescent="0.25">
      <c r="B58" s="1193"/>
      <c r="C58" s="1194"/>
      <c r="D58" s="1198" t="s">
        <v>27</v>
      </c>
      <c r="E58" s="1199"/>
      <c r="F58" s="1199"/>
      <c r="G58" s="1199"/>
      <c r="H58" s="1199"/>
      <c r="I58" s="1199"/>
      <c r="J58" s="120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vHbjj9/C6fOAPjWYaQq5bmntDINgwcPDaRgv/an+/AYAWSBevJk9slr06CGrMZsosBfK9P69ZaAbRcT/CV1A==" saltValue="tNlLrA8gU7G+TAFuXDiX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21" t="s">
        <v>30</v>
      </c>
      <c r="C41" s="1222"/>
      <c r="D41" s="102"/>
      <c r="E41" s="1223" t="s">
        <v>31</v>
      </c>
      <c r="F41" s="1223"/>
      <c r="G41" s="1223"/>
      <c r="H41" s="1224"/>
      <c r="I41" s="351">
        <v>6143</v>
      </c>
      <c r="J41" s="352">
        <v>6814</v>
      </c>
      <c r="K41" s="352">
        <v>7925</v>
      </c>
      <c r="L41" s="352">
        <v>8172</v>
      </c>
      <c r="M41" s="353">
        <v>8205</v>
      </c>
    </row>
    <row r="42" spans="2:13" ht="27.75" customHeight="1" x14ac:dyDescent="0.2">
      <c r="B42" s="1211"/>
      <c r="C42" s="1212"/>
      <c r="D42" s="103"/>
      <c r="E42" s="1215" t="s">
        <v>32</v>
      </c>
      <c r="F42" s="1215"/>
      <c r="G42" s="1215"/>
      <c r="H42" s="1216"/>
      <c r="I42" s="354">
        <v>669</v>
      </c>
      <c r="J42" s="355">
        <v>669</v>
      </c>
      <c r="K42" s="355">
        <v>669</v>
      </c>
      <c r="L42" s="355">
        <v>708</v>
      </c>
      <c r="M42" s="356">
        <v>722</v>
      </c>
    </row>
    <row r="43" spans="2:13" ht="27.75" customHeight="1" x14ac:dyDescent="0.2">
      <c r="B43" s="1211"/>
      <c r="C43" s="1212"/>
      <c r="D43" s="103"/>
      <c r="E43" s="1215" t="s">
        <v>33</v>
      </c>
      <c r="F43" s="1215"/>
      <c r="G43" s="1215"/>
      <c r="H43" s="1216"/>
      <c r="I43" s="354">
        <v>1788</v>
      </c>
      <c r="J43" s="355">
        <v>1760</v>
      </c>
      <c r="K43" s="355">
        <v>1843</v>
      </c>
      <c r="L43" s="355">
        <v>1664</v>
      </c>
      <c r="M43" s="356">
        <v>1445</v>
      </c>
    </row>
    <row r="44" spans="2:13" ht="27.75" customHeight="1" x14ac:dyDescent="0.2">
      <c r="B44" s="1211"/>
      <c r="C44" s="1212"/>
      <c r="D44" s="103"/>
      <c r="E44" s="1215" t="s">
        <v>34</v>
      </c>
      <c r="F44" s="1215"/>
      <c r="G44" s="1215"/>
      <c r="H44" s="1216"/>
      <c r="I44" s="354">
        <v>1337</v>
      </c>
      <c r="J44" s="355">
        <v>1165</v>
      </c>
      <c r="K44" s="355">
        <v>1009</v>
      </c>
      <c r="L44" s="355">
        <v>914</v>
      </c>
      <c r="M44" s="356">
        <v>847</v>
      </c>
    </row>
    <row r="45" spans="2:13" ht="27.75" customHeight="1" x14ac:dyDescent="0.2">
      <c r="B45" s="1211"/>
      <c r="C45" s="1212"/>
      <c r="D45" s="103"/>
      <c r="E45" s="1215" t="s">
        <v>35</v>
      </c>
      <c r="F45" s="1215"/>
      <c r="G45" s="1215"/>
      <c r="H45" s="1216"/>
      <c r="I45" s="354">
        <v>1584</v>
      </c>
      <c r="J45" s="355">
        <v>1512</v>
      </c>
      <c r="K45" s="355">
        <v>1496</v>
      </c>
      <c r="L45" s="355">
        <v>1463</v>
      </c>
      <c r="M45" s="356">
        <v>1552</v>
      </c>
    </row>
    <row r="46" spans="2:13" ht="27.75" customHeight="1" x14ac:dyDescent="0.2">
      <c r="B46" s="1211"/>
      <c r="C46" s="1212"/>
      <c r="D46" s="104"/>
      <c r="E46" s="1215" t="s">
        <v>36</v>
      </c>
      <c r="F46" s="1215"/>
      <c r="G46" s="1215"/>
      <c r="H46" s="1216"/>
      <c r="I46" s="354" t="s">
        <v>519</v>
      </c>
      <c r="J46" s="355" t="s">
        <v>519</v>
      </c>
      <c r="K46" s="355" t="s">
        <v>519</v>
      </c>
      <c r="L46" s="355" t="s">
        <v>519</v>
      </c>
      <c r="M46" s="356" t="s">
        <v>519</v>
      </c>
    </row>
    <row r="47" spans="2:13" ht="27.75" customHeight="1" x14ac:dyDescent="0.2">
      <c r="B47" s="1211"/>
      <c r="C47" s="1212"/>
      <c r="D47" s="105"/>
      <c r="E47" s="1225" t="s">
        <v>37</v>
      </c>
      <c r="F47" s="1226"/>
      <c r="G47" s="1226"/>
      <c r="H47" s="1227"/>
      <c r="I47" s="354" t="s">
        <v>519</v>
      </c>
      <c r="J47" s="355" t="s">
        <v>519</v>
      </c>
      <c r="K47" s="355" t="s">
        <v>519</v>
      </c>
      <c r="L47" s="355" t="s">
        <v>519</v>
      </c>
      <c r="M47" s="356" t="s">
        <v>519</v>
      </c>
    </row>
    <row r="48" spans="2:13" ht="27.75" customHeight="1" x14ac:dyDescent="0.2">
      <c r="B48" s="1211"/>
      <c r="C48" s="1212"/>
      <c r="D48" s="103"/>
      <c r="E48" s="1215" t="s">
        <v>38</v>
      </c>
      <c r="F48" s="1215"/>
      <c r="G48" s="1215"/>
      <c r="H48" s="1216"/>
      <c r="I48" s="354" t="s">
        <v>519</v>
      </c>
      <c r="J48" s="355" t="s">
        <v>519</v>
      </c>
      <c r="K48" s="355" t="s">
        <v>519</v>
      </c>
      <c r="L48" s="355" t="s">
        <v>519</v>
      </c>
      <c r="M48" s="356" t="s">
        <v>519</v>
      </c>
    </row>
    <row r="49" spans="2:13" ht="27.75" customHeight="1" x14ac:dyDescent="0.2">
      <c r="B49" s="1213"/>
      <c r="C49" s="1214"/>
      <c r="D49" s="103"/>
      <c r="E49" s="1215" t="s">
        <v>39</v>
      </c>
      <c r="F49" s="1215"/>
      <c r="G49" s="1215"/>
      <c r="H49" s="1216"/>
      <c r="I49" s="354" t="s">
        <v>519</v>
      </c>
      <c r="J49" s="355" t="s">
        <v>519</v>
      </c>
      <c r="K49" s="355" t="s">
        <v>519</v>
      </c>
      <c r="L49" s="355" t="s">
        <v>519</v>
      </c>
      <c r="M49" s="356" t="s">
        <v>519</v>
      </c>
    </row>
    <row r="50" spans="2:13" ht="27.75" customHeight="1" x14ac:dyDescent="0.2">
      <c r="B50" s="1209" t="s">
        <v>40</v>
      </c>
      <c r="C50" s="1210"/>
      <c r="D50" s="106"/>
      <c r="E50" s="1215" t="s">
        <v>41</v>
      </c>
      <c r="F50" s="1215"/>
      <c r="G50" s="1215"/>
      <c r="H50" s="1216"/>
      <c r="I50" s="354">
        <v>7096</v>
      </c>
      <c r="J50" s="355">
        <v>6659</v>
      </c>
      <c r="K50" s="355">
        <v>5390</v>
      </c>
      <c r="L50" s="355">
        <v>5018</v>
      </c>
      <c r="M50" s="356">
        <v>5790</v>
      </c>
    </row>
    <row r="51" spans="2:13" ht="27.75" customHeight="1" x14ac:dyDescent="0.2">
      <c r="B51" s="1211"/>
      <c r="C51" s="1212"/>
      <c r="D51" s="103"/>
      <c r="E51" s="1215" t="s">
        <v>42</v>
      </c>
      <c r="F51" s="1215"/>
      <c r="G51" s="1215"/>
      <c r="H51" s="1216"/>
      <c r="I51" s="354">
        <v>3449</v>
      </c>
      <c r="J51" s="355">
        <v>3598</v>
      </c>
      <c r="K51" s="355">
        <v>4049</v>
      </c>
      <c r="L51" s="355">
        <v>3956</v>
      </c>
      <c r="M51" s="356">
        <v>4322</v>
      </c>
    </row>
    <row r="52" spans="2:13" ht="27.75" customHeight="1" x14ac:dyDescent="0.2">
      <c r="B52" s="1213"/>
      <c r="C52" s="1214"/>
      <c r="D52" s="103"/>
      <c r="E52" s="1215" t="s">
        <v>43</v>
      </c>
      <c r="F52" s="1215"/>
      <c r="G52" s="1215"/>
      <c r="H52" s="1216"/>
      <c r="I52" s="354">
        <v>4664</v>
      </c>
      <c r="J52" s="355">
        <v>4277</v>
      </c>
      <c r="K52" s="355">
        <v>3910</v>
      </c>
      <c r="L52" s="355">
        <v>3543</v>
      </c>
      <c r="M52" s="356">
        <v>3333</v>
      </c>
    </row>
    <row r="53" spans="2:13" ht="27.75" customHeight="1" thickBot="1" x14ac:dyDescent="0.25">
      <c r="B53" s="1217" t="s">
        <v>44</v>
      </c>
      <c r="C53" s="1218"/>
      <c r="D53" s="107"/>
      <c r="E53" s="1219" t="s">
        <v>45</v>
      </c>
      <c r="F53" s="1219"/>
      <c r="G53" s="1219"/>
      <c r="H53" s="1220"/>
      <c r="I53" s="357">
        <v>-3687</v>
      </c>
      <c r="J53" s="358">
        <v>-2613</v>
      </c>
      <c r="K53" s="358">
        <v>-406</v>
      </c>
      <c r="L53" s="358">
        <v>404</v>
      </c>
      <c r="M53" s="359">
        <v>-673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cubUn0IoZNmoev6PBfprlgzee4hElzwVVVfVGcuJiXsgC0HZD9vmO6g+/BtPFyfzmh574Tr480gd+vT85Z8Fg==" saltValue="SRgd3NwmcJjdbtN3teWa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36" t="s">
        <v>48</v>
      </c>
      <c r="D55" s="1236"/>
      <c r="E55" s="1237"/>
      <c r="F55" s="119">
        <v>1480</v>
      </c>
      <c r="G55" s="119">
        <v>1025</v>
      </c>
      <c r="H55" s="120">
        <v>1741</v>
      </c>
    </row>
    <row r="56" spans="2:8" ht="52.5" customHeight="1" x14ac:dyDescent="0.2">
      <c r="B56" s="121"/>
      <c r="C56" s="1238" t="s">
        <v>49</v>
      </c>
      <c r="D56" s="1238"/>
      <c r="E56" s="1239"/>
      <c r="F56" s="122" t="s">
        <v>519</v>
      </c>
      <c r="G56" s="122" t="s">
        <v>519</v>
      </c>
      <c r="H56" s="123" t="s">
        <v>519</v>
      </c>
    </row>
    <row r="57" spans="2:8" ht="53.25" customHeight="1" x14ac:dyDescent="0.2">
      <c r="B57" s="121"/>
      <c r="C57" s="1240" t="s">
        <v>50</v>
      </c>
      <c r="D57" s="1240"/>
      <c r="E57" s="1241"/>
      <c r="F57" s="124">
        <v>4117</v>
      </c>
      <c r="G57" s="124">
        <v>4321</v>
      </c>
      <c r="H57" s="125">
        <v>3859</v>
      </c>
    </row>
    <row r="58" spans="2:8" ht="45.75" customHeight="1" x14ac:dyDescent="0.2">
      <c r="B58" s="126"/>
      <c r="C58" s="1228" t="s">
        <v>599</v>
      </c>
      <c r="D58" s="1229"/>
      <c r="E58" s="1230"/>
      <c r="F58" s="127">
        <v>2674</v>
      </c>
      <c r="G58" s="127">
        <v>2655</v>
      </c>
      <c r="H58" s="128">
        <v>2617</v>
      </c>
    </row>
    <row r="59" spans="2:8" ht="45.75" customHeight="1" x14ac:dyDescent="0.2">
      <c r="B59" s="126"/>
      <c r="C59" s="1228" t="s">
        <v>600</v>
      </c>
      <c r="D59" s="1229"/>
      <c r="E59" s="1230"/>
      <c r="F59" s="127">
        <v>335</v>
      </c>
      <c r="G59" s="127">
        <v>435</v>
      </c>
      <c r="H59" s="128">
        <v>537</v>
      </c>
    </row>
    <row r="60" spans="2:8" ht="45.75" customHeight="1" x14ac:dyDescent="0.2">
      <c r="B60" s="126"/>
      <c r="C60" s="1228" t="s">
        <v>601</v>
      </c>
      <c r="D60" s="1229"/>
      <c r="E60" s="1230"/>
      <c r="F60" s="127">
        <v>183</v>
      </c>
      <c r="G60" s="127">
        <v>180</v>
      </c>
      <c r="H60" s="128">
        <v>175</v>
      </c>
    </row>
    <row r="61" spans="2:8" ht="45.75" customHeight="1" x14ac:dyDescent="0.2">
      <c r="B61" s="126"/>
      <c r="C61" s="1228" t="s">
        <v>602</v>
      </c>
      <c r="D61" s="1229"/>
      <c r="E61" s="1230"/>
      <c r="F61" s="127">
        <v>380</v>
      </c>
      <c r="G61" s="127">
        <v>508</v>
      </c>
      <c r="H61" s="128">
        <v>145</v>
      </c>
    </row>
    <row r="62" spans="2:8" ht="45.75" customHeight="1" thickBot="1" x14ac:dyDescent="0.25">
      <c r="B62" s="129"/>
      <c r="C62" s="1231" t="s">
        <v>603</v>
      </c>
      <c r="D62" s="1232"/>
      <c r="E62" s="1233"/>
      <c r="F62" s="130">
        <v>146</v>
      </c>
      <c r="G62" s="130">
        <v>146</v>
      </c>
      <c r="H62" s="131">
        <v>129</v>
      </c>
    </row>
    <row r="63" spans="2:8" ht="52.5" customHeight="1" thickBot="1" x14ac:dyDescent="0.25">
      <c r="B63" s="132"/>
      <c r="C63" s="1234" t="s">
        <v>51</v>
      </c>
      <c r="D63" s="1234"/>
      <c r="E63" s="1235"/>
      <c r="F63" s="133">
        <v>5597</v>
      </c>
      <c r="G63" s="133">
        <v>5346</v>
      </c>
      <c r="H63" s="134">
        <v>5600</v>
      </c>
    </row>
    <row r="64" spans="2:8" ht="13.2" x14ac:dyDescent="0.2"/>
  </sheetData>
  <sheetProtection algorithmName="SHA-512" hashValue="IBm93HpJh6S1dLLMCf06xS1Vfa1o8IVjTFCyEUWq0pPEmJ5bcYPmgJIu7PMCguNb8xU5GSJiz+1tcYwp93tbfg==" saltValue="4qyjm4eS84ATvpZThmXa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1244" customWidth="1"/>
    <col min="2" max="107" width="2.44140625" style="1244" customWidth="1"/>
    <col min="108" max="108" width="6.109375" style="1251" customWidth="1"/>
    <col min="109" max="109" width="5.88671875" style="1250" customWidth="1"/>
    <col min="110" max="16384" width="8.6640625" style="1244" hidden="1"/>
  </cols>
  <sheetData>
    <row r="1" spans="1:109" ht="42.75" customHeight="1" x14ac:dyDescent="0.2">
      <c r="A1" s="1242"/>
      <c r="B1" s="1243"/>
      <c r="DD1" s="1244"/>
      <c r="DE1" s="1244"/>
    </row>
    <row r="2" spans="1:109" ht="25.5" customHeight="1" x14ac:dyDescent="0.2">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2">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5" customFormat="1" ht="13.2" x14ac:dyDescent="0.2">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5" customFormat="1" ht="13.2" x14ac:dyDescent="0.2">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5" customFormat="1" ht="13.2" x14ac:dyDescent="0.2">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5" customFormat="1" ht="13.2" x14ac:dyDescent="0.2">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5" customFormat="1" ht="13.2" x14ac:dyDescent="0.2">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5" customFormat="1" ht="13.2" x14ac:dyDescent="0.2">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5" customFormat="1" ht="13.2" x14ac:dyDescent="0.2">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5" customFormat="1" ht="13.2" x14ac:dyDescent="0.2">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5" customFormat="1" ht="13.2" x14ac:dyDescent="0.2">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5" customFormat="1" ht="13.2" x14ac:dyDescent="0.2">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5" customFormat="1" ht="13.2" x14ac:dyDescent="0.2">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5" customFormat="1" ht="13.2" x14ac:dyDescent="0.2">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5" customFormat="1" ht="13.2" x14ac:dyDescent="0.2">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5" customFormat="1" ht="13.2" x14ac:dyDescent="0.2">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5" customFormat="1" ht="13.2" x14ac:dyDescent="0.2">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ht="13.2" x14ac:dyDescent="0.2">
      <c r="DD19" s="1244"/>
      <c r="DE19" s="1244"/>
    </row>
    <row r="20" spans="1:109" ht="13.2" x14ac:dyDescent="0.2">
      <c r="DD20" s="1244"/>
      <c r="DE20" s="1244"/>
    </row>
    <row r="21" spans="1:109" ht="17.25" customHeight="1" x14ac:dyDescent="0.2">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2">
      <c r="B22" s="1250"/>
    </row>
    <row r="23" spans="1:109" ht="13.2" x14ac:dyDescent="0.2">
      <c r="B23" s="1250"/>
    </row>
    <row r="24" spans="1:109" ht="13.2" x14ac:dyDescent="0.2">
      <c r="B24" s="1250"/>
    </row>
    <row r="25" spans="1:109" ht="13.2" x14ac:dyDescent="0.2">
      <c r="B25" s="1250"/>
    </row>
    <row r="26" spans="1:109" ht="13.2" x14ac:dyDescent="0.2">
      <c r="B26" s="1250"/>
    </row>
    <row r="27" spans="1:109" ht="13.2" x14ac:dyDescent="0.2">
      <c r="B27" s="1250"/>
    </row>
    <row r="28" spans="1:109" ht="13.2" x14ac:dyDescent="0.2">
      <c r="B28" s="1250"/>
    </row>
    <row r="29" spans="1:109" ht="13.2" x14ac:dyDescent="0.2">
      <c r="B29" s="1250"/>
    </row>
    <row r="30" spans="1:109" ht="13.2" x14ac:dyDescent="0.2">
      <c r="B30" s="1250"/>
    </row>
    <row r="31" spans="1:109" ht="13.2" x14ac:dyDescent="0.2">
      <c r="B31" s="1250"/>
    </row>
    <row r="32" spans="1:109" ht="13.2" x14ac:dyDescent="0.2">
      <c r="B32" s="1250"/>
    </row>
    <row r="33" spans="2:109" ht="13.2" x14ac:dyDescent="0.2">
      <c r="B33" s="1250"/>
    </row>
    <row r="34" spans="2:109" ht="13.2" x14ac:dyDescent="0.2">
      <c r="B34" s="1250"/>
    </row>
    <row r="35" spans="2:109" ht="13.2" x14ac:dyDescent="0.2">
      <c r="B35" s="1250"/>
    </row>
    <row r="36" spans="2:109" ht="13.2" x14ac:dyDescent="0.2">
      <c r="B36" s="1250"/>
    </row>
    <row r="37" spans="2:109" ht="13.2" x14ac:dyDescent="0.2">
      <c r="B37" s="1250"/>
    </row>
    <row r="38" spans="2:109" ht="13.2" x14ac:dyDescent="0.2">
      <c r="B38" s="1250"/>
    </row>
    <row r="39" spans="2:109" ht="13.2" x14ac:dyDescent="0.2">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2" x14ac:dyDescent="0.2">
      <c r="B40" s="1255"/>
      <c r="DD40" s="1255"/>
      <c r="DE40" s="1244"/>
    </row>
    <row r="41" spans="2:109" ht="16.2" x14ac:dyDescent="0.2">
      <c r="B41" s="1256" t="s">
        <v>607</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ht="13.2" x14ac:dyDescent="0.2">
      <c r="B42" s="1250"/>
      <c r="G42" s="1257"/>
      <c r="I42" s="1258"/>
      <c r="J42" s="1258"/>
      <c r="K42" s="1258"/>
      <c r="AM42" s="1257"/>
      <c r="AN42" s="1257" t="s">
        <v>608</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2">
      <c r="B43" s="1250"/>
      <c r="AN43" s="1259" t="s">
        <v>609</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2" x14ac:dyDescent="0.2">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2" x14ac:dyDescent="0.2">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2" x14ac:dyDescent="0.2">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2" x14ac:dyDescent="0.2">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2" x14ac:dyDescent="0.2">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2" x14ac:dyDescent="0.2">
      <c r="B49" s="1250"/>
      <c r="AN49" s="1244" t="s">
        <v>610</v>
      </c>
    </row>
    <row r="50" spans="1:109" ht="13.2" x14ac:dyDescent="0.2">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560</v>
      </c>
      <c r="BQ50" s="1275"/>
      <c r="BR50" s="1275"/>
      <c r="BS50" s="1275"/>
      <c r="BT50" s="1275"/>
      <c r="BU50" s="1275"/>
      <c r="BV50" s="1275"/>
      <c r="BW50" s="1275"/>
      <c r="BX50" s="1275" t="s">
        <v>561</v>
      </c>
      <c r="BY50" s="1275"/>
      <c r="BZ50" s="1275"/>
      <c r="CA50" s="1275"/>
      <c r="CB50" s="1275"/>
      <c r="CC50" s="1275"/>
      <c r="CD50" s="1275"/>
      <c r="CE50" s="1275"/>
      <c r="CF50" s="1275" t="s">
        <v>562</v>
      </c>
      <c r="CG50" s="1275"/>
      <c r="CH50" s="1275"/>
      <c r="CI50" s="1275"/>
      <c r="CJ50" s="1275"/>
      <c r="CK50" s="1275"/>
      <c r="CL50" s="1275"/>
      <c r="CM50" s="1275"/>
      <c r="CN50" s="1275" t="s">
        <v>563</v>
      </c>
      <c r="CO50" s="1275"/>
      <c r="CP50" s="1275"/>
      <c r="CQ50" s="1275"/>
      <c r="CR50" s="1275"/>
      <c r="CS50" s="1275"/>
      <c r="CT50" s="1275"/>
      <c r="CU50" s="1275"/>
      <c r="CV50" s="1275" t="s">
        <v>564</v>
      </c>
      <c r="CW50" s="1275"/>
      <c r="CX50" s="1275"/>
      <c r="CY50" s="1275"/>
      <c r="CZ50" s="1275"/>
      <c r="DA50" s="1275"/>
      <c r="DB50" s="1275"/>
      <c r="DC50" s="1275"/>
    </row>
    <row r="51" spans="1:109" ht="13.5" customHeight="1" x14ac:dyDescent="0.2">
      <c r="B51" s="1250"/>
      <c r="G51" s="1276"/>
      <c r="H51" s="1276"/>
      <c r="I51" s="1277"/>
      <c r="J51" s="1277"/>
      <c r="K51" s="1278"/>
      <c r="L51" s="1278"/>
      <c r="M51" s="1278"/>
      <c r="N51" s="1278"/>
      <c r="AM51" s="1268"/>
      <c r="AN51" s="1279" t="s">
        <v>611</v>
      </c>
      <c r="AO51" s="1279"/>
      <c r="AP51" s="1279"/>
      <c r="AQ51" s="1279"/>
      <c r="AR51" s="1279"/>
      <c r="AS51" s="1279"/>
      <c r="AT51" s="1279"/>
      <c r="AU51" s="1279"/>
      <c r="AV51" s="1279"/>
      <c r="AW51" s="1279"/>
      <c r="AX51" s="1279"/>
      <c r="AY51" s="1279"/>
      <c r="AZ51" s="1279"/>
      <c r="BA51" s="1279"/>
      <c r="BB51" s="1279" t="s">
        <v>612</v>
      </c>
      <c r="BC51" s="1279"/>
      <c r="BD51" s="1279"/>
      <c r="BE51" s="1279"/>
      <c r="BF51" s="1279"/>
      <c r="BG51" s="1279"/>
      <c r="BH51" s="1279"/>
      <c r="BI51" s="1279"/>
      <c r="BJ51" s="1279"/>
      <c r="BK51" s="1279"/>
      <c r="BL51" s="1279"/>
      <c r="BM51" s="1279"/>
      <c r="BN51" s="1279"/>
      <c r="BO51" s="1279"/>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v>6</v>
      </c>
      <c r="CO51" s="1280"/>
      <c r="CP51" s="1280"/>
      <c r="CQ51" s="1280"/>
      <c r="CR51" s="1280"/>
      <c r="CS51" s="1280"/>
      <c r="CT51" s="1280"/>
      <c r="CU51" s="1280"/>
      <c r="CV51" s="1280"/>
      <c r="CW51" s="1280"/>
      <c r="CX51" s="1280"/>
      <c r="CY51" s="1280"/>
      <c r="CZ51" s="1280"/>
      <c r="DA51" s="1280"/>
      <c r="DB51" s="1280"/>
      <c r="DC51" s="1280"/>
    </row>
    <row r="52" spans="1:109" ht="13.2" x14ac:dyDescent="0.2">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613</v>
      </c>
      <c r="BC53" s="1279"/>
      <c r="BD53" s="1279"/>
      <c r="BE53" s="1279"/>
      <c r="BF53" s="1279"/>
      <c r="BG53" s="1279"/>
      <c r="BH53" s="1279"/>
      <c r="BI53" s="1279"/>
      <c r="BJ53" s="1279"/>
      <c r="BK53" s="1279"/>
      <c r="BL53" s="1279"/>
      <c r="BM53" s="1279"/>
      <c r="BN53" s="1279"/>
      <c r="BO53" s="1279"/>
      <c r="BP53" s="1280">
        <v>50.1</v>
      </c>
      <c r="BQ53" s="1280"/>
      <c r="BR53" s="1280"/>
      <c r="BS53" s="1280"/>
      <c r="BT53" s="1280"/>
      <c r="BU53" s="1280"/>
      <c r="BV53" s="1280"/>
      <c r="BW53" s="1280"/>
      <c r="BX53" s="1280">
        <v>52</v>
      </c>
      <c r="BY53" s="1280"/>
      <c r="BZ53" s="1280"/>
      <c r="CA53" s="1280"/>
      <c r="CB53" s="1280"/>
      <c r="CC53" s="1280"/>
      <c r="CD53" s="1280"/>
      <c r="CE53" s="1280"/>
      <c r="CF53" s="1280">
        <v>54.1</v>
      </c>
      <c r="CG53" s="1280"/>
      <c r="CH53" s="1280"/>
      <c r="CI53" s="1280"/>
      <c r="CJ53" s="1280"/>
      <c r="CK53" s="1280"/>
      <c r="CL53" s="1280"/>
      <c r="CM53" s="1280"/>
      <c r="CN53" s="1280">
        <v>49.3</v>
      </c>
      <c r="CO53" s="1280"/>
      <c r="CP53" s="1280"/>
      <c r="CQ53" s="1280"/>
      <c r="CR53" s="1280"/>
      <c r="CS53" s="1280"/>
      <c r="CT53" s="1280"/>
      <c r="CU53" s="1280"/>
      <c r="CV53" s="1280">
        <v>51</v>
      </c>
      <c r="CW53" s="1280"/>
      <c r="CX53" s="1280"/>
      <c r="CY53" s="1280"/>
      <c r="CZ53" s="1280"/>
      <c r="DA53" s="1280"/>
      <c r="DB53" s="1280"/>
      <c r="DC53" s="1280"/>
    </row>
    <row r="54" spans="1:109" ht="13.2" x14ac:dyDescent="0.2">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1258"/>
      <c r="B55" s="1250"/>
      <c r="G55" s="1269"/>
      <c r="H55" s="1269"/>
      <c r="I55" s="1269"/>
      <c r="J55" s="1269"/>
      <c r="K55" s="1278"/>
      <c r="L55" s="1278"/>
      <c r="M55" s="1278"/>
      <c r="N55" s="1278"/>
      <c r="AN55" s="1275" t="s">
        <v>614</v>
      </c>
      <c r="AO55" s="1275"/>
      <c r="AP55" s="1275"/>
      <c r="AQ55" s="1275"/>
      <c r="AR55" s="1275"/>
      <c r="AS55" s="1275"/>
      <c r="AT55" s="1275"/>
      <c r="AU55" s="1275"/>
      <c r="AV55" s="1275"/>
      <c r="AW55" s="1275"/>
      <c r="AX55" s="1275"/>
      <c r="AY55" s="1275"/>
      <c r="AZ55" s="1275"/>
      <c r="BA55" s="1275"/>
      <c r="BB55" s="1279" t="s">
        <v>612</v>
      </c>
      <c r="BC55" s="1279"/>
      <c r="BD55" s="1279"/>
      <c r="BE55" s="1279"/>
      <c r="BF55" s="1279"/>
      <c r="BG55" s="1279"/>
      <c r="BH55" s="1279"/>
      <c r="BI55" s="1279"/>
      <c r="BJ55" s="1279"/>
      <c r="BK55" s="1279"/>
      <c r="BL55" s="1279"/>
      <c r="BM55" s="1279"/>
      <c r="BN55" s="1279"/>
      <c r="BO55" s="1279"/>
      <c r="BP55" s="1280">
        <v>20.2</v>
      </c>
      <c r="BQ55" s="1280"/>
      <c r="BR55" s="1280"/>
      <c r="BS55" s="1280"/>
      <c r="BT55" s="1280"/>
      <c r="BU55" s="1280"/>
      <c r="BV55" s="1280"/>
      <c r="BW55" s="1280"/>
      <c r="BX55" s="1280">
        <v>18.2</v>
      </c>
      <c r="BY55" s="1280"/>
      <c r="BZ55" s="1280"/>
      <c r="CA55" s="1280"/>
      <c r="CB55" s="1280"/>
      <c r="CC55" s="1280"/>
      <c r="CD55" s="1280"/>
      <c r="CE55" s="1280"/>
      <c r="CF55" s="1280">
        <v>20.3</v>
      </c>
      <c r="CG55" s="1280"/>
      <c r="CH55" s="1280"/>
      <c r="CI55" s="1280"/>
      <c r="CJ55" s="1280"/>
      <c r="CK55" s="1280"/>
      <c r="CL55" s="1280"/>
      <c r="CM55" s="1280"/>
      <c r="CN55" s="1280">
        <v>15.5</v>
      </c>
      <c r="CO55" s="1280"/>
      <c r="CP55" s="1280"/>
      <c r="CQ55" s="1280"/>
      <c r="CR55" s="1280"/>
      <c r="CS55" s="1280"/>
      <c r="CT55" s="1280"/>
      <c r="CU55" s="1280"/>
      <c r="CV55" s="1280">
        <v>4.5999999999999996</v>
      </c>
      <c r="CW55" s="1280"/>
      <c r="CX55" s="1280"/>
      <c r="CY55" s="1280"/>
      <c r="CZ55" s="1280"/>
      <c r="DA55" s="1280"/>
      <c r="DB55" s="1280"/>
      <c r="DC55" s="1280"/>
    </row>
    <row r="56" spans="1:109" ht="13.2" x14ac:dyDescent="0.2">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ht="13.2" x14ac:dyDescent="0.2">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613</v>
      </c>
      <c r="BC57" s="1279"/>
      <c r="BD57" s="1279"/>
      <c r="BE57" s="1279"/>
      <c r="BF57" s="1279"/>
      <c r="BG57" s="1279"/>
      <c r="BH57" s="1279"/>
      <c r="BI57" s="1279"/>
      <c r="BJ57" s="1279"/>
      <c r="BK57" s="1279"/>
      <c r="BL57" s="1279"/>
      <c r="BM57" s="1279"/>
      <c r="BN57" s="1279"/>
      <c r="BO57" s="1279"/>
      <c r="BP57" s="1280">
        <v>57.5</v>
      </c>
      <c r="BQ57" s="1280"/>
      <c r="BR57" s="1280"/>
      <c r="BS57" s="1280"/>
      <c r="BT57" s="1280"/>
      <c r="BU57" s="1280"/>
      <c r="BV57" s="1280"/>
      <c r="BW57" s="1280"/>
      <c r="BX57" s="1280">
        <v>59.3</v>
      </c>
      <c r="BY57" s="1280"/>
      <c r="BZ57" s="1280"/>
      <c r="CA57" s="1280"/>
      <c r="CB57" s="1280"/>
      <c r="CC57" s="1280"/>
      <c r="CD57" s="1280"/>
      <c r="CE57" s="1280"/>
      <c r="CF57" s="1280">
        <v>60.3</v>
      </c>
      <c r="CG57" s="1280"/>
      <c r="CH57" s="1280"/>
      <c r="CI57" s="1280"/>
      <c r="CJ57" s="1280"/>
      <c r="CK57" s="1280"/>
      <c r="CL57" s="1280"/>
      <c r="CM57" s="1280"/>
      <c r="CN57" s="1280">
        <v>61.5</v>
      </c>
      <c r="CO57" s="1280"/>
      <c r="CP57" s="1280"/>
      <c r="CQ57" s="1280"/>
      <c r="CR57" s="1280"/>
      <c r="CS57" s="1280"/>
      <c r="CT57" s="1280"/>
      <c r="CU57" s="1280"/>
      <c r="CV57" s="1280">
        <v>61</v>
      </c>
      <c r="CW57" s="1280"/>
      <c r="CX57" s="1280"/>
      <c r="CY57" s="1280"/>
      <c r="CZ57" s="1280"/>
      <c r="DA57" s="1280"/>
      <c r="DB57" s="1280"/>
      <c r="DC57" s="1280"/>
      <c r="DD57" s="1283"/>
      <c r="DE57" s="1281"/>
    </row>
    <row r="58" spans="1:109" s="1258" customFormat="1" ht="13.2" x14ac:dyDescent="0.2">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ht="13.2" x14ac:dyDescent="0.2">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ht="13.2" x14ac:dyDescent="0.2">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ht="13.2" x14ac:dyDescent="0.2">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2" x14ac:dyDescent="0.2">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6.2" x14ac:dyDescent="0.2">
      <c r="B63" s="1289" t="s">
        <v>615</v>
      </c>
    </row>
    <row r="64" spans="1:109" ht="13.2" x14ac:dyDescent="0.2">
      <c r="B64" s="1250"/>
      <c r="G64" s="1257"/>
      <c r="I64" s="1290"/>
      <c r="J64" s="1290"/>
      <c r="K64" s="1290"/>
      <c r="L64" s="1290"/>
      <c r="M64" s="1290"/>
      <c r="N64" s="1291"/>
      <c r="AM64" s="1257"/>
      <c r="AN64" s="1257" t="s">
        <v>608</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2" x14ac:dyDescent="0.2">
      <c r="B65" s="1250"/>
      <c r="AN65" s="1259" t="s">
        <v>616</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2" x14ac:dyDescent="0.2">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2" x14ac:dyDescent="0.2">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2" x14ac:dyDescent="0.2">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2" x14ac:dyDescent="0.2">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2" x14ac:dyDescent="0.2">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ht="13.2" x14ac:dyDescent="0.2">
      <c r="B71" s="1250"/>
      <c r="G71" s="1295"/>
      <c r="I71" s="1296"/>
      <c r="J71" s="1293"/>
      <c r="K71" s="1293"/>
      <c r="L71" s="1294"/>
      <c r="M71" s="1293"/>
      <c r="N71" s="1294"/>
      <c r="AM71" s="1295"/>
      <c r="AN71" s="1244" t="s">
        <v>610</v>
      </c>
    </row>
    <row r="72" spans="2:107" ht="13.2" x14ac:dyDescent="0.2">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560</v>
      </c>
      <c r="BQ72" s="1275"/>
      <c r="BR72" s="1275"/>
      <c r="BS72" s="1275"/>
      <c r="BT72" s="1275"/>
      <c r="BU72" s="1275"/>
      <c r="BV72" s="1275"/>
      <c r="BW72" s="1275"/>
      <c r="BX72" s="1275" t="s">
        <v>561</v>
      </c>
      <c r="BY72" s="1275"/>
      <c r="BZ72" s="1275"/>
      <c r="CA72" s="1275"/>
      <c r="CB72" s="1275"/>
      <c r="CC72" s="1275"/>
      <c r="CD72" s="1275"/>
      <c r="CE72" s="1275"/>
      <c r="CF72" s="1275" t="s">
        <v>562</v>
      </c>
      <c r="CG72" s="1275"/>
      <c r="CH72" s="1275"/>
      <c r="CI72" s="1275"/>
      <c r="CJ72" s="1275"/>
      <c r="CK72" s="1275"/>
      <c r="CL72" s="1275"/>
      <c r="CM72" s="1275"/>
      <c r="CN72" s="1275" t="s">
        <v>563</v>
      </c>
      <c r="CO72" s="1275"/>
      <c r="CP72" s="1275"/>
      <c r="CQ72" s="1275"/>
      <c r="CR72" s="1275"/>
      <c r="CS72" s="1275"/>
      <c r="CT72" s="1275"/>
      <c r="CU72" s="1275"/>
      <c r="CV72" s="1275" t="s">
        <v>564</v>
      </c>
      <c r="CW72" s="1275"/>
      <c r="CX72" s="1275"/>
      <c r="CY72" s="1275"/>
      <c r="CZ72" s="1275"/>
      <c r="DA72" s="1275"/>
      <c r="DB72" s="1275"/>
      <c r="DC72" s="1275"/>
    </row>
    <row r="73" spans="2:107" ht="13.2" x14ac:dyDescent="0.2">
      <c r="B73" s="1250"/>
      <c r="G73" s="1276"/>
      <c r="H73" s="1276"/>
      <c r="I73" s="1276"/>
      <c r="J73" s="1276"/>
      <c r="K73" s="1297"/>
      <c r="L73" s="1297"/>
      <c r="M73" s="1297"/>
      <c r="N73" s="1297"/>
      <c r="AM73" s="1268"/>
      <c r="AN73" s="1279" t="s">
        <v>611</v>
      </c>
      <c r="AO73" s="1279"/>
      <c r="AP73" s="1279"/>
      <c r="AQ73" s="1279"/>
      <c r="AR73" s="1279"/>
      <c r="AS73" s="1279"/>
      <c r="AT73" s="1279"/>
      <c r="AU73" s="1279"/>
      <c r="AV73" s="1279"/>
      <c r="AW73" s="1279"/>
      <c r="AX73" s="1279"/>
      <c r="AY73" s="1279"/>
      <c r="AZ73" s="1279"/>
      <c r="BA73" s="1279"/>
      <c r="BB73" s="1279" t="s">
        <v>612</v>
      </c>
      <c r="BC73" s="1279"/>
      <c r="BD73" s="1279"/>
      <c r="BE73" s="1279"/>
      <c r="BF73" s="1279"/>
      <c r="BG73" s="1279"/>
      <c r="BH73" s="1279"/>
      <c r="BI73" s="1279"/>
      <c r="BJ73" s="1279"/>
      <c r="BK73" s="1279"/>
      <c r="BL73" s="1279"/>
      <c r="BM73" s="1279"/>
      <c r="BN73" s="1279"/>
      <c r="BO73" s="1279"/>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v>6</v>
      </c>
      <c r="CO73" s="1280"/>
      <c r="CP73" s="1280"/>
      <c r="CQ73" s="1280"/>
      <c r="CR73" s="1280"/>
      <c r="CS73" s="1280"/>
      <c r="CT73" s="1280"/>
      <c r="CU73" s="1280"/>
      <c r="CV73" s="1280"/>
      <c r="CW73" s="1280"/>
      <c r="CX73" s="1280"/>
      <c r="CY73" s="1280"/>
      <c r="CZ73" s="1280"/>
      <c r="DA73" s="1280"/>
      <c r="DB73" s="1280"/>
      <c r="DC73" s="1280"/>
    </row>
    <row r="74" spans="2:107" ht="13.2" x14ac:dyDescent="0.2">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617</v>
      </c>
      <c r="BC75" s="1279"/>
      <c r="BD75" s="1279"/>
      <c r="BE75" s="1279"/>
      <c r="BF75" s="1279"/>
      <c r="BG75" s="1279"/>
      <c r="BH75" s="1279"/>
      <c r="BI75" s="1279"/>
      <c r="BJ75" s="1279"/>
      <c r="BK75" s="1279"/>
      <c r="BL75" s="1279"/>
      <c r="BM75" s="1279"/>
      <c r="BN75" s="1279"/>
      <c r="BO75" s="1279"/>
      <c r="BP75" s="1280">
        <v>0.6</v>
      </c>
      <c r="BQ75" s="1280"/>
      <c r="BR75" s="1280"/>
      <c r="BS75" s="1280"/>
      <c r="BT75" s="1280"/>
      <c r="BU75" s="1280"/>
      <c r="BV75" s="1280"/>
      <c r="BW75" s="1280"/>
      <c r="BX75" s="1280">
        <v>0.8</v>
      </c>
      <c r="BY75" s="1280"/>
      <c r="BZ75" s="1280"/>
      <c r="CA75" s="1280"/>
      <c r="CB75" s="1280"/>
      <c r="CC75" s="1280"/>
      <c r="CD75" s="1280"/>
      <c r="CE75" s="1280"/>
      <c r="CF75" s="1280">
        <v>0.6</v>
      </c>
      <c r="CG75" s="1280"/>
      <c r="CH75" s="1280"/>
      <c r="CI75" s="1280"/>
      <c r="CJ75" s="1280"/>
      <c r="CK75" s="1280"/>
      <c r="CL75" s="1280"/>
      <c r="CM75" s="1280"/>
      <c r="CN75" s="1280">
        <v>0.6</v>
      </c>
      <c r="CO75" s="1280"/>
      <c r="CP75" s="1280"/>
      <c r="CQ75" s="1280"/>
      <c r="CR75" s="1280"/>
      <c r="CS75" s="1280"/>
      <c r="CT75" s="1280"/>
      <c r="CU75" s="1280"/>
      <c r="CV75" s="1280">
        <v>0.6</v>
      </c>
      <c r="CW75" s="1280"/>
      <c r="CX75" s="1280"/>
      <c r="CY75" s="1280"/>
      <c r="CZ75" s="1280"/>
      <c r="DA75" s="1280"/>
      <c r="DB75" s="1280"/>
      <c r="DC75" s="1280"/>
    </row>
    <row r="76" spans="2:107" ht="13.2" x14ac:dyDescent="0.2">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1250"/>
      <c r="G77" s="1269"/>
      <c r="H77" s="1269"/>
      <c r="I77" s="1269"/>
      <c r="J77" s="1269"/>
      <c r="K77" s="1297"/>
      <c r="L77" s="1297"/>
      <c r="M77" s="1297"/>
      <c r="N77" s="1297"/>
      <c r="AN77" s="1275" t="s">
        <v>614</v>
      </c>
      <c r="AO77" s="1275"/>
      <c r="AP77" s="1275"/>
      <c r="AQ77" s="1275"/>
      <c r="AR77" s="1275"/>
      <c r="AS77" s="1275"/>
      <c r="AT77" s="1275"/>
      <c r="AU77" s="1275"/>
      <c r="AV77" s="1275"/>
      <c r="AW77" s="1275"/>
      <c r="AX77" s="1275"/>
      <c r="AY77" s="1275"/>
      <c r="AZ77" s="1275"/>
      <c r="BA77" s="1275"/>
      <c r="BB77" s="1279" t="s">
        <v>612</v>
      </c>
      <c r="BC77" s="1279"/>
      <c r="BD77" s="1279"/>
      <c r="BE77" s="1279"/>
      <c r="BF77" s="1279"/>
      <c r="BG77" s="1279"/>
      <c r="BH77" s="1279"/>
      <c r="BI77" s="1279"/>
      <c r="BJ77" s="1279"/>
      <c r="BK77" s="1279"/>
      <c r="BL77" s="1279"/>
      <c r="BM77" s="1279"/>
      <c r="BN77" s="1279"/>
      <c r="BO77" s="1279"/>
      <c r="BP77" s="1280">
        <v>20.2</v>
      </c>
      <c r="BQ77" s="1280"/>
      <c r="BR77" s="1280"/>
      <c r="BS77" s="1280"/>
      <c r="BT77" s="1280"/>
      <c r="BU77" s="1280"/>
      <c r="BV77" s="1280"/>
      <c r="BW77" s="1280"/>
      <c r="BX77" s="1280">
        <v>18.2</v>
      </c>
      <c r="BY77" s="1280"/>
      <c r="BZ77" s="1280"/>
      <c r="CA77" s="1280"/>
      <c r="CB77" s="1280"/>
      <c r="CC77" s="1280"/>
      <c r="CD77" s="1280"/>
      <c r="CE77" s="1280"/>
      <c r="CF77" s="1280">
        <v>20.3</v>
      </c>
      <c r="CG77" s="1280"/>
      <c r="CH77" s="1280"/>
      <c r="CI77" s="1280"/>
      <c r="CJ77" s="1280"/>
      <c r="CK77" s="1280"/>
      <c r="CL77" s="1280"/>
      <c r="CM77" s="1280"/>
      <c r="CN77" s="1280">
        <v>15.5</v>
      </c>
      <c r="CO77" s="1280"/>
      <c r="CP77" s="1280"/>
      <c r="CQ77" s="1280"/>
      <c r="CR77" s="1280"/>
      <c r="CS77" s="1280"/>
      <c r="CT77" s="1280"/>
      <c r="CU77" s="1280"/>
      <c r="CV77" s="1280">
        <v>4.5999999999999996</v>
      </c>
      <c r="CW77" s="1280"/>
      <c r="CX77" s="1280"/>
      <c r="CY77" s="1280"/>
      <c r="CZ77" s="1280"/>
      <c r="DA77" s="1280"/>
      <c r="DB77" s="1280"/>
      <c r="DC77" s="1280"/>
    </row>
    <row r="78" spans="2:107" ht="13.2" x14ac:dyDescent="0.2">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617</v>
      </c>
      <c r="BC79" s="1279"/>
      <c r="BD79" s="1279"/>
      <c r="BE79" s="1279"/>
      <c r="BF79" s="1279"/>
      <c r="BG79" s="1279"/>
      <c r="BH79" s="1279"/>
      <c r="BI79" s="1279"/>
      <c r="BJ79" s="1279"/>
      <c r="BK79" s="1279"/>
      <c r="BL79" s="1279"/>
      <c r="BM79" s="1279"/>
      <c r="BN79" s="1279"/>
      <c r="BO79" s="1279"/>
      <c r="BP79" s="1280">
        <v>6.8</v>
      </c>
      <c r="BQ79" s="1280"/>
      <c r="BR79" s="1280"/>
      <c r="BS79" s="1280"/>
      <c r="BT79" s="1280"/>
      <c r="BU79" s="1280"/>
      <c r="BV79" s="1280"/>
      <c r="BW79" s="1280"/>
      <c r="BX79" s="1280">
        <v>6.8</v>
      </c>
      <c r="BY79" s="1280"/>
      <c r="BZ79" s="1280"/>
      <c r="CA79" s="1280"/>
      <c r="CB79" s="1280"/>
      <c r="CC79" s="1280"/>
      <c r="CD79" s="1280"/>
      <c r="CE79" s="1280"/>
      <c r="CF79" s="1280">
        <v>6.6</v>
      </c>
      <c r="CG79" s="1280"/>
      <c r="CH79" s="1280"/>
      <c r="CI79" s="1280"/>
      <c r="CJ79" s="1280"/>
      <c r="CK79" s="1280"/>
      <c r="CL79" s="1280"/>
      <c r="CM79" s="1280"/>
      <c r="CN79" s="1280">
        <v>6.4</v>
      </c>
      <c r="CO79" s="1280"/>
      <c r="CP79" s="1280"/>
      <c r="CQ79" s="1280"/>
      <c r="CR79" s="1280"/>
      <c r="CS79" s="1280"/>
      <c r="CT79" s="1280"/>
      <c r="CU79" s="1280"/>
      <c r="CV79" s="1280">
        <v>6.3</v>
      </c>
      <c r="CW79" s="1280"/>
      <c r="CX79" s="1280"/>
      <c r="CY79" s="1280"/>
      <c r="CZ79" s="1280"/>
      <c r="DA79" s="1280"/>
      <c r="DB79" s="1280"/>
      <c r="DC79" s="1280"/>
    </row>
    <row r="80" spans="2:107" ht="13.2" x14ac:dyDescent="0.2">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1250"/>
    </row>
    <row r="82" spans="2:109" ht="16.2" x14ac:dyDescent="0.2">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2" x14ac:dyDescent="0.2">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2" x14ac:dyDescent="0.2">
      <c r="DD84" s="1244"/>
      <c r="DE84" s="1244"/>
    </row>
    <row r="85" spans="2:109" ht="13.2" x14ac:dyDescent="0.2">
      <c r="DD85" s="1244"/>
      <c r="DE85" s="1244"/>
    </row>
  </sheetData>
  <sheetProtection algorithmName="SHA-512" hashValue="hq+PeVm/EwgFIq+CtyGjNt7j4VDKmw3SKfL/kWApHGZ9avxwkVSoaA0lnsgFFTc7OhJoB85XPvWUqKPeRw6+UA==" saltValue="IVVtCDJpjqZgTaBjQRqt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1Ei0XJ1J5iH44DuNo3V4ExWJOvMEfFTMsRySceM9A46lwicb7C+5EKhZaNEFQFDmUV87TJQeAfVdET+/BNDkvQ==" saltValue="jJuoQvn9qHd+ufAtF3ei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gzsbB0LkUun3Ti+LM+gSSBRoSBo5rNIYPEijTNcZqkVsXTYy0468q5krq5CtjzlfLPEfcogdAEzbGVJjyn4odg==" saltValue="y2dq/3FdTxB82zzALC9e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77037</v>
      </c>
      <c r="E3" s="153"/>
      <c r="F3" s="154">
        <v>52191</v>
      </c>
      <c r="G3" s="155"/>
      <c r="H3" s="156"/>
    </row>
    <row r="4" spans="1:8" x14ac:dyDescent="0.2">
      <c r="A4" s="157"/>
      <c r="B4" s="158"/>
      <c r="C4" s="159"/>
      <c r="D4" s="160">
        <v>62574</v>
      </c>
      <c r="E4" s="161"/>
      <c r="F4" s="162">
        <v>24843</v>
      </c>
      <c r="G4" s="163"/>
      <c r="H4" s="164"/>
    </row>
    <row r="5" spans="1:8" x14ac:dyDescent="0.2">
      <c r="A5" s="145" t="s">
        <v>552</v>
      </c>
      <c r="B5" s="150"/>
      <c r="C5" s="151"/>
      <c r="D5" s="152">
        <v>96293</v>
      </c>
      <c r="E5" s="153"/>
      <c r="F5" s="154">
        <v>47387</v>
      </c>
      <c r="G5" s="155"/>
      <c r="H5" s="156"/>
    </row>
    <row r="6" spans="1:8" x14ac:dyDescent="0.2">
      <c r="A6" s="157"/>
      <c r="B6" s="158"/>
      <c r="C6" s="159"/>
      <c r="D6" s="160">
        <v>67721</v>
      </c>
      <c r="E6" s="161"/>
      <c r="F6" s="162">
        <v>24928</v>
      </c>
      <c r="G6" s="163"/>
      <c r="H6" s="164"/>
    </row>
    <row r="7" spans="1:8" x14ac:dyDescent="0.2">
      <c r="A7" s="145" t="s">
        <v>553</v>
      </c>
      <c r="B7" s="150"/>
      <c r="C7" s="151"/>
      <c r="D7" s="152">
        <v>120984</v>
      </c>
      <c r="E7" s="153"/>
      <c r="F7" s="154">
        <v>51264</v>
      </c>
      <c r="G7" s="155"/>
      <c r="H7" s="156"/>
    </row>
    <row r="8" spans="1:8" x14ac:dyDescent="0.2">
      <c r="A8" s="157"/>
      <c r="B8" s="158"/>
      <c r="C8" s="159"/>
      <c r="D8" s="160">
        <v>46368</v>
      </c>
      <c r="E8" s="161"/>
      <c r="F8" s="162">
        <v>26040</v>
      </c>
      <c r="G8" s="163"/>
      <c r="H8" s="164"/>
    </row>
    <row r="9" spans="1:8" x14ac:dyDescent="0.2">
      <c r="A9" s="145" t="s">
        <v>554</v>
      </c>
      <c r="B9" s="150"/>
      <c r="C9" s="151"/>
      <c r="D9" s="152">
        <v>73744</v>
      </c>
      <c r="E9" s="153"/>
      <c r="F9" s="154">
        <v>52068</v>
      </c>
      <c r="G9" s="155"/>
      <c r="H9" s="156"/>
    </row>
    <row r="10" spans="1:8" x14ac:dyDescent="0.2">
      <c r="A10" s="157"/>
      <c r="B10" s="158"/>
      <c r="C10" s="159"/>
      <c r="D10" s="160">
        <v>48626</v>
      </c>
      <c r="E10" s="161"/>
      <c r="F10" s="162">
        <v>26936</v>
      </c>
      <c r="G10" s="163"/>
      <c r="H10" s="164"/>
    </row>
    <row r="11" spans="1:8" x14ac:dyDescent="0.2">
      <c r="A11" s="145" t="s">
        <v>555</v>
      </c>
      <c r="B11" s="150"/>
      <c r="C11" s="151"/>
      <c r="D11" s="152">
        <v>65678</v>
      </c>
      <c r="E11" s="153"/>
      <c r="F11" s="154">
        <v>47161</v>
      </c>
      <c r="G11" s="155"/>
      <c r="H11" s="156"/>
    </row>
    <row r="12" spans="1:8" x14ac:dyDescent="0.2">
      <c r="A12" s="157"/>
      <c r="B12" s="158"/>
      <c r="C12" s="165"/>
      <c r="D12" s="160">
        <v>40919</v>
      </c>
      <c r="E12" s="161"/>
      <c r="F12" s="162">
        <v>24595</v>
      </c>
      <c r="G12" s="163"/>
      <c r="H12" s="164"/>
    </row>
    <row r="13" spans="1:8" x14ac:dyDescent="0.2">
      <c r="A13" s="145"/>
      <c r="B13" s="150"/>
      <c r="C13" s="166"/>
      <c r="D13" s="167">
        <v>86747</v>
      </c>
      <c r="E13" s="168"/>
      <c r="F13" s="169">
        <v>50014</v>
      </c>
      <c r="G13" s="170"/>
      <c r="H13" s="156"/>
    </row>
    <row r="14" spans="1:8" x14ac:dyDescent="0.2">
      <c r="A14" s="157"/>
      <c r="B14" s="158"/>
      <c r="C14" s="159"/>
      <c r="D14" s="160">
        <v>53242</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5.89</v>
      </c>
      <c r="C19" s="171">
        <f>ROUND(VALUE(SUBSTITUTE(実質収支比率等に係る経年分析!G$48,"▲","-")),2)</f>
        <v>2.72</v>
      </c>
      <c r="D19" s="171">
        <f>ROUND(VALUE(SUBSTITUTE(実質収支比率等に係る経年分析!H$48,"▲","-")),2)</f>
        <v>3.78</v>
      </c>
      <c r="E19" s="171">
        <f>ROUND(VALUE(SUBSTITUTE(実質収支比率等に係る経年分析!I$48,"▲","-")),2)</f>
        <v>5.45</v>
      </c>
      <c r="F19" s="171">
        <f>ROUND(VALUE(SUBSTITUTE(実質収支比率等に係る経年分析!J$48,"▲","-")),2)</f>
        <v>9.25</v>
      </c>
    </row>
    <row r="20" spans="1:11" x14ac:dyDescent="0.2">
      <c r="A20" s="171" t="s">
        <v>55</v>
      </c>
      <c r="B20" s="171">
        <f>ROUND(VALUE(SUBSTITUTE(実質収支比率等に係る経年分析!F$47,"▲","-")),2)</f>
        <v>31.03</v>
      </c>
      <c r="C20" s="171">
        <f>ROUND(VALUE(SUBSTITUTE(実質収支比率等に係る経年分析!G$47,"▲","-")),2)</f>
        <v>28.9</v>
      </c>
      <c r="D20" s="171">
        <f>ROUND(VALUE(SUBSTITUTE(実質収支比率等に係る経年分析!H$47,"▲","-")),2)</f>
        <v>21.02</v>
      </c>
      <c r="E20" s="171">
        <f>ROUND(VALUE(SUBSTITUTE(実質収支比率等に係る経年分析!I$47,"▲","-")),2)</f>
        <v>14.37</v>
      </c>
      <c r="F20" s="171">
        <f>ROUND(VALUE(SUBSTITUTE(実質収支比率等に係る経年分析!J$47,"▲","-")),2)</f>
        <v>23.62</v>
      </c>
    </row>
    <row r="21" spans="1:11" x14ac:dyDescent="0.2">
      <c r="A21" s="171" t="s">
        <v>56</v>
      </c>
      <c r="B21" s="171">
        <f>IF(ISNUMBER(VALUE(SUBSTITUTE(実質収支比率等に係る経年分析!F$49,"▲","-"))),ROUND(VALUE(SUBSTITUTE(実質収支比率等に係る経年分析!F$49,"▲","-")),2),NA())</f>
        <v>-4.93</v>
      </c>
      <c r="C21" s="171">
        <f>IF(ISNUMBER(VALUE(SUBSTITUTE(実質収支比率等に係る経年分析!G$49,"▲","-"))),ROUND(VALUE(SUBSTITUTE(実質収支比率等に係る経年分析!G$49,"▲","-")),2),NA())</f>
        <v>-6.45</v>
      </c>
      <c r="D21" s="171">
        <f>IF(ISNUMBER(VALUE(SUBSTITUTE(実質収支比率等に係る経年分析!H$49,"▲","-"))),ROUND(VALUE(SUBSTITUTE(実質収支比率等に係る経年分析!H$49,"▲","-")),2),NA())</f>
        <v>-6.15</v>
      </c>
      <c r="E21" s="171">
        <f>IF(ISNUMBER(VALUE(SUBSTITUTE(実質収支比率等に係る経年分析!I$49,"▲","-"))),ROUND(VALUE(SUBSTITUTE(実質収支比率等に係る経年分析!I$49,"▲","-")),2),NA())</f>
        <v>-4.66</v>
      </c>
      <c r="F21" s="171">
        <f>IF(ISNUMBER(VALUE(SUBSTITUTE(実質収支比率等に係る経年分析!J$49,"▲","-"))),ROUND(VALUE(SUBSTITUTE(実質収支比率等に係る経年分析!J$49,"▲","-")),2),NA())</f>
        <v>13.69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瑞穂町後期高齢者医療特別会計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2">
      <c r="A32" s="172" t="str">
        <f>IF(連結実質赤字比率に係る赤字・黒字の構成分析!C$38="",NA(),連結実質赤字比率に係る赤字・黒字の構成分析!C$38)</f>
        <v>瑞穂町介護保険特別会計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2">
      <c r="A33" s="172" t="str">
        <f>IF(連結実質赤字比率に係る赤字・黒字の構成分析!C$37="",NA(),連結実質赤字比率に係る赤字・黒字の構成分析!C$37)</f>
        <v>福生都市計画瑞穂町箱根ケ崎駅西土地区画整理事業特別会計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0.48</v>
      </c>
    </row>
    <row r="34" spans="1:16" x14ac:dyDescent="0.2">
      <c r="A34" s="172" t="str">
        <f>IF(連結実質赤字比率に係る赤字・黒字の構成分析!C$36="",NA(),連結実質赤字比率に係る赤字・黒字の構成分析!C$36)</f>
        <v>瑞穂町国民健康保険特別会計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0.49</v>
      </c>
    </row>
    <row r="35" spans="1:16" x14ac:dyDescent="0.2">
      <c r="A35" s="172" t="str">
        <f>IF(連結実質赤字比率に係る赤字・黒字の構成分析!C$35="",NA(),連結実質赤字比率に係る赤字・黒字の構成分析!C$35)</f>
        <v>瑞穂町下水道事業会計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2.4300000000000002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791</v>
      </c>
      <c r="E42" s="173"/>
      <c r="F42" s="173"/>
      <c r="G42" s="173">
        <f>'実質公債費比率（分子）の構造'!L$52</f>
        <v>747</v>
      </c>
      <c r="H42" s="173"/>
      <c r="I42" s="173"/>
      <c r="J42" s="173">
        <f>'実質公債費比率（分子）の構造'!M$52</f>
        <v>796</v>
      </c>
      <c r="K42" s="173"/>
      <c r="L42" s="173"/>
      <c r="M42" s="173">
        <f>'実質公債費比率（分子）の構造'!N$52</f>
        <v>687</v>
      </c>
      <c r="N42" s="173"/>
      <c r="O42" s="173"/>
      <c r="P42" s="173">
        <f>'実質公債費比率（分子）の構造'!O$52</f>
        <v>704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66</v>
      </c>
      <c r="B45" s="173">
        <f>'実質公債費比率（分子）の構造'!K$49</f>
        <v>127</v>
      </c>
      <c r="C45" s="173"/>
      <c r="D45" s="173"/>
      <c r="E45" s="173">
        <f>'実質公債費比率（分子）の構造'!L$49</f>
        <v>130</v>
      </c>
      <c r="F45" s="173"/>
      <c r="G45" s="173"/>
      <c r="H45" s="173">
        <f>'実質公債費比率（分子）の構造'!M$49</f>
        <v>137</v>
      </c>
      <c r="I45" s="173"/>
      <c r="J45" s="173"/>
      <c r="K45" s="173">
        <f>'実質公債費比率（分子）の構造'!N$49</f>
        <v>139</v>
      </c>
      <c r="L45" s="173"/>
      <c r="M45" s="173"/>
      <c r="N45" s="173">
        <f>'実質公債費比率（分子）の構造'!O$49</f>
        <v>121</v>
      </c>
      <c r="O45" s="173"/>
      <c r="P45" s="173"/>
    </row>
    <row r="46" spans="1:16" x14ac:dyDescent="0.2">
      <c r="A46" s="173" t="s">
        <v>67</v>
      </c>
      <c r="B46" s="173">
        <f>'実質公債費比率（分子）の構造'!K$48</f>
        <v>166</v>
      </c>
      <c r="C46" s="173"/>
      <c r="D46" s="173"/>
      <c r="E46" s="173">
        <f>'実質公債費比率（分子）の構造'!L$48</f>
        <v>168</v>
      </c>
      <c r="F46" s="173"/>
      <c r="G46" s="173"/>
      <c r="H46" s="173">
        <f>'実質公債費比率（分子）の構造'!M$48</f>
        <v>168</v>
      </c>
      <c r="I46" s="173"/>
      <c r="J46" s="173"/>
      <c r="K46" s="173">
        <f>'実質公債費比率（分子）の構造'!N$48</f>
        <v>95</v>
      </c>
      <c r="L46" s="173"/>
      <c r="M46" s="173"/>
      <c r="N46" s="173">
        <f>'実質公債費比率（分子）の構造'!O$48</f>
        <v>99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562</v>
      </c>
      <c r="C49" s="173"/>
      <c r="D49" s="173"/>
      <c r="E49" s="173">
        <f>'実質公債費比率（分子）の構造'!L$45</f>
        <v>501</v>
      </c>
      <c r="F49" s="173"/>
      <c r="G49" s="173"/>
      <c r="H49" s="173">
        <f>'実質公債費比率（分子）の構造'!M$45</f>
        <v>498</v>
      </c>
      <c r="I49" s="173"/>
      <c r="J49" s="173"/>
      <c r="K49" s="173">
        <f>'実質公債費比率（分子）の構造'!N$45</f>
        <v>516</v>
      </c>
      <c r="L49" s="173"/>
      <c r="M49" s="173"/>
      <c r="N49" s="173">
        <f>'実質公債費比率（分子）の構造'!O$45</f>
        <v>550</v>
      </c>
      <c r="O49" s="173"/>
      <c r="P49" s="173"/>
    </row>
    <row r="50" spans="1:16" x14ac:dyDescent="0.2">
      <c r="A50" s="173" t="s">
        <v>71</v>
      </c>
      <c r="B50" s="173" t="e">
        <f>NA()</f>
        <v>#N/A</v>
      </c>
      <c r="C50" s="173">
        <f>IF(ISNUMBER('実質公債費比率（分子）の構造'!K$53),'実質公債費比率（分子）の構造'!K$53,NA())</f>
        <v>65</v>
      </c>
      <c r="D50" s="173" t="e">
        <f>NA()</f>
        <v>#N/A</v>
      </c>
      <c r="E50" s="173" t="e">
        <f>NA()</f>
        <v>#N/A</v>
      </c>
      <c r="F50" s="173">
        <f>IF(ISNUMBER('実質公債費比率（分子）の構造'!L$53),'実質公債費比率（分子）の構造'!L$53,NA())</f>
        <v>53</v>
      </c>
      <c r="G50" s="173" t="e">
        <f>NA()</f>
        <v>#N/A</v>
      </c>
      <c r="H50" s="173" t="e">
        <f>NA()</f>
        <v>#N/A</v>
      </c>
      <c r="I50" s="173">
        <f>IF(ISNUMBER('実質公債費比率（分子）の構造'!M$53),'実質公債費比率（分子）の構造'!M$53,NA())</f>
        <v>8</v>
      </c>
      <c r="J50" s="173" t="e">
        <f>NA()</f>
        <v>#N/A</v>
      </c>
      <c r="K50" s="173" t="e">
        <f>NA()</f>
        <v>#N/A</v>
      </c>
      <c r="L50" s="173">
        <f>IF(ISNUMBER('実質公債費比率（分子）の構造'!N$53),'実質公債費比率（分子）の構造'!N$53,NA())</f>
        <v>64</v>
      </c>
      <c r="M50" s="173" t="e">
        <f>NA()</f>
        <v>#N/A</v>
      </c>
      <c r="N50" s="173" t="e">
        <f>NA()</f>
        <v>#N/A</v>
      </c>
      <c r="O50" s="173">
        <f>IF(ISNUMBER('実質公債費比率（分子）の構造'!O$53),'実質公債費比率（分子）の構造'!O$53,NA())</f>
        <v>67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4664</v>
      </c>
      <c r="E56" s="172"/>
      <c r="F56" s="172"/>
      <c r="G56" s="172">
        <f>'将来負担比率（分子）の構造'!J$52</f>
        <v>4277</v>
      </c>
      <c r="H56" s="172"/>
      <c r="I56" s="172"/>
      <c r="J56" s="172">
        <f>'将来負担比率（分子）の構造'!K$52</f>
        <v>3910</v>
      </c>
      <c r="K56" s="172"/>
      <c r="L56" s="172"/>
      <c r="M56" s="172">
        <f>'将来負担比率（分子）の構造'!L$52</f>
        <v>3543</v>
      </c>
      <c r="N56" s="172"/>
      <c r="O56" s="172"/>
      <c r="P56" s="172">
        <f>'将来負担比率（分子）の構造'!M$52</f>
        <v>3333</v>
      </c>
    </row>
    <row r="57" spans="1:16" x14ac:dyDescent="0.2">
      <c r="A57" s="172" t="s">
        <v>42</v>
      </c>
      <c r="B57" s="172"/>
      <c r="C57" s="172"/>
      <c r="D57" s="172">
        <f>'将来負担比率（分子）の構造'!I$51</f>
        <v>3449</v>
      </c>
      <c r="E57" s="172"/>
      <c r="F57" s="172"/>
      <c r="G57" s="172">
        <f>'将来負担比率（分子）の構造'!J$51</f>
        <v>3598</v>
      </c>
      <c r="H57" s="172"/>
      <c r="I57" s="172"/>
      <c r="J57" s="172">
        <f>'将来負担比率（分子）の構造'!K$51</f>
        <v>4049</v>
      </c>
      <c r="K57" s="172"/>
      <c r="L57" s="172"/>
      <c r="M57" s="172">
        <f>'将来負担比率（分子）の構造'!L$51</f>
        <v>3956</v>
      </c>
      <c r="N57" s="172"/>
      <c r="O57" s="172"/>
      <c r="P57" s="172">
        <f>'将来負担比率（分子）の構造'!M$51</f>
        <v>4322</v>
      </c>
    </row>
    <row r="58" spans="1:16" x14ac:dyDescent="0.2">
      <c r="A58" s="172" t="s">
        <v>41</v>
      </c>
      <c r="B58" s="172"/>
      <c r="C58" s="172"/>
      <c r="D58" s="172">
        <f>'将来負担比率（分子）の構造'!I$50</f>
        <v>7096</v>
      </c>
      <c r="E58" s="172"/>
      <c r="F58" s="172"/>
      <c r="G58" s="172">
        <f>'将来負担比率（分子）の構造'!J$50</f>
        <v>6659</v>
      </c>
      <c r="H58" s="172"/>
      <c r="I58" s="172"/>
      <c r="J58" s="172">
        <f>'将来負担比率（分子）の構造'!K$50</f>
        <v>5390</v>
      </c>
      <c r="K58" s="172"/>
      <c r="L58" s="172"/>
      <c r="M58" s="172">
        <f>'将来負担比率（分子）の構造'!L$50</f>
        <v>5018</v>
      </c>
      <c r="N58" s="172"/>
      <c r="O58" s="172"/>
      <c r="P58" s="172">
        <f>'将来負担比率（分子）の構造'!M$50</f>
        <v>5790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1584</v>
      </c>
      <c r="C62" s="172"/>
      <c r="D62" s="172"/>
      <c r="E62" s="172">
        <f>'将来負担比率（分子）の構造'!J$45</f>
        <v>1512</v>
      </c>
      <c r="F62" s="172"/>
      <c r="G62" s="172"/>
      <c r="H62" s="172">
        <f>'将来負担比率（分子）の構造'!K$45</f>
        <v>1496</v>
      </c>
      <c r="I62" s="172"/>
      <c r="J62" s="172"/>
      <c r="K62" s="172">
        <f>'将来負担比率（分子）の構造'!L$45</f>
        <v>1463</v>
      </c>
      <c r="L62" s="172"/>
      <c r="M62" s="172"/>
      <c r="N62" s="172">
        <f>'将来負担比率（分子）の構造'!M$45</f>
        <v>1552</v>
      </c>
      <c r="O62" s="172"/>
      <c r="P62" s="172"/>
    </row>
    <row r="63" spans="1:16" x14ac:dyDescent="0.2">
      <c r="A63" s="172" t="s">
        <v>34</v>
      </c>
      <c r="B63" s="172">
        <f>'将来負担比率（分子）の構造'!I$44</f>
        <v>1337</v>
      </c>
      <c r="C63" s="172"/>
      <c r="D63" s="172"/>
      <c r="E63" s="172">
        <f>'将来負担比率（分子）の構造'!J$44</f>
        <v>1165</v>
      </c>
      <c r="F63" s="172"/>
      <c r="G63" s="172"/>
      <c r="H63" s="172">
        <f>'将来負担比率（分子）の構造'!K$44</f>
        <v>1009</v>
      </c>
      <c r="I63" s="172"/>
      <c r="J63" s="172"/>
      <c r="K63" s="172">
        <f>'将来負担比率（分子）の構造'!L$44</f>
        <v>914</v>
      </c>
      <c r="L63" s="172"/>
      <c r="M63" s="172"/>
      <c r="N63" s="172">
        <f>'将来負担比率（分子）の構造'!M$44</f>
        <v>847</v>
      </c>
      <c r="O63" s="172"/>
      <c r="P63" s="172"/>
    </row>
    <row r="64" spans="1:16" x14ac:dyDescent="0.2">
      <c r="A64" s="172" t="s">
        <v>33</v>
      </c>
      <c r="B64" s="172">
        <f>'将来負担比率（分子）の構造'!I$43</f>
        <v>1788</v>
      </c>
      <c r="C64" s="172"/>
      <c r="D64" s="172"/>
      <c r="E64" s="172">
        <f>'将来負担比率（分子）の構造'!J$43</f>
        <v>1760</v>
      </c>
      <c r="F64" s="172"/>
      <c r="G64" s="172"/>
      <c r="H64" s="172">
        <f>'将来負担比率（分子）の構造'!K$43</f>
        <v>1843</v>
      </c>
      <c r="I64" s="172"/>
      <c r="J64" s="172"/>
      <c r="K64" s="172">
        <f>'将来負担比率（分子）の構造'!L$43</f>
        <v>1664</v>
      </c>
      <c r="L64" s="172"/>
      <c r="M64" s="172"/>
      <c r="N64" s="172">
        <f>'将来負担比率（分子）の構造'!M$43</f>
        <v>1445</v>
      </c>
      <c r="O64" s="172"/>
      <c r="P64" s="172"/>
    </row>
    <row r="65" spans="1:16" x14ac:dyDescent="0.2">
      <c r="A65" s="172" t="s">
        <v>32</v>
      </c>
      <c r="B65" s="172">
        <f>'将来負担比率（分子）の構造'!I$42</f>
        <v>669</v>
      </c>
      <c r="C65" s="172"/>
      <c r="D65" s="172"/>
      <c r="E65" s="172">
        <f>'将来負担比率（分子）の構造'!J$42</f>
        <v>669</v>
      </c>
      <c r="F65" s="172"/>
      <c r="G65" s="172"/>
      <c r="H65" s="172">
        <f>'将来負担比率（分子）の構造'!K$42</f>
        <v>669</v>
      </c>
      <c r="I65" s="172"/>
      <c r="J65" s="172"/>
      <c r="K65" s="172">
        <f>'将来負担比率（分子）の構造'!L$42</f>
        <v>708</v>
      </c>
      <c r="L65" s="172"/>
      <c r="M65" s="172"/>
      <c r="N65" s="172">
        <f>'将来負担比率（分子）の構造'!M$42</f>
        <v>722</v>
      </c>
      <c r="O65" s="172"/>
      <c r="P65" s="172"/>
    </row>
    <row r="66" spans="1:16" x14ac:dyDescent="0.2">
      <c r="A66" s="172" t="s">
        <v>31</v>
      </c>
      <c r="B66" s="172">
        <f>'将来負担比率（分子）の構造'!I$41</f>
        <v>6143</v>
      </c>
      <c r="C66" s="172"/>
      <c r="D66" s="172"/>
      <c r="E66" s="172">
        <f>'将来負担比率（分子）の構造'!J$41</f>
        <v>6814</v>
      </c>
      <c r="F66" s="172"/>
      <c r="G66" s="172"/>
      <c r="H66" s="172">
        <f>'将来負担比率（分子）の構造'!K$41</f>
        <v>7925</v>
      </c>
      <c r="I66" s="172"/>
      <c r="J66" s="172"/>
      <c r="K66" s="172">
        <f>'将来負担比率（分子）の構造'!L$41</f>
        <v>8172</v>
      </c>
      <c r="L66" s="172"/>
      <c r="M66" s="172"/>
      <c r="N66" s="172">
        <f>'将来負担比率（分子）の構造'!M$41</f>
        <v>8205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404</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1480</v>
      </c>
      <c r="C72" s="176">
        <f>基金残高に係る経年分析!G55</f>
        <v>1025</v>
      </c>
      <c r="D72" s="176">
        <f>基金残高に係る経年分析!H55</f>
        <v>1741</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4117</v>
      </c>
      <c r="C74" s="176">
        <f>基金残高に係る経年分析!G57</f>
        <v>4321</v>
      </c>
      <c r="D74" s="176">
        <f>基金残高に係る経年分析!H57</f>
        <v>3859</v>
      </c>
    </row>
  </sheetData>
  <sheetProtection algorithmName="SHA-512" hashValue="S37U8vSxAPJmHFmuimv6T5NEK6KG+yVaImTfNwH0JUCSCr75yBdk59P1935YWvdcWGxW5N045la277ZgL1Yd/Q==" saltValue="/I6bh/97PNJDQ6mQMfPt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2">
      <c r="B5" s="615" t="s">
        <v>230</v>
      </c>
      <c r="C5" s="616"/>
      <c r="D5" s="616"/>
      <c r="E5" s="616"/>
      <c r="F5" s="616"/>
      <c r="G5" s="616"/>
      <c r="H5" s="616"/>
      <c r="I5" s="616"/>
      <c r="J5" s="616"/>
      <c r="K5" s="616"/>
      <c r="L5" s="616"/>
      <c r="M5" s="616"/>
      <c r="N5" s="616"/>
      <c r="O5" s="616"/>
      <c r="P5" s="616"/>
      <c r="Q5" s="617"/>
      <c r="R5" s="618">
        <v>6492738</v>
      </c>
      <c r="S5" s="619"/>
      <c r="T5" s="619"/>
      <c r="U5" s="619"/>
      <c r="V5" s="619"/>
      <c r="W5" s="619"/>
      <c r="X5" s="619"/>
      <c r="Y5" s="620"/>
      <c r="Z5" s="621">
        <v>37.200000000000003</v>
      </c>
      <c r="AA5" s="621"/>
      <c r="AB5" s="621"/>
      <c r="AC5" s="621"/>
      <c r="AD5" s="622">
        <v>5984818</v>
      </c>
      <c r="AE5" s="622"/>
      <c r="AF5" s="622"/>
      <c r="AG5" s="622"/>
      <c r="AH5" s="622"/>
      <c r="AI5" s="622"/>
      <c r="AJ5" s="622"/>
      <c r="AK5" s="622"/>
      <c r="AL5" s="623">
        <v>72.5</v>
      </c>
      <c r="AM5" s="624"/>
      <c r="AN5" s="624"/>
      <c r="AO5" s="625"/>
      <c r="AP5" s="615" t="s">
        <v>231</v>
      </c>
      <c r="AQ5" s="616"/>
      <c r="AR5" s="616"/>
      <c r="AS5" s="616"/>
      <c r="AT5" s="616"/>
      <c r="AU5" s="616"/>
      <c r="AV5" s="616"/>
      <c r="AW5" s="616"/>
      <c r="AX5" s="616"/>
      <c r="AY5" s="616"/>
      <c r="AZ5" s="616"/>
      <c r="BA5" s="616"/>
      <c r="BB5" s="616"/>
      <c r="BC5" s="616"/>
      <c r="BD5" s="616"/>
      <c r="BE5" s="616"/>
      <c r="BF5" s="617"/>
      <c r="BG5" s="626">
        <v>5984818</v>
      </c>
      <c r="BH5" s="627"/>
      <c r="BI5" s="627"/>
      <c r="BJ5" s="627"/>
      <c r="BK5" s="627"/>
      <c r="BL5" s="627"/>
      <c r="BM5" s="627"/>
      <c r="BN5" s="628"/>
      <c r="BO5" s="629">
        <v>92.2</v>
      </c>
      <c r="BP5" s="629"/>
      <c r="BQ5" s="629"/>
      <c r="BR5" s="629"/>
      <c r="BS5" s="630">
        <v>26265</v>
      </c>
      <c r="BT5" s="630"/>
      <c r="BU5" s="630"/>
      <c r="BV5" s="630"/>
      <c r="BW5" s="630"/>
      <c r="BX5" s="630"/>
      <c r="BY5" s="630"/>
      <c r="BZ5" s="630"/>
      <c r="CA5" s="630"/>
      <c r="CB5" s="631"/>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2">
      <c r="B6" s="632" t="s">
        <v>235</v>
      </c>
      <c r="C6" s="633"/>
      <c r="D6" s="633"/>
      <c r="E6" s="633"/>
      <c r="F6" s="633"/>
      <c r="G6" s="633"/>
      <c r="H6" s="633"/>
      <c r="I6" s="633"/>
      <c r="J6" s="633"/>
      <c r="K6" s="633"/>
      <c r="L6" s="633"/>
      <c r="M6" s="633"/>
      <c r="N6" s="633"/>
      <c r="O6" s="633"/>
      <c r="P6" s="633"/>
      <c r="Q6" s="634"/>
      <c r="R6" s="626">
        <v>81364</v>
      </c>
      <c r="S6" s="627"/>
      <c r="T6" s="627"/>
      <c r="U6" s="627"/>
      <c r="V6" s="627"/>
      <c r="W6" s="627"/>
      <c r="X6" s="627"/>
      <c r="Y6" s="628"/>
      <c r="Z6" s="629">
        <v>0.5</v>
      </c>
      <c r="AA6" s="629"/>
      <c r="AB6" s="629"/>
      <c r="AC6" s="629"/>
      <c r="AD6" s="630">
        <v>81364</v>
      </c>
      <c r="AE6" s="630"/>
      <c r="AF6" s="630"/>
      <c r="AG6" s="630"/>
      <c r="AH6" s="630"/>
      <c r="AI6" s="630"/>
      <c r="AJ6" s="630"/>
      <c r="AK6" s="630"/>
      <c r="AL6" s="635">
        <v>1</v>
      </c>
      <c r="AM6" s="636"/>
      <c r="AN6" s="636"/>
      <c r="AO6" s="637"/>
      <c r="AP6" s="632" t="s">
        <v>236</v>
      </c>
      <c r="AQ6" s="633"/>
      <c r="AR6" s="633"/>
      <c r="AS6" s="633"/>
      <c r="AT6" s="633"/>
      <c r="AU6" s="633"/>
      <c r="AV6" s="633"/>
      <c r="AW6" s="633"/>
      <c r="AX6" s="633"/>
      <c r="AY6" s="633"/>
      <c r="AZ6" s="633"/>
      <c r="BA6" s="633"/>
      <c r="BB6" s="633"/>
      <c r="BC6" s="633"/>
      <c r="BD6" s="633"/>
      <c r="BE6" s="633"/>
      <c r="BF6" s="634"/>
      <c r="BG6" s="626">
        <v>5984818</v>
      </c>
      <c r="BH6" s="627"/>
      <c r="BI6" s="627"/>
      <c r="BJ6" s="627"/>
      <c r="BK6" s="627"/>
      <c r="BL6" s="627"/>
      <c r="BM6" s="627"/>
      <c r="BN6" s="628"/>
      <c r="BO6" s="629">
        <v>92.2</v>
      </c>
      <c r="BP6" s="629"/>
      <c r="BQ6" s="629"/>
      <c r="BR6" s="629"/>
      <c r="BS6" s="630">
        <v>26265</v>
      </c>
      <c r="BT6" s="630"/>
      <c r="BU6" s="630"/>
      <c r="BV6" s="630"/>
      <c r="BW6" s="630"/>
      <c r="BX6" s="630"/>
      <c r="BY6" s="630"/>
      <c r="BZ6" s="630"/>
      <c r="CA6" s="630"/>
      <c r="CB6" s="631"/>
      <c r="CD6" s="638" t="s">
        <v>237</v>
      </c>
      <c r="CE6" s="639"/>
      <c r="CF6" s="639"/>
      <c r="CG6" s="639"/>
      <c r="CH6" s="639"/>
      <c r="CI6" s="639"/>
      <c r="CJ6" s="639"/>
      <c r="CK6" s="639"/>
      <c r="CL6" s="639"/>
      <c r="CM6" s="639"/>
      <c r="CN6" s="639"/>
      <c r="CO6" s="639"/>
      <c r="CP6" s="639"/>
      <c r="CQ6" s="640"/>
      <c r="CR6" s="626">
        <v>145762</v>
      </c>
      <c r="CS6" s="627"/>
      <c r="CT6" s="627"/>
      <c r="CU6" s="627"/>
      <c r="CV6" s="627"/>
      <c r="CW6" s="627"/>
      <c r="CX6" s="627"/>
      <c r="CY6" s="628"/>
      <c r="CZ6" s="623">
        <v>0.9</v>
      </c>
      <c r="DA6" s="624"/>
      <c r="DB6" s="624"/>
      <c r="DC6" s="641"/>
      <c r="DD6" s="642" t="s">
        <v>128</v>
      </c>
      <c r="DE6" s="627"/>
      <c r="DF6" s="627"/>
      <c r="DG6" s="627"/>
      <c r="DH6" s="627"/>
      <c r="DI6" s="627"/>
      <c r="DJ6" s="627"/>
      <c r="DK6" s="627"/>
      <c r="DL6" s="627"/>
      <c r="DM6" s="627"/>
      <c r="DN6" s="627"/>
      <c r="DO6" s="627"/>
      <c r="DP6" s="628"/>
      <c r="DQ6" s="642">
        <v>145762</v>
      </c>
      <c r="DR6" s="627"/>
      <c r="DS6" s="627"/>
      <c r="DT6" s="627"/>
      <c r="DU6" s="627"/>
      <c r="DV6" s="627"/>
      <c r="DW6" s="627"/>
      <c r="DX6" s="627"/>
      <c r="DY6" s="627"/>
      <c r="DZ6" s="627"/>
      <c r="EA6" s="627"/>
      <c r="EB6" s="627"/>
      <c r="EC6" s="646"/>
    </row>
    <row r="7" spans="2:143" ht="11.25" customHeight="1" x14ac:dyDescent="0.2">
      <c r="B7" s="632" t="s">
        <v>238</v>
      </c>
      <c r="C7" s="633"/>
      <c r="D7" s="633"/>
      <c r="E7" s="633"/>
      <c r="F7" s="633"/>
      <c r="G7" s="633"/>
      <c r="H7" s="633"/>
      <c r="I7" s="633"/>
      <c r="J7" s="633"/>
      <c r="K7" s="633"/>
      <c r="L7" s="633"/>
      <c r="M7" s="633"/>
      <c r="N7" s="633"/>
      <c r="O7" s="633"/>
      <c r="P7" s="633"/>
      <c r="Q7" s="634"/>
      <c r="R7" s="626">
        <v>5219</v>
      </c>
      <c r="S7" s="627"/>
      <c r="T7" s="627"/>
      <c r="U7" s="627"/>
      <c r="V7" s="627"/>
      <c r="W7" s="627"/>
      <c r="X7" s="627"/>
      <c r="Y7" s="628"/>
      <c r="Z7" s="629">
        <v>0</v>
      </c>
      <c r="AA7" s="629"/>
      <c r="AB7" s="629"/>
      <c r="AC7" s="629"/>
      <c r="AD7" s="630">
        <v>5219</v>
      </c>
      <c r="AE7" s="630"/>
      <c r="AF7" s="630"/>
      <c r="AG7" s="630"/>
      <c r="AH7" s="630"/>
      <c r="AI7" s="630"/>
      <c r="AJ7" s="630"/>
      <c r="AK7" s="630"/>
      <c r="AL7" s="635">
        <v>0.1</v>
      </c>
      <c r="AM7" s="636"/>
      <c r="AN7" s="636"/>
      <c r="AO7" s="637"/>
      <c r="AP7" s="632" t="s">
        <v>239</v>
      </c>
      <c r="AQ7" s="633"/>
      <c r="AR7" s="633"/>
      <c r="AS7" s="633"/>
      <c r="AT7" s="633"/>
      <c r="AU7" s="633"/>
      <c r="AV7" s="633"/>
      <c r="AW7" s="633"/>
      <c r="AX7" s="633"/>
      <c r="AY7" s="633"/>
      <c r="AZ7" s="633"/>
      <c r="BA7" s="633"/>
      <c r="BB7" s="633"/>
      <c r="BC7" s="633"/>
      <c r="BD7" s="633"/>
      <c r="BE7" s="633"/>
      <c r="BF7" s="634"/>
      <c r="BG7" s="626">
        <v>2145532</v>
      </c>
      <c r="BH7" s="627"/>
      <c r="BI7" s="627"/>
      <c r="BJ7" s="627"/>
      <c r="BK7" s="627"/>
      <c r="BL7" s="627"/>
      <c r="BM7" s="627"/>
      <c r="BN7" s="628"/>
      <c r="BO7" s="629">
        <v>33</v>
      </c>
      <c r="BP7" s="629"/>
      <c r="BQ7" s="629"/>
      <c r="BR7" s="629"/>
      <c r="BS7" s="630">
        <v>26265</v>
      </c>
      <c r="BT7" s="630"/>
      <c r="BU7" s="630"/>
      <c r="BV7" s="630"/>
      <c r="BW7" s="630"/>
      <c r="BX7" s="630"/>
      <c r="BY7" s="630"/>
      <c r="BZ7" s="630"/>
      <c r="CA7" s="630"/>
      <c r="CB7" s="631"/>
      <c r="CD7" s="643" t="s">
        <v>240</v>
      </c>
      <c r="CE7" s="644"/>
      <c r="CF7" s="644"/>
      <c r="CG7" s="644"/>
      <c r="CH7" s="644"/>
      <c r="CI7" s="644"/>
      <c r="CJ7" s="644"/>
      <c r="CK7" s="644"/>
      <c r="CL7" s="644"/>
      <c r="CM7" s="644"/>
      <c r="CN7" s="644"/>
      <c r="CO7" s="644"/>
      <c r="CP7" s="644"/>
      <c r="CQ7" s="645"/>
      <c r="CR7" s="626">
        <v>2877045</v>
      </c>
      <c r="CS7" s="627"/>
      <c r="CT7" s="627"/>
      <c r="CU7" s="627"/>
      <c r="CV7" s="627"/>
      <c r="CW7" s="627"/>
      <c r="CX7" s="627"/>
      <c r="CY7" s="628"/>
      <c r="CZ7" s="629">
        <v>17.2</v>
      </c>
      <c r="DA7" s="629"/>
      <c r="DB7" s="629"/>
      <c r="DC7" s="629"/>
      <c r="DD7" s="642">
        <v>68511</v>
      </c>
      <c r="DE7" s="627"/>
      <c r="DF7" s="627"/>
      <c r="DG7" s="627"/>
      <c r="DH7" s="627"/>
      <c r="DI7" s="627"/>
      <c r="DJ7" s="627"/>
      <c r="DK7" s="627"/>
      <c r="DL7" s="627"/>
      <c r="DM7" s="627"/>
      <c r="DN7" s="627"/>
      <c r="DO7" s="627"/>
      <c r="DP7" s="628"/>
      <c r="DQ7" s="642">
        <v>2579622</v>
      </c>
      <c r="DR7" s="627"/>
      <c r="DS7" s="627"/>
      <c r="DT7" s="627"/>
      <c r="DU7" s="627"/>
      <c r="DV7" s="627"/>
      <c r="DW7" s="627"/>
      <c r="DX7" s="627"/>
      <c r="DY7" s="627"/>
      <c r="DZ7" s="627"/>
      <c r="EA7" s="627"/>
      <c r="EB7" s="627"/>
      <c r="EC7" s="646"/>
    </row>
    <row r="8" spans="2:143" ht="11.25" customHeight="1" x14ac:dyDescent="0.2">
      <c r="B8" s="632" t="s">
        <v>241</v>
      </c>
      <c r="C8" s="633"/>
      <c r="D8" s="633"/>
      <c r="E8" s="633"/>
      <c r="F8" s="633"/>
      <c r="G8" s="633"/>
      <c r="H8" s="633"/>
      <c r="I8" s="633"/>
      <c r="J8" s="633"/>
      <c r="K8" s="633"/>
      <c r="L8" s="633"/>
      <c r="M8" s="633"/>
      <c r="N8" s="633"/>
      <c r="O8" s="633"/>
      <c r="P8" s="633"/>
      <c r="Q8" s="634"/>
      <c r="R8" s="626">
        <v>37353</v>
      </c>
      <c r="S8" s="627"/>
      <c r="T8" s="627"/>
      <c r="U8" s="627"/>
      <c r="V8" s="627"/>
      <c r="W8" s="627"/>
      <c r="X8" s="627"/>
      <c r="Y8" s="628"/>
      <c r="Z8" s="629">
        <v>0.2</v>
      </c>
      <c r="AA8" s="629"/>
      <c r="AB8" s="629"/>
      <c r="AC8" s="629"/>
      <c r="AD8" s="630">
        <v>37353</v>
      </c>
      <c r="AE8" s="630"/>
      <c r="AF8" s="630"/>
      <c r="AG8" s="630"/>
      <c r="AH8" s="630"/>
      <c r="AI8" s="630"/>
      <c r="AJ8" s="630"/>
      <c r="AK8" s="630"/>
      <c r="AL8" s="635">
        <v>0.5</v>
      </c>
      <c r="AM8" s="636"/>
      <c r="AN8" s="636"/>
      <c r="AO8" s="637"/>
      <c r="AP8" s="632" t="s">
        <v>242</v>
      </c>
      <c r="AQ8" s="633"/>
      <c r="AR8" s="633"/>
      <c r="AS8" s="633"/>
      <c r="AT8" s="633"/>
      <c r="AU8" s="633"/>
      <c r="AV8" s="633"/>
      <c r="AW8" s="633"/>
      <c r="AX8" s="633"/>
      <c r="AY8" s="633"/>
      <c r="AZ8" s="633"/>
      <c r="BA8" s="633"/>
      <c r="BB8" s="633"/>
      <c r="BC8" s="633"/>
      <c r="BD8" s="633"/>
      <c r="BE8" s="633"/>
      <c r="BF8" s="634"/>
      <c r="BG8" s="626">
        <v>58404</v>
      </c>
      <c r="BH8" s="627"/>
      <c r="BI8" s="627"/>
      <c r="BJ8" s="627"/>
      <c r="BK8" s="627"/>
      <c r="BL8" s="627"/>
      <c r="BM8" s="627"/>
      <c r="BN8" s="628"/>
      <c r="BO8" s="629">
        <v>0.9</v>
      </c>
      <c r="BP8" s="629"/>
      <c r="BQ8" s="629"/>
      <c r="BR8" s="629"/>
      <c r="BS8" s="630" t="s">
        <v>128</v>
      </c>
      <c r="BT8" s="630"/>
      <c r="BU8" s="630"/>
      <c r="BV8" s="630"/>
      <c r="BW8" s="630"/>
      <c r="BX8" s="630"/>
      <c r="BY8" s="630"/>
      <c r="BZ8" s="630"/>
      <c r="CA8" s="630"/>
      <c r="CB8" s="631"/>
      <c r="CD8" s="643" t="s">
        <v>243</v>
      </c>
      <c r="CE8" s="644"/>
      <c r="CF8" s="644"/>
      <c r="CG8" s="644"/>
      <c r="CH8" s="644"/>
      <c r="CI8" s="644"/>
      <c r="CJ8" s="644"/>
      <c r="CK8" s="644"/>
      <c r="CL8" s="644"/>
      <c r="CM8" s="644"/>
      <c r="CN8" s="644"/>
      <c r="CO8" s="644"/>
      <c r="CP8" s="644"/>
      <c r="CQ8" s="645"/>
      <c r="CR8" s="626">
        <v>6072285</v>
      </c>
      <c r="CS8" s="627"/>
      <c r="CT8" s="627"/>
      <c r="CU8" s="627"/>
      <c r="CV8" s="627"/>
      <c r="CW8" s="627"/>
      <c r="CX8" s="627"/>
      <c r="CY8" s="628"/>
      <c r="CZ8" s="629">
        <v>36.200000000000003</v>
      </c>
      <c r="DA8" s="629"/>
      <c r="DB8" s="629"/>
      <c r="DC8" s="629"/>
      <c r="DD8" s="642">
        <v>58298</v>
      </c>
      <c r="DE8" s="627"/>
      <c r="DF8" s="627"/>
      <c r="DG8" s="627"/>
      <c r="DH8" s="627"/>
      <c r="DI8" s="627"/>
      <c r="DJ8" s="627"/>
      <c r="DK8" s="627"/>
      <c r="DL8" s="627"/>
      <c r="DM8" s="627"/>
      <c r="DN8" s="627"/>
      <c r="DO8" s="627"/>
      <c r="DP8" s="628"/>
      <c r="DQ8" s="642">
        <v>2811008</v>
      </c>
      <c r="DR8" s="627"/>
      <c r="DS8" s="627"/>
      <c r="DT8" s="627"/>
      <c r="DU8" s="627"/>
      <c r="DV8" s="627"/>
      <c r="DW8" s="627"/>
      <c r="DX8" s="627"/>
      <c r="DY8" s="627"/>
      <c r="DZ8" s="627"/>
      <c r="EA8" s="627"/>
      <c r="EB8" s="627"/>
      <c r="EC8" s="646"/>
    </row>
    <row r="9" spans="2:143" ht="11.25" customHeight="1" x14ac:dyDescent="0.2">
      <c r="B9" s="632" t="s">
        <v>244</v>
      </c>
      <c r="C9" s="633"/>
      <c r="D9" s="633"/>
      <c r="E9" s="633"/>
      <c r="F9" s="633"/>
      <c r="G9" s="633"/>
      <c r="H9" s="633"/>
      <c r="I9" s="633"/>
      <c r="J9" s="633"/>
      <c r="K9" s="633"/>
      <c r="L9" s="633"/>
      <c r="M9" s="633"/>
      <c r="N9" s="633"/>
      <c r="O9" s="633"/>
      <c r="P9" s="633"/>
      <c r="Q9" s="634"/>
      <c r="R9" s="626">
        <v>45510</v>
      </c>
      <c r="S9" s="627"/>
      <c r="T9" s="627"/>
      <c r="U9" s="627"/>
      <c r="V9" s="627"/>
      <c r="W9" s="627"/>
      <c r="X9" s="627"/>
      <c r="Y9" s="628"/>
      <c r="Z9" s="629">
        <v>0.3</v>
      </c>
      <c r="AA9" s="629"/>
      <c r="AB9" s="629"/>
      <c r="AC9" s="629"/>
      <c r="AD9" s="630">
        <v>45510</v>
      </c>
      <c r="AE9" s="630"/>
      <c r="AF9" s="630"/>
      <c r="AG9" s="630"/>
      <c r="AH9" s="630"/>
      <c r="AI9" s="630"/>
      <c r="AJ9" s="630"/>
      <c r="AK9" s="630"/>
      <c r="AL9" s="635">
        <v>0.6</v>
      </c>
      <c r="AM9" s="636"/>
      <c r="AN9" s="636"/>
      <c r="AO9" s="637"/>
      <c r="AP9" s="632" t="s">
        <v>245</v>
      </c>
      <c r="AQ9" s="633"/>
      <c r="AR9" s="633"/>
      <c r="AS9" s="633"/>
      <c r="AT9" s="633"/>
      <c r="AU9" s="633"/>
      <c r="AV9" s="633"/>
      <c r="AW9" s="633"/>
      <c r="AX9" s="633"/>
      <c r="AY9" s="633"/>
      <c r="AZ9" s="633"/>
      <c r="BA9" s="633"/>
      <c r="BB9" s="633"/>
      <c r="BC9" s="633"/>
      <c r="BD9" s="633"/>
      <c r="BE9" s="633"/>
      <c r="BF9" s="634"/>
      <c r="BG9" s="626">
        <v>1710883</v>
      </c>
      <c r="BH9" s="627"/>
      <c r="BI9" s="627"/>
      <c r="BJ9" s="627"/>
      <c r="BK9" s="627"/>
      <c r="BL9" s="627"/>
      <c r="BM9" s="627"/>
      <c r="BN9" s="628"/>
      <c r="BO9" s="629">
        <v>26.4</v>
      </c>
      <c r="BP9" s="629"/>
      <c r="BQ9" s="629"/>
      <c r="BR9" s="629"/>
      <c r="BS9" s="630" t="s">
        <v>128</v>
      </c>
      <c r="BT9" s="630"/>
      <c r="BU9" s="630"/>
      <c r="BV9" s="630"/>
      <c r="BW9" s="630"/>
      <c r="BX9" s="630"/>
      <c r="BY9" s="630"/>
      <c r="BZ9" s="630"/>
      <c r="CA9" s="630"/>
      <c r="CB9" s="631"/>
      <c r="CD9" s="643" t="s">
        <v>246</v>
      </c>
      <c r="CE9" s="644"/>
      <c r="CF9" s="644"/>
      <c r="CG9" s="644"/>
      <c r="CH9" s="644"/>
      <c r="CI9" s="644"/>
      <c r="CJ9" s="644"/>
      <c r="CK9" s="644"/>
      <c r="CL9" s="644"/>
      <c r="CM9" s="644"/>
      <c r="CN9" s="644"/>
      <c r="CO9" s="644"/>
      <c r="CP9" s="644"/>
      <c r="CQ9" s="645"/>
      <c r="CR9" s="626">
        <v>1781643</v>
      </c>
      <c r="CS9" s="627"/>
      <c r="CT9" s="627"/>
      <c r="CU9" s="627"/>
      <c r="CV9" s="627"/>
      <c r="CW9" s="627"/>
      <c r="CX9" s="627"/>
      <c r="CY9" s="628"/>
      <c r="CZ9" s="629">
        <v>10.6</v>
      </c>
      <c r="DA9" s="629"/>
      <c r="DB9" s="629"/>
      <c r="DC9" s="629"/>
      <c r="DD9" s="642">
        <v>38602</v>
      </c>
      <c r="DE9" s="627"/>
      <c r="DF9" s="627"/>
      <c r="DG9" s="627"/>
      <c r="DH9" s="627"/>
      <c r="DI9" s="627"/>
      <c r="DJ9" s="627"/>
      <c r="DK9" s="627"/>
      <c r="DL9" s="627"/>
      <c r="DM9" s="627"/>
      <c r="DN9" s="627"/>
      <c r="DO9" s="627"/>
      <c r="DP9" s="628"/>
      <c r="DQ9" s="642">
        <v>878508</v>
      </c>
      <c r="DR9" s="627"/>
      <c r="DS9" s="627"/>
      <c r="DT9" s="627"/>
      <c r="DU9" s="627"/>
      <c r="DV9" s="627"/>
      <c r="DW9" s="627"/>
      <c r="DX9" s="627"/>
      <c r="DY9" s="627"/>
      <c r="DZ9" s="627"/>
      <c r="EA9" s="627"/>
      <c r="EB9" s="627"/>
      <c r="EC9" s="646"/>
    </row>
    <row r="10" spans="2:143" ht="11.25" customHeight="1" x14ac:dyDescent="0.2">
      <c r="B10" s="632" t="s">
        <v>247</v>
      </c>
      <c r="C10" s="633"/>
      <c r="D10" s="633"/>
      <c r="E10" s="633"/>
      <c r="F10" s="633"/>
      <c r="G10" s="633"/>
      <c r="H10" s="633"/>
      <c r="I10" s="633"/>
      <c r="J10" s="633"/>
      <c r="K10" s="633"/>
      <c r="L10" s="633"/>
      <c r="M10" s="633"/>
      <c r="N10" s="633"/>
      <c r="O10" s="633"/>
      <c r="P10" s="633"/>
      <c r="Q10" s="634"/>
      <c r="R10" s="626" t="s">
        <v>128</v>
      </c>
      <c r="S10" s="627"/>
      <c r="T10" s="627"/>
      <c r="U10" s="627"/>
      <c r="V10" s="627"/>
      <c r="W10" s="627"/>
      <c r="X10" s="627"/>
      <c r="Y10" s="628"/>
      <c r="Z10" s="629" t="s">
        <v>128</v>
      </c>
      <c r="AA10" s="629"/>
      <c r="AB10" s="629"/>
      <c r="AC10" s="629"/>
      <c r="AD10" s="630" t="s">
        <v>128</v>
      </c>
      <c r="AE10" s="630"/>
      <c r="AF10" s="630"/>
      <c r="AG10" s="630"/>
      <c r="AH10" s="630"/>
      <c r="AI10" s="630"/>
      <c r="AJ10" s="630"/>
      <c r="AK10" s="630"/>
      <c r="AL10" s="635" t="s">
        <v>128</v>
      </c>
      <c r="AM10" s="636"/>
      <c r="AN10" s="636"/>
      <c r="AO10" s="637"/>
      <c r="AP10" s="632" t="s">
        <v>248</v>
      </c>
      <c r="AQ10" s="633"/>
      <c r="AR10" s="633"/>
      <c r="AS10" s="633"/>
      <c r="AT10" s="633"/>
      <c r="AU10" s="633"/>
      <c r="AV10" s="633"/>
      <c r="AW10" s="633"/>
      <c r="AX10" s="633"/>
      <c r="AY10" s="633"/>
      <c r="AZ10" s="633"/>
      <c r="BA10" s="633"/>
      <c r="BB10" s="633"/>
      <c r="BC10" s="633"/>
      <c r="BD10" s="633"/>
      <c r="BE10" s="633"/>
      <c r="BF10" s="634"/>
      <c r="BG10" s="626">
        <v>165667</v>
      </c>
      <c r="BH10" s="627"/>
      <c r="BI10" s="627"/>
      <c r="BJ10" s="627"/>
      <c r="BK10" s="627"/>
      <c r="BL10" s="627"/>
      <c r="BM10" s="627"/>
      <c r="BN10" s="628"/>
      <c r="BO10" s="629">
        <v>2.6</v>
      </c>
      <c r="BP10" s="629"/>
      <c r="BQ10" s="629"/>
      <c r="BR10" s="629"/>
      <c r="BS10" s="630" t="s">
        <v>128</v>
      </c>
      <c r="BT10" s="630"/>
      <c r="BU10" s="630"/>
      <c r="BV10" s="630"/>
      <c r="BW10" s="630"/>
      <c r="BX10" s="630"/>
      <c r="BY10" s="630"/>
      <c r="BZ10" s="630"/>
      <c r="CA10" s="630"/>
      <c r="CB10" s="631"/>
      <c r="CD10" s="643" t="s">
        <v>249</v>
      </c>
      <c r="CE10" s="644"/>
      <c r="CF10" s="644"/>
      <c r="CG10" s="644"/>
      <c r="CH10" s="644"/>
      <c r="CI10" s="644"/>
      <c r="CJ10" s="644"/>
      <c r="CK10" s="644"/>
      <c r="CL10" s="644"/>
      <c r="CM10" s="644"/>
      <c r="CN10" s="644"/>
      <c r="CO10" s="644"/>
      <c r="CP10" s="644"/>
      <c r="CQ10" s="645"/>
      <c r="CR10" s="626">
        <v>143082</v>
      </c>
      <c r="CS10" s="627"/>
      <c r="CT10" s="627"/>
      <c r="CU10" s="627"/>
      <c r="CV10" s="627"/>
      <c r="CW10" s="627"/>
      <c r="CX10" s="627"/>
      <c r="CY10" s="628"/>
      <c r="CZ10" s="629">
        <v>0.9</v>
      </c>
      <c r="DA10" s="629"/>
      <c r="DB10" s="629"/>
      <c r="DC10" s="629"/>
      <c r="DD10" s="642" t="s">
        <v>128</v>
      </c>
      <c r="DE10" s="627"/>
      <c r="DF10" s="627"/>
      <c r="DG10" s="627"/>
      <c r="DH10" s="627"/>
      <c r="DI10" s="627"/>
      <c r="DJ10" s="627"/>
      <c r="DK10" s="627"/>
      <c r="DL10" s="627"/>
      <c r="DM10" s="627"/>
      <c r="DN10" s="627"/>
      <c r="DO10" s="627"/>
      <c r="DP10" s="628"/>
      <c r="DQ10" s="642">
        <v>117419</v>
      </c>
      <c r="DR10" s="627"/>
      <c r="DS10" s="627"/>
      <c r="DT10" s="627"/>
      <c r="DU10" s="627"/>
      <c r="DV10" s="627"/>
      <c r="DW10" s="627"/>
      <c r="DX10" s="627"/>
      <c r="DY10" s="627"/>
      <c r="DZ10" s="627"/>
      <c r="EA10" s="627"/>
      <c r="EB10" s="627"/>
      <c r="EC10" s="646"/>
    </row>
    <row r="11" spans="2:143" ht="11.25" customHeight="1" x14ac:dyDescent="0.2">
      <c r="B11" s="632" t="s">
        <v>250</v>
      </c>
      <c r="C11" s="633"/>
      <c r="D11" s="633"/>
      <c r="E11" s="633"/>
      <c r="F11" s="633"/>
      <c r="G11" s="633"/>
      <c r="H11" s="633"/>
      <c r="I11" s="633"/>
      <c r="J11" s="633"/>
      <c r="K11" s="633"/>
      <c r="L11" s="633"/>
      <c r="M11" s="633"/>
      <c r="N11" s="633"/>
      <c r="O11" s="633"/>
      <c r="P11" s="633"/>
      <c r="Q11" s="634"/>
      <c r="R11" s="626">
        <v>842633</v>
      </c>
      <c r="S11" s="627"/>
      <c r="T11" s="627"/>
      <c r="U11" s="627"/>
      <c r="V11" s="627"/>
      <c r="W11" s="627"/>
      <c r="X11" s="627"/>
      <c r="Y11" s="628"/>
      <c r="Z11" s="635">
        <v>4.8</v>
      </c>
      <c r="AA11" s="636"/>
      <c r="AB11" s="636"/>
      <c r="AC11" s="647"/>
      <c r="AD11" s="642">
        <v>842633</v>
      </c>
      <c r="AE11" s="627"/>
      <c r="AF11" s="627"/>
      <c r="AG11" s="627"/>
      <c r="AH11" s="627"/>
      <c r="AI11" s="627"/>
      <c r="AJ11" s="627"/>
      <c r="AK11" s="628"/>
      <c r="AL11" s="635">
        <v>10.199999999999999</v>
      </c>
      <c r="AM11" s="636"/>
      <c r="AN11" s="636"/>
      <c r="AO11" s="637"/>
      <c r="AP11" s="632" t="s">
        <v>251</v>
      </c>
      <c r="AQ11" s="633"/>
      <c r="AR11" s="633"/>
      <c r="AS11" s="633"/>
      <c r="AT11" s="633"/>
      <c r="AU11" s="633"/>
      <c r="AV11" s="633"/>
      <c r="AW11" s="633"/>
      <c r="AX11" s="633"/>
      <c r="AY11" s="633"/>
      <c r="AZ11" s="633"/>
      <c r="BA11" s="633"/>
      <c r="BB11" s="633"/>
      <c r="BC11" s="633"/>
      <c r="BD11" s="633"/>
      <c r="BE11" s="633"/>
      <c r="BF11" s="634"/>
      <c r="BG11" s="626">
        <v>210578</v>
      </c>
      <c r="BH11" s="627"/>
      <c r="BI11" s="627"/>
      <c r="BJ11" s="627"/>
      <c r="BK11" s="627"/>
      <c r="BL11" s="627"/>
      <c r="BM11" s="627"/>
      <c r="BN11" s="628"/>
      <c r="BO11" s="629">
        <v>3.2</v>
      </c>
      <c r="BP11" s="629"/>
      <c r="BQ11" s="629"/>
      <c r="BR11" s="629"/>
      <c r="BS11" s="630">
        <v>26265</v>
      </c>
      <c r="BT11" s="630"/>
      <c r="BU11" s="630"/>
      <c r="BV11" s="630"/>
      <c r="BW11" s="630"/>
      <c r="BX11" s="630"/>
      <c r="BY11" s="630"/>
      <c r="BZ11" s="630"/>
      <c r="CA11" s="630"/>
      <c r="CB11" s="631"/>
      <c r="CD11" s="643" t="s">
        <v>252</v>
      </c>
      <c r="CE11" s="644"/>
      <c r="CF11" s="644"/>
      <c r="CG11" s="644"/>
      <c r="CH11" s="644"/>
      <c r="CI11" s="644"/>
      <c r="CJ11" s="644"/>
      <c r="CK11" s="644"/>
      <c r="CL11" s="644"/>
      <c r="CM11" s="644"/>
      <c r="CN11" s="644"/>
      <c r="CO11" s="644"/>
      <c r="CP11" s="644"/>
      <c r="CQ11" s="645"/>
      <c r="CR11" s="626">
        <v>68524</v>
      </c>
      <c r="CS11" s="627"/>
      <c r="CT11" s="627"/>
      <c r="CU11" s="627"/>
      <c r="CV11" s="627"/>
      <c r="CW11" s="627"/>
      <c r="CX11" s="627"/>
      <c r="CY11" s="628"/>
      <c r="CZ11" s="629">
        <v>0.4</v>
      </c>
      <c r="DA11" s="629"/>
      <c r="DB11" s="629"/>
      <c r="DC11" s="629"/>
      <c r="DD11" s="642">
        <v>19922</v>
      </c>
      <c r="DE11" s="627"/>
      <c r="DF11" s="627"/>
      <c r="DG11" s="627"/>
      <c r="DH11" s="627"/>
      <c r="DI11" s="627"/>
      <c r="DJ11" s="627"/>
      <c r="DK11" s="627"/>
      <c r="DL11" s="627"/>
      <c r="DM11" s="627"/>
      <c r="DN11" s="627"/>
      <c r="DO11" s="627"/>
      <c r="DP11" s="628"/>
      <c r="DQ11" s="642">
        <v>44391</v>
      </c>
      <c r="DR11" s="627"/>
      <c r="DS11" s="627"/>
      <c r="DT11" s="627"/>
      <c r="DU11" s="627"/>
      <c r="DV11" s="627"/>
      <c r="DW11" s="627"/>
      <c r="DX11" s="627"/>
      <c r="DY11" s="627"/>
      <c r="DZ11" s="627"/>
      <c r="EA11" s="627"/>
      <c r="EB11" s="627"/>
      <c r="EC11" s="646"/>
    </row>
    <row r="12" spans="2:143" ht="11.25" customHeight="1" x14ac:dyDescent="0.2">
      <c r="B12" s="632" t="s">
        <v>253</v>
      </c>
      <c r="C12" s="633"/>
      <c r="D12" s="633"/>
      <c r="E12" s="633"/>
      <c r="F12" s="633"/>
      <c r="G12" s="633"/>
      <c r="H12" s="633"/>
      <c r="I12" s="633"/>
      <c r="J12" s="633"/>
      <c r="K12" s="633"/>
      <c r="L12" s="633"/>
      <c r="M12" s="633"/>
      <c r="N12" s="633"/>
      <c r="O12" s="633"/>
      <c r="P12" s="633"/>
      <c r="Q12" s="634"/>
      <c r="R12" s="626" t="s">
        <v>128</v>
      </c>
      <c r="S12" s="627"/>
      <c r="T12" s="627"/>
      <c r="U12" s="627"/>
      <c r="V12" s="627"/>
      <c r="W12" s="627"/>
      <c r="X12" s="627"/>
      <c r="Y12" s="628"/>
      <c r="Z12" s="629" t="s">
        <v>128</v>
      </c>
      <c r="AA12" s="629"/>
      <c r="AB12" s="629"/>
      <c r="AC12" s="629"/>
      <c r="AD12" s="630" t="s">
        <v>128</v>
      </c>
      <c r="AE12" s="630"/>
      <c r="AF12" s="630"/>
      <c r="AG12" s="630"/>
      <c r="AH12" s="630"/>
      <c r="AI12" s="630"/>
      <c r="AJ12" s="630"/>
      <c r="AK12" s="630"/>
      <c r="AL12" s="635" t="s">
        <v>128</v>
      </c>
      <c r="AM12" s="636"/>
      <c r="AN12" s="636"/>
      <c r="AO12" s="637"/>
      <c r="AP12" s="632" t="s">
        <v>254</v>
      </c>
      <c r="AQ12" s="633"/>
      <c r="AR12" s="633"/>
      <c r="AS12" s="633"/>
      <c r="AT12" s="633"/>
      <c r="AU12" s="633"/>
      <c r="AV12" s="633"/>
      <c r="AW12" s="633"/>
      <c r="AX12" s="633"/>
      <c r="AY12" s="633"/>
      <c r="AZ12" s="633"/>
      <c r="BA12" s="633"/>
      <c r="BB12" s="633"/>
      <c r="BC12" s="633"/>
      <c r="BD12" s="633"/>
      <c r="BE12" s="633"/>
      <c r="BF12" s="634"/>
      <c r="BG12" s="626">
        <v>3308355</v>
      </c>
      <c r="BH12" s="627"/>
      <c r="BI12" s="627"/>
      <c r="BJ12" s="627"/>
      <c r="BK12" s="627"/>
      <c r="BL12" s="627"/>
      <c r="BM12" s="627"/>
      <c r="BN12" s="628"/>
      <c r="BO12" s="629">
        <v>51</v>
      </c>
      <c r="BP12" s="629"/>
      <c r="BQ12" s="629"/>
      <c r="BR12" s="629"/>
      <c r="BS12" s="630" t="s">
        <v>128</v>
      </c>
      <c r="BT12" s="630"/>
      <c r="BU12" s="630"/>
      <c r="BV12" s="630"/>
      <c r="BW12" s="630"/>
      <c r="BX12" s="630"/>
      <c r="BY12" s="630"/>
      <c r="BZ12" s="630"/>
      <c r="CA12" s="630"/>
      <c r="CB12" s="631"/>
      <c r="CD12" s="643" t="s">
        <v>255</v>
      </c>
      <c r="CE12" s="644"/>
      <c r="CF12" s="644"/>
      <c r="CG12" s="644"/>
      <c r="CH12" s="644"/>
      <c r="CI12" s="644"/>
      <c r="CJ12" s="644"/>
      <c r="CK12" s="644"/>
      <c r="CL12" s="644"/>
      <c r="CM12" s="644"/>
      <c r="CN12" s="644"/>
      <c r="CO12" s="644"/>
      <c r="CP12" s="644"/>
      <c r="CQ12" s="645"/>
      <c r="CR12" s="626">
        <v>189794</v>
      </c>
      <c r="CS12" s="627"/>
      <c r="CT12" s="627"/>
      <c r="CU12" s="627"/>
      <c r="CV12" s="627"/>
      <c r="CW12" s="627"/>
      <c r="CX12" s="627"/>
      <c r="CY12" s="628"/>
      <c r="CZ12" s="629">
        <v>1.1000000000000001</v>
      </c>
      <c r="DA12" s="629"/>
      <c r="DB12" s="629"/>
      <c r="DC12" s="629"/>
      <c r="DD12" s="642" t="s">
        <v>128</v>
      </c>
      <c r="DE12" s="627"/>
      <c r="DF12" s="627"/>
      <c r="DG12" s="627"/>
      <c r="DH12" s="627"/>
      <c r="DI12" s="627"/>
      <c r="DJ12" s="627"/>
      <c r="DK12" s="627"/>
      <c r="DL12" s="627"/>
      <c r="DM12" s="627"/>
      <c r="DN12" s="627"/>
      <c r="DO12" s="627"/>
      <c r="DP12" s="628"/>
      <c r="DQ12" s="642">
        <v>158896</v>
      </c>
      <c r="DR12" s="627"/>
      <c r="DS12" s="627"/>
      <c r="DT12" s="627"/>
      <c r="DU12" s="627"/>
      <c r="DV12" s="627"/>
      <c r="DW12" s="627"/>
      <c r="DX12" s="627"/>
      <c r="DY12" s="627"/>
      <c r="DZ12" s="627"/>
      <c r="EA12" s="627"/>
      <c r="EB12" s="627"/>
      <c r="EC12" s="646"/>
    </row>
    <row r="13" spans="2:143" ht="11.25" customHeight="1" x14ac:dyDescent="0.2">
      <c r="B13" s="632" t="s">
        <v>256</v>
      </c>
      <c r="C13" s="633"/>
      <c r="D13" s="633"/>
      <c r="E13" s="633"/>
      <c r="F13" s="633"/>
      <c r="G13" s="633"/>
      <c r="H13" s="633"/>
      <c r="I13" s="633"/>
      <c r="J13" s="633"/>
      <c r="K13" s="633"/>
      <c r="L13" s="633"/>
      <c r="M13" s="633"/>
      <c r="N13" s="633"/>
      <c r="O13" s="633"/>
      <c r="P13" s="633"/>
      <c r="Q13" s="634"/>
      <c r="R13" s="626" t="s">
        <v>128</v>
      </c>
      <c r="S13" s="627"/>
      <c r="T13" s="627"/>
      <c r="U13" s="627"/>
      <c r="V13" s="627"/>
      <c r="W13" s="627"/>
      <c r="X13" s="627"/>
      <c r="Y13" s="628"/>
      <c r="Z13" s="629" t="s">
        <v>128</v>
      </c>
      <c r="AA13" s="629"/>
      <c r="AB13" s="629"/>
      <c r="AC13" s="629"/>
      <c r="AD13" s="630" t="s">
        <v>128</v>
      </c>
      <c r="AE13" s="630"/>
      <c r="AF13" s="630"/>
      <c r="AG13" s="630"/>
      <c r="AH13" s="630"/>
      <c r="AI13" s="630"/>
      <c r="AJ13" s="630"/>
      <c r="AK13" s="630"/>
      <c r="AL13" s="635" t="s">
        <v>128</v>
      </c>
      <c r="AM13" s="636"/>
      <c r="AN13" s="636"/>
      <c r="AO13" s="637"/>
      <c r="AP13" s="632" t="s">
        <v>257</v>
      </c>
      <c r="AQ13" s="633"/>
      <c r="AR13" s="633"/>
      <c r="AS13" s="633"/>
      <c r="AT13" s="633"/>
      <c r="AU13" s="633"/>
      <c r="AV13" s="633"/>
      <c r="AW13" s="633"/>
      <c r="AX13" s="633"/>
      <c r="AY13" s="633"/>
      <c r="AZ13" s="633"/>
      <c r="BA13" s="633"/>
      <c r="BB13" s="633"/>
      <c r="BC13" s="633"/>
      <c r="BD13" s="633"/>
      <c r="BE13" s="633"/>
      <c r="BF13" s="634"/>
      <c r="BG13" s="626">
        <v>3243782</v>
      </c>
      <c r="BH13" s="627"/>
      <c r="BI13" s="627"/>
      <c r="BJ13" s="627"/>
      <c r="BK13" s="627"/>
      <c r="BL13" s="627"/>
      <c r="BM13" s="627"/>
      <c r="BN13" s="628"/>
      <c r="BO13" s="629">
        <v>50</v>
      </c>
      <c r="BP13" s="629"/>
      <c r="BQ13" s="629"/>
      <c r="BR13" s="629"/>
      <c r="BS13" s="630" t="s">
        <v>128</v>
      </c>
      <c r="BT13" s="630"/>
      <c r="BU13" s="630"/>
      <c r="BV13" s="630"/>
      <c r="BW13" s="630"/>
      <c r="BX13" s="630"/>
      <c r="BY13" s="630"/>
      <c r="BZ13" s="630"/>
      <c r="CA13" s="630"/>
      <c r="CB13" s="631"/>
      <c r="CD13" s="643" t="s">
        <v>258</v>
      </c>
      <c r="CE13" s="644"/>
      <c r="CF13" s="644"/>
      <c r="CG13" s="644"/>
      <c r="CH13" s="644"/>
      <c r="CI13" s="644"/>
      <c r="CJ13" s="644"/>
      <c r="CK13" s="644"/>
      <c r="CL13" s="644"/>
      <c r="CM13" s="644"/>
      <c r="CN13" s="644"/>
      <c r="CO13" s="644"/>
      <c r="CP13" s="644"/>
      <c r="CQ13" s="645"/>
      <c r="CR13" s="626">
        <v>2371763</v>
      </c>
      <c r="CS13" s="627"/>
      <c r="CT13" s="627"/>
      <c r="CU13" s="627"/>
      <c r="CV13" s="627"/>
      <c r="CW13" s="627"/>
      <c r="CX13" s="627"/>
      <c r="CY13" s="628"/>
      <c r="CZ13" s="629">
        <v>14.2</v>
      </c>
      <c r="DA13" s="629"/>
      <c r="DB13" s="629"/>
      <c r="DC13" s="629"/>
      <c r="DD13" s="642">
        <v>1289414</v>
      </c>
      <c r="DE13" s="627"/>
      <c r="DF13" s="627"/>
      <c r="DG13" s="627"/>
      <c r="DH13" s="627"/>
      <c r="DI13" s="627"/>
      <c r="DJ13" s="627"/>
      <c r="DK13" s="627"/>
      <c r="DL13" s="627"/>
      <c r="DM13" s="627"/>
      <c r="DN13" s="627"/>
      <c r="DO13" s="627"/>
      <c r="DP13" s="628"/>
      <c r="DQ13" s="642">
        <v>1231848</v>
      </c>
      <c r="DR13" s="627"/>
      <c r="DS13" s="627"/>
      <c r="DT13" s="627"/>
      <c r="DU13" s="627"/>
      <c r="DV13" s="627"/>
      <c r="DW13" s="627"/>
      <c r="DX13" s="627"/>
      <c r="DY13" s="627"/>
      <c r="DZ13" s="627"/>
      <c r="EA13" s="627"/>
      <c r="EB13" s="627"/>
      <c r="EC13" s="646"/>
    </row>
    <row r="14" spans="2:143" ht="11.25" customHeight="1" x14ac:dyDescent="0.2">
      <c r="B14" s="632" t="s">
        <v>259</v>
      </c>
      <c r="C14" s="633"/>
      <c r="D14" s="633"/>
      <c r="E14" s="633"/>
      <c r="F14" s="633"/>
      <c r="G14" s="633"/>
      <c r="H14" s="633"/>
      <c r="I14" s="633"/>
      <c r="J14" s="633"/>
      <c r="K14" s="633"/>
      <c r="L14" s="633"/>
      <c r="M14" s="633"/>
      <c r="N14" s="633"/>
      <c r="O14" s="633"/>
      <c r="P14" s="633"/>
      <c r="Q14" s="634"/>
      <c r="R14" s="626" t="s">
        <v>128</v>
      </c>
      <c r="S14" s="627"/>
      <c r="T14" s="627"/>
      <c r="U14" s="627"/>
      <c r="V14" s="627"/>
      <c r="W14" s="627"/>
      <c r="X14" s="627"/>
      <c r="Y14" s="628"/>
      <c r="Z14" s="629" t="s">
        <v>128</v>
      </c>
      <c r="AA14" s="629"/>
      <c r="AB14" s="629"/>
      <c r="AC14" s="629"/>
      <c r="AD14" s="630" t="s">
        <v>128</v>
      </c>
      <c r="AE14" s="630"/>
      <c r="AF14" s="630"/>
      <c r="AG14" s="630"/>
      <c r="AH14" s="630"/>
      <c r="AI14" s="630"/>
      <c r="AJ14" s="630"/>
      <c r="AK14" s="630"/>
      <c r="AL14" s="635" t="s">
        <v>128</v>
      </c>
      <c r="AM14" s="636"/>
      <c r="AN14" s="636"/>
      <c r="AO14" s="637"/>
      <c r="AP14" s="632" t="s">
        <v>260</v>
      </c>
      <c r="AQ14" s="633"/>
      <c r="AR14" s="633"/>
      <c r="AS14" s="633"/>
      <c r="AT14" s="633"/>
      <c r="AU14" s="633"/>
      <c r="AV14" s="633"/>
      <c r="AW14" s="633"/>
      <c r="AX14" s="633"/>
      <c r="AY14" s="633"/>
      <c r="AZ14" s="633"/>
      <c r="BA14" s="633"/>
      <c r="BB14" s="633"/>
      <c r="BC14" s="633"/>
      <c r="BD14" s="633"/>
      <c r="BE14" s="633"/>
      <c r="BF14" s="634"/>
      <c r="BG14" s="626">
        <v>110811</v>
      </c>
      <c r="BH14" s="627"/>
      <c r="BI14" s="627"/>
      <c r="BJ14" s="627"/>
      <c r="BK14" s="627"/>
      <c r="BL14" s="627"/>
      <c r="BM14" s="627"/>
      <c r="BN14" s="628"/>
      <c r="BO14" s="629">
        <v>1.7</v>
      </c>
      <c r="BP14" s="629"/>
      <c r="BQ14" s="629"/>
      <c r="BR14" s="629"/>
      <c r="BS14" s="630" t="s">
        <v>128</v>
      </c>
      <c r="BT14" s="630"/>
      <c r="BU14" s="630"/>
      <c r="BV14" s="630"/>
      <c r="BW14" s="630"/>
      <c r="BX14" s="630"/>
      <c r="BY14" s="630"/>
      <c r="BZ14" s="630"/>
      <c r="CA14" s="630"/>
      <c r="CB14" s="631"/>
      <c r="CD14" s="643" t="s">
        <v>261</v>
      </c>
      <c r="CE14" s="644"/>
      <c r="CF14" s="644"/>
      <c r="CG14" s="644"/>
      <c r="CH14" s="644"/>
      <c r="CI14" s="644"/>
      <c r="CJ14" s="644"/>
      <c r="CK14" s="644"/>
      <c r="CL14" s="644"/>
      <c r="CM14" s="644"/>
      <c r="CN14" s="644"/>
      <c r="CO14" s="644"/>
      <c r="CP14" s="644"/>
      <c r="CQ14" s="645"/>
      <c r="CR14" s="626">
        <v>563850</v>
      </c>
      <c r="CS14" s="627"/>
      <c r="CT14" s="627"/>
      <c r="CU14" s="627"/>
      <c r="CV14" s="627"/>
      <c r="CW14" s="627"/>
      <c r="CX14" s="627"/>
      <c r="CY14" s="628"/>
      <c r="CZ14" s="629">
        <v>3.4</v>
      </c>
      <c r="DA14" s="629"/>
      <c r="DB14" s="629"/>
      <c r="DC14" s="629"/>
      <c r="DD14" s="642">
        <v>24884</v>
      </c>
      <c r="DE14" s="627"/>
      <c r="DF14" s="627"/>
      <c r="DG14" s="627"/>
      <c r="DH14" s="627"/>
      <c r="DI14" s="627"/>
      <c r="DJ14" s="627"/>
      <c r="DK14" s="627"/>
      <c r="DL14" s="627"/>
      <c r="DM14" s="627"/>
      <c r="DN14" s="627"/>
      <c r="DO14" s="627"/>
      <c r="DP14" s="628"/>
      <c r="DQ14" s="642">
        <v>453955</v>
      </c>
      <c r="DR14" s="627"/>
      <c r="DS14" s="627"/>
      <c r="DT14" s="627"/>
      <c r="DU14" s="627"/>
      <c r="DV14" s="627"/>
      <c r="DW14" s="627"/>
      <c r="DX14" s="627"/>
      <c r="DY14" s="627"/>
      <c r="DZ14" s="627"/>
      <c r="EA14" s="627"/>
      <c r="EB14" s="627"/>
      <c r="EC14" s="646"/>
    </row>
    <row r="15" spans="2:143" ht="11.25" customHeight="1" x14ac:dyDescent="0.2">
      <c r="B15" s="632" t="s">
        <v>262</v>
      </c>
      <c r="C15" s="633"/>
      <c r="D15" s="633"/>
      <c r="E15" s="633"/>
      <c r="F15" s="633"/>
      <c r="G15" s="633"/>
      <c r="H15" s="633"/>
      <c r="I15" s="633"/>
      <c r="J15" s="633"/>
      <c r="K15" s="633"/>
      <c r="L15" s="633"/>
      <c r="M15" s="633"/>
      <c r="N15" s="633"/>
      <c r="O15" s="633"/>
      <c r="P15" s="633"/>
      <c r="Q15" s="634"/>
      <c r="R15" s="626" t="s">
        <v>128</v>
      </c>
      <c r="S15" s="627"/>
      <c r="T15" s="627"/>
      <c r="U15" s="627"/>
      <c r="V15" s="627"/>
      <c r="W15" s="627"/>
      <c r="X15" s="627"/>
      <c r="Y15" s="628"/>
      <c r="Z15" s="629" t="s">
        <v>128</v>
      </c>
      <c r="AA15" s="629"/>
      <c r="AB15" s="629"/>
      <c r="AC15" s="629"/>
      <c r="AD15" s="630" t="s">
        <v>128</v>
      </c>
      <c r="AE15" s="630"/>
      <c r="AF15" s="630"/>
      <c r="AG15" s="630"/>
      <c r="AH15" s="630"/>
      <c r="AI15" s="630"/>
      <c r="AJ15" s="630"/>
      <c r="AK15" s="630"/>
      <c r="AL15" s="635" t="s">
        <v>128</v>
      </c>
      <c r="AM15" s="636"/>
      <c r="AN15" s="636"/>
      <c r="AO15" s="637"/>
      <c r="AP15" s="632" t="s">
        <v>263</v>
      </c>
      <c r="AQ15" s="633"/>
      <c r="AR15" s="633"/>
      <c r="AS15" s="633"/>
      <c r="AT15" s="633"/>
      <c r="AU15" s="633"/>
      <c r="AV15" s="633"/>
      <c r="AW15" s="633"/>
      <c r="AX15" s="633"/>
      <c r="AY15" s="633"/>
      <c r="AZ15" s="633"/>
      <c r="BA15" s="633"/>
      <c r="BB15" s="633"/>
      <c r="BC15" s="633"/>
      <c r="BD15" s="633"/>
      <c r="BE15" s="633"/>
      <c r="BF15" s="634"/>
      <c r="BG15" s="626">
        <v>420120</v>
      </c>
      <c r="BH15" s="627"/>
      <c r="BI15" s="627"/>
      <c r="BJ15" s="627"/>
      <c r="BK15" s="627"/>
      <c r="BL15" s="627"/>
      <c r="BM15" s="627"/>
      <c r="BN15" s="628"/>
      <c r="BO15" s="629">
        <v>6.5</v>
      </c>
      <c r="BP15" s="629"/>
      <c r="BQ15" s="629"/>
      <c r="BR15" s="629"/>
      <c r="BS15" s="630" t="s">
        <v>128</v>
      </c>
      <c r="BT15" s="630"/>
      <c r="BU15" s="630"/>
      <c r="BV15" s="630"/>
      <c r="BW15" s="630"/>
      <c r="BX15" s="630"/>
      <c r="BY15" s="630"/>
      <c r="BZ15" s="630"/>
      <c r="CA15" s="630"/>
      <c r="CB15" s="631"/>
      <c r="CD15" s="643" t="s">
        <v>264</v>
      </c>
      <c r="CE15" s="644"/>
      <c r="CF15" s="644"/>
      <c r="CG15" s="644"/>
      <c r="CH15" s="644"/>
      <c r="CI15" s="644"/>
      <c r="CJ15" s="644"/>
      <c r="CK15" s="644"/>
      <c r="CL15" s="644"/>
      <c r="CM15" s="644"/>
      <c r="CN15" s="644"/>
      <c r="CO15" s="644"/>
      <c r="CP15" s="644"/>
      <c r="CQ15" s="645"/>
      <c r="CR15" s="626">
        <v>1996888</v>
      </c>
      <c r="CS15" s="627"/>
      <c r="CT15" s="627"/>
      <c r="CU15" s="627"/>
      <c r="CV15" s="627"/>
      <c r="CW15" s="627"/>
      <c r="CX15" s="627"/>
      <c r="CY15" s="628"/>
      <c r="CZ15" s="629">
        <v>11.9</v>
      </c>
      <c r="DA15" s="629"/>
      <c r="DB15" s="629"/>
      <c r="DC15" s="629"/>
      <c r="DD15" s="642">
        <v>623596</v>
      </c>
      <c r="DE15" s="627"/>
      <c r="DF15" s="627"/>
      <c r="DG15" s="627"/>
      <c r="DH15" s="627"/>
      <c r="DI15" s="627"/>
      <c r="DJ15" s="627"/>
      <c r="DK15" s="627"/>
      <c r="DL15" s="627"/>
      <c r="DM15" s="627"/>
      <c r="DN15" s="627"/>
      <c r="DO15" s="627"/>
      <c r="DP15" s="628"/>
      <c r="DQ15" s="642">
        <v>1048608</v>
      </c>
      <c r="DR15" s="627"/>
      <c r="DS15" s="627"/>
      <c r="DT15" s="627"/>
      <c r="DU15" s="627"/>
      <c r="DV15" s="627"/>
      <c r="DW15" s="627"/>
      <c r="DX15" s="627"/>
      <c r="DY15" s="627"/>
      <c r="DZ15" s="627"/>
      <c r="EA15" s="627"/>
      <c r="EB15" s="627"/>
      <c r="EC15" s="646"/>
    </row>
    <row r="16" spans="2:143" ht="11.25" customHeight="1" x14ac:dyDescent="0.2">
      <c r="B16" s="632" t="s">
        <v>265</v>
      </c>
      <c r="C16" s="633"/>
      <c r="D16" s="633"/>
      <c r="E16" s="633"/>
      <c r="F16" s="633"/>
      <c r="G16" s="633"/>
      <c r="H16" s="633"/>
      <c r="I16" s="633"/>
      <c r="J16" s="633"/>
      <c r="K16" s="633"/>
      <c r="L16" s="633"/>
      <c r="M16" s="633"/>
      <c r="N16" s="633"/>
      <c r="O16" s="633"/>
      <c r="P16" s="633"/>
      <c r="Q16" s="634"/>
      <c r="R16" s="626">
        <v>18336</v>
      </c>
      <c r="S16" s="627"/>
      <c r="T16" s="627"/>
      <c r="U16" s="627"/>
      <c r="V16" s="627"/>
      <c r="W16" s="627"/>
      <c r="X16" s="627"/>
      <c r="Y16" s="628"/>
      <c r="Z16" s="629">
        <v>0.1</v>
      </c>
      <c r="AA16" s="629"/>
      <c r="AB16" s="629"/>
      <c r="AC16" s="629"/>
      <c r="AD16" s="630">
        <v>18336</v>
      </c>
      <c r="AE16" s="630"/>
      <c r="AF16" s="630"/>
      <c r="AG16" s="630"/>
      <c r="AH16" s="630"/>
      <c r="AI16" s="630"/>
      <c r="AJ16" s="630"/>
      <c r="AK16" s="630"/>
      <c r="AL16" s="635">
        <v>0.2</v>
      </c>
      <c r="AM16" s="636"/>
      <c r="AN16" s="636"/>
      <c r="AO16" s="637"/>
      <c r="AP16" s="632" t="s">
        <v>266</v>
      </c>
      <c r="AQ16" s="633"/>
      <c r="AR16" s="633"/>
      <c r="AS16" s="633"/>
      <c r="AT16" s="633"/>
      <c r="AU16" s="633"/>
      <c r="AV16" s="633"/>
      <c r="AW16" s="633"/>
      <c r="AX16" s="633"/>
      <c r="AY16" s="633"/>
      <c r="AZ16" s="633"/>
      <c r="BA16" s="633"/>
      <c r="BB16" s="633"/>
      <c r="BC16" s="633"/>
      <c r="BD16" s="633"/>
      <c r="BE16" s="633"/>
      <c r="BF16" s="634"/>
      <c r="BG16" s="626" t="s">
        <v>128</v>
      </c>
      <c r="BH16" s="627"/>
      <c r="BI16" s="627"/>
      <c r="BJ16" s="627"/>
      <c r="BK16" s="627"/>
      <c r="BL16" s="627"/>
      <c r="BM16" s="627"/>
      <c r="BN16" s="628"/>
      <c r="BO16" s="629" t="s">
        <v>128</v>
      </c>
      <c r="BP16" s="629"/>
      <c r="BQ16" s="629"/>
      <c r="BR16" s="629"/>
      <c r="BS16" s="630" t="s">
        <v>128</v>
      </c>
      <c r="BT16" s="630"/>
      <c r="BU16" s="630"/>
      <c r="BV16" s="630"/>
      <c r="BW16" s="630"/>
      <c r="BX16" s="630"/>
      <c r="BY16" s="630"/>
      <c r="BZ16" s="630"/>
      <c r="CA16" s="630"/>
      <c r="CB16" s="631"/>
      <c r="CD16" s="643" t="s">
        <v>267</v>
      </c>
      <c r="CE16" s="644"/>
      <c r="CF16" s="644"/>
      <c r="CG16" s="644"/>
      <c r="CH16" s="644"/>
      <c r="CI16" s="644"/>
      <c r="CJ16" s="644"/>
      <c r="CK16" s="644"/>
      <c r="CL16" s="644"/>
      <c r="CM16" s="644"/>
      <c r="CN16" s="644"/>
      <c r="CO16" s="644"/>
      <c r="CP16" s="644"/>
      <c r="CQ16" s="645"/>
      <c r="CR16" s="626" t="s">
        <v>128</v>
      </c>
      <c r="CS16" s="627"/>
      <c r="CT16" s="627"/>
      <c r="CU16" s="627"/>
      <c r="CV16" s="627"/>
      <c r="CW16" s="627"/>
      <c r="CX16" s="627"/>
      <c r="CY16" s="628"/>
      <c r="CZ16" s="629" t="s">
        <v>128</v>
      </c>
      <c r="DA16" s="629"/>
      <c r="DB16" s="629"/>
      <c r="DC16" s="629"/>
      <c r="DD16" s="642" t="s">
        <v>128</v>
      </c>
      <c r="DE16" s="627"/>
      <c r="DF16" s="627"/>
      <c r="DG16" s="627"/>
      <c r="DH16" s="627"/>
      <c r="DI16" s="627"/>
      <c r="DJ16" s="627"/>
      <c r="DK16" s="627"/>
      <c r="DL16" s="627"/>
      <c r="DM16" s="627"/>
      <c r="DN16" s="627"/>
      <c r="DO16" s="627"/>
      <c r="DP16" s="628"/>
      <c r="DQ16" s="642" t="s">
        <v>128</v>
      </c>
      <c r="DR16" s="627"/>
      <c r="DS16" s="627"/>
      <c r="DT16" s="627"/>
      <c r="DU16" s="627"/>
      <c r="DV16" s="627"/>
      <c r="DW16" s="627"/>
      <c r="DX16" s="627"/>
      <c r="DY16" s="627"/>
      <c r="DZ16" s="627"/>
      <c r="EA16" s="627"/>
      <c r="EB16" s="627"/>
      <c r="EC16" s="646"/>
    </row>
    <row r="17" spans="2:133" ht="11.25" customHeight="1" x14ac:dyDescent="0.2">
      <c r="B17" s="632" t="s">
        <v>268</v>
      </c>
      <c r="C17" s="633"/>
      <c r="D17" s="633"/>
      <c r="E17" s="633"/>
      <c r="F17" s="633"/>
      <c r="G17" s="633"/>
      <c r="H17" s="633"/>
      <c r="I17" s="633"/>
      <c r="J17" s="633"/>
      <c r="K17" s="633"/>
      <c r="L17" s="633"/>
      <c r="M17" s="633"/>
      <c r="N17" s="633"/>
      <c r="O17" s="633"/>
      <c r="P17" s="633"/>
      <c r="Q17" s="634"/>
      <c r="R17" s="626">
        <v>104006</v>
      </c>
      <c r="S17" s="627"/>
      <c r="T17" s="627"/>
      <c r="U17" s="627"/>
      <c r="V17" s="627"/>
      <c r="W17" s="627"/>
      <c r="X17" s="627"/>
      <c r="Y17" s="628"/>
      <c r="Z17" s="629">
        <v>0.6</v>
      </c>
      <c r="AA17" s="629"/>
      <c r="AB17" s="629"/>
      <c r="AC17" s="629"/>
      <c r="AD17" s="630">
        <v>104006</v>
      </c>
      <c r="AE17" s="630"/>
      <c r="AF17" s="630"/>
      <c r="AG17" s="630"/>
      <c r="AH17" s="630"/>
      <c r="AI17" s="630"/>
      <c r="AJ17" s="630"/>
      <c r="AK17" s="630"/>
      <c r="AL17" s="635">
        <v>1.3</v>
      </c>
      <c r="AM17" s="636"/>
      <c r="AN17" s="636"/>
      <c r="AO17" s="637"/>
      <c r="AP17" s="632" t="s">
        <v>269</v>
      </c>
      <c r="AQ17" s="633"/>
      <c r="AR17" s="633"/>
      <c r="AS17" s="633"/>
      <c r="AT17" s="633"/>
      <c r="AU17" s="633"/>
      <c r="AV17" s="633"/>
      <c r="AW17" s="633"/>
      <c r="AX17" s="633"/>
      <c r="AY17" s="633"/>
      <c r="AZ17" s="633"/>
      <c r="BA17" s="633"/>
      <c r="BB17" s="633"/>
      <c r="BC17" s="633"/>
      <c r="BD17" s="633"/>
      <c r="BE17" s="633"/>
      <c r="BF17" s="634"/>
      <c r="BG17" s="626" t="s">
        <v>128</v>
      </c>
      <c r="BH17" s="627"/>
      <c r="BI17" s="627"/>
      <c r="BJ17" s="627"/>
      <c r="BK17" s="627"/>
      <c r="BL17" s="627"/>
      <c r="BM17" s="627"/>
      <c r="BN17" s="628"/>
      <c r="BO17" s="629" t="s">
        <v>128</v>
      </c>
      <c r="BP17" s="629"/>
      <c r="BQ17" s="629"/>
      <c r="BR17" s="629"/>
      <c r="BS17" s="630" t="s">
        <v>128</v>
      </c>
      <c r="BT17" s="630"/>
      <c r="BU17" s="630"/>
      <c r="BV17" s="630"/>
      <c r="BW17" s="630"/>
      <c r="BX17" s="630"/>
      <c r="BY17" s="630"/>
      <c r="BZ17" s="630"/>
      <c r="CA17" s="630"/>
      <c r="CB17" s="631"/>
      <c r="CD17" s="643" t="s">
        <v>270</v>
      </c>
      <c r="CE17" s="644"/>
      <c r="CF17" s="644"/>
      <c r="CG17" s="644"/>
      <c r="CH17" s="644"/>
      <c r="CI17" s="644"/>
      <c r="CJ17" s="644"/>
      <c r="CK17" s="644"/>
      <c r="CL17" s="644"/>
      <c r="CM17" s="644"/>
      <c r="CN17" s="644"/>
      <c r="CO17" s="644"/>
      <c r="CP17" s="644"/>
      <c r="CQ17" s="645"/>
      <c r="CR17" s="626">
        <v>550239</v>
      </c>
      <c r="CS17" s="627"/>
      <c r="CT17" s="627"/>
      <c r="CU17" s="627"/>
      <c r="CV17" s="627"/>
      <c r="CW17" s="627"/>
      <c r="CX17" s="627"/>
      <c r="CY17" s="628"/>
      <c r="CZ17" s="629">
        <v>3.3</v>
      </c>
      <c r="DA17" s="629"/>
      <c r="DB17" s="629"/>
      <c r="DC17" s="629"/>
      <c r="DD17" s="642" t="s">
        <v>128</v>
      </c>
      <c r="DE17" s="627"/>
      <c r="DF17" s="627"/>
      <c r="DG17" s="627"/>
      <c r="DH17" s="627"/>
      <c r="DI17" s="627"/>
      <c r="DJ17" s="627"/>
      <c r="DK17" s="627"/>
      <c r="DL17" s="627"/>
      <c r="DM17" s="627"/>
      <c r="DN17" s="627"/>
      <c r="DO17" s="627"/>
      <c r="DP17" s="628"/>
      <c r="DQ17" s="642">
        <v>550239</v>
      </c>
      <c r="DR17" s="627"/>
      <c r="DS17" s="627"/>
      <c r="DT17" s="627"/>
      <c r="DU17" s="627"/>
      <c r="DV17" s="627"/>
      <c r="DW17" s="627"/>
      <c r="DX17" s="627"/>
      <c r="DY17" s="627"/>
      <c r="DZ17" s="627"/>
      <c r="EA17" s="627"/>
      <c r="EB17" s="627"/>
      <c r="EC17" s="646"/>
    </row>
    <row r="18" spans="2:133" ht="11.25" customHeight="1" x14ac:dyDescent="0.2">
      <c r="B18" s="632" t="s">
        <v>271</v>
      </c>
      <c r="C18" s="633"/>
      <c r="D18" s="633"/>
      <c r="E18" s="633"/>
      <c r="F18" s="633"/>
      <c r="G18" s="633"/>
      <c r="H18" s="633"/>
      <c r="I18" s="633"/>
      <c r="J18" s="633"/>
      <c r="K18" s="633"/>
      <c r="L18" s="633"/>
      <c r="M18" s="633"/>
      <c r="N18" s="633"/>
      <c r="O18" s="633"/>
      <c r="P18" s="633"/>
      <c r="Q18" s="634"/>
      <c r="R18" s="626">
        <v>133240</v>
      </c>
      <c r="S18" s="627"/>
      <c r="T18" s="627"/>
      <c r="U18" s="627"/>
      <c r="V18" s="627"/>
      <c r="W18" s="627"/>
      <c r="X18" s="627"/>
      <c r="Y18" s="628"/>
      <c r="Z18" s="629">
        <v>0.8</v>
      </c>
      <c r="AA18" s="629"/>
      <c r="AB18" s="629"/>
      <c r="AC18" s="629"/>
      <c r="AD18" s="630">
        <v>124630</v>
      </c>
      <c r="AE18" s="630"/>
      <c r="AF18" s="630"/>
      <c r="AG18" s="630"/>
      <c r="AH18" s="630"/>
      <c r="AI18" s="630"/>
      <c r="AJ18" s="630"/>
      <c r="AK18" s="630"/>
      <c r="AL18" s="635">
        <v>1.5</v>
      </c>
      <c r="AM18" s="636"/>
      <c r="AN18" s="636"/>
      <c r="AO18" s="637"/>
      <c r="AP18" s="632" t="s">
        <v>272</v>
      </c>
      <c r="AQ18" s="633"/>
      <c r="AR18" s="633"/>
      <c r="AS18" s="633"/>
      <c r="AT18" s="633"/>
      <c r="AU18" s="633"/>
      <c r="AV18" s="633"/>
      <c r="AW18" s="633"/>
      <c r="AX18" s="633"/>
      <c r="AY18" s="633"/>
      <c r="AZ18" s="633"/>
      <c r="BA18" s="633"/>
      <c r="BB18" s="633"/>
      <c r="BC18" s="633"/>
      <c r="BD18" s="633"/>
      <c r="BE18" s="633"/>
      <c r="BF18" s="634"/>
      <c r="BG18" s="626" t="s">
        <v>128</v>
      </c>
      <c r="BH18" s="627"/>
      <c r="BI18" s="627"/>
      <c r="BJ18" s="627"/>
      <c r="BK18" s="627"/>
      <c r="BL18" s="627"/>
      <c r="BM18" s="627"/>
      <c r="BN18" s="628"/>
      <c r="BO18" s="629" t="s">
        <v>128</v>
      </c>
      <c r="BP18" s="629"/>
      <c r="BQ18" s="629"/>
      <c r="BR18" s="629"/>
      <c r="BS18" s="630" t="s">
        <v>128</v>
      </c>
      <c r="BT18" s="630"/>
      <c r="BU18" s="630"/>
      <c r="BV18" s="630"/>
      <c r="BW18" s="630"/>
      <c r="BX18" s="630"/>
      <c r="BY18" s="630"/>
      <c r="BZ18" s="630"/>
      <c r="CA18" s="630"/>
      <c r="CB18" s="631"/>
      <c r="CD18" s="643" t="s">
        <v>273</v>
      </c>
      <c r="CE18" s="644"/>
      <c r="CF18" s="644"/>
      <c r="CG18" s="644"/>
      <c r="CH18" s="644"/>
      <c r="CI18" s="644"/>
      <c r="CJ18" s="644"/>
      <c r="CK18" s="644"/>
      <c r="CL18" s="644"/>
      <c r="CM18" s="644"/>
      <c r="CN18" s="644"/>
      <c r="CO18" s="644"/>
      <c r="CP18" s="644"/>
      <c r="CQ18" s="645"/>
      <c r="CR18" s="626" t="s">
        <v>128</v>
      </c>
      <c r="CS18" s="627"/>
      <c r="CT18" s="627"/>
      <c r="CU18" s="627"/>
      <c r="CV18" s="627"/>
      <c r="CW18" s="627"/>
      <c r="CX18" s="627"/>
      <c r="CY18" s="628"/>
      <c r="CZ18" s="629" t="s">
        <v>128</v>
      </c>
      <c r="DA18" s="629"/>
      <c r="DB18" s="629"/>
      <c r="DC18" s="629"/>
      <c r="DD18" s="642" t="s">
        <v>128</v>
      </c>
      <c r="DE18" s="627"/>
      <c r="DF18" s="627"/>
      <c r="DG18" s="627"/>
      <c r="DH18" s="627"/>
      <c r="DI18" s="627"/>
      <c r="DJ18" s="627"/>
      <c r="DK18" s="627"/>
      <c r="DL18" s="627"/>
      <c r="DM18" s="627"/>
      <c r="DN18" s="627"/>
      <c r="DO18" s="627"/>
      <c r="DP18" s="628"/>
      <c r="DQ18" s="642" t="s">
        <v>128</v>
      </c>
      <c r="DR18" s="627"/>
      <c r="DS18" s="627"/>
      <c r="DT18" s="627"/>
      <c r="DU18" s="627"/>
      <c r="DV18" s="627"/>
      <c r="DW18" s="627"/>
      <c r="DX18" s="627"/>
      <c r="DY18" s="627"/>
      <c r="DZ18" s="627"/>
      <c r="EA18" s="627"/>
      <c r="EB18" s="627"/>
      <c r="EC18" s="646"/>
    </row>
    <row r="19" spans="2:133" ht="11.25" customHeight="1" x14ac:dyDescent="0.2">
      <c r="B19" s="632" t="s">
        <v>274</v>
      </c>
      <c r="C19" s="633"/>
      <c r="D19" s="633"/>
      <c r="E19" s="633"/>
      <c r="F19" s="633"/>
      <c r="G19" s="633"/>
      <c r="H19" s="633"/>
      <c r="I19" s="633"/>
      <c r="J19" s="633"/>
      <c r="K19" s="633"/>
      <c r="L19" s="633"/>
      <c r="M19" s="633"/>
      <c r="N19" s="633"/>
      <c r="O19" s="633"/>
      <c r="P19" s="633"/>
      <c r="Q19" s="634"/>
      <c r="R19" s="626">
        <v>34999</v>
      </c>
      <c r="S19" s="627"/>
      <c r="T19" s="627"/>
      <c r="U19" s="627"/>
      <c r="V19" s="627"/>
      <c r="W19" s="627"/>
      <c r="X19" s="627"/>
      <c r="Y19" s="628"/>
      <c r="Z19" s="629">
        <v>0.2</v>
      </c>
      <c r="AA19" s="629"/>
      <c r="AB19" s="629"/>
      <c r="AC19" s="629"/>
      <c r="AD19" s="630">
        <v>34999</v>
      </c>
      <c r="AE19" s="630"/>
      <c r="AF19" s="630"/>
      <c r="AG19" s="630"/>
      <c r="AH19" s="630"/>
      <c r="AI19" s="630"/>
      <c r="AJ19" s="630"/>
      <c r="AK19" s="630"/>
      <c r="AL19" s="635">
        <v>0.4</v>
      </c>
      <c r="AM19" s="636"/>
      <c r="AN19" s="636"/>
      <c r="AO19" s="637"/>
      <c r="AP19" s="632" t="s">
        <v>275</v>
      </c>
      <c r="AQ19" s="633"/>
      <c r="AR19" s="633"/>
      <c r="AS19" s="633"/>
      <c r="AT19" s="633"/>
      <c r="AU19" s="633"/>
      <c r="AV19" s="633"/>
      <c r="AW19" s="633"/>
      <c r="AX19" s="633"/>
      <c r="AY19" s="633"/>
      <c r="AZ19" s="633"/>
      <c r="BA19" s="633"/>
      <c r="BB19" s="633"/>
      <c r="BC19" s="633"/>
      <c r="BD19" s="633"/>
      <c r="BE19" s="633"/>
      <c r="BF19" s="634"/>
      <c r="BG19" s="626">
        <v>507920</v>
      </c>
      <c r="BH19" s="627"/>
      <c r="BI19" s="627"/>
      <c r="BJ19" s="627"/>
      <c r="BK19" s="627"/>
      <c r="BL19" s="627"/>
      <c r="BM19" s="627"/>
      <c r="BN19" s="628"/>
      <c r="BO19" s="629">
        <v>7.8</v>
      </c>
      <c r="BP19" s="629"/>
      <c r="BQ19" s="629"/>
      <c r="BR19" s="629"/>
      <c r="BS19" s="630" t="s">
        <v>128</v>
      </c>
      <c r="BT19" s="630"/>
      <c r="BU19" s="630"/>
      <c r="BV19" s="630"/>
      <c r="BW19" s="630"/>
      <c r="BX19" s="630"/>
      <c r="BY19" s="630"/>
      <c r="BZ19" s="630"/>
      <c r="CA19" s="630"/>
      <c r="CB19" s="631"/>
      <c r="CD19" s="643" t="s">
        <v>276</v>
      </c>
      <c r="CE19" s="644"/>
      <c r="CF19" s="644"/>
      <c r="CG19" s="644"/>
      <c r="CH19" s="644"/>
      <c r="CI19" s="644"/>
      <c r="CJ19" s="644"/>
      <c r="CK19" s="644"/>
      <c r="CL19" s="644"/>
      <c r="CM19" s="644"/>
      <c r="CN19" s="644"/>
      <c r="CO19" s="644"/>
      <c r="CP19" s="644"/>
      <c r="CQ19" s="645"/>
      <c r="CR19" s="626" t="s">
        <v>128</v>
      </c>
      <c r="CS19" s="627"/>
      <c r="CT19" s="627"/>
      <c r="CU19" s="627"/>
      <c r="CV19" s="627"/>
      <c r="CW19" s="627"/>
      <c r="CX19" s="627"/>
      <c r="CY19" s="628"/>
      <c r="CZ19" s="629" t="s">
        <v>128</v>
      </c>
      <c r="DA19" s="629"/>
      <c r="DB19" s="629"/>
      <c r="DC19" s="629"/>
      <c r="DD19" s="642" t="s">
        <v>128</v>
      </c>
      <c r="DE19" s="627"/>
      <c r="DF19" s="627"/>
      <c r="DG19" s="627"/>
      <c r="DH19" s="627"/>
      <c r="DI19" s="627"/>
      <c r="DJ19" s="627"/>
      <c r="DK19" s="627"/>
      <c r="DL19" s="627"/>
      <c r="DM19" s="627"/>
      <c r="DN19" s="627"/>
      <c r="DO19" s="627"/>
      <c r="DP19" s="628"/>
      <c r="DQ19" s="642" t="s">
        <v>128</v>
      </c>
      <c r="DR19" s="627"/>
      <c r="DS19" s="627"/>
      <c r="DT19" s="627"/>
      <c r="DU19" s="627"/>
      <c r="DV19" s="627"/>
      <c r="DW19" s="627"/>
      <c r="DX19" s="627"/>
      <c r="DY19" s="627"/>
      <c r="DZ19" s="627"/>
      <c r="EA19" s="627"/>
      <c r="EB19" s="627"/>
      <c r="EC19" s="646"/>
    </row>
    <row r="20" spans="2:133" ht="11.25" customHeight="1" x14ac:dyDescent="0.2">
      <c r="B20" s="632" t="s">
        <v>277</v>
      </c>
      <c r="C20" s="633"/>
      <c r="D20" s="633"/>
      <c r="E20" s="633"/>
      <c r="F20" s="633"/>
      <c r="G20" s="633"/>
      <c r="H20" s="633"/>
      <c r="I20" s="633"/>
      <c r="J20" s="633"/>
      <c r="K20" s="633"/>
      <c r="L20" s="633"/>
      <c r="M20" s="633"/>
      <c r="N20" s="633"/>
      <c r="O20" s="633"/>
      <c r="P20" s="633"/>
      <c r="Q20" s="634"/>
      <c r="R20" s="626">
        <v>5175</v>
      </c>
      <c r="S20" s="627"/>
      <c r="T20" s="627"/>
      <c r="U20" s="627"/>
      <c r="V20" s="627"/>
      <c r="W20" s="627"/>
      <c r="X20" s="627"/>
      <c r="Y20" s="628"/>
      <c r="Z20" s="629">
        <v>0</v>
      </c>
      <c r="AA20" s="629"/>
      <c r="AB20" s="629"/>
      <c r="AC20" s="629"/>
      <c r="AD20" s="630">
        <v>5175</v>
      </c>
      <c r="AE20" s="630"/>
      <c r="AF20" s="630"/>
      <c r="AG20" s="630"/>
      <c r="AH20" s="630"/>
      <c r="AI20" s="630"/>
      <c r="AJ20" s="630"/>
      <c r="AK20" s="630"/>
      <c r="AL20" s="635">
        <v>0.1</v>
      </c>
      <c r="AM20" s="636"/>
      <c r="AN20" s="636"/>
      <c r="AO20" s="637"/>
      <c r="AP20" s="632" t="s">
        <v>278</v>
      </c>
      <c r="AQ20" s="633"/>
      <c r="AR20" s="633"/>
      <c r="AS20" s="633"/>
      <c r="AT20" s="633"/>
      <c r="AU20" s="633"/>
      <c r="AV20" s="633"/>
      <c r="AW20" s="633"/>
      <c r="AX20" s="633"/>
      <c r="AY20" s="633"/>
      <c r="AZ20" s="633"/>
      <c r="BA20" s="633"/>
      <c r="BB20" s="633"/>
      <c r="BC20" s="633"/>
      <c r="BD20" s="633"/>
      <c r="BE20" s="633"/>
      <c r="BF20" s="634"/>
      <c r="BG20" s="626">
        <v>507920</v>
      </c>
      <c r="BH20" s="627"/>
      <c r="BI20" s="627"/>
      <c r="BJ20" s="627"/>
      <c r="BK20" s="627"/>
      <c r="BL20" s="627"/>
      <c r="BM20" s="627"/>
      <c r="BN20" s="628"/>
      <c r="BO20" s="629">
        <v>7.8</v>
      </c>
      <c r="BP20" s="629"/>
      <c r="BQ20" s="629"/>
      <c r="BR20" s="629"/>
      <c r="BS20" s="630" t="s">
        <v>128</v>
      </c>
      <c r="BT20" s="630"/>
      <c r="BU20" s="630"/>
      <c r="BV20" s="630"/>
      <c r="BW20" s="630"/>
      <c r="BX20" s="630"/>
      <c r="BY20" s="630"/>
      <c r="BZ20" s="630"/>
      <c r="CA20" s="630"/>
      <c r="CB20" s="631"/>
      <c r="CD20" s="643" t="s">
        <v>279</v>
      </c>
      <c r="CE20" s="644"/>
      <c r="CF20" s="644"/>
      <c r="CG20" s="644"/>
      <c r="CH20" s="644"/>
      <c r="CI20" s="644"/>
      <c r="CJ20" s="644"/>
      <c r="CK20" s="644"/>
      <c r="CL20" s="644"/>
      <c r="CM20" s="644"/>
      <c r="CN20" s="644"/>
      <c r="CO20" s="644"/>
      <c r="CP20" s="644"/>
      <c r="CQ20" s="645"/>
      <c r="CR20" s="626">
        <v>16760875</v>
      </c>
      <c r="CS20" s="627"/>
      <c r="CT20" s="627"/>
      <c r="CU20" s="627"/>
      <c r="CV20" s="627"/>
      <c r="CW20" s="627"/>
      <c r="CX20" s="627"/>
      <c r="CY20" s="628"/>
      <c r="CZ20" s="629">
        <v>100</v>
      </c>
      <c r="DA20" s="629"/>
      <c r="DB20" s="629"/>
      <c r="DC20" s="629"/>
      <c r="DD20" s="642">
        <v>2123227</v>
      </c>
      <c r="DE20" s="627"/>
      <c r="DF20" s="627"/>
      <c r="DG20" s="627"/>
      <c r="DH20" s="627"/>
      <c r="DI20" s="627"/>
      <c r="DJ20" s="627"/>
      <c r="DK20" s="627"/>
      <c r="DL20" s="627"/>
      <c r="DM20" s="627"/>
      <c r="DN20" s="627"/>
      <c r="DO20" s="627"/>
      <c r="DP20" s="628"/>
      <c r="DQ20" s="642">
        <v>10020256</v>
      </c>
      <c r="DR20" s="627"/>
      <c r="DS20" s="627"/>
      <c r="DT20" s="627"/>
      <c r="DU20" s="627"/>
      <c r="DV20" s="627"/>
      <c r="DW20" s="627"/>
      <c r="DX20" s="627"/>
      <c r="DY20" s="627"/>
      <c r="DZ20" s="627"/>
      <c r="EA20" s="627"/>
      <c r="EB20" s="627"/>
      <c r="EC20" s="646"/>
    </row>
    <row r="21" spans="2:133" ht="11.25" customHeight="1" x14ac:dyDescent="0.2">
      <c r="B21" s="632" t="s">
        <v>280</v>
      </c>
      <c r="C21" s="633"/>
      <c r="D21" s="633"/>
      <c r="E21" s="633"/>
      <c r="F21" s="633"/>
      <c r="G21" s="633"/>
      <c r="H21" s="633"/>
      <c r="I21" s="633"/>
      <c r="J21" s="633"/>
      <c r="K21" s="633"/>
      <c r="L21" s="633"/>
      <c r="M21" s="633"/>
      <c r="N21" s="633"/>
      <c r="O21" s="633"/>
      <c r="P21" s="633"/>
      <c r="Q21" s="634"/>
      <c r="R21" s="626">
        <v>3012</v>
      </c>
      <c r="S21" s="627"/>
      <c r="T21" s="627"/>
      <c r="U21" s="627"/>
      <c r="V21" s="627"/>
      <c r="W21" s="627"/>
      <c r="X21" s="627"/>
      <c r="Y21" s="628"/>
      <c r="Z21" s="629">
        <v>0</v>
      </c>
      <c r="AA21" s="629"/>
      <c r="AB21" s="629"/>
      <c r="AC21" s="629"/>
      <c r="AD21" s="630">
        <v>3012</v>
      </c>
      <c r="AE21" s="630"/>
      <c r="AF21" s="630"/>
      <c r="AG21" s="630"/>
      <c r="AH21" s="630"/>
      <c r="AI21" s="630"/>
      <c r="AJ21" s="630"/>
      <c r="AK21" s="630"/>
      <c r="AL21" s="635">
        <v>0</v>
      </c>
      <c r="AM21" s="636"/>
      <c r="AN21" s="636"/>
      <c r="AO21" s="637"/>
      <c r="AP21" s="648" t="s">
        <v>281</v>
      </c>
      <c r="AQ21" s="649"/>
      <c r="AR21" s="649"/>
      <c r="AS21" s="649"/>
      <c r="AT21" s="649"/>
      <c r="AU21" s="649"/>
      <c r="AV21" s="649"/>
      <c r="AW21" s="649"/>
      <c r="AX21" s="649"/>
      <c r="AY21" s="649"/>
      <c r="AZ21" s="649"/>
      <c r="BA21" s="649"/>
      <c r="BB21" s="649"/>
      <c r="BC21" s="649"/>
      <c r="BD21" s="649"/>
      <c r="BE21" s="649"/>
      <c r="BF21" s="650"/>
      <c r="BG21" s="626" t="s">
        <v>128</v>
      </c>
      <c r="BH21" s="627"/>
      <c r="BI21" s="627"/>
      <c r="BJ21" s="627"/>
      <c r="BK21" s="627"/>
      <c r="BL21" s="627"/>
      <c r="BM21" s="627"/>
      <c r="BN21" s="628"/>
      <c r="BO21" s="629" t="s">
        <v>128</v>
      </c>
      <c r="BP21" s="629"/>
      <c r="BQ21" s="629"/>
      <c r="BR21" s="629"/>
      <c r="BS21" s="630" t="s">
        <v>128</v>
      </c>
      <c r="BT21" s="630"/>
      <c r="BU21" s="630"/>
      <c r="BV21" s="630"/>
      <c r="BW21" s="630"/>
      <c r="BX21" s="630"/>
      <c r="BY21" s="630"/>
      <c r="BZ21" s="630"/>
      <c r="CA21" s="630"/>
      <c r="CB21" s="631"/>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0" t="s">
        <v>282</v>
      </c>
      <c r="C22" s="661"/>
      <c r="D22" s="661"/>
      <c r="E22" s="661"/>
      <c r="F22" s="661"/>
      <c r="G22" s="661"/>
      <c r="H22" s="661"/>
      <c r="I22" s="661"/>
      <c r="J22" s="661"/>
      <c r="K22" s="661"/>
      <c r="L22" s="661"/>
      <c r="M22" s="661"/>
      <c r="N22" s="661"/>
      <c r="O22" s="661"/>
      <c r="P22" s="661"/>
      <c r="Q22" s="662"/>
      <c r="R22" s="626">
        <v>90054</v>
      </c>
      <c r="S22" s="627"/>
      <c r="T22" s="627"/>
      <c r="U22" s="627"/>
      <c r="V22" s="627"/>
      <c r="W22" s="627"/>
      <c r="X22" s="627"/>
      <c r="Y22" s="628"/>
      <c r="Z22" s="629">
        <v>0.5</v>
      </c>
      <c r="AA22" s="629"/>
      <c r="AB22" s="629"/>
      <c r="AC22" s="629"/>
      <c r="AD22" s="630">
        <v>81444</v>
      </c>
      <c r="AE22" s="630"/>
      <c r="AF22" s="630"/>
      <c r="AG22" s="630"/>
      <c r="AH22" s="630"/>
      <c r="AI22" s="630"/>
      <c r="AJ22" s="630"/>
      <c r="AK22" s="630"/>
      <c r="AL22" s="635">
        <v>1</v>
      </c>
      <c r="AM22" s="636"/>
      <c r="AN22" s="636"/>
      <c r="AO22" s="637"/>
      <c r="AP22" s="648" t="s">
        <v>283</v>
      </c>
      <c r="AQ22" s="649"/>
      <c r="AR22" s="649"/>
      <c r="AS22" s="649"/>
      <c r="AT22" s="649"/>
      <c r="AU22" s="649"/>
      <c r="AV22" s="649"/>
      <c r="AW22" s="649"/>
      <c r="AX22" s="649"/>
      <c r="AY22" s="649"/>
      <c r="AZ22" s="649"/>
      <c r="BA22" s="649"/>
      <c r="BB22" s="649"/>
      <c r="BC22" s="649"/>
      <c r="BD22" s="649"/>
      <c r="BE22" s="649"/>
      <c r="BF22" s="650"/>
      <c r="BG22" s="626" t="s">
        <v>128</v>
      </c>
      <c r="BH22" s="627"/>
      <c r="BI22" s="627"/>
      <c r="BJ22" s="627"/>
      <c r="BK22" s="627"/>
      <c r="BL22" s="627"/>
      <c r="BM22" s="627"/>
      <c r="BN22" s="628"/>
      <c r="BO22" s="629" t="s">
        <v>128</v>
      </c>
      <c r="BP22" s="629"/>
      <c r="BQ22" s="629"/>
      <c r="BR22" s="629"/>
      <c r="BS22" s="630" t="s">
        <v>128</v>
      </c>
      <c r="BT22" s="630"/>
      <c r="BU22" s="630"/>
      <c r="BV22" s="630"/>
      <c r="BW22" s="630"/>
      <c r="BX22" s="630"/>
      <c r="BY22" s="630"/>
      <c r="BZ22" s="630"/>
      <c r="CA22" s="630"/>
      <c r="CB22" s="631"/>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32" t="s">
        <v>285</v>
      </c>
      <c r="C23" s="633"/>
      <c r="D23" s="633"/>
      <c r="E23" s="633"/>
      <c r="F23" s="633"/>
      <c r="G23" s="633"/>
      <c r="H23" s="633"/>
      <c r="I23" s="633"/>
      <c r="J23" s="633"/>
      <c r="K23" s="633"/>
      <c r="L23" s="633"/>
      <c r="M23" s="633"/>
      <c r="N23" s="633"/>
      <c r="O23" s="633"/>
      <c r="P23" s="633"/>
      <c r="Q23" s="634"/>
      <c r="R23" s="626">
        <v>213591</v>
      </c>
      <c r="S23" s="627"/>
      <c r="T23" s="627"/>
      <c r="U23" s="627"/>
      <c r="V23" s="627"/>
      <c r="W23" s="627"/>
      <c r="X23" s="627"/>
      <c r="Y23" s="628"/>
      <c r="Z23" s="629">
        <v>1.2</v>
      </c>
      <c r="AA23" s="629"/>
      <c r="AB23" s="629"/>
      <c r="AC23" s="629"/>
      <c r="AD23" s="630">
        <v>167332</v>
      </c>
      <c r="AE23" s="630"/>
      <c r="AF23" s="630"/>
      <c r="AG23" s="630"/>
      <c r="AH23" s="630"/>
      <c r="AI23" s="630"/>
      <c r="AJ23" s="630"/>
      <c r="AK23" s="630"/>
      <c r="AL23" s="635">
        <v>2</v>
      </c>
      <c r="AM23" s="636"/>
      <c r="AN23" s="636"/>
      <c r="AO23" s="637"/>
      <c r="AP23" s="648" t="s">
        <v>286</v>
      </c>
      <c r="AQ23" s="649"/>
      <c r="AR23" s="649"/>
      <c r="AS23" s="649"/>
      <c r="AT23" s="649"/>
      <c r="AU23" s="649"/>
      <c r="AV23" s="649"/>
      <c r="AW23" s="649"/>
      <c r="AX23" s="649"/>
      <c r="AY23" s="649"/>
      <c r="AZ23" s="649"/>
      <c r="BA23" s="649"/>
      <c r="BB23" s="649"/>
      <c r="BC23" s="649"/>
      <c r="BD23" s="649"/>
      <c r="BE23" s="649"/>
      <c r="BF23" s="650"/>
      <c r="BG23" s="626">
        <v>507920</v>
      </c>
      <c r="BH23" s="627"/>
      <c r="BI23" s="627"/>
      <c r="BJ23" s="627"/>
      <c r="BK23" s="627"/>
      <c r="BL23" s="627"/>
      <c r="BM23" s="627"/>
      <c r="BN23" s="628"/>
      <c r="BO23" s="629">
        <v>7.8</v>
      </c>
      <c r="BP23" s="629"/>
      <c r="BQ23" s="629"/>
      <c r="BR23" s="629"/>
      <c r="BS23" s="630" t="s">
        <v>128</v>
      </c>
      <c r="BT23" s="630"/>
      <c r="BU23" s="630"/>
      <c r="BV23" s="630"/>
      <c r="BW23" s="630"/>
      <c r="BX23" s="630"/>
      <c r="BY23" s="630"/>
      <c r="BZ23" s="630"/>
      <c r="CA23" s="630"/>
      <c r="CB23" s="631"/>
      <c r="CD23" s="611" t="s">
        <v>226</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7" t="s">
        <v>290</v>
      </c>
      <c r="DM23" s="668"/>
      <c r="DN23" s="668"/>
      <c r="DO23" s="668"/>
      <c r="DP23" s="668"/>
      <c r="DQ23" s="668"/>
      <c r="DR23" s="668"/>
      <c r="DS23" s="668"/>
      <c r="DT23" s="668"/>
      <c r="DU23" s="668"/>
      <c r="DV23" s="669"/>
      <c r="DW23" s="611" t="s">
        <v>291</v>
      </c>
      <c r="DX23" s="612"/>
      <c r="DY23" s="612"/>
      <c r="DZ23" s="612"/>
      <c r="EA23" s="612"/>
      <c r="EB23" s="612"/>
      <c r="EC23" s="613"/>
    </row>
    <row r="24" spans="2:133" ht="11.25" customHeight="1" x14ac:dyDescent="0.2">
      <c r="B24" s="632" t="s">
        <v>292</v>
      </c>
      <c r="C24" s="633"/>
      <c r="D24" s="633"/>
      <c r="E24" s="633"/>
      <c r="F24" s="633"/>
      <c r="G24" s="633"/>
      <c r="H24" s="633"/>
      <c r="I24" s="633"/>
      <c r="J24" s="633"/>
      <c r="K24" s="633"/>
      <c r="L24" s="633"/>
      <c r="M24" s="633"/>
      <c r="N24" s="633"/>
      <c r="O24" s="633"/>
      <c r="P24" s="633"/>
      <c r="Q24" s="634"/>
      <c r="R24" s="626">
        <v>167332</v>
      </c>
      <c r="S24" s="627"/>
      <c r="T24" s="627"/>
      <c r="U24" s="627"/>
      <c r="V24" s="627"/>
      <c r="W24" s="627"/>
      <c r="X24" s="627"/>
      <c r="Y24" s="628"/>
      <c r="Z24" s="629">
        <v>1</v>
      </c>
      <c r="AA24" s="629"/>
      <c r="AB24" s="629"/>
      <c r="AC24" s="629"/>
      <c r="AD24" s="630">
        <v>167332</v>
      </c>
      <c r="AE24" s="630"/>
      <c r="AF24" s="630"/>
      <c r="AG24" s="630"/>
      <c r="AH24" s="630"/>
      <c r="AI24" s="630"/>
      <c r="AJ24" s="630"/>
      <c r="AK24" s="630"/>
      <c r="AL24" s="635">
        <v>2</v>
      </c>
      <c r="AM24" s="636"/>
      <c r="AN24" s="636"/>
      <c r="AO24" s="637"/>
      <c r="AP24" s="648" t="s">
        <v>293</v>
      </c>
      <c r="AQ24" s="649"/>
      <c r="AR24" s="649"/>
      <c r="AS24" s="649"/>
      <c r="AT24" s="649"/>
      <c r="AU24" s="649"/>
      <c r="AV24" s="649"/>
      <c r="AW24" s="649"/>
      <c r="AX24" s="649"/>
      <c r="AY24" s="649"/>
      <c r="AZ24" s="649"/>
      <c r="BA24" s="649"/>
      <c r="BB24" s="649"/>
      <c r="BC24" s="649"/>
      <c r="BD24" s="649"/>
      <c r="BE24" s="649"/>
      <c r="BF24" s="650"/>
      <c r="BG24" s="626" t="s">
        <v>128</v>
      </c>
      <c r="BH24" s="627"/>
      <c r="BI24" s="627"/>
      <c r="BJ24" s="627"/>
      <c r="BK24" s="627"/>
      <c r="BL24" s="627"/>
      <c r="BM24" s="627"/>
      <c r="BN24" s="628"/>
      <c r="BO24" s="629" t="s">
        <v>128</v>
      </c>
      <c r="BP24" s="629"/>
      <c r="BQ24" s="629"/>
      <c r="BR24" s="629"/>
      <c r="BS24" s="630" t="s">
        <v>128</v>
      </c>
      <c r="BT24" s="630"/>
      <c r="BU24" s="630"/>
      <c r="BV24" s="630"/>
      <c r="BW24" s="630"/>
      <c r="BX24" s="630"/>
      <c r="BY24" s="630"/>
      <c r="BZ24" s="630"/>
      <c r="CA24" s="630"/>
      <c r="CB24" s="631"/>
      <c r="CD24" s="638" t="s">
        <v>294</v>
      </c>
      <c r="CE24" s="639"/>
      <c r="CF24" s="639"/>
      <c r="CG24" s="639"/>
      <c r="CH24" s="639"/>
      <c r="CI24" s="639"/>
      <c r="CJ24" s="639"/>
      <c r="CK24" s="639"/>
      <c r="CL24" s="639"/>
      <c r="CM24" s="639"/>
      <c r="CN24" s="639"/>
      <c r="CO24" s="639"/>
      <c r="CP24" s="639"/>
      <c r="CQ24" s="640"/>
      <c r="CR24" s="618">
        <v>6600228</v>
      </c>
      <c r="CS24" s="619"/>
      <c r="CT24" s="619"/>
      <c r="CU24" s="619"/>
      <c r="CV24" s="619"/>
      <c r="CW24" s="619"/>
      <c r="CX24" s="619"/>
      <c r="CY24" s="620"/>
      <c r="CZ24" s="623">
        <v>39.4</v>
      </c>
      <c r="DA24" s="624"/>
      <c r="DB24" s="624"/>
      <c r="DC24" s="641"/>
      <c r="DD24" s="670">
        <v>3881331</v>
      </c>
      <c r="DE24" s="619"/>
      <c r="DF24" s="619"/>
      <c r="DG24" s="619"/>
      <c r="DH24" s="619"/>
      <c r="DI24" s="619"/>
      <c r="DJ24" s="619"/>
      <c r="DK24" s="620"/>
      <c r="DL24" s="670">
        <v>3835337</v>
      </c>
      <c r="DM24" s="619"/>
      <c r="DN24" s="619"/>
      <c r="DO24" s="619"/>
      <c r="DP24" s="619"/>
      <c r="DQ24" s="619"/>
      <c r="DR24" s="619"/>
      <c r="DS24" s="619"/>
      <c r="DT24" s="619"/>
      <c r="DU24" s="619"/>
      <c r="DV24" s="620"/>
      <c r="DW24" s="623">
        <v>45.5</v>
      </c>
      <c r="DX24" s="624"/>
      <c r="DY24" s="624"/>
      <c r="DZ24" s="624"/>
      <c r="EA24" s="624"/>
      <c r="EB24" s="624"/>
      <c r="EC24" s="625"/>
    </row>
    <row r="25" spans="2:133" ht="11.25" customHeight="1" x14ac:dyDescent="0.2">
      <c r="B25" s="632" t="s">
        <v>295</v>
      </c>
      <c r="C25" s="633"/>
      <c r="D25" s="633"/>
      <c r="E25" s="633"/>
      <c r="F25" s="633"/>
      <c r="G25" s="633"/>
      <c r="H25" s="633"/>
      <c r="I25" s="633"/>
      <c r="J25" s="633"/>
      <c r="K25" s="633"/>
      <c r="L25" s="633"/>
      <c r="M25" s="633"/>
      <c r="N25" s="633"/>
      <c r="O25" s="633"/>
      <c r="P25" s="633"/>
      <c r="Q25" s="634"/>
      <c r="R25" s="626">
        <v>46259</v>
      </c>
      <c r="S25" s="627"/>
      <c r="T25" s="627"/>
      <c r="U25" s="627"/>
      <c r="V25" s="627"/>
      <c r="W25" s="627"/>
      <c r="X25" s="627"/>
      <c r="Y25" s="628"/>
      <c r="Z25" s="629">
        <v>0.3</v>
      </c>
      <c r="AA25" s="629"/>
      <c r="AB25" s="629"/>
      <c r="AC25" s="629"/>
      <c r="AD25" s="630" t="s">
        <v>128</v>
      </c>
      <c r="AE25" s="630"/>
      <c r="AF25" s="630"/>
      <c r="AG25" s="630"/>
      <c r="AH25" s="630"/>
      <c r="AI25" s="630"/>
      <c r="AJ25" s="630"/>
      <c r="AK25" s="630"/>
      <c r="AL25" s="635" t="s">
        <v>128</v>
      </c>
      <c r="AM25" s="636"/>
      <c r="AN25" s="636"/>
      <c r="AO25" s="637"/>
      <c r="AP25" s="648" t="s">
        <v>296</v>
      </c>
      <c r="AQ25" s="649"/>
      <c r="AR25" s="649"/>
      <c r="AS25" s="649"/>
      <c r="AT25" s="649"/>
      <c r="AU25" s="649"/>
      <c r="AV25" s="649"/>
      <c r="AW25" s="649"/>
      <c r="AX25" s="649"/>
      <c r="AY25" s="649"/>
      <c r="AZ25" s="649"/>
      <c r="BA25" s="649"/>
      <c r="BB25" s="649"/>
      <c r="BC25" s="649"/>
      <c r="BD25" s="649"/>
      <c r="BE25" s="649"/>
      <c r="BF25" s="650"/>
      <c r="BG25" s="626" t="s">
        <v>128</v>
      </c>
      <c r="BH25" s="627"/>
      <c r="BI25" s="627"/>
      <c r="BJ25" s="627"/>
      <c r="BK25" s="627"/>
      <c r="BL25" s="627"/>
      <c r="BM25" s="627"/>
      <c r="BN25" s="628"/>
      <c r="BO25" s="629" t="s">
        <v>128</v>
      </c>
      <c r="BP25" s="629"/>
      <c r="BQ25" s="629"/>
      <c r="BR25" s="629"/>
      <c r="BS25" s="630" t="s">
        <v>128</v>
      </c>
      <c r="BT25" s="630"/>
      <c r="BU25" s="630"/>
      <c r="BV25" s="630"/>
      <c r="BW25" s="630"/>
      <c r="BX25" s="630"/>
      <c r="BY25" s="630"/>
      <c r="BZ25" s="630"/>
      <c r="CA25" s="630"/>
      <c r="CB25" s="631"/>
      <c r="CD25" s="643" t="s">
        <v>297</v>
      </c>
      <c r="CE25" s="644"/>
      <c r="CF25" s="644"/>
      <c r="CG25" s="644"/>
      <c r="CH25" s="644"/>
      <c r="CI25" s="644"/>
      <c r="CJ25" s="644"/>
      <c r="CK25" s="644"/>
      <c r="CL25" s="644"/>
      <c r="CM25" s="644"/>
      <c r="CN25" s="644"/>
      <c r="CO25" s="644"/>
      <c r="CP25" s="644"/>
      <c r="CQ25" s="645"/>
      <c r="CR25" s="626">
        <v>2318209</v>
      </c>
      <c r="CS25" s="663"/>
      <c r="CT25" s="663"/>
      <c r="CU25" s="663"/>
      <c r="CV25" s="663"/>
      <c r="CW25" s="663"/>
      <c r="CX25" s="663"/>
      <c r="CY25" s="664"/>
      <c r="CZ25" s="635">
        <v>13.8</v>
      </c>
      <c r="DA25" s="665"/>
      <c r="DB25" s="665"/>
      <c r="DC25" s="671"/>
      <c r="DD25" s="642">
        <v>2139718</v>
      </c>
      <c r="DE25" s="663"/>
      <c r="DF25" s="663"/>
      <c r="DG25" s="663"/>
      <c r="DH25" s="663"/>
      <c r="DI25" s="663"/>
      <c r="DJ25" s="663"/>
      <c r="DK25" s="664"/>
      <c r="DL25" s="642">
        <v>2094092</v>
      </c>
      <c r="DM25" s="663"/>
      <c r="DN25" s="663"/>
      <c r="DO25" s="663"/>
      <c r="DP25" s="663"/>
      <c r="DQ25" s="663"/>
      <c r="DR25" s="663"/>
      <c r="DS25" s="663"/>
      <c r="DT25" s="663"/>
      <c r="DU25" s="663"/>
      <c r="DV25" s="664"/>
      <c r="DW25" s="635">
        <v>24.8</v>
      </c>
      <c r="DX25" s="665"/>
      <c r="DY25" s="665"/>
      <c r="DZ25" s="665"/>
      <c r="EA25" s="665"/>
      <c r="EB25" s="665"/>
      <c r="EC25" s="666"/>
    </row>
    <row r="26" spans="2:133" ht="11.25" customHeight="1" x14ac:dyDescent="0.2">
      <c r="B26" s="632" t="s">
        <v>298</v>
      </c>
      <c r="C26" s="633"/>
      <c r="D26" s="633"/>
      <c r="E26" s="633"/>
      <c r="F26" s="633"/>
      <c r="G26" s="633"/>
      <c r="H26" s="633"/>
      <c r="I26" s="633"/>
      <c r="J26" s="633"/>
      <c r="K26" s="633"/>
      <c r="L26" s="633"/>
      <c r="M26" s="633"/>
      <c r="N26" s="633"/>
      <c r="O26" s="633"/>
      <c r="P26" s="633"/>
      <c r="Q26" s="634"/>
      <c r="R26" s="626" t="s">
        <v>128</v>
      </c>
      <c r="S26" s="627"/>
      <c r="T26" s="627"/>
      <c r="U26" s="627"/>
      <c r="V26" s="627"/>
      <c r="W26" s="627"/>
      <c r="X26" s="627"/>
      <c r="Y26" s="628"/>
      <c r="Z26" s="629" t="s">
        <v>128</v>
      </c>
      <c r="AA26" s="629"/>
      <c r="AB26" s="629"/>
      <c r="AC26" s="629"/>
      <c r="AD26" s="630" t="s">
        <v>128</v>
      </c>
      <c r="AE26" s="630"/>
      <c r="AF26" s="630"/>
      <c r="AG26" s="630"/>
      <c r="AH26" s="630"/>
      <c r="AI26" s="630"/>
      <c r="AJ26" s="630"/>
      <c r="AK26" s="630"/>
      <c r="AL26" s="635" t="s">
        <v>128</v>
      </c>
      <c r="AM26" s="636"/>
      <c r="AN26" s="636"/>
      <c r="AO26" s="637"/>
      <c r="AP26" s="648" t="s">
        <v>299</v>
      </c>
      <c r="AQ26" s="672"/>
      <c r="AR26" s="672"/>
      <c r="AS26" s="672"/>
      <c r="AT26" s="672"/>
      <c r="AU26" s="672"/>
      <c r="AV26" s="672"/>
      <c r="AW26" s="672"/>
      <c r="AX26" s="672"/>
      <c r="AY26" s="672"/>
      <c r="AZ26" s="672"/>
      <c r="BA26" s="672"/>
      <c r="BB26" s="672"/>
      <c r="BC26" s="672"/>
      <c r="BD26" s="672"/>
      <c r="BE26" s="672"/>
      <c r="BF26" s="650"/>
      <c r="BG26" s="626" t="s">
        <v>128</v>
      </c>
      <c r="BH26" s="627"/>
      <c r="BI26" s="627"/>
      <c r="BJ26" s="627"/>
      <c r="BK26" s="627"/>
      <c r="BL26" s="627"/>
      <c r="BM26" s="627"/>
      <c r="BN26" s="628"/>
      <c r="BO26" s="629" t="s">
        <v>128</v>
      </c>
      <c r="BP26" s="629"/>
      <c r="BQ26" s="629"/>
      <c r="BR26" s="629"/>
      <c r="BS26" s="630" t="s">
        <v>128</v>
      </c>
      <c r="BT26" s="630"/>
      <c r="BU26" s="630"/>
      <c r="BV26" s="630"/>
      <c r="BW26" s="630"/>
      <c r="BX26" s="630"/>
      <c r="BY26" s="630"/>
      <c r="BZ26" s="630"/>
      <c r="CA26" s="630"/>
      <c r="CB26" s="631"/>
      <c r="CD26" s="643" t="s">
        <v>300</v>
      </c>
      <c r="CE26" s="644"/>
      <c r="CF26" s="644"/>
      <c r="CG26" s="644"/>
      <c r="CH26" s="644"/>
      <c r="CI26" s="644"/>
      <c r="CJ26" s="644"/>
      <c r="CK26" s="644"/>
      <c r="CL26" s="644"/>
      <c r="CM26" s="644"/>
      <c r="CN26" s="644"/>
      <c r="CO26" s="644"/>
      <c r="CP26" s="644"/>
      <c r="CQ26" s="645"/>
      <c r="CR26" s="626">
        <v>1304145</v>
      </c>
      <c r="CS26" s="627"/>
      <c r="CT26" s="627"/>
      <c r="CU26" s="627"/>
      <c r="CV26" s="627"/>
      <c r="CW26" s="627"/>
      <c r="CX26" s="627"/>
      <c r="CY26" s="628"/>
      <c r="CZ26" s="635">
        <v>7.8</v>
      </c>
      <c r="DA26" s="665"/>
      <c r="DB26" s="665"/>
      <c r="DC26" s="671"/>
      <c r="DD26" s="642">
        <v>1229195</v>
      </c>
      <c r="DE26" s="627"/>
      <c r="DF26" s="627"/>
      <c r="DG26" s="627"/>
      <c r="DH26" s="627"/>
      <c r="DI26" s="627"/>
      <c r="DJ26" s="627"/>
      <c r="DK26" s="628"/>
      <c r="DL26" s="642" t="s">
        <v>128</v>
      </c>
      <c r="DM26" s="627"/>
      <c r="DN26" s="627"/>
      <c r="DO26" s="627"/>
      <c r="DP26" s="627"/>
      <c r="DQ26" s="627"/>
      <c r="DR26" s="627"/>
      <c r="DS26" s="627"/>
      <c r="DT26" s="627"/>
      <c r="DU26" s="627"/>
      <c r="DV26" s="628"/>
      <c r="DW26" s="635" t="s">
        <v>128</v>
      </c>
      <c r="DX26" s="665"/>
      <c r="DY26" s="665"/>
      <c r="DZ26" s="665"/>
      <c r="EA26" s="665"/>
      <c r="EB26" s="665"/>
      <c r="EC26" s="666"/>
    </row>
    <row r="27" spans="2:133" ht="11.25" customHeight="1" x14ac:dyDescent="0.2">
      <c r="B27" s="632" t="s">
        <v>301</v>
      </c>
      <c r="C27" s="633"/>
      <c r="D27" s="633"/>
      <c r="E27" s="633"/>
      <c r="F27" s="633"/>
      <c r="G27" s="633"/>
      <c r="H27" s="633"/>
      <c r="I27" s="633"/>
      <c r="J27" s="633"/>
      <c r="K27" s="633"/>
      <c r="L27" s="633"/>
      <c r="M27" s="633"/>
      <c r="N27" s="633"/>
      <c r="O27" s="633"/>
      <c r="P27" s="633"/>
      <c r="Q27" s="634"/>
      <c r="R27" s="626">
        <v>7973990</v>
      </c>
      <c r="S27" s="627"/>
      <c r="T27" s="627"/>
      <c r="U27" s="627"/>
      <c r="V27" s="627"/>
      <c r="W27" s="627"/>
      <c r="X27" s="627"/>
      <c r="Y27" s="628"/>
      <c r="Z27" s="629">
        <v>45.7</v>
      </c>
      <c r="AA27" s="629"/>
      <c r="AB27" s="629"/>
      <c r="AC27" s="629"/>
      <c r="AD27" s="630">
        <v>7411201</v>
      </c>
      <c r="AE27" s="630"/>
      <c r="AF27" s="630"/>
      <c r="AG27" s="630"/>
      <c r="AH27" s="630"/>
      <c r="AI27" s="630"/>
      <c r="AJ27" s="630"/>
      <c r="AK27" s="630"/>
      <c r="AL27" s="635">
        <v>89.800003051757813</v>
      </c>
      <c r="AM27" s="636"/>
      <c r="AN27" s="636"/>
      <c r="AO27" s="637"/>
      <c r="AP27" s="632" t="s">
        <v>302</v>
      </c>
      <c r="AQ27" s="633"/>
      <c r="AR27" s="633"/>
      <c r="AS27" s="633"/>
      <c r="AT27" s="633"/>
      <c r="AU27" s="633"/>
      <c r="AV27" s="633"/>
      <c r="AW27" s="633"/>
      <c r="AX27" s="633"/>
      <c r="AY27" s="633"/>
      <c r="AZ27" s="633"/>
      <c r="BA27" s="633"/>
      <c r="BB27" s="633"/>
      <c r="BC27" s="633"/>
      <c r="BD27" s="633"/>
      <c r="BE27" s="633"/>
      <c r="BF27" s="634"/>
      <c r="BG27" s="626">
        <v>6492738</v>
      </c>
      <c r="BH27" s="627"/>
      <c r="BI27" s="627"/>
      <c r="BJ27" s="627"/>
      <c r="BK27" s="627"/>
      <c r="BL27" s="627"/>
      <c r="BM27" s="627"/>
      <c r="BN27" s="628"/>
      <c r="BO27" s="629">
        <v>100</v>
      </c>
      <c r="BP27" s="629"/>
      <c r="BQ27" s="629"/>
      <c r="BR27" s="629"/>
      <c r="BS27" s="630">
        <v>26265</v>
      </c>
      <c r="BT27" s="630"/>
      <c r="BU27" s="630"/>
      <c r="BV27" s="630"/>
      <c r="BW27" s="630"/>
      <c r="BX27" s="630"/>
      <c r="BY27" s="630"/>
      <c r="BZ27" s="630"/>
      <c r="CA27" s="630"/>
      <c r="CB27" s="631"/>
      <c r="CD27" s="643" t="s">
        <v>303</v>
      </c>
      <c r="CE27" s="644"/>
      <c r="CF27" s="644"/>
      <c r="CG27" s="644"/>
      <c r="CH27" s="644"/>
      <c r="CI27" s="644"/>
      <c r="CJ27" s="644"/>
      <c r="CK27" s="644"/>
      <c r="CL27" s="644"/>
      <c r="CM27" s="644"/>
      <c r="CN27" s="644"/>
      <c r="CO27" s="644"/>
      <c r="CP27" s="644"/>
      <c r="CQ27" s="645"/>
      <c r="CR27" s="626">
        <v>3731780</v>
      </c>
      <c r="CS27" s="663"/>
      <c r="CT27" s="663"/>
      <c r="CU27" s="663"/>
      <c r="CV27" s="663"/>
      <c r="CW27" s="663"/>
      <c r="CX27" s="663"/>
      <c r="CY27" s="664"/>
      <c r="CZ27" s="635">
        <v>22.3</v>
      </c>
      <c r="DA27" s="665"/>
      <c r="DB27" s="665"/>
      <c r="DC27" s="671"/>
      <c r="DD27" s="642">
        <v>1191374</v>
      </c>
      <c r="DE27" s="663"/>
      <c r="DF27" s="663"/>
      <c r="DG27" s="663"/>
      <c r="DH27" s="663"/>
      <c r="DI27" s="663"/>
      <c r="DJ27" s="663"/>
      <c r="DK27" s="664"/>
      <c r="DL27" s="642">
        <v>1191006</v>
      </c>
      <c r="DM27" s="663"/>
      <c r="DN27" s="663"/>
      <c r="DO27" s="663"/>
      <c r="DP27" s="663"/>
      <c r="DQ27" s="663"/>
      <c r="DR27" s="663"/>
      <c r="DS27" s="663"/>
      <c r="DT27" s="663"/>
      <c r="DU27" s="663"/>
      <c r="DV27" s="664"/>
      <c r="DW27" s="635">
        <v>14.1</v>
      </c>
      <c r="DX27" s="665"/>
      <c r="DY27" s="665"/>
      <c r="DZ27" s="665"/>
      <c r="EA27" s="665"/>
      <c r="EB27" s="665"/>
      <c r="EC27" s="666"/>
    </row>
    <row r="28" spans="2:133" ht="11.25" customHeight="1" x14ac:dyDescent="0.2">
      <c r="B28" s="632" t="s">
        <v>304</v>
      </c>
      <c r="C28" s="633"/>
      <c r="D28" s="633"/>
      <c r="E28" s="633"/>
      <c r="F28" s="633"/>
      <c r="G28" s="633"/>
      <c r="H28" s="633"/>
      <c r="I28" s="633"/>
      <c r="J28" s="633"/>
      <c r="K28" s="633"/>
      <c r="L28" s="633"/>
      <c r="M28" s="633"/>
      <c r="N28" s="633"/>
      <c r="O28" s="633"/>
      <c r="P28" s="633"/>
      <c r="Q28" s="634"/>
      <c r="R28" s="626">
        <v>6455</v>
      </c>
      <c r="S28" s="627"/>
      <c r="T28" s="627"/>
      <c r="U28" s="627"/>
      <c r="V28" s="627"/>
      <c r="W28" s="627"/>
      <c r="X28" s="627"/>
      <c r="Y28" s="628"/>
      <c r="Z28" s="629">
        <v>0</v>
      </c>
      <c r="AA28" s="629"/>
      <c r="AB28" s="629"/>
      <c r="AC28" s="629"/>
      <c r="AD28" s="630">
        <v>6455</v>
      </c>
      <c r="AE28" s="630"/>
      <c r="AF28" s="630"/>
      <c r="AG28" s="630"/>
      <c r="AH28" s="630"/>
      <c r="AI28" s="630"/>
      <c r="AJ28" s="630"/>
      <c r="AK28" s="630"/>
      <c r="AL28" s="635">
        <v>0.1</v>
      </c>
      <c r="AM28" s="636"/>
      <c r="AN28" s="636"/>
      <c r="AO28" s="637"/>
      <c r="AP28" s="632"/>
      <c r="AQ28" s="633"/>
      <c r="AR28" s="633"/>
      <c r="AS28" s="633"/>
      <c r="AT28" s="633"/>
      <c r="AU28" s="633"/>
      <c r="AV28" s="633"/>
      <c r="AW28" s="633"/>
      <c r="AX28" s="633"/>
      <c r="AY28" s="633"/>
      <c r="AZ28" s="633"/>
      <c r="BA28" s="633"/>
      <c r="BB28" s="633"/>
      <c r="BC28" s="633"/>
      <c r="BD28" s="633"/>
      <c r="BE28" s="633"/>
      <c r="BF28" s="634"/>
      <c r="BG28" s="626"/>
      <c r="BH28" s="627"/>
      <c r="BI28" s="627"/>
      <c r="BJ28" s="627"/>
      <c r="BK28" s="627"/>
      <c r="BL28" s="627"/>
      <c r="BM28" s="627"/>
      <c r="BN28" s="628"/>
      <c r="BO28" s="629"/>
      <c r="BP28" s="629"/>
      <c r="BQ28" s="629"/>
      <c r="BR28" s="629"/>
      <c r="BS28" s="642"/>
      <c r="BT28" s="627"/>
      <c r="BU28" s="627"/>
      <c r="BV28" s="627"/>
      <c r="BW28" s="627"/>
      <c r="BX28" s="627"/>
      <c r="BY28" s="627"/>
      <c r="BZ28" s="627"/>
      <c r="CA28" s="627"/>
      <c r="CB28" s="646"/>
      <c r="CD28" s="643" t="s">
        <v>305</v>
      </c>
      <c r="CE28" s="644"/>
      <c r="CF28" s="644"/>
      <c r="CG28" s="644"/>
      <c r="CH28" s="644"/>
      <c r="CI28" s="644"/>
      <c r="CJ28" s="644"/>
      <c r="CK28" s="644"/>
      <c r="CL28" s="644"/>
      <c r="CM28" s="644"/>
      <c r="CN28" s="644"/>
      <c r="CO28" s="644"/>
      <c r="CP28" s="644"/>
      <c r="CQ28" s="645"/>
      <c r="CR28" s="626">
        <v>550239</v>
      </c>
      <c r="CS28" s="627"/>
      <c r="CT28" s="627"/>
      <c r="CU28" s="627"/>
      <c r="CV28" s="627"/>
      <c r="CW28" s="627"/>
      <c r="CX28" s="627"/>
      <c r="CY28" s="628"/>
      <c r="CZ28" s="635">
        <v>3.3</v>
      </c>
      <c r="DA28" s="665"/>
      <c r="DB28" s="665"/>
      <c r="DC28" s="671"/>
      <c r="DD28" s="642">
        <v>550239</v>
      </c>
      <c r="DE28" s="627"/>
      <c r="DF28" s="627"/>
      <c r="DG28" s="627"/>
      <c r="DH28" s="627"/>
      <c r="DI28" s="627"/>
      <c r="DJ28" s="627"/>
      <c r="DK28" s="628"/>
      <c r="DL28" s="642">
        <v>550239</v>
      </c>
      <c r="DM28" s="627"/>
      <c r="DN28" s="627"/>
      <c r="DO28" s="627"/>
      <c r="DP28" s="627"/>
      <c r="DQ28" s="627"/>
      <c r="DR28" s="627"/>
      <c r="DS28" s="627"/>
      <c r="DT28" s="627"/>
      <c r="DU28" s="627"/>
      <c r="DV28" s="628"/>
      <c r="DW28" s="635">
        <v>6.5</v>
      </c>
      <c r="DX28" s="665"/>
      <c r="DY28" s="665"/>
      <c r="DZ28" s="665"/>
      <c r="EA28" s="665"/>
      <c r="EB28" s="665"/>
      <c r="EC28" s="666"/>
    </row>
    <row r="29" spans="2:133" ht="11.25" customHeight="1" x14ac:dyDescent="0.2">
      <c r="B29" s="632" t="s">
        <v>306</v>
      </c>
      <c r="C29" s="633"/>
      <c r="D29" s="633"/>
      <c r="E29" s="633"/>
      <c r="F29" s="633"/>
      <c r="G29" s="633"/>
      <c r="H29" s="633"/>
      <c r="I29" s="633"/>
      <c r="J29" s="633"/>
      <c r="K29" s="633"/>
      <c r="L29" s="633"/>
      <c r="M29" s="633"/>
      <c r="N29" s="633"/>
      <c r="O29" s="633"/>
      <c r="P29" s="633"/>
      <c r="Q29" s="634"/>
      <c r="R29" s="626">
        <v>31523</v>
      </c>
      <c r="S29" s="627"/>
      <c r="T29" s="627"/>
      <c r="U29" s="627"/>
      <c r="V29" s="627"/>
      <c r="W29" s="627"/>
      <c r="X29" s="627"/>
      <c r="Y29" s="628"/>
      <c r="Z29" s="629">
        <v>0.2</v>
      </c>
      <c r="AA29" s="629"/>
      <c r="AB29" s="629"/>
      <c r="AC29" s="629"/>
      <c r="AD29" s="630">
        <v>7248</v>
      </c>
      <c r="AE29" s="630"/>
      <c r="AF29" s="630"/>
      <c r="AG29" s="630"/>
      <c r="AH29" s="630"/>
      <c r="AI29" s="630"/>
      <c r="AJ29" s="630"/>
      <c r="AK29" s="630"/>
      <c r="AL29" s="635">
        <v>0.1</v>
      </c>
      <c r="AM29" s="636"/>
      <c r="AN29" s="636"/>
      <c r="AO29" s="637"/>
      <c r="AP29" s="673"/>
      <c r="AQ29" s="674"/>
      <c r="AR29" s="674"/>
      <c r="AS29" s="674"/>
      <c r="AT29" s="674"/>
      <c r="AU29" s="674"/>
      <c r="AV29" s="674"/>
      <c r="AW29" s="674"/>
      <c r="AX29" s="674"/>
      <c r="AY29" s="674"/>
      <c r="AZ29" s="674"/>
      <c r="BA29" s="674"/>
      <c r="BB29" s="674"/>
      <c r="BC29" s="674"/>
      <c r="BD29" s="674"/>
      <c r="BE29" s="674"/>
      <c r="BF29" s="675"/>
      <c r="BG29" s="626"/>
      <c r="BH29" s="627"/>
      <c r="BI29" s="627"/>
      <c r="BJ29" s="627"/>
      <c r="BK29" s="627"/>
      <c r="BL29" s="627"/>
      <c r="BM29" s="627"/>
      <c r="BN29" s="628"/>
      <c r="BO29" s="629"/>
      <c r="BP29" s="629"/>
      <c r="BQ29" s="629"/>
      <c r="BR29" s="629"/>
      <c r="BS29" s="630"/>
      <c r="BT29" s="630"/>
      <c r="BU29" s="630"/>
      <c r="BV29" s="630"/>
      <c r="BW29" s="630"/>
      <c r="BX29" s="630"/>
      <c r="BY29" s="630"/>
      <c r="BZ29" s="630"/>
      <c r="CA29" s="630"/>
      <c r="CB29" s="631"/>
      <c r="CD29" s="678" t="s">
        <v>307</v>
      </c>
      <c r="CE29" s="679"/>
      <c r="CF29" s="643" t="s">
        <v>70</v>
      </c>
      <c r="CG29" s="644"/>
      <c r="CH29" s="644"/>
      <c r="CI29" s="644"/>
      <c r="CJ29" s="644"/>
      <c r="CK29" s="644"/>
      <c r="CL29" s="644"/>
      <c r="CM29" s="644"/>
      <c r="CN29" s="644"/>
      <c r="CO29" s="644"/>
      <c r="CP29" s="644"/>
      <c r="CQ29" s="645"/>
      <c r="CR29" s="626">
        <v>550239</v>
      </c>
      <c r="CS29" s="663"/>
      <c r="CT29" s="663"/>
      <c r="CU29" s="663"/>
      <c r="CV29" s="663"/>
      <c r="CW29" s="663"/>
      <c r="CX29" s="663"/>
      <c r="CY29" s="664"/>
      <c r="CZ29" s="635">
        <v>3.3</v>
      </c>
      <c r="DA29" s="665"/>
      <c r="DB29" s="665"/>
      <c r="DC29" s="671"/>
      <c r="DD29" s="642">
        <v>550239</v>
      </c>
      <c r="DE29" s="663"/>
      <c r="DF29" s="663"/>
      <c r="DG29" s="663"/>
      <c r="DH29" s="663"/>
      <c r="DI29" s="663"/>
      <c r="DJ29" s="663"/>
      <c r="DK29" s="664"/>
      <c r="DL29" s="642">
        <v>550239</v>
      </c>
      <c r="DM29" s="663"/>
      <c r="DN29" s="663"/>
      <c r="DO29" s="663"/>
      <c r="DP29" s="663"/>
      <c r="DQ29" s="663"/>
      <c r="DR29" s="663"/>
      <c r="DS29" s="663"/>
      <c r="DT29" s="663"/>
      <c r="DU29" s="663"/>
      <c r="DV29" s="664"/>
      <c r="DW29" s="635">
        <v>6.5</v>
      </c>
      <c r="DX29" s="665"/>
      <c r="DY29" s="665"/>
      <c r="DZ29" s="665"/>
      <c r="EA29" s="665"/>
      <c r="EB29" s="665"/>
      <c r="EC29" s="666"/>
    </row>
    <row r="30" spans="2:133" ht="11.25" customHeight="1" x14ac:dyDescent="0.2">
      <c r="B30" s="632" t="s">
        <v>308</v>
      </c>
      <c r="C30" s="633"/>
      <c r="D30" s="633"/>
      <c r="E30" s="633"/>
      <c r="F30" s="633"/>
      <c r="G30" s="633"/>
      <c r="H30" s="633"/>
      <c r="I30" s="633"/>
      <c r="J30" s="633"/>
      <c r="K30" s="633"/>
      <c r="L30" s="633"/>
      <c r="M30" s="633"/>
      <c r="N30" s="633"/>
      <c r="O30" s="633"/>
      <c r="P30" s="633"/>
      <c r="Q30" s="634"/>
      <c r="R30" s="626">
        <v>53774</v>
      </c>
      <c r="S30" s="627"/>
      <c r="T30" s="627"/>
      <c r="U30" s="627"/>
      <c r="V30" s="627"/>
      <c r="W30" s="627"/>
      <c r="X30" s="627"/>
      <c r="Y30" s="628"/>
      <c r="Z30" s="629">
        <v>0.3</v>
      </c>
      <c r="AA30" s="629"/>
      <c r="AB30" s="629"/>
      <c r="AC30" s="629"/>
      <c r="AD30" s="630">
        <v>3877</v>
      </c>
      <c r="AE30" s="630"/>
      <c r="AF30" s="630"/>
      <c r="AG30" s="630"/>
      <c r="AH30" s="630"/>
      <c r="AI30" s="630"/>
      <c r="AJ30" s="630"/>
      <c r="AK30" s="630"/>
      <c r="AL30" s="635">
        <v>0</v>
      </c>
      <c r="AM30" s="636"/>
      <c r="AN30" s="636"/>
      <c r="AO30" s="637"/>
      <c r="AP30" s="608" t="s">
        <v>226</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3" t="s">
        <v>311</v>
      </c>
      <c r="CG30" s="644"/>
      <c r="CH30" s="644"/>
      <c r="CI30" s="644"/>
      <c r="CJ30" s="644"/>
      <c r="CK30" s="644"/>
      <c r="CL30" s="644"/>
      <c r="CM30" s="644"/>
      <c r="CN30" s="644"/>
      <c r="CO30" s="644"/>
      <c r="CP30" s="644"/>
      <c r="CQ30" s="645"/>
      <c r="CR30" s="626">
        <v>519527</v>
      </c>
      <c r="CS30" s="627"/>
      <c r="CT30" s="627"/>
      <c r="CU30" s="627"/>
      <c r="CV30" s="627"/>
      <c r="CW30" s="627"/>
      <c r="CX30" s="627"/>
      <c r="CY30" s="628"/>
      <c r="CZ30" s="635">
        <v>3.1</v>
      </c>
      <c r="DA30" s="665"/>
      <c r="DB30" s="665"/>
      <c r="DC30" s="671"/>
      <c r="DD30" s="642">
        <v>519527</v>
      </c>
      <c r="DE30" s="627"/>
      <c r="DF30" s="627"/>
      <c r="DG30" s="627"/>
      <c r="DH30" s="627"/>
      <c r="DI30" s="627"/>
      <c r="DJ30" s="627"/>
      <c r="DK30" s="628"/>
      <c r="DL30" s="642">
        <v>519527</v>
      </c>
      <c r="DM30" s="627"/>
      <c r="DN30" s="627"/>
      <c r="DO30" s="627"/>
      <c r="DP30" s="627"/>
      <c r="DQ30" s="627"/>
      <c r="DR30" s="627"/>
      <c r="DS30" s="627"/>
      <c r="DT30" s="627"/>
      <c r="DU30" s="627"/>
      <c r="DV30" s="628"/>
      <c r="DW30" s="635">
        <v>6.2</v>
      </c>
      <c r="DX30" s="665"/>
      <c r="DY30" s="665"/>
      <c r="DZ30" s="665"/>
      <c r="EA30" s="665"/>
      <c r="EB30" s="665"/>
      <c r="EC30" s="666"/>
    </row>
    <row r="31" spans="2:133" ht="11.25" customHeight="1" x14ac:dyDescent="0.2">
      <c r="B31" s="632" t="s">
        <v>312</v>
      </c>
      <c r="C31" s="633"/>
      <c r="D31" s="633"/>
      <c r="E31" s="633"/>
      <c r="F31" s="633"/>
      <c r="G31" s="633"/>
      <c r="H31" s="633"/>
      <c r="I31" s="633"/>
      <c r="J31" s="633"/>
      <c r="K31" s="633"/>
      <c r="L31" s="633"/>
      <c r="M31" s="633"/>
      <c r="N31" s="633"/>
      <c r="O31" s="633"/>
      <c r="P31" s="633"/>
      <c r="Q31" s="634"/>
      <c r="R31" s="626">
        <v>141676</v>
      </c>
      <c r="S31" s="627"/>
      <c r="T31" s="627"/>
      <c r="U31" s="627"/>
      <c r="V31" s="627"/>
      <c r="W31" s="627"/>
      <c r="X31" s="627"/>
      <c r="Y31" s="628"/>
      <c r="Z31" s="629">
        <v>0.8</v>
      </c>
      <c r="AA31" s="629"/>
      <c r="AB31" s="629"/>
      <c r="AC31" s="629"/>
      <c r="AD31" s="630" t="s">
        <v>128</v>
      </c>
      <c r="AE31" s="630"/>
      <c r="AF31" s="630"/>
      <c r="AG31" s="630"/>
      <c r="AH31" s="630"/>
      <c r="AI31" s="630"/>
      <c r="AJ31" s="630"/>
      <c r="AK31" s="630"/>
      <c r="AL31" s="635" t="s">
        <v>128</v>
      </c>
      <c r="AM31" s="636"/>
      <c r="AN31" s="636"/>
      <c r="AO31" s="637"/>
      <c r="AP31" s="684" t="s">
        <v>313</v>
      </c>
      <c r="AQ31" s="685"/>
      <c r="AR31" s="685"/>
      <c r="AS31" s="685"/>
      <c r="AT31" s="690" t="s">
        <v>314</v>
      </c>
      <c r="AU31" s="360"/>
      <c r="AV31" s="360"/>
      <c r="AW31" s="360"/>
      <c r="AX31" s="615" t="s">
        <v>191</v>
      </c>
      <c r="AY31" s="616"/>
      <c r="AZ31" s="616"/>
      <c r="BA31" s="616"/>
      <c r="BB31" s="616"/>
      <c r="BC31" s="616"/>
      <c r="BD31" s="616"/>
      <c r="BE31" s="616"/>
      <c r="BF31" s="617"/>
      <c r="BG31" s="699">
        <v>99.3</v>
      </c>
      <c r="BH31" s="700"/>
      <c r="BI31" s="700"/>
      <c r="BJ31" s="700"/>
      <c r="BK31" s="700"/>
      <c r="BL31" s="700"/>
      <c r="BM31" s="624">
        <v>97.8</v>
      </c>
      <c r="BN31" s="700"/>
      <c r="BO31" s="700"/>
      <c r="BP31" s="700"/>
      <c r="BQ31" s="701"/>
      <c r="BR31" s="699">
        <v>99.2</v>
      </c>
      <c r="BS31" s="700"/>
      <c r="BT31" s="700"/>
      <c r="BU31" s="700"/>
      <c r="BV31" s="700"/>
      <c r="BW31" s="700"/>
      <c r="BX31" s="624">
        <v>97.6</v>
      </c>
      <c r="BY31" s="700"/>
      <c r="BZ31" s="700"/>
      <c r="CA31" s="700"/>
      <c r="CB31" s="701"/>
      <c r="CD31" s="680"/>
      <c r="CE31" s="681"/>
      <c r="CF31" s="643" t="s">
        <v>315</v>
      </c>
      <c r="CG31" s="644"/>
      <c r="CH31" s="644"/>
      <c r="CI31" s="644"/>
      <c r="CJ31" s="644"/>
      <c r="CK31" s="644"/>
      <c r="CL31" s="644"/>
      <c r="CM31" s="644"/>
      <c r="CN31" s="644"/>
      <c r="CO31" s="644"/>
      <c r="CP31" s="644"/>
      <c r="CQ31" s="645"/>
      <c r="CR31" s="626">
        <v>30712</v>
      </c>
      <c r="CS31" s="663"/>
      <c r="CT31" s="663"/>
      <c r="CU31" s="663"/>
      <c r="CV31" s="663"/>
      <c r="CW31" s="663"/>
      <c r="CX31" s="663"/>
      <c r="CY31" s="664"/>
      <c r="CZ31" s="635">
        <v>0.2</v>
      </c>
      <c r="DA31" s="665"/>
      <c r="DB31" s="665"/>
      <c r="DC31" s="671"/>
      <c r="DD31" s="642">
        <v>30712</v>
      </c>
      <c r="DE31" s="663"/>
      <c r="DF31" s="663"/>
      <c r="DG31" s="663"/>
      <c r="DH31" s="663"/>
      <c r="DI31" s="663"/>
      <c r="DJ31" s="663"/>
      <c r="DK31" s="664"/>
      <c r="DL31" s="642">
        <v>30712</v>
      </c>
      <c r="DM31" s="663"/>
      <c r="DN31" s="663"/>
      <c r="DO31" s="663"/>
      <c r="DP31" s="663"/>
      <c r="DQ31" s="663"/>
      <c r="DR31" s="663"/>
      <c r="DS31" s="663"/>
      <c r="DT31" s="663"/>
      <c r="DU31" s="663"/>
      <c r="DV31" s="664"/>
      <c r="DW31" s="635">
        <v>0.4</v>
      </c>
      <c r="DX31" s="665"/>
      <c r="DY31" s="665"/>
      <c r="DZ31" s="665"/>
      <c r="EA31" s="665"/>
      <c r="EB31" s="665"/>
      <c r="EC31" s="666"/>
    </row>
    <row r="32" spans="2:133" ht="11.25" customHeight="1" x14ac:dyDescent="0.2">
      <c r="B32" s="632" t="s">
        <v>316</v>
      </c>
      <c r="C32" s="633"/>
      <c r="D32" s="633"/>
      <c r="E32" s="633"/>
      <c r="F32" s="633"/>
      <c r="G32" s="633"/>
      <c r="H32" s="633"/>
      <c r="I32" s="633"/>
      <c r="J32" s="633"/>
      <c r="K32" s="633"/>
      <c r="L32" s="633"/>
      <c r="M32" s="633"/>
      <c r="N32" s="633"/>
      <c r="O32" s="633"/>
      <c r="P32" s="633"/>
      <c r="Q32" s="634"/>
      <c r="R32" s="626">
        <v>3619041</v>
      </c>
      <c r="S32" s="627"/>
      <c r="T32" s="627"/>
      <c r="U32" s="627"/>
      <c r="V32" s="627"/>
      <c r="W32" s="627"/>
      <c r="X32" s="627"/>
      <c r="Y32" s="628"/>
      <c r="Z32" s="629">
        <v>20.7</v>
      </c>
      <c r="AA32" s="629"/>
      <c r="AB32" s="629"/>
      <c r="AC32" s="629"/>
      <c r="AD32" s="630" t="s">
        <v>128</v>
      </c>
      <c r="AE32" s="630"/>
      <c r="AF32" s="630"/>
      <c r="AG32" s="630"/>
      <c r="AH32" s="630"/>
      <c r="AI32" s="630"/>
      <c r="AJ32" s="630"/>
      <c r="AK32" s="630"/>
      <c r="AL32" s="635" t="s">
        <v>128</v>
      </c>
      <c r="AM32" s="636"/>
      <c r="AN32" s="636"/>
      <c r="AO32" s="637"/>
      <c r="AP32" s="686"/>
      <c r="AQ32" s="687"/>
      <c r="AR32" s="687"/>
      <c r="AS32" s="687"/>
      <c r="AT32" s="691"/>
      <c r="AU32" s="361" t="s">
        <v>317</v>
      </c>
      <c r="AV32" s="361"/>
      <c r="AW32" s="361"/>
      <c r="AX32" s="632" t="s">
        <v>318</v>
      </c>
      <c r="AY32" s="633"/>
      <c r="AZ32" s="633"/>
      <c r="BA32" s="633"/>
      <c r="BB32" s="633"/>
      <c r="BC32" s="633"/>
      <c r="BD32" s="633"/>
      <c r="BE32" s="633"/>
      <c r="BF32" s="634"/>
      <c r="BG32" s="693">
        <v>98.8</v>
      </c>
      <c r="BH32" s="663"/>
      <c r="BI32" s="663"/>
      <c r="BJ32" s="663"/>
      <c r="BK32" s="663"/>
      <c r="BL32" s="663"/>
      <c r="BM32" s="636">
        <v>96</v>
      </c>
      <c r="BN32" s="694"/>
      <c r="BO32" s="694"/>
      <c r="BP32" s="694"/>
      <c r="BQ32" s="695"/>
      <c r="BR32" s="693">
        <v>98.7</v>
      </c>
      <c r="BS32" s="663"/>
      <c r="BT32" s="663"/>
      <c r="BU32" s="663"/>
      <c r="BV32" s="663"/>
      <c r="BW32" s="663"/>
      <c r="BX32" s="636">
        <v>96</v>
      </c>
      <c r="BY32" s="694"/>
      <c r="BZ32" s="694"/>
      <c r="CA32" s="694"/>
      <c r="CB32" s="695"/>
      <c r="CD32" s="682"/>
      <c r="CE32" s="683"/>
      <c r="CF32" s="643" t="s">
        <v>319</v>
      </c>
      <c r="CG32" s="644"/>
      <c r="CH32" s="644"/>
      <c r="CI32" s="644"/>
      <c r="CJ32" s="644"/>
      <c r="CK32" s="644"/>
      <c r="CL32" s="644"/>
      <c r="CM32" s="644"/>
      <c r="CN32" s="644"/>
      <c r="CO32" s="644"/>
      <c r="CP32" s="644"/>
      <c r="CQ32" s="645"/>
      <c r="CR32" s="626" t="s">
        <v>128</v>
      </c>
      <c r="CS32" s="627"/>
      <c r="CT32" s="627"/>
      <c r="CU32" s="627"/>
      <c r="CV32" s="627"/>
      <c r="CW32" s="627"/>
      <c r="CX32" s="627"/>
      <c r="CY32" s="628"/>
      <c r="CZ32" s="635" t="s">
        <v>128</v>
      </c>
      <c r="DA32" s="665"/>
      <c r="DB32" s="665"/>
      <c r="DC32" s="671"/>
      <c r="DD32" s="642" t="s">
        <v>128</v>
      </c>
      <c r="DE32" s="627"/>
      <c r="DF32" s="627"/>
      <c r="DG32" s="627"/>
      <c r="DH32" s="627"/>
      <c r="DI32" s="627"/>
      <c r="DJ32" s="627"/>
      <c r="DK32" s="628"/>
      <c r="DL32" s="642" t="s">
        <v>128</v>
      </c>
      <c r="DM32" s="627"/>
      <c r="DN32" s="627"/>
      <c r="DO32" s="627"/>
      <c r="DP32" s="627"/>
      <c r="DQ32" s="627"/>
      <c r="DR32" s="627"/>
      <c r="DS32" s="627"/>
      <c r="DT32" s="627"/>
      <c r="DU32" s="627"/>
      <c r="DV32" s="628"/>
      <c r="DW32" s="635" t="s">
        <v>128</v>
      </c>
      <c r="DX32" s="665"/>
      <c r="DY32" s="665"/>
      <c r="DZ32" s="665"/>
      <c r="EA32" s="665"/>
      <c r="EB32" s="665"/>
      <c r="EC32" s="666"/>
    </row>
    <row r="33" spans="2:133" ht="11.25" customHeight="1" x14ac:dyDescent="0.2">
      <c r="B33" s="660" t="s">
        <v>320</v>
      </c>
      <c r="C33" s="661"/>
      <c r="D33" s="661"/>
      <c r="E33" s="661"/>
      <c r="F33" s="661"/>
      <c r="G33" s="661"/>
      <c r="H33" s="661"/>
      <c r="I33" s="661"/>
      <c r="J33" s="661"/>
      <c r="K33" s="661"/>
      <c r="L33" s="661"/>
      <c r="M33" s="661"/>
      <c r="N33" s="661"/>
      <c r="O33" s="661"/>
      <c r="P33" s="661"/>
      <c r="Q33" s="662"/>
      <c r="R33" s="626">
        <v>821717</v>
      </c>
      <c r="S33" s="627"/>
      <c r="T33" s="627"/>
      <c r="U33" s="627"/>
      <c r="V33" s="627"/>
      <c r="W33" s="627"/>
      <c r="X33" s="627"/>
      <c r="Y33" s="628"/>
      <c r="Z33" s="629">
        <v>4.7</v>
      </c>
      <c r="AA33" s="629"/>
      <c r="AB33" s="629"/>
      <c r="AC33" s="629"/>
      <c r="AD33" s="630">
        <v>821717</v>
      </c>
      <c r="AE33" s="630"/>
      <c r="AF33" s="630"/>
      <c r="AG33" s="630"/>
      <c r="AH33" s="630"/>
      <c r="AI33" s="630"/>
      <c r="AJ33" s="630"/>
      <c r="AK33" s="630"/>
      <c r="AL33" s="635">
        <v>10</v>
      </c>
      <c r="AM33" s="636"/>
      <c r="AN33" s="636"/>
      <c r="AO33" s="637"/>
      <c r="AP33" s="688"/>
      <c r="AQ33" s="689"/>
      <c r="AR33" s="689"/>
      <c r="AS33" s="689"/>
      <c r="AT33" s="692"/>
      <c r="AU33" s="362"/>
      <c r="AV33" s="362"/>
      <c r="AW33" s="362"/>
      <c r="AX33" s="673" t="s">
        <v>321</v>
      </c>
      <c r="AY33" s="674"/>
      <c r="AZ33" s="674"/>
      <c r="BA33" s="674"/>
      <c r="BB33" s="674"/>
      <c r="BC33" s="674"/>
      <c r="BD33" s="674"/>
      <c r="BE33" s="674"/>
      <c r="BF33" s="675"/>
      <c r="BG33" s="702">
        <v>99.5</v>
      </c>
      <c r="BH33" s="697"/>
      <c r="BI33" s="697"/>
      <c r="BJ33" s="697"/>
      <c r="BK33" s="697"/>
      <c r="BL33" s="697"/>
      <c r="BM33" s="696">
        <v>98.6</v>
      </c>
      <c r="BN33" s="697"/>
      <c r="BO33" s="697"/>
      <c r="BP33" s="697"/>
      <c r="BQ33" s="698"/>
      <c r="BR33" s="702">
        <v>99.4</v>
      </c>
      <c r="BS33" s="697"/>
      <c r="BT33" s="697"/>
      <c r="BU33" s="697"/>
      <c r="BV33" s="697"/>
      <c r="BW33" s="697"/>
      <c r="BX33" s="696">
        <v>98.3</v>
      </c>
      <c r="BY33" s="697"/>
      <c r="BZ33" s="697"/>
      <c r="CA33" s="697"/>
      <c r="CB33" s="698"/>
      <c r="CD33" s="643" t="s">
        <v>322</v>
      </c>
      <c r="CE33" s="644"/>
      <c r="CF33" s="644"/>
      <c r="CG33" s="644"/>
      <c r="CH33" s="644"/>
      <c r="CI33" s="644"/>
      <c r="CJ33" s="644"/>
      <c r="CK33" s="644"/>
      <c r="CL33" s="644"/>
      <c r="CM33" s="644"/>
      <c r="CN33" s="644"/>
      <c r="CO33" s="644"/>
      <c r="CP33" s="644"/>
      <c r="CQ33" s="645"/>
      <c r="CR33" s="626">
        <v>8037420</v>
      </c>
      <c r="CS33" s="663"/>
      <c r="CT33" s="663"/>
      <c r="CU33" s="663"/>
      <c r="CV33" s="663"/>
      <c r="CW33" s="663"/>
      <c r="CX33" s="663"/>
      <c r="CY33" s="664"/>
      <c r="CZ33" s="635">
        <v>48</v>
      </c>
      <c r="DA33" s="665"/>
      <c r="DB33" s="665"/>
      <c r="DC33" s="671"/>
      <c r="DD33" s="642">
        <v>5659186</v>
      </c>
      <c r="DE33" s="663"/>
      <c r="DF33" s="663"/>
      <c r="DG33" s="663"/>
      <c r="DH33" s="663"/>
      <c r="DI33" s="663"/>
      <c r="DJ33" s="663"/>
      <c r="DK33" s="664"/>
      <c r="DL33" s="642">
        <v>3344346</v>
      </c>
      <c r="DM33" s="663"/>
      <c r="DN33" s="663"/>
      <c r="DO33" s="663"/>
      <c r="DP33" s="663"/>
      <c r="DQ33" s="663"/>
      <c r="DR33" s="663"/>
      <c r="DS33" s="663"/>
      <c r="DT33" s="663"/>
      <c r="DU33" s="663"/>
      <c r="DV33" s="664"/>
      <c r="DW33" s="635">
        <v>39.700000000000003</v>
      </c>
      <c r="DX33" s="665"/>
      <c r="DY33" s="665"/>
      <c r="DZ33" s="665"/>
      <c r="EA33" s="665"/>
      <c r="EB33" s="665"/>
      <c r="EC33" s="666"/>
    </row>
    <row r="34" spans="2:133" ht="11.25" customHeight="1" x14ac:dyDescent="0.2">
      <c r="B34" s="632" t="s">
        <v>323</v>
      </c>
      <c r="C34" s="633"/>
      <c r="D34" s="633"/>
      <c r="E34" s="633"/>
      <c r="F34" s="633"/>
      <c r="G34" s="633"/>
      <c r="H34" s="633"/>
      <c r="I34" s="633"/>
      <c r="J34" s="633"/>
      <c r="K34" s="633"/>
      <c r="L34" s="633"/>
      <c r="M34" s="633"/>
      <c r="N34" s="633"/>
      <c r="O34" s="633"/>
      <c r="P34" s="633"/>
      <c r="Q34" s="634"/>
      <c r="R34" s="626">
        <v>2501743</v>
      </c>
      <c r="S34" s="627"/>
      <c r="T34" s="627"/>
      <c r="U34" s="627"/>
      <c r="V34" s="627"/>
      <c r="W34" s="627"/>
      <c r="X34" s="627"/>
      <c r="Y34" s="628"/>
      <c r="Z34" s="629">
        <v>14.3</v>
      </c>
      <c r="AA34" s="629"/>
      <c r="AB34" s="629"/>
      <c r="AC34" s="629"/>
      <c r="AD34" s="630" t="s">
        <v>128</v>
      </c>
      <c r="AE34" s="630"/>
      <c r="AF34" s="630"/>
      <c r="AG34" s="630"/>
      <c r="AH34" s="630"/>
      <c r="AI34" s="630"/>
      <c r="AJ34" s="630"/>
      <c r="AK34" s="630"/>
      <c r="AL34" s="635" t="s">
        <v>128</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3" t="s">
        <v>324</v>
      </c>
      <c r="CE34" s="644"/>
      <c r="CF34" s="644"/>
      <c r="CG34" s="644"/>
      <c r="CH34" s="644"/>
      <c r="CI34" s="644"/>
      <c r="CJ34" s="644"/>
      <c r="CK34" s="644"/>
      <c r="CL34" s="644"/>
      <c r="CM34" s="644"/>
      <c r="CN34" s="644"/>
      <c r="CO34" s="644"/>
      <c r="CP34" s="644"/>
      <c r="CQ34" s="645"/>
      <c r="CR34" s="626">
        <v>3061521</v>
      </c>
      <c r="CS34" s="627"/>
      <c r="CT34" s="627"/>
      <c r="CU34" s="627"/>
      <c r="CV34" s="627"/>
      <c r="CW34" s="627"/>
      <c r="CX34" s="627"/>
      <c r="CY34" s="628"/>
      <c r="CZ34" s="635">
        <v>18.3</v>
      </c>
      <c r="DA34" s="665"/>
      <c r="DB34" s="665"/>
      <c r="DC34" s="671"/>
      <c r="DD34" s="642">
        <v>1847047</v>
      </c>
      <c r="DE34" s="627"/>
      <c r="DF34" s="627"/>
      <c r="DG34" s="627"/>
      <c r="DH34" s="627"/>
      <c r="DI34" s="627"/>
      <c r="DJ34" s="627"/>
      <c r="DK34" s="628"/>
      <c r="DL34" s="642">
        <v>1404620</v>
      </c>
      <c r="DM34" s="627"/>
      <c r="DN34" s="627"/>
      <c r="DO34" s="627"/>
      <c r="DP34" s="627"/>
      <c r="DQ34" s="627"/>
      <c r="DR34" s="627"/>
      <c r="DS34" s="627"/>
      <c r="DT34" s="627"/>
      <c r="DU34" s="627"/>
      <c r="DV34" s="628"/>
      <c r="DW34" s="635">
        <v>16.7</v>
      </c>
      <c r="DX34" s="665"/>
      <c r="DY34" s="665"/>
      <c r="DZ34" s="665"/>
      <c r="EA34" s="665"/>
      <c r="EB34" s="665"/>
      <c r="EC34" s="666"/>
    </row>
    <row r="35" spans="2:133" ht="11.25" customHeight="1" x14ac:dyDescent="0.2">
      <c r="B35" s="632" t="s">
        <v>325</v>
      </c>
      <c r="C35" s="633"/>
      <c r="D35" s="633"/>
      <c r="E35" s="633"/>
      <c r="F35" s="633"/>
      <c r="G35" s="633"/>
      <c r="H35" s="633"/>
      <c r="I35" s="633"/>
      <c r="J35" s="633"/>
      <c r="K35" s="633"/>
      <c r="L35" s="633"/>
      <c r="M35" s="633"/>
      <c r="N35" s="633"/>
      <c r="O35" s="633"/>
      <c r="P35" s="633"/>
      <c r="Q35" s="634"/>
      <c r="R35" s="626">
        <v>126007</v>
      </c>
      <c r="S35" s="627"/>
      <c r="T35" s="627"/>
      <c r="U35" s="627"/>
      <c r="V35" s="627"/>
      <c r="W35" s="627"/>
      <c r="X35" s="627"/>
      <c r="Y35" s="628"/>
      <c r="Z35" s="629">
        <v>0.7</v>
      </c>
      <c r="AA35" s="629"/>
      <c r="AB35" s="629"/>
      <c r="AC35" s="629"/>
      <c r="AD35" s="630">
        <v>187</v>
      </c>
      <c r="AE35" s="630"/>
      <c r="AF35" s="630"/>
      <c r="AG35" s="630"/>
      <c r="AH35" s="630"/>
      <c r="AI35" s="630"/>
      <c r="AJ35" s="630"/>
      <c r="AK35" s="630"/>
      <c r="AL35" s="635">
        <v>0</v>
      </c>
      <c r="AM35" s="636"/>
      <c r="AN35" s="636"/>
      <c r="AO35" s="637"/>
      <c r="AP35" s="218"/>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3" t="s">
        <v>328</v>
      </c>
      <c r="CE35" s="644"/>
      <c r="CF35" s="644"/>
      <c r="CG35" s="644"/>
      <c r="CH35" s="644"/>
      <c r="CI35" s="644"/>
      <c r="CJ35" s="644"/>
      <c r="CK35" s="644"/>
      <c r="CL35" s="644"/>
      <c r="CM35" s="644"/>
      <c r="CN35" s="644"/>
      <c r="CO35" s="644"/>
      <c r="CP35" s="644"/>
      <c r="CQ35" s="645"/>
      <c r="CR35" s="626">
        <v>53750</v>
      </c>
      <c r="CS35" s="663"/>
      <c r="CT35" s="663"/>
      <c r="CU35" s="663"/>
      <c r="CV35" s="663"/>
      <c r="CW35" s="663"/>
      <c r="CX35" s="663"/>
      <c r="CY35" s="664"/>
      <c r="CZ35" s="635">
        <v>0.3</v>
      </c>
      <c r="DA35" s="665"/>
      <c r="DB35" s="665"/>
      <c r="DC35" s="671"/>
      <c r="DD35" s="642">
        <v>36804</v>
      </c>
      <c r="DE35" s="663"/>
      <c r="DF35" s="663"/>
      <c r="DG35" s="663"/>
      <c r="DH35" s="663"/>
      <c r="DI35" s="663"/>
      <c r="DJ35" s="663"/>
      <c r="DK35" s="664"/>
      <c r="DL35" s="642">
        <v>36804</v>
      </c>
      <c r="DM35" s="663"/>
      <c r="DN35" s="663"/>
      <c r="DO35" s="663"/>
      <c r="DP35" s="663"/>
      <c r="DQ35" s="663"/>
      <c r="DR35" s="663"/>
      <c r="DS35" s="663"/>
      <c r="DT35" s="663"/>
      <c r="DU35" s="663"/>
      <c r="DV35" s="664"/>
      <c r="DW35" s="635">
        <v>0.4</v>
      </c>
      <c r="DX35" s="665"/>
      <c r="DY35" s="665"/>
      <c r="DZ35" s="665"/>
      <c r="EA35" s="665"/>
      <c r="EB35" s="665"/>
      <c r="EC35" s="666"/>
    </row>
    <row r="36" spans="2:133" ht="11.25" customHeight="1" x14ac:dyDescent="0.2">
      <c r="B36" s="632" t="s">
        <v>329</v>
      </c>
      <c r="C36" s="633"/>
      <c r="D36" s="633"/>
      <c r="E36" s="633"/>
      <c r="F36" s="633"/>
      <c r="G36" s="633"/>
      <c r="H36" s="633"/>
      <c r="I36" s="633"/>
      <c r="J36" s="633"/>
      <c r="K36" s="633"/>
      <c r="L36" s="633"/>
      <c r="M36" s="633"/>
      <c r="N36" s="633"/>
      <c r="O36" s="633"/>
      <c r="P36" s="633"/>
      <c r="Q36" s="634"/>
      <c r="R36" s="626">
        <v>16280</v>
      </c>
      <c r="S36" s="627"/>
      <c r="T36" s="627"/>
      <c r="U36" s="627"/>
      <c r="V36" s="627"/>
      <c r="W36" s="627"/>
      <c r="X36" s="627"/>
      <c r="Y36" s="628"/>
      <c r="Z36" s="629">
        <v>0.1</v>
      </c>
      <c r="AA36" s="629"/>
      <c r="AB36" s="629"/>
      <c r="AC36" s="629"/>
      <c r="AD36" s="630" t="s">
        <v>128</v>
      </c>
      <c r="AE36" s="630"/>
      <c r="AF36" s="630"/>
      <c r="AG36" s="630"/>
      <c r="AH36" s="630"/>
      <c r="AI36" s="630"/>
      <c r="AJ36" s="630"/>
      <c r="AK36" s="630"/>
      <c r="AL36" s="635" t="s">
        <v>128</v>
      </c>
      <c r="AM36" s="636"/>
      <c r="AN36" s="636"/>
      <c r="AO36" s="637"/>
      <c r="AP36" s="218"/>
      <c r="AQ36" s="704" t="s">
        <v>330</v>
      </c>
      <c r="AR36" s="705"/>
      <c r="AS36" s="705"/>
      <c r="AT36" s="705"/>
      <c r="AU36" s="705"/>
      <c r="AV36" s="705"/>
      <c r="AW36" s="705"/>
      <c r="AX36" s="705"/>
      <c r="AY36" s="706"/>
      <c r="AZ36" s="618">
        <v>1852062</v>
      </c>
      <c r="BA36" s="619"/>
      <c r="BB36" s="619"/>
      <c r="BC36" s="619"/>
      <c r="BD36" s="619"/>
      <c r="BE36" s="619"/>
      <c r="BF36" s="703"/>
      <c r="BG36" s="638" t="s">
        <v>331</v>
      </c>
      <c r="BH36" s="639"/>
      <c r="BI36" s="639"/>
      <c r="BJ36" s="639"/>
      <c r="BK36" s="639"/>
      <c r="BL36" s="639"/>
      <c r="BM36" s="639"/>
      <c r="BN36" s="639"/>
      <c r="BO36" s="639"/>
      <c r="BP36" s="639"/>
      <c r="BQ36" s="639"/>
      <c r="BR36" s="639"/>
      <c r="BS36" s="639"/>
      <c r="BT36" s="639"/>
      <c r="BU36" s="640"/>
      <c r="BV36" s="618">
        <v>36128</v>
      </c>
      <c r="BW36" s="619"/>
      <c r="BX36" s="619"/>
      <c r="BY36" s="619"/>
      <c r="BZ36" s="619"/>
      <c r="CA36" s="619"/>
      <c r="CB36" s="703"/>
      <c r="CD36" s="643" t="s">
        <v>332</v>
      </c>
      <c r="CE36" s="644"/>
      <c r="CF36" s="644"/>
      <c r="CG36" s="644"/>
      <c r="CH36" s="644"/>
      <c r="CI36" s="644"/>
      <c r="CJ36" s="644"/>
      <c r="CK36" s="644"/>
      <c r="CL36" s="644"/>
      <c r="CM36" s="644"/>
      <c r="CN36" s="644"/>
      <c r="CO36" s="644"/>
      <c r="CP36" s="644"/>
      <c r="CQ36" s="645"/>
      <c r="CR36" s="626">
        <v>2352094</v>
      </c>
      <c r="CS36" s="627"/>
      <c r="CT36" s="627"/>
      <c r="CU36" s="627"/>
      <c r="CV36" s="627"/>
      <c r="CW36" s="627"/>
      <c r="CX36" s="627"/>
      <c r="CY36" s="628"/>
      <c r="CZ36" s="635">
        <v>14</v>
      </c>
      <c r="DA36" s="665"/>
      <c r="DB36" s="665"/>
      <c r="DC36" s="671"/>
      <c r="DD36" s="642">
        <v>1441679</v>
      </c>
      <c r="DE36" s="627"/>
      <c r="DF36" s="627"/>
      <c r="DG36" s="627"/>
      <c r="DH36" s="627"/>
      <c r="DI36" s="627"/>
      <c r="DJ36" s="627"/>
      <c r="DK36" s="628"/>
      <c r="DL36" s="642">
        <v>1144918</v>
      </c>
      <c r="DM36" s="627"/>
      <c r="DN36" s="627"/>
      <c r="DO36" s="627"/>
      <c r="DP36" s="627"/>
      <c r="DQ36" s="627"/>
      <c r="DR36" s="627"/>
      <c r="DS36" s="627"/>
      <c r="DT36" s="627"/>
      <c r="DU36" s="627"/>
      <c r="DV36" s="628"/>
      <c r="DW36" s="635">
        <v>13.6</v>
      </c>
      <c r="DX36" s="665"/>
      <c r="DY36" s="665"/>
      <c r="DZ36" s="665"/>
      <c r="EA36" s="665"/>
      <c r="EB36" s="665"/>
      <c r="EC36" s="666"/>
    </row>
    <row r="37" spans="2:133" ht="11.25" customHeight="1" x14ac:dyDescent="0.2">
      <c r="B37" s="632" t="s">
        <v>333</v>
      </c>
      <c r="C37" s="633"/>
      <c r="D37" s="633"/>
      <c r="E37" s="633"/>
      <c r="F37" s="633"/>
      <c r="G37" s="633"/>
      <c r="H37" s="633"/>
      <c r="I37" s="633"/>
      <c r="J37" s="633"/>
      <c r="K37" s="633"/>
      <c r="L37" s="633"/>
      <c r="M37" s="633"/>
      <c r="N37" s="633"/>
      <c r="O37" s="633"/>
      <c r="P37" s="633"/>
      <c r="Q37" s="634"/>
      <c r="R37" s="626">
        <v>956483</v>
      </c>
      <c r="S37" s="627"/>
      <c r="T37" s="627"/>
      <c r="U37" s="627"/>
      <c r="V37" s="627"/>
      <c r="W37" s="627"/>
      <c r="X37" s="627"/>
      <c r="Y37" s="628"/>
      <c r="Z37" s="629">
        <v>5.5</v>
      </c>
      <c r="AA37" s="629"/>
      <c r="AB37" s="629"/>
      <c r="AC37" s="629"/>
      <c r="AD37" s="630" t="s">
        <v>128</v>
      </c>
      <c r="AE37" s="630"/>
      <c r="AF37" s="630"/>
      <c r="AG37" s="630"/>
      <c r="AH37" s="630"/>
      <c r="AI37" s="630"/>
      <c r="AJ37" s="630"/>
      <c r="AK37" s="630"/>
      <c r="AL37" s="635" t="s">
        <v>128</v>
      </c>
      <c r="AM37" s="636"/>
      <c r="AN37" s="636"/>
      <c r="AO37" s="637"/>
      <c r="AQ37" s="707" t="s">
        <v>334</v>
      </c>
      <c r="AR37" s="708"/>
      <c r="AS37" s="708"/>
      <c r="AT37" s="708"/>
      <c r="AU37" s="708"/>
      <c r="AV37" s="708"/>
      <c r="AW37" s="708"/>
      <c r="AX37" s="708"/>
      <c r="AY37" s="709"/>
      <c r="AZ37" s="626">
        <v>397991</v>
      </c>
      <c r="BA37" s="627"/>
      <c r="BB37" s="627"/>
      <c r="BC37" s="627"/>
      <c r="BD37" s="663"/>
      <c r="BE37" s="663"/>
      <c r="BF37" s="695"/>
      <c r="BG37" s="643" t="s">
        <v>335</v>
      </c>
      <c r="BH37" s="644"/>
      <c r="BI37" s="644"/>
      <c r="BJ37" s="644"/>
      <c r="BK37" s="644"/>
      <c r="BL37" s="644"/>
      <c r="BM37" s="644"/>
      <c r="BN37" s="644"/>
      <c r="BO37" s="644"/>
      <c r="BP37" s="644"/>
      <c r="BQ37" s="644"/>
      <c r="BR37" s="644"/>
      <c r="BS37" s="644"/>
      <c r="BT37" s="644"/>
      <c r="BU37" s="645"/>
      <c r="BV37" s="626">
        <v>-219872</v>
      </c>
      <c r="BW37" s="627"/>
      <c r="BX37" s="627"/>
      <c r="BY37" s="627"/>
      <c r="BZ37" s="627"/>
      <c r="CA37" s="627"/>
      <c r="CB37" s="646"/>
      <c r="CD37" s="643" t="s">
        <v>336</v>
      </c>
      <c r="CE37" s="644"/>
      <c r="CF37" s="644"/>
      <c r="CG37" s="644"/>
      <c r="CH37" s="644"/>
      <c r="CI37" s="644"/>
      <c r="CJ37" s="644"/>
      <c r="CK37" s="644"/>
      <c r="CL37" s="644"/>
      <c r="CM37" s="644"/>
      <c r="CN37" s="644"/>
      <c r="CO37" s="644"/>
      <c r="CP37" s="644"/>
      <c r="CQ37" s="645"/>
      <c r="CR37" s="626">
        <v>513345</v>
      </c>
      <c r="CS37" s="663"/>
      <c r="CT37" s="663"/>
      <c r="CU37" s="663"/>
      <c r="CV37" s="663"/>
      <c r="CW37" s="663"/>
      <c r="CX37" s="663"/>
      <c r="CY37" s="664"/>
      <c r="CZ37" s="635">
        <v>3.1</v>
      </c>
      <c r="DA37" s="665"/>
      <c r="DB37" s="665"/>
      <c r="DC37" s="671"/>
      <c r="DD37" s="642">
        <v>255129</v>
      </c>
      <c r="DE37" s="663"/>
      <c r="DF37" s="663"/>
      <c r="DG37" s="663"/>
      <c r="DH37" s="663"/>
      <c r="DI37" s="663"/>
      <c r="DJ37" s="663"/>
      <c r="DK37" s="664"/>
      <c r="DL37" s="642">
        <v>241049</v>
      </c>
      <c r="DM37" s="663"/>
      <c r="DN37" s="663"/>
      <c r="DO37" s="663"/>
      <c r="DP37" s="663"/>
      <c r="DQ37" s="663"/>
      <c r="DR37" s="663"/>
      <c r="DS37" s="663"/>
      <c r="DT37" s="663"/>
      <c r="DU37" s="663"/>
      <c r="DV37" s="664"/>
      <c r="DW37" s="635">
        <v>2.9</v>
      </c>
      <c r="DX37" s="665"/>
      <c r="DY37" s="665"/>
      <c r="DZ37" s="665"/>
      <c r="EA37" s="665"/>
      <c r="EB37" s="665"/>
      <c r="EC37" s="666"/>
    </row>
    <row r="38" spans="2:133" ht="11.25" customHeight="1" x14ac:dyDescent="0.2">
      <c r="B38" s="632" t="s">
        <v>337</v>
      </c>
      <c r="C38" s="633"/>
      <c r="D38" s="633"/>
      <c r="E38" s="633"/>
      <c r="F38" s="633"/>
      <c r="G38" s="633"/>
      <c r="H38" s="633"/>
      <c r="I38" s="633"/>
      <c r="J38" s="633"/>
      <c r="K38" s="633"/>
      <c r="L38" s="633"/>
      <c r="M38" s="633"/>
      <c r="N38" s="633"/>
      <c r="O38" s="633"/>
      <c r="P38" s="633"/>
      <c r="Q38" s="634"/>
      <c r="R38" s="626">
        <v>455620</v>
      </c>
      <c r="S38" s="627"/>
      <c r="T38" s="627"/>
      <c r="U38" s="627"/>
      <c r="V38" s="627"/>
      <c r="W38" s="627"/>
      <c r="X38" s="627"/>
      <c r="Y38" s="628"/>
      <c r="Z38" s="629">
        <v>2.6</v>
      </c>
      <c r="AA38" s="629"/>
      <c r="AB38" s="629"/>
      <c r="AC38" s="629"/>
      <c r="AD38" s="630" t="s">
        <v>128</v>
      </c>
      <c r="AE38" s="630"/>
      <c r="AF38" s="630"/>
      <c r="AG38" s="630"/>
      <c r="AH38" s="630"/>
      <c r="AI38" s="630"/>
      <c r="AJ38" s="630"/>
      <c r="AK38" s="630"/>
      <c r="AL38" s="635" t="s">
        <v>128</v>
      </c>
      <c r="AM38" s="636"/>
      <c r="AN38" s="636"/>
      <c r="AO38" s="637"/>
      <c r="AQ38" s="707" t="s">
        <v>338</v>
      </c>
      <c r="AR38" s="708"/>
      <c r="AS38" s="708"/>
      <c r="AT38" s="708"/>
      <c r="AU38" s="708"/>
      <c r="AV38" s="708"/>
      <c r="AW38" s="708"/>
      <c r="AX38" s="708"/>
      <c r="AY38" s="709"/>
      <c r="AZ38" s="626">
        <v>239152</v>
      </c>
      <c r="BA38" s="627"/>
      <c r="BB38" s="627"/>
      <c r="BC38" s="627"/>
      <c r="BD38" s="663"/>
      <c r="BE38" s="663"/>
      <c r="BF38" s="695"/>
      <c r="BG38" s="643" t="s">
        <v>339</v>
      </c>
      <c r="BH38" s="644"/>
      <c r="BI38" s="644"/>
      <c r="BJ38" s="644"/>
      <c r="BK38" s="644"/>
      <c r="BL38" s="644"/>
      <c r="BM38" s="644"/>
      <c r="BN38" s="644"/>
      <c r="BO38" s="644"/>
      <c r="BP38" s="644"/>
      <c r="BQ38" s="644"/>
      <c r="BR38" s="644"/>
      <c r="BS38" s="644"/>
      <c r="BT38" s="644"/>
      <c r="BU38" s="645"/>
      <c r="BV38" s="626">
        <v>5109</v>
      </c>
      <c r="BW38" s="627"/>
      <c r="BX38" s="627"/>
      <c r="BY38" s="627"/>
      <c r="BZ38" s="627"/>
      <c r="CA38" s="627"/>
      <c r="CB38" s="646"/>
      <c r="CD38" s="643" t="s">
        <v>340</v>
      </c>
      <c r="CE38" s="644"/>
      <c r="CF38" s="644"/>
      <c r="CG38" s="644"/>
      <c r="CH38" s="644"/>
      <c r="CI38" s="644"/>
      <c r="CJ38" s="644"/>
      <c r="CK38" s="644"/>
      <c r="CL38" s="644"/>
      <c r="CM38" s="644"/>
      <c r="CN38" s="644"/>
      <c r="CO38" s="644"/>
      <c r="CP38" s="644"/>
      <c r="CQ38" s="645"/>
      <c r="CR38" s="626">
        <v>1214919</v>
      </c>
      <c r="CS38" s="627"/>
      <c r="CT38" s="627"/>
      <c r="CU38" s="627"/>
      <c r="CV38" s="627"/>
      <c r="CW38" s="627"/>
      <c r="CX38" s="627"/>
      <c r="CY38" s="628"/>
      <c r="CZ38" s="635">
        <v>7.2</v>
      </c>
      <c r="DA38" s="665"/>
      <c r="DB38" s="665"/>
      <c r="DC38" s="671"/>
      <c r="DD38" s="642">
        <v>1040276</v>
      </c>
      <c r="DE38" s="627"/>
      <c r="DF38" s="627"/>
      <c r="DG38" s="627"/>
      <c r="DH38" s="627"/>
      <c r="DI38" s="627"/>
      <c r="DJ38" s="627"/>
      <c r="DK38" s="628"/>
      <c r="DL38" s="642">
        <v>750351</v>
      </c>
      <c r="DM38" s="627"/>
      <c r="DN38" s="627"/>
      <c r="DO38" s="627"/>
      <c r="DP38" s="627"/>
      <c r="DQ38" s="627"/>
      <c r="DR38" s="627"/>
      <c r="DS38" s="627"/>
      <c r="DT38" s="627"/>
      <c r="DU38" s="627"/>
      <c r="DV38" s="628"/>
      <c r="DW38" s="635">
        <v>8.9</v>
      </c>
      <c r="DX38" s="665"/>
      <c r="DY38" s="665"/>
      <c r="DZ38" s="665"/>
      <c r="EA38" s="665"/>
      <c r="EB38" s="665"/>
      <c r="EC38" s="666"/>
    </row>
    <row r="39" spans="2:133" ht="11.25" customHeight="1" x14ac:dyDescent="0.2">
      <c r="B39" s="632" t="s">
        <v>341</v>
      </c>
      <c r="C39" s="633"/>
      <c r="D39" s="633"/>
      <c r="E39" s="633"/>
      <c r="F39" s="633"/>
      <c r="G39" s="633"/>
      <c r="H39" s="633"/>
      <c r="I39" s="633"/>
      <c r="J39" s="633"/>
      <c r="K39" s="633"/>
      <c r="L39" s="633"/>
      <c r="M39" s="633"/>
      <c r="N39" s="633"/>
      <c r="O39" s="633"/>
      <c r="P39" s="633"/>
      <c r="Q39" s="634"/>
      <c r="R39" s="626">
        <v>198901</v>
      </c>
      <c r="S39" s="627"/>
      <c r="T39" s="627"/>
      <c r="U39" s="627"/>
      <c r="V39" s="627"/>
      <c r="W39" s="627"/>
      <c r="X39" s="627"/>
      <c r="Y39" s="628"/>
      <c r="Z39" s="629">
        <v>1.1000000000000001</v>
      </c>
      <c r="AA39" s="629"/>
      <c r="AB39" s="629"/>
      <c r="AC39" s="629"/>
      <c r="AD39" s="630">
        <v>4305</v>
      </c>
      <c r="AE39" s="630"/>
      <c r="AF39" s="630"/>
      <c r="AG39" s="630"/>
      <c r="AH39" s="630"/>
      <c r="AI39" s="630"/>
      <c r="AJ39" s="630"/>
      <c r="AK39" s="630"/>
      <c r="AL39" s="635">
        <v>0.1</v>
      </c>
      <c r="AM39" s="636"/>
      <c r="AN39" s="636"/>
      <c r="AO39" s="637"/>
      <c r="AQ39" s="707" t="s">
        <v>342</v>
      </c>
      <c r="AR39" s="708"/>
      <c r="AS39" s="708"/>
      <c r="AT39" s="708"/>
      <c r="AU39" s="708"/>
      <c r="AV39" s="708"/>
      <c r="AW39" s="708"/>
      <c r="AX39" s="708"/>
      <c r="AY39" s="709"/>
      <c r="AZ39" s="626" t="s">
        <v>128</v>
      </c>
      <c r="BA39" s="627"/>
      <c r="BB39" s="627"/>
      <c r="BC39" s="627"/>
      <c r="BD39" s="663"/>
      <c r="BE39" s="663"/>
      <c r="BF39" s="695"/>
      <c r="BG39" s="643" t="s">
        <v>343</v>
      </c>
      <c r="BH39" s="644"/>
      <c r="BI39" s="644"/>
      <c r="BJ39" s="644"/>
      <c r="BK39" s="644"/>
      <c r="BL39" s="644"/>
      <c r="BM39" s="644"/>
      <c r="BN39" s="644"/>
      <c r="BO39" s="644"/>
      <c r="BP39" s="644"/>
      <c r="BQ39" s="644"/>
      <c r="BR39" s="644"/>
      <c r="BS39" s="644"/>
      <c r="BT39" s="644"/>
      <c r="BU39" s="645"/>
      <c r="BV39" s="626">
        <v>8194</v>
      </c>
      <c r="BW39" s="627"/>
      <c r="BX39" s="627"/>
      <c r="BY39" s="627"/>
      <c r="BZ39" s="627"/>
      <c r="CA39" s="627"/>
      <c r="CB39" s="646"/>
      <c r="CD39" s="643" t="s">
        <v>344</v>
      </c>
      <c r="CE39" s="644"/>
      <c r="CF39" s="644"/>
      <c r="CG39" s="644"/>
      <c r="CH39" s="644"/>
      <c r="CI39" s="644"/>
      <c r="CJ39" s="644"/>
      <c r="CK39" s="644"/>
      <c r="CL39" s="644"/>
      <c r="CM39" s="644"/>
      <c r="CN39" s="644"/>
      <c r="CO39" s="644"/>
      <c r="CP39" s="644"/>
      <c r="CQ39" s="645"/>
      <c r="CR39" s="626">
        <v>1200751</v>
      </c>
      <c r="CS39" s="663"/>
      <c r="CT39" s="663"/>
      <c r="CU39" s="663"/>
      <c r="CV39" s="663"/>
      <c r="CW39" s="663"/>
      <c r="CX39" s="663"/>
      <c r="CY39" s="664"/>
      <c r="CZ39" s="635">
        <v>7.2</v>
      </c>
      <c r="DA39" s="665"/>
      <c r="DB39" s="665"/>
      <c r="DC39" s="671"/>
      <c r="DD39" s="642">
        <v>1198995</v>
      </c>
      <c r="DE39" s="663"/>
      <c r="DF39" s="663"/>
      <c r="DG39" s="663"/>
      <c r="DH39" s="663"/>
      <c r="DI39" s="663"/>
      <c r="DJ39" s="663"/>
      <c r="DK39" s="664"/>
      <c r="DL39" s="642" t="s">
        <v>128</v>
      </c>
      <c r="DM39" s="663"/>
      <c r="DN39" s="663"/>
      <c r="DO39" s="663"/>
      <c r="DP39" s="663"/>
      <c r="DQ39" s="663"/>
      <c r="DR39" s="663"/>
      <c r="DS39" s="663"/>
      <c r="DT39" s="663"/>
      <c r="DU39" s="663"/>
      <c r="DV39" s="664"/>
      <c r="DW39" s="635" t="s">
        <v>128</v>
      </c>
      <c r="DX39" s="665"/>
      <c r="DY39" s="665"/>
      <c r="DZ39" s="665"/>
      <c r="EA39" s="665"/>
      <c r="EB39" s="665"/>
      <c r="EC39" s="666"/>
    </row>
    <row r="40" spans="2:133" ht="11.25" customHeight="1" x14ac:dyDescent="0.2">
      <c r="B40" s="632" t="s">
        <v>345</v>
      </c>
      <c r="C40" s="633"/>
      <c r="D40" s="633"/>
      <c r="E40" s="633"/>
      <c r="F40" s="633"/>
      <c r="G40" s="633"/>
      <c r="H40" s="633"/>
      <c r="I40" s="633"/>
      <c r="J40" s="633"/>
      <c r="K40" s="633"/>
      <c r="L40" s="633"/>
      <c r="M40" s="633"/>
      <c r="N40" s="633"/>
      <c r="O40" s="633"/>
      <c r="P40" s="633"/>
      <c r="Q40" s="634"/>
      <c r="R40" s="626">
        <v>552959</v>
      </c>
      <c r="S40" s="627"/>
      <c r="T40" s="627"/>
      <c r="U40" s="627"/>
      <c r="V40" s="627"/>
      <c r="W40" s="627"/>
      <c r="X40" s="627"/>
      <c r="Y40" s="628"/>
      <c r="Z40" s="629">
        <v>3.2</v>
      </c>
      <c r="AA40" s="629"/>
      <c r="AB40" s="629"/>
      <c r="AC40" s="629"/>
      <c r="AD40" s="630" t="s">
        <v>128</v>
      </c>
      <c r="AE40" s="630"/>
      <c r="AF40" s="630"/>
      <c r="AG40" s="630"/>
      <c r="AH40" s="630"/>
      <c r="AI40" s="630"/>
      <c r="AJ40" s="630"/>
      <c r="AK40" s="630"/>
      <c r="AL40" s="635" t="s">
        <v>128</v>
      </c>
      <c r="AM40" s="636"/>
      <c r="AN40" s="636"/>
      <c r="AO40" s="637"/>
      <c r="AQ40" s="707" t="s">
        <v>346</v>
      </c>
      <c r="AR40" s="708"/>
      <c r="AS40" s="708"/>
      <c r="AT40" s="708"/>
      <c r="AU40" s="708"/>
      <c r="AV40" s="708"/>
      <c r="AW40" s="708"/>
      <c r="AX40" s="708"/>
      <c r="AY40" s="709"/>
      <c r="AZ40" s="626" t="s">
        <v>128</v>
      </c>
      <c r="BA40" s="627"/>
      <c r="BB40" s="627"/>
      <c r="BC40" s="627"/>
      <c r="BD40" s="663"/>
      <c r="BE40" s="663"/>
      <c r="BF40" s="695"/>
      <c r="BG40" s="713" t="s">
        <v>347</v>
      </c>
      <c r="BH40" s="714"/>
      <c r="BI40" s="714"/>
      <c r="BJ40" s="714"/>
      <c r="BK40" s="714"/>
      <c r="BL40" s="363"/>
      <c r="BM40" s="644" t="s">
        <v>348</v>
      </c>
      <c r="BN40" s="644"/>
      <c r="BO40" s="644"/>
      <c r="BP40" s="644"/>
      <c r="BQ40" s="644"/>
      <c r="BR40" s="644"/>
      <c r="BS40" s="644"/>
      <c r="BT40" s="644"/>
      <c r="BU40" s="645"/>
      <c r="BV40" s="626">
        <v>82</v>
      </c>
      <c r="BW40" s="627"/>
      <c r="BX40" s="627"/>
      <c r="BY40" s="627"/>
      <c r="BZ40" s="627"/>
      <c r="CA40" s="627"/>
      <c r="CB40" s="646"/>
      <c r="CD40" s="643" t="s">
        <v>349</v>
      </c>
      <c r="CE40" s="644"/>
      <c r="CF40" s="644"/>
      <c r="CG40" s="644"/>
      <c r="CH40" s="644"/>
      <c r="CI40" s="644"/>
      <c r="CJ40" s="644"/>
      <c r="CK40" s="644"/>
      <c r="CL40" s="644"/>
      <c r="CM40" s="644"/>
      <c r="CN40" s="644"/>
      <c r="CO40" s="644"/>
      <c r="CP40" s="644"/>
      <c r="CQ40" s="645"/>
      <c r="CR40" s="626">
        <v>154385</v>
      </c>
      <c r="CS40" s="627"/>
      <c r="CT40" s="627"/>
      <c r="CU40" s="627"/>
      <c r="CV40" s="627"/>
      <c r="CW40" s="627"/>
      <c r="CX40" s="627"/>
      <c r="CY40" s="628"/>
      <c r="CZ40" s="635">
        <v>0.9</v>
      </c>
      <c r="DA40" s="665"/>
      <c r="DB40" s="665"/>
      <c r="DC40" s="671"/>
      <c r="DD40" s="642">
        <v>94385</v>
      </c>
      <c r="DE40" s="627"/>
      <c r="DF40" s="627"/>
      <c r="DG40" s="627"/>
      <c r="DH40" s="627"/>
      <c r="DI40" s="627"/>
      <c r="DJ40" s="627"/>
      <c r="DK40" s="628"/>
      <c r="DL40" s="642">
        <v>7653</v>
      </c>
      <c r="DM40" s="627"/>
      <c r="DN40" s="627"/>
      <c r="DO40" s="627"/>
      <c r="DP40" s="627"/>
      <c r="DQ40" s="627"/>
      <c r="DR40" s="627"/>
      <c r="DS40" s="627"/>
      <c r="DT40" s="627"/>
      <c r="DU40" s="627"/>
      <c r="DV40" s="628"/>
      <c r="DW40" s="635">
        <v>0.1</v>
      </c>
      <c r="DX40" s="665"/>
      <c r="DY40" s="665"/>
      <c r="DZ40" s="665"/>
      <c r="EA40" s="665"/>
      <c r="EB40" s="665"/>
      <c r="EC40" s="666"/>
    </row>
    <row r="41" spans="2:133" ht="11.25" customHeight="1" x14ac:dyDescent="0.2">
      <c r="B41" s="632" t="s">
        <v>350</v>
      </c>
      <c r="C41" s="633"/>
      <c r="D41" s="633"/>
      <c r="E41" s="633"/>
      <c r="F41" s="633"/>
      <c r="G41" s="633"/>
      <c r="H41" s="633"/>
      <c r="I41" s="633"/>
      <c r="J41" s="633"/>
      <c r="K41" s="633"/>
      <c r="L41" s="633"/>
      <c r="M41" s="633"/>
      <c r="N41" s="633"/>
      <c r="O41" s="633"/>
      <c r="P41" s="633"/>
      <c r="Q41" s="634"/>
      <c r="R41" s="626" t="s">
        <v>128</v>
      </c>
      <c r="S41" s="627"/>
      <c r="T41" s="627"/>
      <c r="U41" s="627"/>
      <c r="V41" s="627"/>
      <c r="W41" s="627"/>
      <c r="X41" s="627"/>
      <c r="Y41" s="628"/>
      <c r="Z41" s="629" t="s">
        <v>128</v>
      </c>
      <c r="AA41" s="629"/>
      <c r="AB41" s="629"/>
      <c r="AC41" s="629"/>
      <c r="AD41" s="630" t="s">
        <v>128</v>
      </c>
      <c r="AE41" s="630"/>
      <c r="AF41" s="630"/>
      <c r="AG41" s="630"/>
      <c r="AH41" s="630"/>
      <c r="AI41" s="630"/>
      <c r="AJ41" s="630"/>
      <c r="AK41" s="630"/>
      <c r="AL41" s="635" t="s">
        <v>128</v>
      </c>
      <c r="AM41" s="636"/>
      <c r="AN41" s="636"/>
      <c r="AO41" s="637"/>
      <c r="AQ41" s="707" t="s">
        <v>351</v>
      </c>
      <c r="AR41" s="708"/>
      <c r="AS41" s="708"/>
      <c r="AT41" s="708"/>
      <c r="AU41" s="708"/>
      <c r="AV41" s="708"/>
      <c r="AW41" s="708"/>
      <c r="AX41" s="708"/>
      <c r="AY41" s="709"/>
      <c r="AZ41" s="626">
        <v>464350</v>
      </c>
      <c r="BA41" s="627"/>
      <c r="BB41" s="627"/>
      <c r="BC41" s="627"/>
      <c r="BD41" s="663"/>
      <c r="BE41" s="663"/>
      <c r="BF41" s="695"/>
      <c r="BG41" s="713"/>
      <c r="BH41" s="714"/>
      <c r="BI41" s="714"/>
      <c r="BJ41" s="714"/>
      <c r="BK41" s="714"/>
      <c r="BL41" s="363"/>
      <c r="BM41" s="644" t="s">
        <v>352</v>
      </c>
      <c r="BN41" s="644"/>
      <c r="BO41" s="644"/>
      <c r="BP41" s="644"/>
      <c r="BQ41" s="644"/>
      <c r="BR41" s="644"/>
      <c r="BS41" s="644"/>
      <c r="BT41" s="644"/>
      <c r="BU41" s="645"/>
      <c r="BV41" s="626" t="s">
        <v>128</v>
      </c>
      <c r="BW41" s="627"/>
      <c r="BX41" s="627"/>
      <c r="BY41" s="627"/>
      <c r="BZ41" s="627"/>
      <c r="CA41" s="627"/>
      <c r="CB41" s="646"/>
      <c r="CD41" s="643" t="s">
        <v>353</v>
      </c>
      <c r="CE41" s="644"/>
      <c r="CF41" s="644"/>
      <c r="CG41" s="644"/>
      <c r="CH41" s="644"/>
      <c r="CI41" s="644"/>
      <c r="CJ41" s="644"/>
      <c r="CK41" s="644"/>
      <c r="CL41" s="644"/>
      <c r="CM41" s="644"/>
      <c r="CN41" s="644"/>
      <c r="CO41" s="644"/>
      <c r="CP41" s="644"/>
      <c r="CQ41" s="645"/>
      <c r="CR41" s="626" t="s">
        <v>128</v>
      </c>
      <c r="CS41" s="663"/>
      <c r="CT41" s="663"/>
      <c r="CU41" s="663"/>
      <c r="CV41" s="663"/>
      <c r="CW41" s="663"/>
      <c r="CX41" s="663"/>
      <c r="CY41" s="664"/>
      <c r="CZ41" s="635" t="s">
        <v>128</v>
      </c>
      <c r="DA41" s="665"/>
      <c r="DB41" s="665"/>
      <c r="DC41" s="671"/>
      <c r="DD41" s="642" t="s">
        <v>128</v>
      </c>
      <c r="DE41" s="663"/>
      <c r="DF41" s="663"/>
      <c r="DG41" s="663"/>
      <c r="DH41" s="663"/>
      <c r="DI41" s="663"/>
      <c r="DJ41" s="663"/>
      <c r="DK41" s="664"/>
      <c r="DL41" s="723"/>
      <c r="DM41" s="724"/>
      <c r="DN41" s="724"/>
      <c r="DO41" s="724"/>
      <c r="DP41" s="724"/>
      <c r="DQ41" s="724"/>
      <c r="DR41" s="724"/>
      <c r="DS41" s="724"/>
      <c r="DT41" s="724"/>
      <c r="DU41" s="724"/>
      <c r="DV41" s="725"/>
      <c r="DW41" s="710"/>
      <c r="DX41" s="711"/>
      <c r="DY41" s="711"/>
      <c r="DZ41" s="711"/>
      <c r="EA41" s="711"/>
      <c r="EB41" s="711"/>
      <c r="EC41" s="712"/>
    </row>
    <row r="42" spans="2:133" ht="11.25" customHeight="1" x14ac:dyDescent="0.2">
      <c r="B42" s="632" t="s">
        <v>354</v>
      </c>
      <c r="C42" s="633"/>
      <c r="D42" s="633"/>
      <c r="E42" s="633"/>
      <c r="F42" s="633"/>
      <c r="G42" s="633"/>
      <c r="H42" s="633"/>
      <c r="I42" s="633"/>
      <c r="J42" s="633"/>
      <c r="K42" s="633"/>
      <c r="L42" s="633"/>
      <c r="M42" s="633"/>
      <c r="N42" s="633"/>
      <c r="O42" s="633"/>
      <c r="P42" s="633"/>
      <c r="Q42" s="634"/>
      <c r="R42" s="626" t="s">
        <v>128</v>
      </c>
      <c r="S42" s="627"/>
      <c r="T42" s="627"/>
      <c r="U42" s="627"/>
      <c r="V42" s="627"/>
      <c r="W42" s="627"/>
      <c r="X42" s="627"/>
      <c r="Y42" s="628"/>
      <c r="Z42" s="629" t="s">
        <v>128</v>
      </c>
      <c r="AA42" s="629"/>
      <c r="AB42" s="629"/>
      <c r="AC42" s="629"/>
      <c r="AD42" s="630" t="s">
        <v>128</v>
      </c>
      <c r="AE42" s="630"/>
      <c r="AF42" s="630"/>
      <c r="AG42" s="630"/>
      <c r="AH42" s="630"/>
      <c r="AI42" s="630"/>
      <c r="AJ42" s="630"/>
      <c r="AK42" s="630"/>
      <c r="AL42" s="635" t="s">
        <v>128</v>
      </c>
      <c r="AM42" s="636"/>
      <c r="AN42" s="636"/>
      <c r="AO42" s="637"/>
      <c r="AQ42" s="720" t="s">
        <v>355</v>
      </c>
      <c r="AR42" s="721"/>
      <c r="AS42" s="721"/>
      <c r="AT42" s="721"/>
      <c r="AU42" s="721"/>
      <c r="AV42" s="721"/>
      <c r="AW42" s="721"/>
      <c r="AX42" s="721"/>
      <c r="AY42" s="722"/>
      <c r="AZ42" s="717">
        <v>750569</v>
      </c>
      <c r="BA42" s="718"/>
      <c r="BB42" s="718"/>
      <c r="BC42" s="718"/>
      <c r="BD42" s="697"/>
      <c r="BE42" s="697"/>
      <c r="BF42" s="698"/>
      <c r="BG42" s="715"/>
      <c r="BH42" s="716"/>
      <c r="BI42" s="716"/>
      <c r="BJ42" s="716"/>
      <c r="BK42" s="716"/>
      <c r="BL42" s="364"/>
      <c r="BM42" s="655" t="s">
        <v>356</v>
      </c>
      <c r="BN42" s="655"/>
      <c r="BO42" s="655"/>
      <c r="BP42" s="655"/>
      <c r="BQ42" s="655"/>
      <c r="BR42" s="655"/>
      <c r="BS42" s="655"/>
      <c r="BT42" s="655"/>
      <c r="BU42" s="656"/>
      <c r="BV42" s="717">
        <v>287</v>
      </c>
      <c r="BW42" s="718"/>
      <c r="BX42" s="718"/>
      <c r="BY42" s="718"/>
      <c r="BZ42" s="718"/>
      <c r="CA42" s="718"/>
      <c r="CB42" s="719"/>
      <c r="CD42" s="632" t="s">
        <v>357</v>
      </c>
      <c r="CE42" s="633"/>
      <c r="CF42" s="633"/>
      <c r="CG42" s="633"/>
      <c r="CH42" s="633"/>
      <c r="CI42" s="633"/>
      <c r="CJ42" s="633"/>
      <c r="CK42" s="633"/>
      <c r="CL42" s="633"/>
      <c r="CM42" s="633"/>
      <c r="CN42" s="633"/>
      <c r="CO42" s="633"/>
      <c r="CP42" s="633"/>
      <c r="CQ42" s="634"/>
      <c r="CR42" s="626">
        <v>2123227</v>
      </c>
      <c r="CS42" s="663"/>
      <c r="CT42" s="663"/>
      <c r="CU42" s="663"/>
      <c r="CV42" s="663"/>
      <c r="CW42" s="663"/>
      <c r="CX42" s="663"/>
      <c r="CY42" s="664"/>
      <c r="CZ42" s="635">
        <v>12.7</v>
      </c>
      <c r="DA42" s="665"/>
      <c r="DB42" s="665"/>
      <c r="DC42" s="671"/>
      <c r="DD42" s="642">
        <v>479739</v>
      </c>
      <c r="DE42" s="663"/>
      <c r="DF42" s="663"/>
      <c r="DG42" s="663"/>
      <c r="DH42" s="663"/>
      <c r="DI42" s="663"/>
      <c r="DJ42" s="663"/>
      <c r="DK42" s="664"/>
      <c r="DL42" s="723"/>
      <c r="DM42" s="724"/>
      <c r="DN42" s="724"/>
      <c r="DO42" s="724"/>
      <c r="DP42" s="724"/>
      <c r="DQ42" s="724"/>
      <c r="DR42" s="724"/>
      <c r="DS42" s="724"/>
      <c r="DT42" s="724"/>
      <c r="DU42" s="724"/>
      <c r="DV42" s="725"/>
      <c r="DW42" s="710"/>
      <c r="DX42" s="711"/>
      <c r="DY42" s="711"/>
      <c r="DZ42" s="711"/>
      <c r="EA42" s="711"/>
      <c r="EB42" s="711"/>
      <c r="EC42" s="712"/>
    </row>
    <row r="43" spans="2:133" ht="11.25" customHeight="1" x14ac:dyDescent="0.2">
      <c r="B43" s="632" t="s">
        <v>358</v>
      </c>
      <c r="C43" s="633"/>
      <c r="D43" s="633"/>
      <c r="E43" s="633"/>
      <c r="F43" s="633"/>
      <c r="G43" s="633"/>
      <c r="H43" s="633"/>
      <c r="I43" s="633"/>
      <c r="J43" s="633"/>
      <c r="K43" s="633"/>
      <c r="L43" s="633"/>
      <c r="M43" s="633"/>
      <c r="N43" s="633"/>
      <c r="O43" s="633"/>
      <c r="P43" s="633"/>
      <c r="Q43" s="634"/>
      <c r="R43" s="626">
        <v>172959</v>
      </c>
      <c r="S43" s="627"/>
      <c r="T43" s="627"/>
      <c r="U43" s="627"/>
      <c r="V43" s="627"/>
      <c r="W43" s="627"/>
      <c r="X43" s="627"/>
      <c r="Y43" s="628"/>
      <c r="Z43" s="629">
        <v>1</v>
      </c>
      <c r="AA43" s="629"/>
      <c r="AB43" s="629"/>
      <c r="AC43" s="629"/>
      <c r="AD43" s="630" t="s">
        <v>128</v>
      </c>
      <c r="AE43" s="630"/>
      <c r="AF43" s="630"/>
      <c r="AG43" s="630"/>
      <c r="AH43" s="630"/>
      <c r="AI43" s="630"/>
      <c r="AJ43" s="630"/>
      <c r="AK43" s="630"/>
      <c r="AL43" s="635" t="s">
        <v>128</v>
      </c>
      <c r="AM43" s="636"/>
      <c r="AN43" s="636"/>
      <c r="AO43" s="637"/>
      <c r="BV43" s="219"/>
      <c r="BW43" s="219"/>
      <c r="BX43" s="219"/>
      <c r="BY43" s="219"/>
      <c r="BZ43" s="219"/>
      <c r="CA43" s="219"/>
      <c r="CB43" s="219"/>
      <c r="CD43" s="632" t="s">
        <v>359</v>
      </c>
      <c r="CE43" s="633"/>
      <c r="CF43" s="633"/>
      <c r="CG43" s="633"/>
      <c r="CH43" s="633"/>
      <c r="CI43" s="633"/>
      <c r="CJ43" s="633"/>
      <c r="CK43" s="633"/>
      <c r="CL43" s="633"/>
      <c r="CM43" s="633"/>
      <c r="CN43" s="633"/>
      <c r="CO43" s="633"/>
      <c r="CP43" s="633"/>
      <c r="CQ43" s="634"/>
      <c r="CR43" s="626">
        <v>14780</v>
      </c>
      <c r="CS43" s="663"/>
      <c r="CT43" s="663"/>
      <c r="CU43" s="663"/>
      <c r="CV43" s="663"/>
      <c r="CW43" s="663"/>
      <c r="CX43" s="663"/>
      <c r="CY43" s="664"/>
      <c r="CZ43" s="635">
        <v>0.1</v>
      </c>
      <c r="DA43" s="665"/>
      <c r="DB43" s="665"/>
      <c r="DC43" s="671"/>
      <c r="DD43" s="642">
        <v>14764</v>
      </c>
      <c r="DE43" s="663"/>
      <c r="DF43" s="663"/>
      <c r="DG43" s="663"/>
      <c r="DH43" s="663"/>
      <c r="DI43" s="663"/>
      <c r="DJ43" s="663"/>
      <c r="DK43" s="664"/>
      <c r="DL43" s="723"/>
      <c r="DM43" s="724"/>
      <c r="DN43" s="724"/>
      <c r="DO43" s="724"/>
      <c r="DP43" s="724"/>
      <c r="DQ43" s="724"/>
      <c r="DR43" s="724"/>
      <c r="DS43" s="724"/>
      <c r="DT43" s="724"/>
      <c r="DU43" s="724"/>
      <c r="DV43" s="725"/>
      <c r="DW43" s="710"/>
      <c r="DX43" s="711"/>
      <c r="DY43" s="711"/>
      <c r="DZ43" s="711"/>
      <c r="EA43" s="711"/>
      <c r="EB43" s="711"/>
      <c r="EC43" s="712"/>
    </row>
    <row r="44" spans="2:133" ht="11.25" customHeight="1" x14ac:dyDescent="0.2">
      <c r="B44" s="673" t="s">
        <v>360</v>
      </c>
      <c r="C44" s="674"/>
      <c r="D44" s="674"/>
      <c r="E44" s="674"/>
      <c r="F44" s="674"/>
      <c r="G44" s="674"/>
      <c r="H44" s="674"/>
      <c r="I44" s="674"/>
      <c r="J44" s="674"/>
      <c r="K44" s="674"/>
      <c r="L44" s="674"/>
      <c r="M44" s="674"/>
      <c r="N44" s="674"/>
      <c r="O44" s="674"/>
      <c r="P44" s="674"/>
      <c r="Q44" s="675"/>
      <c r="R44" s="717">
        <v>17456169</v>
      </c>
      <c r="S44" s="718"/>
      <c r="T44" s="718"/>
      <c r="U44" s="718"/>
      <c r="V44" s="718"/>
      <c r="W44" s="718"/>
      <c r="X44" s="718"/>
      <c r="Y44" s="726"/>
      <c r="Z44" s="727">
        <v>100</v>
      </c>
      <c r="AA44" s="727"/>
      <c r="AB44" s="727"/>
      <c r="AC44" s="727"/>
      <c r="AD44" s="728">
        <v>8254990</v>
      </c>
      <c r="AE44" s="728"/>
      <c r="AF44" s="728"/>
      <c r="AG44" s="728"/>
      <c r="AH44" s="728"/>
      <c r="AI44" s="728"/>
      <c r="AJ44" s="728"/>
      <c r="AK44" s="728"/>
      <c r="AL44" s="729">
        <v>100</v>
      </c>
      <c r="AM44" s="696"/>
      <c r="AN44" s="696"/>
      <c r="AO44" s="730"/>
      <c r="CD44" s="731" t="s">
        <v>307</v>
      </c>
      <c r="CE44" s="732"/>
      <c r="CF44" s="632" t="s">
        <v>361</v>
      </c>
      <c r="CG44" s="633"/>
      <c r="CH44" s="633"/>
      <c r="CI44" s="633"/>
      <c r="CJ44" s="633"/>
      <c r="CK44" s="633"/>
      <c r="CL44" s="633"/>
      <c r="CM44" s="633"/>
      <c r="CN44" s="633"/>
      <c r="CO44" s="633"/>
      <c r="CP44" s="633"/>
      <c r="CQ44" s="634"/>
      <c r="CR44" s="626">
        <v>2123227</v>
      </c>
      <c r="CS44" s="627"/>
      <c r="CT44" s="627"/>
      <c r="CU44" s="627"/>
      <c r="CV44" s="627"/>
      <c r="CW44" s="627"/>
      <c r="CX44" s="627"/>
      <c r="CY44" s="628"/>
      <c r="CZ44" s="635">
        <v>12.7</v>
      </c>
      <c r="DA44" s="636"/>
      <c r="DB44" s="636"/>
      <c r="DC44" s="647"/>
      <c r="DD44" s="642">
        <v>479739</v>
      </c>
      <c r="DE44" s="627"/>
      <c r="DF44" s="627"/>
      <c r="DG44" s="627"/>
      <c r="DH44" s="627"/>
      <c r="DI44" s="627"/>
      <c r="DJ44" s="627"/>
      <c r="DK44" s="628"/>
      <c r="DL44" s="723"/>
      <c r="DM44" s="724"/>
      <c r="DN44" s="724"/>
      <c r="DO44" s="724"/>
      <c r="DP44" s="724"/>
      <c r="DQ44" s="724"/>
      <c r="DR44" s="724"/>
      <c r="DS44" s="724"/>
      <c r="DT44" s="724"/>
      <c r="DU44" s="724"/>
      <c r="DV44" s="725"/>
      <c r="DW44" s="710"/>
      <c r="DX44" s="711"/>
      <c r="DY44" s="711"/>
      <c r="DZ44" s="711"/>
      <c r="EA44" s="711"/>
      <c r="EB44" s="711"/>
      <c r="EC44" s="71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32" t="s">
        <v>362</v>
      </c>
      <c r="CG45" s="633"/>
      <c r="CH45" s="633"/>
      <c r="CI45" s="633"/>
      <c r="CJ45" s="633"/>
      <c r="CK45" s="633"/>
      <c r="CL45" s="633"/>
      <c r="CM45" s="633"/>
      <c r="CN45" s="633"/>
      <c r="CO45" s="633"/>
      <c r="CP45" s="633"/>
      <c r="CQ45" s="634"/>
      <c r="CR45" s="626">
        <v>800402</v>
      </c>
      <c r="CS45" s="663"/>
      <c r="CT45" s="663"/>
      <c r="CU45" s="663"/>
      <c r="CV45" s="663"/>
      <c r="CW45" s="663"/>
      <c r="CX45" s="663"/>
      <c r="CY45" s="664"/>
      <c r="CZ45" s="635">
        <v>4.8</v>
      </c>
      <c r="DA45" s="665"/>
      <c r="DB45" s="665"/>
      <c r="DC45" s="671"/>
      <c r="DD45" s="642">
        <v>42505</v>
      </c>
      <c r="DE45" s="663"/>
      <c r="DF45" s="663"/>
      <c r="DG45" s="663"/>
      <c r="DH45" s="663"/>
      <c r="DI45" s="663"/>
      <c r="DJ45" s="663"/>
      <c r="DK45" s="664"/>
      <c r="DL45" s="723"/>
      <c r="DM45" s="724"/>
      <c r="DN45" s="724"/>
      <c r="DO45" s="724"/>
      <c r="DP45" s="724"/>
      <c r="DQ45" s="724"/>
      <c r="DR45" s="724"/>
      <c r="DS45" s="724"/>
      <c r="DT45" s="724"/>
      <c r="DU45" s="724"/>
      <c r="DV45" s="725"/>
      <c r="DW45" s="710"/>
      <c r="DX45" s="711"/>
      <c r="DY45" s="711"/>
      <c r="DZ45" s="711"/>
      <c r="EA45" s="711"/>
      <c r="EB45" s="711"/>
      <c r="EC45" s="712"/>
    </row>
    <row r="46" spans="2:133" ht="11.25" customHeight="1" x14ac:dyDescent="0.2">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32" t="s">
        <v>364</v>
      </c>
      <c r="CG46" s="633"/>
      <c r="CH46" s="633"/>
      <c r="CI46" s="633"/>
      <c r="CJ46" s="633"/>
      <c r="CK46" s="633"/>
      <c r="CL46" s="633"/>
      <c r="CM46" s="633"/>
      <c r="CN46" s="633"/>
      <c r="CO46" s="633"/>
      <c r="CP46" s="633"/>
      <c r="CQ46" s="634"/>
      <c r="CR46" s="626">
        <v>1322825</v>
      </c>
      <c r="CS46" s="627"/>
      <c r="CT46" s="627"/>
      <c r="CU46" s="627"/>
      <c r="CV46" s="627"/>
      <c r="CW46" s="627"/>
      <c r="CX46" s="627"/>
      <c r="CY46" s="628"/>
      <c r="CZ46" s="635">
        <v>7.9</v>
      </c>
      <c r="DA46" s="636"/>
      <c r="DB46" s="636"/>
      <c r="DC46" s="647"/>
      <c r="DD46" s="642">
        <v>437234</v>
      </c>
      <c r="DE46" s="627"/>
      <c r="DF46" s="627"/>
      <c r="DG46" s="627"/>
      <c r="DH46" s="627"/>
      <c r="DI46" s="627"/>
      <c r="DJ46" s="627"/>
      <c r="DK46" s="628"/>
      <c r="DL46" s="723"/>
      <c r="DM46" s="724"/>
      <c r="DN46" s="724"/>
      <c r="DO46" s="724"/>
      <c r="DP46" s="724"/>
      <c r="DQ46" s="724"/>
      <c r="DR46" s="724"/>
      <c r="DS46" s="724"/>
      <c r="DT46" s="724"/>
      <c r="DU46" s="724"/>
      <c r="DV46" s="725"/>
      <c r="DW46" s="710"/>
      <c r="DX46" s="711"/>
      <c r="DY46" s="711"/>
      <c r="DZ46" s="711"/>
      <c r="EA46" s="711"/>
      <c r="EB46" s="711"/>
      <c r="EC46" s="712"/>
    </row>
    <row r="47" spans="2:133" ht="11.25" customHeight="1" x14ac:dyDescent="0.2">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3"/>
      <c r="CE47" s="734"/>
      <c r="CF47" s="632" t="s">
        <v>366</v>
      </c>
      <c r="CG47" s="633"/>
      <c r="CH47" s="633"/>
      <c r="CI47" s="633"/>
      <c r="CJ47" s="633"/>
      <c r="CK47" s="633"/>
      <c r="CL47" s="633"/>
      <c r="CM47" s="633"/>
      <c r="CN47" s="633"/>
      <c r="CO47" s="633"/>
      <c r="CP47" s="633"/>
      <c r="CQ47" s="634"/>
      <c r="CR47" s="626" t="s">
        <v>128</v>
      </c>
      <c r="CS47" s="663"/>
      <c r="CT47" s="663"/>
      <c r="CU47" s="663"/>
      <c r="CV47" s="663"/>
      <c r="CW47" s="663"/>
      <c r="CX47" s="663"/>
      <c r="CY47" s="664"/>
      <c r="CZ47" s="635" t="s">
        <v>128</v>
      </c>
      <c r="DA47" s="665"/>
      <c r="DB47" s="665"/>
      <c r="DC47" s="671"/>
      <c r="DD47" s="642" t="s">
        <v>128</v>
      </c>
      <c r="DE47" s="663"/>
      <c r="DF47" s="663"/>
      <c r="DG47" s="663"/>
      <c r="DH47" s="663"/>
      <c r="DI47" s="663"/>
      <c r="DJ47" s="663"/>
      <c r="DK47" s="664"/>
      <c r="DL47" s="723"/>
      <c r="DM47" s="724"/>
      <c r="DN47" s="724"/>
      <c r="DO47" s="724"/>
      <c r="DP47" s="724"/>
      <c r="DQ47" s="724"/>
      <c r="DR47" s="724"/>
      <c r="DS47" s="724"/>
      <c r="DT47" s="724"/>
      <c r="DU47" s="724"/>
      <c r="DV47" s="725"/>
      <c r="DW47" s="710"/>
      <c r="DX47" s="711"/>
      <c r="DY47" s="711"/>
      <c r="DZ47" s="711"/>
      <c r="EA47" s="711"/>
      <c r="EB47" s="711"/>
      <c r="EC47" s="712"/>
    </row>
    <row r="48" spans="2:133" ht="10.8" x14ac:dyDescent="0.2">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5"/>
      <c r="CE48" s="736"/>
      <c r="CF48" s="632" t="s">
        <v>368</v>
      </c>
      <c r="CG48" s="633"/>
      <c r="CH48" s="633"/>
      <c r="CI48" s="633"/>
      <c r="CJ48" s="633"/>
      <c r="CK48" s="633"/>
      <c r="CL48" s="633"/>
      <c r="CM48" s="633"/>
      <c r="CN48" s="633"/>
      <c r="CO48" s="633"/>
      <c r="CP48" s="633"/>
      <c r="CQ48" s="634"/>
      <c r="CR48" s="626" t="s">
        <v>128</v>
      </c>
      <c r="CS48" s="627"/>
      <c r="CT48" s="627"/>
      <c r="CU48" s="627"/>
      <c r="CV48" s="627"/>
      <c r="CW48" s="627"/>
      <c r="CX48" s="627"/>
      <c r="CY48" s="628"/>
      <c r="CZ48" s="635" t="s">
        <v>128</v>
      </c>
      <c r="DA48" s="636"/>
      <c r="DB48" s="636"/>
      <c r="DC48" s="647"/>
      <c r="DD48" s="642" t="s">
        <v>128</v>
      </c>
      <c r="DE48" s="627"/>
      <c r="DF48" s="627"/>
      <c r="DG48" s="627"/>
      <c r="DH48" s="627"/>
      <c r="DI48" s="627"/>
      <c r="DJ48" s="627"/>
      <c r="DK48" s="628"/>
      <c r="DL48" s="723"/>
      <c r="DM48" s="724"/>
      <c r="DN48" s="724"/>
      <c r="DO48" s="724"/>
      <c r="DP48" s="724"/>
      <c r="DQ48" s="724"/>
      <c r="DR48" s="724"/>
      <c r="DS48" s="724"/>
      <c r="DT48" s="724"/>
      <c r="DU48" s="724"/>
      <c r="DV48" s="725"/>
      <c r="DW48" s="710"/>
      <c r="DX48" s="711"/>
      <c r="DY48" s="711"/>
      <c r="DZ48" s="711"/>
      <c r="EA48" s="711"/>
      <c r="EB48" s="711"/>
      <c r="EC48" s="712"/>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369</v>
      </c>
      <c r="CE49" s="674"/>
      <c r="CF49" s="674"/>
      <c r="CG49" s="674"/>
      <c r="CH49" s="674"/>
      <c r="CI49" s="674"/>
      <c r="CJ49" s="674"/>
      <c r="CK49" s="674"/>
      <c r="CL49" s="674"/>
      <c r="CM49" s="674"/>
      <c r="CN49" s="674"/>
      <c r="CO49" s="674"/>
      <c r="CP49" s="674"/>
      <c r="CQ49" s="675"/>
      <c r="CR49" s="717">
        <v>16760875</v>
      </c>
      <c r="CS49" s="697"/>
      <c r="CT49" s="697"/>
      <c r="CU49" s="697"/>
      <c r="CV49" s="697"/>
      <c r="CW49" s="697"/>
      <c r="CX49" s="697"/>
      <c r="CY49" s="737"/>
      <c r="CZ49" s="729">
        <v>100</v>
      </c>
      <c r="DA49" s="738"/>
      <c r="DB49" s="738"/>
      <c r="DC49" s="739"/>
      <c r="DD49" s="740">
        <v>10020256</v>
      </c>
      <c r="DE49" s="697"/>
      <c r="DF49" s="697"/>
      <c r="DG49" s="697"/>
      <c r="DH49" s="697"/>
      <c r="DI49" s="697"/>
      <c r="DJ49" s="697"/>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ss8IbvfSz/uPhhA2VXs3fIu2JcfE01HPlZo58H5aByLiftBaMeG/DcbQA9BRJw0hgmE46Z9hHVQT5hAqVsXlg==" saltValue="AUecZ14WPLzrAjIpkR/ZJw=="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20" t="s">
        <v>370</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371</v>
      </c>
      <c r="DK2" s="1122"/>
      <c r="DL2" s="1122"/>
      <c r="DM2" s="1122"/>
      <c r="DN2" s="1122"/>
      <c r="DO2" s="1123"/>
      <c r="DP2" s="224"/>
      <c r="DQ2" s="1121" t="s">
        <v>372</v>
      </c>
      <c r="DR2" s="1122"/>
      <c r="DS2" s="1122"/>
      <c r="DT2" s="1122"/>
      <c r="DU2" s="1122"/>
      <c r="DV2" s="1122"/>
      <c r="DW2" s="1122"/>
      <c r="DX2" s="1122"/>
      <c r="DY2" s="1122"/>
      <c r="DZ2" s="112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9" t="s">
        <v>373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2">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4"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28"/>
      <c r="BA5" s="228"/>
      <c r="BB5" s="228"/>
      <c r="BC5" s="228"/>
      <c r="BD5" s="228"/>
      <c r="BE5" s="229"/>
      <c r="BF5" s="229"/>
      <c r="BG5" s="229"/>
      <c r="BH5" s="229"/>
      <c r="BI5" s="229"/>
      <c r="BJ5" s="229"/>
      <c r="BK5" s="229"/>
      <c r="BL5" s="229"/>
      <c r="BM5" s="229"/>
      <c r="BN5" s="229"/>
      <c r="BO5" s="229"/>
      <c r="BP5" s="229"/>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4" t="s">
        <v>389</v>
      </c>
      <c r="DH5" s="1115"/>
      <c r="DI5" s="1115"/>
      <c r="DJ5" s="1115"/>
      <c r="DK5" s="1116"/>
      <c r="DL5" s="1114" t="s">
        <v>390</v>
      </c>
      <c r="DM5" s="1115"/>
      <c r="DN5" s="1115"/>
      <c r="DO5" s="1115"/>
      <c r="DP5" s="1116"/>
      <c r="DQ5" s="1029" t="s">
        <v>391</v>
      </c>
      <c r="DR5" s="1030"/>
      <c r="DS5" s="1030"/>
      <c r="DT5" s="1030"/>
      <c r="DU5" s="1031"/>
      <c r="DV5" s="1029" t="s">
        <v>382</v>
      </c>
      <c r="DW5" s="1030"/>
      <c r="DX5" s="1030"/>
      <c r="DY5" s="1030"/>
      <c r="DZ5" s="1043"/>
      <c r="EA5" s="230"/>
    </row>
    <row r="6" spans="1:131" s="231"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5"/>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7"/>
      <c r="DH6" s="1118"/>
      <c r="DI6" s="1118"/>
      <c r="DJ6" s="1118"/>
      <c r="DK6" s="1119"/>
      <c r="DL6" s="1117"/>
      <c r="DM6" s="1118"/>
      <c r="DN6" s="1118"/>
      <c r="DO6" s="1118"/>
      <c r="DP6" s="1119"/>
      <c r="DQ6" s="1032"/>
      <c r="DR6" s="1033"/>
      <c r="DS6" s="1033"/>
      <c r="DT6" s="1033"/>
      <c r="DU6" s="1034"/>
      <c r="DV6" s="1032"/>
      <c r="DW6" s="1033"/>
      <c r="DX6" s="1033"/>
      <c r="DY6" s="1033"/>
      <c r="DZ6" s="1044"/>
      <c r="EA6" s="230"/>
    </row>
    <row r="7" spans="1:131" s="231" customFormat="1" ht="26.25" customHeight="1" thickTop="1" x14ac:dyDescent="0.2">
      <c r="A7" s="232">
        <v>1</v>
      </c>
      <c r="B7" s="1077" t="s">
        <v>392</v>
      </c>
      <c r="C7" s="1078"/>
      <c r="D7" s="1078"/>
      <c r="E7" s="1078"/>
      <c r="F7" s="1078"/>
      <c r="G7" s="1078"/>
      <c r="H7" s="1078"/>
      <c r="I7" s="1078"/>
      <c r="J7" s="1078"/>
      <c r="K7" s="1078"/>
      <c r="L7" s="1078"/>
      <c r="M7" s="1078"/>
      <c r="N7" s="1078"/>
      <c r="O7" s="1078"/>
      <c r="P7" s="1079"/>
      <c r="Q7" s="1132">
        <v>16589</v>
      </c>
      <c r="R7" s="1133"/>
      <c r="S7" s="1133"/>
      <c r="T7" s="1133"/>
      <c r="U7" s="1133"/>
      <c r="V7" s="1133">
        <v>15930</v>
      </c>
      <c r="W7" s="1133"/>
      <c r="X7" s="1133"/>
      <c r="Y7" s="1133"/>
      <c r="Z7" s="1133"/>
      <c r="AA7" s="1133">
        <v>659</v>
      </c>
      <c r="AB7" s="1133"/>
      <c r="AC7" s="1133"/>
      <c r="AD7" s="1133"/>
      <c r="AE7" s="1134"/>
      <c r="AF7" s="1135">
        <v>646</v>
      </c>
      <c r="AG7" s="1136"/>
      <c r="AH7" s="1136"/>
      <c r="AI7" s="1136"/>
      <c r="AJ7" s="1137"/>
      <c r="AK7" s="1138">
        <v>956</v>
      </c>
      <c r="AL7" s="1139"/>
      <c r="AM7" s="1139"/>
      <c r="AN7" s="1139"/>
      <c r="AO7" s="1139"/>
      <c r="AP7" s="1139">
        <v>3766</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t="s">
        <v>598</v>
      </c>
      <c r="BS7" s="1129" t="s">
        <v>597</v>
      </c>
      <c r="BT7" s="1130"/>
      <c r="BU7" s="1130"/>
      <c r="BV7" s="1130"/>
      <c r="BW7" s="1130"/>
      <c r="BX7" s="1130"/>
      <c r="BY7" s="1130"/>
      <c r="BZ7" s="1130"/>
      <c r="CA7" s="1130"/>
      <c r="CB7" s="1130"/>
      <c r="CC7" s="1130"/>
      <c r="CD7" s="1130"/>
      <c r="CE7" s="1130"/>
      <c r="CF7" s="1130"/>
      <c r="CG7" s="1142"/>
      <c r="CH7" s="1126">
        <v>0</v>
      </c>
      <c r="CI7" s="1127"/>
      <c r="CJ7" s="1127"/>
      <c r="CK7" s="1127"/>
      <c r="CL7" s="1128"/>
      <c r="CM7" s="1126">
        <v>23</v>
      </c>
      <c r="CN7" s="1127"/>
      <c r="CO7" s="1127"/>
      <c r="CP7" s="1127"/>
      <c r="CQ7" s="1128"/>
      <c r="CR7" s="1126">
        <v>10</v>
      </c>
      <c r="CS7" s="1127"/>
      <c r="CT7" s="1127"/>
      <c r="CU7" s="1127"/>
      <c r="CV7" s="1128"/>
      <c r="CW7" s="1126">
        <v>1</v>
      </c>
      <c r="CX7" s="1127"/>
      <c r="CY7" s="1127"/>
      <c r="CZ7" s="1127"/>
      <c r="DA7" s="1128"/>
      <c r="DB7" s="1126" t="s">
        <v>596</v>
      </c>
      <c r="DC7" s="1127"/>
      <c r="DD7" s="1127"/>
      <c r="DE7" s="1127"/>
      <c r="DF7" s="1128"/>
      <c r="DG7" s="1126">
        <v>722</v>
      </c>
      <c r="DH7" s="1127"/>
      <c r="DI7" s="1127"/>
      <c r="DJ7" s="1127"/>
      <c r="DK7" s="1128"/>
      <c r="DL7" s="1126" t="s">
        <v>596</v>
      </c>
      <c r="DM7" s="1127"/>
      <c r="DN7" s="1127"/>
      <c r="DO7" s="1127"/>
      <c r="DP7" s="1128"/>
      <c r="DQ7" s="1126" t="s">
        <v>596</v>
      </c>
      <c r="DR7" s="1127"/>
      <c r="DS7" s="1127"/>
      <c r="DT7" s="1127"/>
      <c r="DU7" s="1128"/>
      <c r="DV7" s="1129"/>
      <c r="DW7" s="1130"/>
      <c r="DX7" s="1130"/>
      <c r="DY7" s="1130"/>
      <c r="DZ7" s="1131"/>
      <c r="EA7" s="230"/>
    </row>
    <row r="8" spans="1:131" s="231" customFormat="1" ht="26.25" customHeight="1" x14ac:dyDescent="0.2">
      <c r="A8" s="234">
        <v>2</v>
      </c>
      <c r="B8" s="1060" t="s">
        <v>393</v>
      </c>
      <c r="C8" s="1061"/>
      <c r="D8" s="1061"/>
      <c r="E8" s="1061"/>
      <c r="F8" s="1061"/>
      <c r="G8" s="1061"/>
      <c r="H8" s="1061"/>
      <c r="I8" s="1061"/>
      <c r="J8" s="1061"/>
      <c r="K8" s="1061"/>
      <c r="L8" s="1061"/>
      <c r="M8" s="1061"/>
      <c r="N8" s="1061"/>
      <c r="O8" s="1061"/>
      <c r="P8" s="1062"/>
      <c r="Q8" s="1068">
        <v>1404</v>
      </c>
      <c r="R8" s="1069"/>
      <c r="S8" s="1069"/>
      <c r="T8" s="1069"/>
      <c r="U8" s="1069"/>
      <c r="V8" s="1069">
        <v>1368</v>
      </c>
      <c r="W8" s="1069"/>
      <c r="X8" s="1069"/>
      <c r="Y8" s="1069"/>
      <c r="Z8" s="1069"/>
      <c r="AA8" s="1069">
        <v>36</v>
      </c>
      <c r="AB8" s="1069"/>
      <c r="AC8" s="1069"/>
      <c r="AD8" s="1069"/>
      <c r="AE8" s="1070"/>
      <c r="AF8" s="1065">
        <v>36</v>
      </c>
      <c r="AG8" s="1066"/>
      <c r="AH8" s="1066"/>
      <c r="AI8" s="1066"/>
      <c r="AJ8" s="1067"/>
      <c r="AK8" s="1110">
        <v>537</v>
      </c>
      <c r="AL8" s="1111"/>
      <c r="AM8" s="1111"/>
      <c r="AN8" s="1111"/>
      <c r="AO8" s="1111"/>
      <c r="AP8" s="1111">
        <v>4439</v>
      </c>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2">
      <c r="A9" s="234">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2">
      <c r="A10" s="234">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2">
      <c r="A11" s="234">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2">
      <c r="A12" s="234">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2">
      <c r="A13" s="234">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2">
      <c r="A14" s="234">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2">
      <c r="A15" s="234">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2">
      <c r="A16" s="234">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2">
      <c r="A17" s="234">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2">
      <c r="A18" s="234">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2">
      <c r="A19" s="234">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2">
      <c r="A20" s="234">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5">
      <c r="A21" s="234">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2">
      <c r="A22" s="234">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394</v>
      </c>
      <c r="BA22" s="1058"/>
      <c r="BB22" s="1058"/>
      <c r="BC22" s="1058"/>
      <c r="BD22" s="1059"/>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5">
      <c r="A23" s="236" t="s">
        <v>395</v>
      </c>
      <c r="B23" s="965" t="s">
        <v>396</v>
      </c>
      <c r="C23" s="966"/>
      <c r="D23" s="966"/>
      <c r="E23" s="966"/>
      <c r="F23" s="966"/>
      <c r="G23" s="966"/>
      <c r="H23" s="966"/>
      <c r="I23" s="966"/>
      <c r="J23" s="966"/>
      <c r="K23" s="966"/>
      <c r="L23" s="966"/>
      <c r="M23" s="966"/>
      <c r="N23" s="966"/>
      <c r="O23" s="966"/>
      <c r="P23" s="976"/>
      <c r="Q23" s="1097">
        <v>17456</v>
      </c>
      <c r="R23" s="1091"/>
      <c r="S23" s="1091"/>
      <c r="T23" s="1091"/>
      <c r="U23" s="1091"/>
      <c r="V23" s="1091">
        <v>16761</v>
      </c>
      <c r="W23" s="1091"/>
      <c r="X23" s="1091"/>
      <c r="Y23" s="1091"/>
      <c r="Z23" s="1091"/>
      <c r="AA23" s="1091">
        <v>695</v>
      </c>
      <c r="AB23" s="1091"/>
      <c r="AC23" s="1091"/>
      <c r="AD23" s="1091"/>
      <c r="AE23" s="1098"/>
      <c r="AF23" s="1099">
        <v>682</v>
      </c>
      <c r="AG23" s="1091"/>
      <c r="AH23" s="1091"/>
      <c r="AI23" s="1091"/>
      <c r="AJ23" s="1100"/>
      <c r="AK23" s="1101"/>
      <c r="AL23" s="1102"/>
      <c r="AM23" s="1102"/>
      <c r="AN23" s="1102"/>
      <c r="AO23" s="1102"/>
      <c r="AP23" s="1091">
        <v>8205</v>
      </c>
      <c r="AQ23" s="1091"/>
      <c r="AR23" s="1091"/>
      <c r="AS23" s="1091"/>
      <c r="AT23" s="1091"/>
      <c r="AU23" s="1092"/>
      <c r="AV23" s="1092"/>
      <c r="AW23" s="1092"/>
      <c r="AX23" s="1092"/>
      <c r="AY23" s="1093"/>
      <c r="AZ23" s="1094" t="s">
        <v>397</v>
      </c>
      <c r="BA23" s="1095"/>
      <c r="BB23" s="1095"/>
      <c r="BC23" s="1095"/>
      <c r="BD23" s="1096"/>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2">
      <c r="A24" s="1090" t="s">
        <v>398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5">
      <c r="A25" s="1089" t="s">
        <v>399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2">
      <c r="A26" s="1023" t="s">
        <v>375</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5" t="s">
        <v>403</v>
      </c>
      <c r="AG26" s="1036"/>
      <c r="AH26" s="1036"/>
      <c r="AI26" s="1036"/>
      <c r="AJ26" s="1086"/>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382</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7"/>
      <c r="AG27" s="1039"/>
      <c r="AH27" s="1039"/>
      <c r="AI27" s="1039"/>
      <c r="AJ27" s="1088"/>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2">
      <c r="A28" s="238">
        <v>1</v>
      </c>
      <c r="B28" s="1077" t="s">
        <v>408</v>
      </c>
      <c r="C28" s="1078"/>
      <c r="D28" s="1078"/>
      <c r="E28" s="1078"/>
      <c r="F28" s="1078"/>
      <c r="G28" s="1078"/>
      <c r="H28" s="1078"/>
      <c r="I28" s="1078"/>
      <c r="J28" s="1078"/>
      <c r="K28" s="1078"/>
      <c r="L28" s="1078"/>
      <c r="M28" s="1078"/>
      <c r="N28" s="1078"/>
      <c r="O28" s="1078"/>
      <c r="P28" s="1079"/>
      <c r="Q28" s="1080">
        <v>3610</v>
      </c>
      <c r="R28" s="1081"/>
      <c r="S28" s="1081"/>
      <c r="T28" s="1081"/>
      <c r="U28" s="1081"/>
      <c r="V28" s="1081">
        <v>3574</v>
      </c>
      <c r="W28" s="1081"/>
      <c r="X28" s="1081"/>
      <c r="Y28" s="1081"/>
      <c r="Z28" s="1081"/>
      <c r="AA28" s="1081">
        <v>36</v>
      </c>
      <c r="AB28" s="1081"/>
      <c r="AC28" s="1081"/>
      <c r="AD28" s="1081"/>
      <c r="AE28" s="1082"/>
      <c r="AF28" s="1083">
        <v>36</v>
      </c>
      <c r="AG28" s="1081"/>
      <c r="AH28" s="1081"/>
      <c r="AI28" s="1081"/>
      <c r="AJ28" s="1084"/>
      <c r="AK28" s="1072">
        <v>464</v>
      </c>
      <c r="AL28" s="1073"/>
      <c r="AM28" s="1073"/>
      <c r="AN28" s="1073"/>
      <c r="AO28" s="1073"/>
      <c r="AP28" s="1073" t="s">
        <v>583</v>
      </c>
      <c r="AQ28" s="1073"/>
      <c r="AR28" s="1073"/>
      <c r="AS28" s="1073"/>
      <c r="AT28" s="1073"/>
      <c r="AU28" s="1073" t="s">
        <v>583</v>
      </c>
      <c r="AV28" s="1073"/>
      <c r="AW28" s="1073"/>
      <c r="AX28" s="1073"/>
      <c r="AY28" s="1073"/>
      <c r="AZ28" s="1074"/>
      <c r="BA28" s="1074"/>
      <c r="BB28" s="1074"/>
      <c r="BC28" s="1074"/>
      <c r="BD28" s="1074"/>
      <c r="BE28" s="1075"/>
      <c r="BF28" s="1075"/>
      <c r="BG28" s="1075"/>
      <c r="BH28" s="1075"/>
      <c r="BI28" s="1076"/>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2">
      <c r="A29" s="238">
        <v>2</v>
      </c>
      <c r="B29" s="1060" t="s">
        <v>409</v>
      </c>
      <c r="C29" s="1061"/>
      <c r="D29" s="1061"/>
      <c r="E29" s="1061"/>
      <c r="F29" s="1061"/>
      <c r="G29" s="1061"/>
      <c r="H29" s="1061"/>
      <c r="I29" s="1061"/>
      <c r="J29" s="1061"/>
      <c r="K29" s="1061"/>
      <c r="L29" s="1061"/>
      <c r="M29" s="1061"/>
      <c r="N29" s="1061"/>
      <c r="O29" s="1061"/>
      <c r="P29" s="1062"/>
      <c r="Q29" s="1068">
        <v>2466</v>
      </c>
      <c r="R29" s="1069"/>
      <c r="S29" s="1069"/>
      <c r="T29" s="1069"/>
      <c r="U29" s="1069"/>
      <c r="V29" s="1069">
        <v>2458</v>
      </c>
      <c r="W29" s="1069"/>
      <c r="X29" s="1069"/>
      <c r="Y29" s="1069"/>
      <c r="Z29" s="1069"/>
      <c r="AA29" s="1069">
        <v>9</v>
      </c>
      <c r="AB29" s="1069"/>
      <c r="AC29" s="1069"/>
      <c r="AD29" s="1069"/>
      <c r="AE29" s="1070"/>
      <c r="AF29" s="1065">
        <v>9</v>
      </c>
      <c r="AG29" s="1066"/>
      <c r="AH29" s="1066"/>
      <c r="AI29" s="1066"/>
      <c r="AJ29" s="1067"/>
      <c r="AK29" s="1008">
        <v>393</v>
      </c>
      <c r="AL29" s="999"/>
      <c r="AM29" s="999"/>
      <c r="AN29" s="999"/>
      <c r="AO29" s="999"/>
      <c r="AP29" s="999" t="s">
        <v>583</v>
      </c>
      <c r="AQ29" s="999"/>
      <c r="AR29" s="999"/>
      <c r="AS29" s="999"/>
      <c r="AT29" s="999"/>
      <c r="AU29" s="999" t="s">
        <v>583</v>
      </c>
      <c r="AV29" s="999"/>
      <c r="AW29" s="999"/>
      <c r="AX29" s="999"/>
      <c r="AY29" s="999"/>
      <c r="AZ29" s="1071"/>
      <c r="BA29" s="1071"/>
      <c r="BB29" s="1071"/>
      <c r="BC29" s="1071"/>
      <c r="BD29" s="1071"/>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2">
      <c r="A30" s="238">
        <v>3</v>
      </c>
      <c r="B30" s="1060" t="s">
        <v>410</v>
      </c>
      <c r="C30" s="1061"/>
      <c r="D30" s="1061"/>
      <c r="E30" s="1061"/>
      <c r="F30" s="1061"/>
      <c r="G30" s="1061"/>
      <c r="H30" s="1061"/>
      <c r="I30" s="1061"/>
      <c r="J30" s="1061"/>
      <c r="K30" s="1061"/>
      <c r="L30" s="1061"/>
      <c r="M30" s="1061"/>
      <c r="N30" s="1061"/>
      <c r="O30" s="1061"/>
      <c r="P30" s="1062"/>
      <c r="Q30" s="1068">
        <v>487</v>
      </c>
      <c r="R30" s="1069"/>
      <c r="S30" s="1069"/>
      <c r="T30" s="1069"/>
      <c r="U30" s="1069"/>
      <c r="V30" s="1069">
        <v>479</v>
      </c>
      <c r="W30" s="1069"/>
      <c r="X30" s="1069"/>
      <c r="Y30" s="1069"/>
      <c r="Z30" s="1069"/>
      <c r="AA30" s="1069">
        <v>8</v>
      </c>
      <c r="AB30" s="1069"/>
      <c r="AC30" s="1069"/>
      <c r="AD30" s="1069"/>
      <c r="AE30" s="1070"/>
      <c r="AF30" s="1065">
        <v>8</v>
      </c>
      <c r="AG30" s="1066"/>
      <c r="AH30" s="1066"/>
      <c r="AI30" s="1066"/>
      <c r="AJ30" s="1067"/>
      <c r="AK30" s="1008">
        <v>83</v>
      </c>
      <c r="AL30" s="999"/>
      <c r="AM30" s="999"/>
      <c r="AN30" s="999"/>
      <c r="AO30" s="999"/>
      <c r="AP30" s="999" t="s">
        <v>583</v>
      </c>
      <c r="AQ30" s="999"/>
      <c r="AR30" s="999"/>
      <c r="AS30" s="999"/>
      <c r="AT30" s="999"/>
      <c r="AU30" s="999" t="s">
        <v>583</v>
      </c>
      <c r="AV30" s="999"/>
      <c r="AW30" s="999"/>
      <c r="AX30" s="999"/>
      <c r="AY30" s="999"/>
      <c r="AZ30" s="1071"/>
      <c r="BA30" s="1071"/>
      <c r="BB30" s="1071"/>
      <c r="BC30" s="1071"/>
      <c r="BD30" s="1071"/>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2">
      <c r="A31" s="238">
        <v>4</v>
      </c>
      <c r="B31" s="1060" t="s">
        <v>411</v>
      </c>
      <c r="C31" s="1061"/>
      <c r="D31" s="1061"/>
      <c r="E31" s="1061"/>
      <c r="F31" s="1061"/>
      <c r="G31" s="1061"/>
      <c r="H31" s="1061"/>
      <c r="I31" s="1061"/>
      <c r="J31" s="1061"/>
      <c r="K31" s="1061"/>
      <c r="L31" s="1061"/>
      <c r="M31" s="1061"/>
      <c r="N31" s="1061"/>
      <c r="O31" s="1061"/>
      <c r="P31" s="1062"/>
      <c r="Q31" s="1068">
        <v>1130</v>
      </c>
      <c r="R31" s="1069"/>
      <c r="S31" s="1069"/>
      <c r="T31" s="1069"/>
      <c r="U31" s="1069"/>
      <c r="V31" s="1069">
        <v>1063</v>
      </c>
      <c r="W31" s="1069"/>
      <c r="X31" s="1069"/>
      <c r="Y31" s="1069"/>
      <c r="Z31" s="1069"/>
      <c r="AA31" s="1069">
        <v>67</v>
      </c>
      <c r="AB31" s="1069"/>
      <c r="AC31" s="1069"/>
      <c r="AD31" s="1069"/>
      <c r="AE31" s="1070"/>
      <c r="AF31" s="1065">
        <v>179</v>
      </c>
      <c r="AG31" s="1066"/>
      <c r="AH31" s="1066"/>
      <c r="AI31" s="1066"/>
      <c r="AJ31" s="1067"/>
      <c r="AK31" s="1008">
        <v>283</v>
      </c>
      <c r="AL31" s="999"/>
      <c r="AM31" s="999"/>
      <c r="AN31" s="999"/>
      <c r="AO31" s="999"/>
      <c r="AP31" s="999">
        <v>2279</v>
      </c>
      <c r="AQ31" s="999"/>
      <c r="AR31" s="999"/>
      <c r="AS31" s="999"/>
      <c r="AT31" s="999"/>
      <c r="AU31" s="999">
        <v>1445</v>
      </c>
      <c r="AV31" s="999"/>
      <c r="AW31" s="999"/>
      <c r="AX31" s="999"/>
      <c r="AY31" s="999"/>
      <c r="AZ31" s="1071" t="s">
        <v>584</v>
      </c>
      <c r="BA31" s="1071"/>
      <c r="BB31" s="1071"/>
      <c r="BC31" s="1071"/>
      <c r="BD31" s="1071"/>
      <c r="BE31" s="1000" t="s">
        <v>412</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2">
      <c r="A32" s="238">
        <v>5</v>
      </c>
      <c r="B32" s="1060"/>
      <c r="C32" s="1061"/>
      <c r="D32" s="1061"/>
      <c r="E32" s="1061"/>
      <c r="F32" s="1061"/>
      <c r="G32" s="1061"/>
      <c r="H32" s="1061"/>
      <c r="I32" s="1061"/>
      <c r="J32" s="1061"/>
      <c r="K32" s="1061"/>
      <c r="L32" s="1061"/>
      <c r="M32" s="1061"/>
      <c r="N32" s="1061"/>
      <c r="O32" s="1061"/>
      <c r="P32" s="1062"/>
      <c r="Q32" s="1068"/>
      <c r="R32" s="1069"/>
      <c r="S32" s="1069"/>
      <c r="T32" s="1069"/>
      <c r="U32" s="1069"/>
      <c r="V32" s="1069"/>
      <c r="W32" s="1069"/>
      <c r="X32" s="1069"/>
      <c r="Y32" s="1069"/>
      <c r="Z32" s="1069"/>
      <c r="AA32" s="1069"/>
      <c r="AB32" s="1069"/>
      <c r="AC32" s="1069"/>
      <c r="AD32" s="1069"/>
      <c r="AE32" s="1070"/>
      <c r="AF32" s="1065"/>
      <c r="AG32" s="1066"/>
      <c r="AH32" s="1066"/>
      <c r="AI32" s="1066"/>
      <c r="AJ32" s="1067"/>
      <c r="AK32" s="1008"/>
      <c r="AL32" s="999"/>
      <c r="AM32" s="999"/>
      <c r="AN32" s="999"/>
      <c r="AO32" s="999"/>
      <c r="AP32" s="999"/>
      <c r="AQ32" s="999"/>
      <c r="AR32" s="999"/>
      <c r="AS32" s="999"/>
      <c r="AT32" s="999"/>
      <c r="AU32" s="999"/>
      <c r="AV32" s="999"/>
      <c r="AW32" s="999"/>
      <c r="AX32" s="999"/>
      <c r="AY32" s="999"/>
      <c r="AZ32" s="1071"/>
      <c r="BA32" s="1071"/>
      <c r="BB32" s="1071"/>
      <c r="BC32" s="1071"/>
      <c r="BD32" s="1071"/>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2">
      <c r="A33" s="238">
        <v>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08"/>
      <c r="AL33" s="999"/>
      <c r="AM33" s="999"/>
      <c r="AN33" s="999"/>
      <c r="AO33" s="999"/>
      <c r="AP33" s="999"/>
      <c r="AQ33" s="999"/>
      <c r="AR33" s="999"/>
      <c r="AS33" s="999"/>
      <c r="AT33" s="999"/>
      <c r="AU33" s="999"/>
      <c r="AV33" s="999"/>
      <c r="AW33" s="999"/>
      <c r="AX33" s="999"/>
      <c r="AY33" s="999"/>
      <c r="AZ33" s="1071"/>
      <c r="BA33" s="1071"/>
      <c r="BB33" s="1071"/>
      <c r="BC33" s="1071"/>
      <c r="BD33" s="1071"/>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2">
      <c r="A34" s="238">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08"/>
      <c r="AL34" s="999"/>
      <c r="AM34" s="999"/>
      <c r="AN34" s="999"/>
      <c r="AO34" s="999"/>
      <c r="AP34" s="999"/>
      <c r="AQ34" s="999"/>
      <c r="AR34" s="999"/>
      <c r="AS34" s="999"/>
      <c r="AT34" s="999"/>
      <c r="AU34" s="999"/>
      <c r="AV34" s="999"/>
      <c r="AW34" s="999"/>
      <c r="AX34" s="999"/>
      <c r="AY34" s="999"/>
      <c r="AZ34" s="1071"/>
      <c r="BA34" s="1071"/>
      <c r="BB34" s="1071"/>
      <c r="BC34" s="1071"/>
      <c r="BD34" s="1071"/>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2">
      <c r="A35" s="238">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08"/>
      <c r="AL35" s="999"/>
      <c r="AM35" s="999"/>
      <c r="AN35" s="999"/>
      <c r="AO35" s="999"/>
      <c r="AP35" s="999"/>
      <c r="AQ35" s="999"/>
      <c r="AR35" s="999"/>
      <c r="AS35" s="999"/>
      <c r="AT35" s="999"/>
      <c r="AU35" s="999"/>
      <c r="AV35" s="999"/>
      <c r="AW35" s="999"/>
      <c r="AX35" s="999"/>
      <c r="AY35" s="999"/>
      <c r="AZ35" s="1071"/>
      <c r="BA35" s="1071"/>
      <c r="BB35" s="1071"/>
      <c r="BC35" s="1071"/>
      <c r="BD35" s="1071"/>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2">
      <c r="A36" s="238">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08"/>
      <c r="AL36" s="999"/>
      <c r="AM36" s="999"/>
      <c r="AN36" s="999"/>
      <c r="AO36" s="999"/>
      <c r="AP36" s="999"/>
      <c r="AQ36" s="999"/>
      <c r="AR36" s="999"/>
      <c r="AS36" s="999"/>
      <c r="AT36" s="999"/>
      <c r="AU36" s="999"/>
      <c r="AV36" s="999"/>
      <c r="AW36" s="999"/>
      <c r="AX36" s="999"/>
      <c r="AY36" s="999"/>
      <c r="AZ36" s="1071"/>
      <c r="BA36" s="1071"/>
      <c r="BB36" s="1071"/>
      <c r="BC36" s="1071"/>
      <c r="BD36" s="1071"/>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2">
      <c r="A37" s="238">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08"/>
      <c r="AL37" s="999"/>
      <c r="AM37" s="999"/>
      <c r="AN37" s="999"/>
      <c r="AO37" s="999"/>
      <c r="AP37" s="999"/>
      <c r="AQ37" s="999"/>
      <c r="AR37" s="999"/>
      <c r="AS37" s="999"/>
      <c r="AT37" s="999"/>
      <c r="AU37" s="999"/>
      <c r="AV37" s="999"/>
      <c r="AW37" s="999"/>
      <c r="AX37" s="999"/>
      <c r="AY37" s="999"/>
      <c r="AZ37" s="1071"/>
      <c r="BA37" s="1071"/>
      <c r="BB37" s="1071"/>
      <c r="BC37" s="1071"/>
      <c r="BD37" s="1071"/>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2">
      <c r="A38" s="238">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08"/>
      <c r="AL38" s="999"/>
      <c r="AM38" s="999"/>
      <c r="AN38" s="999"/>
      <c r="AO38" s="999"/>
      <c r="AP38" s="999"/>
      <c r="AQ38" s="999"/>
      <c r="AR38" s="999"/>
      <c r="AS38" s="999"/>
      <c r="AT38" s="999"/>
      <c r="AU38" s="999"/>
      <c r="AV38" s="999"/>
      <c r="AW38" s="999"/>
      <c r="AX38" s="999"/>
      <c r="AY38" s="999"/>
      <c r="AZ38" s="1071"/>
      <c r="BA38" s="1071"/>
      <c r="BB38" s="1071"/>
      <c r="BC38" s="1071"/>
      <c r="BD38" s="1071"/>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2">
      <c r="A39" s="238">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08"/>
      <c r="AL39" s="999"/>
      <c r="AM39" s="999"/>
      <c r="AN39" s="999"/>
      <c r="AO39" s="999"/>
      <c r="AP39" s="999"/>
      <c r="AQ39" s="999"/>
      <c r="AR39" s="999"/>
      <c r="AS39" s="999"/>
      <c r="AT39" s="999"/>
      <c r="AU39" s="999"/>
      <c r="AV39" s="999"/>
      <c r="AW39" s="999"/>
      <c r="AX39" s="999"/>
      <c r="AY39" s="999"/>
      <c r="AZ39" s="1071"/>
      <c r="BA39" s="1071"/>
      <c r="BB39" s="1071"/>
      <c r="BC39" s="1071"/>
      <c r="BD39" s="1071"/>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2">
      <c r="A40" s="234">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08"/>
      <c r="AL40" s="999"/>
      <c r="AM40" s="999"/>
      <c r="AN40" s="999"/>
      <c r="AO40" s="999"/>
      <c r="AP40" s="999"/>
      <c r="AQ40" s="999"/>
      <c r="AR40" s="999"/>
      <c r="AS40" s="999"/>
      <c r="AT40" s="999"/>
      <c r="AU40" s="999"/>
      <c r="AV40" s="999"/>
      <c r="AW40" s="999"/>
      <c r="AX40" s="999"/>
      <c r="AY40" s="999"/>
      <c r="AZ40" s="1071"/>
      <c r="BA40" s="1071"/>
      <c r="BB40" s="1071"/>
      <c r="BC40" s="1071"/>
      <c r="BD40" s="1071"/>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2">
      <c r="A41" s="234">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08"/>
      <c r="AL41" s="999"/>
      <c r="AM41" s="999"/>
      <c r="AN41" s="999"/>
      <c r="AO41" s="999"/>
      <c r="AP41" s="999"/>
      <c r="AQ41" s="999"/>
      <c r="AR41" s="999"/>
      <c r="AS41" s="999"/>
      <c r="AT41" s="999"/>
      <c r="AU41" s="999"/>
      <c r="AV41" s="999"/>
      <c r="AW41" s="999"/>
      <c r="AX41" s="999"/>
      <c r="AY41" s="999"/>
      <c r="AZ41" s="1071"/>
      <c r="BA41" s="1071"/>
      <c r="BB41" s="1071"/>
      <c r="BC41" s="1071"/>
      <c r="BD41" s="1071"/>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2">
      <c r="A42" s="234">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08"/>
      <c r="AL42" s="999"/>
      <c r="AM42" s="999"/>
      <c r="AN42" s="999"/>
      <c r="AO42" s="999"/>
      <c r="AP42" s="999"/>
      <c r="AQ42" s="999"/>
      <c r="AR42" s="999"/>
      <c r="AS42" s="999"/>
      <c r="AT42" s="999"/>
      <c r="AU42" s="999"/>
      <c r="AV42" s="999"/>
      <c r="AW42" s="999"/>
      <c r="AX42" s="999"/>
      <c r="AY42" s="999"/>
      <c r="AZ42" s="1071"/>
      <c r="BA42" s="1071"/>
      <c r="BB42" s="1071"/>
      <c r="BC42" s="1071"/>
      <c r="BD42" s="1071"/>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2">
      <c r="A43" s="234">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08"/>
      <c r="AL43" s="999"/>
      <c r="AM43" s="999"/>
      <c r="AN43" s="999"/>
      <c r="AO43" s="999"/>
      <c r="AP43" s="999"/>
      <c r="AQ43" s="999"/>
      <c r="AR43" s="999"/>
      <c r="AS43" s="999"/>
      <c r="AT43" s="999"/>
      <c r="AU43" s="999"/>
      <c r="AV43" s="999"/>
      <c r="AW43" s="999"/>
      <c r="AX43" s="999"/>
      <c r="AY43" s="999"/>
      <c r="AZ43" s="1071"/>
      <c r="BA43" s="1071"/>
      <c r="BB43" s="1071"/>
      <c r="BC43" s="1071"/>
      <c r="BD43" s="1071"/>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2">
      <c r="A44" s="234">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08"/>
      <c r="AL44" s="999"/>
      <c r="AM44" s="999"/>
      <c r="AN44" s="999"/>
      <c r="AO44" s="999"/>
      <c r="AP44" s="999"/>
      <c r="AQ44" s="999"/>
      <c r="AR44" s="999"/>
      <c r="AS44" s="999"/>
      <c r="AT44" s="999"/>
      <c r="AU44" s="999"/>
      <c r="AV44" s="999"/>
      <c r="AW44" s="999"/>
      <c r="AX44" s="999"/>
      <c r="AY44" s="999"/>
      <c r="AZ44" s="1071"/>
      <c r="BA44" s="1071"/>
      <c r="BB44" s="1071"/>
      <c r="BC44" s="1071"/>
      <c r="BD44" s="1071"/>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2">
      <c r="A45" s="234">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08"/>
      <c r="AL45" s="999"/>
      <c r="AM45" s="999"/>
      <c r="AN45" s="999"/>
      <c r="AO45" s="999"/>
      <c r="AP45" s="999"/>
      <c r="AQ45" s="999"/>
      <c r="AR45" s="999"/>
      <c r="AS45" s="999"/>
      <c r="AT45" s="999"/>
      <c r="AU45" s="999"/>
      <c r="AV45" s="999"/>
      <c r="AW45" s="999"/>
      <c r="AX45" s="999"/>
      <c r="AY45" s="999"/>
      <c r="AZ45" s="1071"/>
      <c r="BA45" s="1071"/>
      <c r="BB45" s="1071"/>
      <c r="BC45" s="1071"/>
      <c r="BD45" s="1071"/>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2">
      <c r="A46" s="234">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08"/>
      <c r="AL46" s="999"/>
      <c r="AM46" s="999"/>
      <c r="AN46" s="999"/>
      <c r="AO46" s="999"/>
      <c r="AP46" s="999"/>
      <c r="AQ46" s="999"/>
      <c r="AR46" s="999"/>
      <c r="AS46" s="999"/>
      <c r="AT46" s="999"/>
      <c r="AU46" s="999"/>
      <c r="AV46" s="999"/>
      <c r="AW46" s="999"/>
      <c r="AX46" s="999"/>
      <c r="AY46" s="999"/>
      <c r="AZ46" s="1071"/>
      <c r="BA46" s="1071"/>
      <c r="BB46" s="1071"/>
      <c r="BC46" s="1071"/>
      <c r="BD46" s="1071"/>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2">
      <c r="A47" s="234">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08"/>
      <c r="AL47" s="999"/>
      <c r="AM47" s="999"/>
      <c r="AN47" s="999"/>
      <c r="AO47" s="999"/>
      <c r="AP47" s="999"/>
      <c r="AQ47" s="999"/>
      <c r="AR47" s="999"/>
      <c r="AS47" s="999"/>
      <c r="AT47" s="999"/>
      <c r="AU47" s="999"/>
      <c r="AV47" s="999"/>
      <c r="AW47" s="999"/>
      <c r="AX47" s="999"/>
      <c r="AY47" s="999"/>
      <c r="AZ47" s="1071"/>
      <c r="BA47" s="1071"/>
      <c r="BB47" s="1071"/>
      <c r="BC47" s="1071"/>
      <c r="BD47" s="1071"/>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2">
      <c r="A48" s="234">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08"/>
      <c r="AL48" s="999"/>
      <c r="AM48" s="999"/>
      <c r="AN48" s="999"/>
      <c r="AO48" s="999"/>
      <c r="AP48" s="999"/>
      <c r="AQ48" s="999"/>
      <c r="AR48" s="999"/>
      <c r="AS48" s="999"/>
      <c r="AT48" s="999"/>
      <c r="AU48" s="999"/>
      <c r="AV48" s="999"/>
      <c r="AW48" s="999"/>
      <c r="AX48" s="999"/>
      <c r="AY48" s="999"/>
      <c r="AZ48" s="1071"/>
      <c r="BA48" s="1071"/>
      <c r="BB48" s="1071"/>
      <c r="BC48" s="1071"/>
      <c r="BD48" s="1071"/>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2">
      <c r="A49" s="234">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08"/>
      <c r="AL49" s="999"/>
      <c r="AM49" s="999"/>
      <c r="AN49" s="999"/>
      <c r="AO49" s="999"/>
      <c r="AP49" s="999"/>
      <c r="AQ49" s="999"/>
      <c r="AR49" s="999"/>
      <c r="AS49" s="999"/>
      <c r="AT49" s="999"/>
      <c r="AU49" s="999"/>
      <c r="AV49" s="999"/>
      <c r="AW49" s="999"/>
      <c r="AX49" s="999"/>
      <c r="AY49" s="999"/>
      <c r="AZ49" s="1071"/>
      <c r="BA49" s="1071"/>
      <c r="BB49" s="1071"/>
      <c r="BC49" s="1071"/>
      <c r="BD49" s="1071"/>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2">
      <c r="A50" s="234">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2">
      <c r="A51" s="234">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2">
      <c r="A52" s="234">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2">
      <c r="A53" s="234">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2">
      <c r="A54" s="234">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2">
      <c r="A55" s="234">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2">
      <c r="A56" s="234">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2">
      <c r="A57" s="234">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2">
      <c r="A58" s="234">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2">
      <c r="A59" s="234">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2">
      <c r="A60" s="234">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5">
      <c r="A61" s="234">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2">
      <c r="A62" s="234">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0"/>
      <c r="BF62" s="1000"/>
      <c r="BG62" s="1000"/>
      <c r="BH62" s="1000"/>
      <c r="BI62" s="1001"/>
      <c r="BJ62" s="1057" t="s">
        <v>413</v>
      </c>
      <c r="BK62" s="1058"/>
      <c r="BL62" s="1058"/>
      <c r="BM62" s="1058"/>
      <c r="BN62" s="1059"/>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5">
      <c r="A63" s="236" t="s">
        <v>395</v>
      </c>
      <c r="B63" s="965" t="s">
        <v>414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0"/>
      <c r="AF63" s="1051">
        <v>232</v>
      </c>
      <c r="AG63" s="987"/>
      <c r="AH63" s="987"/>
      <c r="AI63" s="987"/>
      <c r="AJ63" s="1052"/>
      <c r="AK63" s="1053"/>
      <c r="AL63" s="991"/>
      <c r="AM63" s="991"/>
      <c r="AN63" s="991"/>
      <c r="AO63" s="991"/>
      <c r="AP63" s="1045">
        <v>2279</v>
      </c>
      <c r="AQ63" s="981"/>
      <c r="AR63" s="981"/>
      <c r="AS63" s="981"/>
      <c r="AT63" s="1046"/>
      <c r="AU63" s="1045">
        <v>1445</v>
      </c>
      <c r="AV63" s="981"/>
      <c r="AW63" s="981"/>
      <c r="AX63" s="981"/>
      <c r="AY63" s="1046"/>
      <c r="AZ63" s="1047"/>
      <c r="BA63" s="1047"/>
      <c r="BB63" s="1047"/>
      <c r="BC63" s="1047"/>
      <c r="BD63" s="1047"/>
      <c r="BE63" s="988"/>
      <c r="BF63" s="988"/>
      <c r="BG63" s="988"/>
      <c r="BH63" s="988"/>
      <c r="BI63" s="989"/>
      <c r="BJ63" s="1048" t="s">
        <v>415</v>
      </c>
      <c r="BK63" s="981"/>
      <c r="BL63" s="981"/>
      <c r="BM63" s="981"/>
      <c r="BN63" s="1049"/>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2">
      <c r="A66" s="1023" t="s">
        <v>417</v>
      </c>
      <c r="B66" s="1024"/>
      <c r="C66" s="1024"/>
      <c r="D66" s="1024"/>
      <c r="E66" s="1024"/>
      <c r="F66" s="1024"/>
      <c r="G66" s="1024"/>
      <c r="H66" s="1024"/>
      <c r="I66" s="1024"/>
      <c r="J66" s="1024"/>
      <c r="K66" s="1024"/>
      <c r="L66" s="1024"/>
      <c r="M66" s="1024"/>
      <c r="N66" s="1024"/>
      <c r="O66" s="1024"/>
      <c r="P66" s="1025"/>
      <c r="Q66" s="1029" t="s">
        <v>400</v>
      </c>
      <c r="R66" s="1030"/>
      <c r="S66" s="1030"/>
      <c r="T66" s="1030"/>
      <c r="U66" s="1031"/>
      <c r="V66" s="1029" t="s">
        <v>418</v>
      </c>
      <c r="W66" s="1030"/>
      <c r="X66" s="1030"/>
      <c r="Y66" s="1030"/>
      <c r="Z66" s="1031"/>
      <c r="AA66" s="1029" t="s">
        <v>402</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382</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2">
      <c r="A68" s="232">
        <v>1</v>
      </c>
      <c r="B68" s="1014" t="s">
        <v>585</v>
      </c>
      <c r="C68" s="1012"/>
      <c r="D68" s="1012"/>
      <c r="E68" s="1012"/>
      <c r="F68" s="1012"/>
      <c r="G68" s="1012"/>
      <c r="H68" s="1012"/>
      <c r="I68" s="1012"/>
      <c r="J68" s="1012"/>
      <c r="K68" s="1012"/>
      <c r="L68" s="1012"/>
      <c r="M68" s="1012"/>
      <c r="N68" s="1012"/>
      <c r="O68" s="1012"/>
      <c r="P68" s="1015"/>
      <c r="Q68" s="1016">
        <v>11280</v>
      </c>
      <c r="R68" s="1010"/>
      <c r="S68" s="1010"/>
      <c r="T68" s="1010"/>
      <c r="U68" s="1010"/>
      <c r="V68" s="1010">
        <v>8863</v>
      </c>
      <c r="W68" s="1010"/>
      <c r="X68" s="1010"/>
      <c r="Y68" s="1010"/>
      <c r="Z68" s="1010"/>
      <c r="AA68" s="1010">
        <v>2417</v>
      </c>
      <c r="AB68" s="1010"/>
      <c r="AC68" s="1010"/>
      <c r="AD68" s="1010"/>
      <c r="AE68" s="1010"/>
      <c r="AF68" s="1010">
        <v>4285</v>
      </c>
      <c r="AG68" s="1010"/>
      <c r="AH68" s="1010"/>
      <c r="AI68" s="1010"/>
      <c r="AJ68" s="1010"/>
      <c r="AK68" s="1010">
        <v>1097</v>
      </c>
      <c r="AL68" s="1010"/>
      <c r="AM68" s="1010"/>
      <c r="AN68" s="1010"/>
      <c r="AO68" s="1010"/>
      <c r="AP68" s="1010">
        <v>7462</v>
      </c>
      <c r="AQ68" s="1010"/>
      <c r="AR68" s="1010"/>
      <c r="AS68" s="1010"/>
      <c r="AT68" s="1010"/>
      <c r="AU68" s="1010">
        <v>724</v>
      </c>
      <c r="AV68" s="1010"/>
      <c r="AW68" s="1010"/>
      <c r="AX68" s="1010"/>
      <c r="AY68" s="1010"/>
      <c r="AZ68" s="1011" t="s">
        <v>604</v>
      </c>
      <c r="BA68" s="1012"/>
      <c r="BB68" s="1012"/>
      <c r="BC68" s="1012"/>
      <c r="BD68" s="1013"/>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2">
      <c r="A69" s="234">
        <v>2</v>
      </c>
      <c r="B69" s="1002" t="s">
        <v>586</v>
      </c>
      <c r="C69" s="1003"/>
      <c r="D69" s="1003"/>
      <c r="E69" s="1003"/>
      <c r="F69" s="1003"/>
      <c r="G69" s="1003"/>
      <c r="H69" s="1003"/>
      <c r="I69" s="1003"/>
      <c r="J69" s="1003"/>
      <c r="K69" s="1003"/>
      <c r="L69" s="1003"/>
      <c r="M69" s="1003"/>
      <c r="N69" s="1003"/>
      <c r="O69" s="1003"/>
      <c r="P69" s="1004"/>
      <c r="Q69" s="1006">
        <v>6282</v>
      </c>
      <c r="R69" s="1007">
        <v>6933</v>
      </c>
      <c r="S69" s="1007">
        <v>6933</v>
      </c>
      <c r="T69" s="1007">
        <v>6933</v>
      </c>
      <c r="U69" s="1008">
        <v>6933</v>
      </c>
      <c r="V69" s="1009">
        <v>6206</v>
      </c>
      <c r="W69" s="1007">
        <v>6850</v>
      </c>
      <c r="X69" s="1007">
        <v>6850</v>
      </c>
      <c r="Y69" s="1007">
        <v>6850</v>
      </c>
      <c r="Z69" s="1008">
        <v>6850</v>
      </c>
      <c r="AA69" s="1009">
        <v>76</v>
      </c>
      <c r="AB69" s="1007">
        <v>82</v>
      </c>
      <c r="AC69" s="1007">
        <v>82</v>
      </c>
      <c r="AD69" s="1007">
        <v>82</v>
      </c>
      <c r="AE69" s="1008">
        <v>82</v>
      </c>
      <c r="AF69" s="1009">
        <v>76</v>
      </c>
      <c r="AG69" s="1007">
        <v>82</v>
      </c>
      <c r="AH69" s="1007">
        <v>82</v>
      </c>
      <c r="AI69" s="1007">
        <v>82</v>
      </c>
      <c r="AJ69" s="1008">
        <v>82</v>
      </c>
      <c r="AK69" s="1009">
        <v>1908</v>
      </c>
      <c r="AL69" s="1007">
        <v>2485</v>
      </c>
      <c r="AM69" s="1007">
        <v>2485</v>
      </c>
      <c r="AN69" s="1007">
        <v>2485</v>
      </c>
      <c r="AO69" s="1008">
        <v>2485</v>
      </c>
      <c r="AP69" s="999" t="s">
        <v>596</v>
      </c>
      <c r="AQ69" s="999"/>
      <c r="AR69" s="999"/>
      <c r="AS69" s="999"/>
      <c r="AT69" s="999"/>
      <c r="AU69" s="999" t="s">
        <v>596</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2">
      <c r="A70" s="234">
        <v>3</v>
      </c>
      <c r="B70" s="1002" t="s">
        <v>587</v>
      </c>
      <c r="C70" s="1003"/>
      <c r="D70" s="1003"/>
      <c r="E70" s="1003"/>
      <c r="F70" s="1003"/>
      <c r="G70" s="1003"/>
      <c r="H70" s="1003"/>
      <c r="I70" s="1003"/>
      <c r="J70" s="1003"/>
      <c r="K70" s="1003"/>
      <c r="L70" s="1003"/>
      <c r="M70" s="1003"/>
      <c r="N70" s="1003"/>
      <c r="O70" s="1003"/>
      <c r="P70" s="1004"/>
      <c r="Q70" s="1006">
        <v>1478091</v>
      </c>
      <c r="R70" s="1007">
        <v>1385861</v>
      </c>
      <c r="S70" s="1007">
        <v>1385861</v>
      </c>
      <c r="T70" s="1007">
        <v>1385861</v>
      </c>
      <c r="U70" s="1008">
        <v>1385861</v>
      </c>
      <c r="V70" s="1009">
        <v>1440066</v>
      </c>
      <c r="W70" s="1007">
        <v>1346246</v>
      </c>
      <c r="X70" s="1007">
        <v>1346246</v>
      </c>
      <c r="Y70" s="1007">
        <v>1346246</v>
      </c>
      <c r="Z70" s="1008">
        <v>1346246</v>
      </c>
      <c r="AA70" s="1009">
        <v>38025</v>
      </c>
      <c r="AB70" s="1007">
        <v>39615</v>
      </c>
      <c r="AC70" s="1007">
        <v>39615</v>
      </c>
      <c r="AD70" s="1007">
        <v>39615</v>
      </c>
      <c r="AE70" s="1008">
        <v>39615</v>
      </c>
      <c r="AF70" s="1009">
        <v>38025</v>
      </c>
      <c r="AG70" s="1007">
        <v>39615</v>
      </c>
      <c r="AH70" s="1007">
        <v>39615</v>
      </c>
      <c r="AI70" s="1007">
        <v>39615</v>
      </c>
      <c r="AJ70" s="1008">
        <v>39615</v>
      </c>
      <c r="AK70" s="1009">
        <v>17867</v>
      </c>
      <c r="AL70" s="1007">
        <v>13582</v>
      </c>
      <c r="AM70" s="1007">
        <v>13582</v>
      </c>
      <c r="AN70" s="1007">
        <v>13582</v>
      </c>
      <c r="AO70" s="1008">
        <v>13582</v>
      </c>
      <c r="AP70" s="999" t="s">
        <v>596</v>
      </c>
      <c r="AQ70" s="999"/>
      <c r="AR70" s="999"/>
      <c r="AS70" s="999"/>
      <c r="AT70" s="999"/>
      <c r="AU70" s="999" t="s">
        <v>596</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2">
      <c r="A71" s="234">
        <v>4</v>
      </c>
      <c r="B71" s="1002" t="s">
        <v>588</v>
      </c>
      <c r="C71" s="1003"/>
      <c r="D71" s="1003"/>
      <c r="E71" s="1003"/>
      <c r="F71" s="1003"/>
      <c r="G71" s="1003"/>
      <c r="H71" s="1003"/>
      <c r="I71" s="1003"/>
      <c r="J71" s="1003"/>
      <c r="K71" s="1003"/>
      <c r="L71" s="1003"/>
      <c r="M71" s="1003"/>
      <c r="N71" s="1003"/>
      <c r="O71" s="1003"/>
      <c r="P71" s="1004"/>
      <c r="Q71" s="1005">
        <v>9272</v>
      </c>
      <c r="R71" s="999"/>
      <c r="S71" s="999"/>
      <c r="T71" s="999"/>
      <c r="U71" s="999"/>
      <c r="V71" s="999">
        <v>8780</v>
      </c>
      <c r="W71" s="999"/>
      <c r="X71" s="999"/>
      <c r="Y71" s="999"/>
      <c r="Z71" s="999"/>
      <c r="AA71" s="999">
        <v>492</v>
      </c>
      <c r="AB71" s="999"/>
      <c r="AC71" s="999"/>
      <c r="AD71" s="999"/>
      <c r="AE71" s="999"/>
      <c r="AF71" s="999">
        <v>492</v>
      </c>
      <c r="AG71" s="999"/>
      <c r="AH71" s="999"/>
      <c r="AI71" s="999"/>
      <c r="AJ71" s="999"/>
      <c r="AK71" s="999" t="s">
        <v>596</v>
      </c>
      <c r="AL71" s="999"/>
      <c r="AM71" s="999"/>
      <c r="AN71" s="999"/>
      <c r="AO71" s="999"/>
      <c r="AP71" s="999">
        <v>222</v>
      </c>
      <c r="AQ71" s="999"/>
      <c r="AR71" s="999"/>
      <c r="AS71" s="999"/>
      <c r="AT71" s="999"/>
      <c r="AU71" s="999">
        <v>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2">
      <c r="A72" s="234">
        <v>5</v>
      </c>
      <c r="B72" s="1002" t="s">
        <v>589</v>
      </c>
      <c r="C72" s="1003"/>
      <c r="D72" s="1003"/>
      <c r="E72" s="1003"/>
      <c r="F72" s="1003"/>
      <c r="G72" s="1003"/>
      <c r="H72" s="1003"/>
      <c r="I72" s="1003"/>
      <c r="J72" s="1003"/>
      <c r="K72" s="1003"/>
      <c r="L72" s="1003"/>
      <c r="M72" s="1003"/>
      <c r="N72" s="1003"/>
      <c r="O72" s="1003"/>
      <c r="P72" s="1004"/>
      <c r="Q72" s="1005">
        <v>468</v>
      </c>
      <c r="R72" s="999"/>
      <c r="S72" s="999"/>
      <c r="T72" s="999"/>
      <c r="U72" s="999"/>
      <c r="V72" s="999">
        <v>455</v>
      </c>
      <c r="W72" s="999"/>
      <c r="X72" s="999"/>
      <c r="Y72" s="999"/>
      <c r="Z72" s="999"/>
      <c r="AA72" s="999">
        <v>13</v>
      </c>
      <c r="AB72" s="999"/>
      <c r="AC72" s="999"/>
      <c r="AD72" s="999"/>
      <c r="AE72" s="999"/>
      <c r="AF72" s="999">
        <v>13</v>
      </c>
      <c r="AG72" s="999"/>
      <c r="AH72" s="999"/>
      <c r="AI72" s="999"/>
      <c r="AJ72" s="999"/>
      <c r="AK72" s="999" t="s">
        <v>596</v>
      </c>
      <c r="AL72" s="999"/>
      <c r="AM72" s="999"/>
      <c r="AN72" s="999"/>
      <c r="AO72" s="999"/>
      <c r="AP72" s="999">
        <v>114</v>
      </c>
      <c r="AQ72" s="999"/>
      <c r="AR72" s="999"/>
      <c r="AS72" s="999"/>
      <c r="AT72" s="999"/>
      <c r="AU72" s="999">
        <v>12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2">
      <c r="A73" s="234">
        <v>6</v>
      </c>
      <c r="B73" s="1002" t="s">
        <v>590</v>
      </c>
      <c r="C73" s="1003"/>
      <c r="D73" s="1003"/>
      <c r="E73" s="1003"/>
      <c r="F73" s="1003"/>
      <c r="G73" s="1003"/>
      <c r="H73" s="1003"/>
      <c r="I73" s="1003"/>
      <c r="J73" s="1003"/>
      <c r="K73" s="1003"/>
      <c r="L73" s="1003"/>
      <c r="M73" s="1003"/>
      <c r="N73" s="1003"/>
      <c r="O73" s="1003"/>
      <c r="P73" s="1004"/>
      <c r="Q73" s="1005">
        <v>2218</v>
      </c>
      <c r="R73" s="999"/>
      <c r="S73" s="999"/>
      <c r="T73" s="999"/>
      <c r="U73" s="999"/>
      <c r="V73" s="999">
        <v>1968</v>
      </c>
      <c r="W73" s="999"/>
      <c r="X73" s="999"/>
      <c r="Y73" s="999"/>
      <c r="Z73" s="999"/>
      <c r="AA73" s="999">
        <v>250</v>
      </c>
      <c r="AB73" s="999"/>
      <c r="AC73" s="999"/>
      <c r="AD73" s="999"/>
      <c r="AE73" s="999"/>
      <c r="AF73" s="999">
        <v>100</v>
      </c>
      <c r="AG73" s="999"/>
      <c r="AH73" s="999"/>
      <c r="AI73" s="999"/>
      <c r="AJ73" s="999"/>
      <c r="AK73" s="999" t="s">
        <v>596</v>
      </c>
      <c r="AL73" s="999"/>
      <c r="AM73" s="999"/>
      <c r="AN73" s="999"/>
      <c r="AO73" s="999"/>
      <c r="AP73" s="999">
        <v>924</v>
      </c>
      <c r="AQ73" s="999"/>
      <c r="AR73" s="999"/>
      <c r="AS73" s="999"/>
      <c r="AT73" s="999"/>
      <c r="AU73" s="999">
        <v>109</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2">
      <c r="A74" s="234">
        <v>7</v>
      </c>
      <c r="B74" s="1002" t="s">
        <v>591</v>
      </c>
      <c r="C74" s="1003"/>
      <c r="D74" s="1003"/>
      <c r="E74" s="1003"/>
      <c r="F74" s="1003"/>
      <c r="G74" s="1003"/>
      <c r="H74" s="1003"/>
      <c r="I74" s="1003"/>
      <c r="J74" s="1003"/>
      <c r="K74" s="1003"/>
      <c r="L74" s="1003"/>
      <c r="M74" s="1003"/>
      <c r="N74" s="1003"/>
      <c r="O74" s="1003"/>
      <c r="P74" s="1004"/>
      <c r="Q74" s="1005">
        <v>410</v>
      </c>
      <c r="R74" s="999"/>
      <c r="S74" s="999"/>
      <c r="T74" s="999"/>
      <c r="U74" s="999"/>
      <c r="V74" s="999">
        <v>348</v>
      </c>
      <c r="W74" s="999"/>
      <c r="X74" s="999"/>
      <c r="Y74" s="999"/>
      <c r="Z74" s="999"/>
      <c r="AA74" s="999">
        <v>62</v>
      </c>
      <c r="AB74" s="999"/>
      <c r="AC74" s="999"/>
      <c r="AD74" s="999"/>
      <c r="AE74" s="999"/>
      <c r="AF74" s="999">
        <v>62</v>
      </c>
      <c r="AG74" s="999"/>
      <c r="AH74" s="999"/>
      <c r="AI74" s="999"/>
      <c r="AJ74" s="999"/>
      <c r="AK74" s="999" t="s">
        <v>596</v>
      </c>
      <c r="AL74" s="999"/>
      <c r="AM74" s="999"/>
      <c r="AN74" s="999"/>
      <c r="AO74" s="999"/>
      <c r="AP74" s="999" t="s">
        <v>596</v>
      </c>
      <c r="AQ74" s="999"/>
      <c r="AR74" s="999"/>
      <c r="AS74" s="999"/>
      <c r="AT74" s="999"/>
      <c r="AU74" s="999" t="s">
        <v>596</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2">
      <c r="A75" s="234">
        <v>8</v>
      </c>
      <c r="B75" s="1002" t="s">
        <v>592</v>
      </c>
      <c r="C75" s="1003"/>
      <c r="D75" s="1003"/>
      <c r="E75" s="1003"/>
      <c r="F75" s="1003"/>
      <c r="G75" s="1003"/>
      <c r="H75" s="1003"/>
      <c r="I75" s="1003"/>
      <c r="J75" s="1003"/>
      <c r="K75" s="1003"/>
      <c r="L75" s="1003"/>
      <c r="M75" s="1003"/>
      <c r="N75" s="1003"/>
      <c r="O75" s="1003"/>
      <c r="P75" s="1004"/>
      <c r="Q75" s="1006">
        <v>978</v>
      </c>
      <c r="R75" s="1007"/>
      <c r="S75" s="1007"/>
      <c r="T75" s="1007"/>
      <c r="U75" s="1008"/>
      <c r="V75" s="1009">
        <v>948</v>
      </c>
      <c r="W75" s="1007"/>
      <c r="X75" s="1007"/>
      <c r="Y75" s="1007"/>
      <c r="Z75" s="1008"/>
      <c r="AA75" s="1009">
        <v>30</v>
      </c>
      <c r="AB75" s="1007"/>
      <c r="AC75" s="1007"/>
      <c r="AD75" s="1007"/>
      <c r="AE75" s="1008"/>
      <c r="AF75" s="1009">
        <v>30</v>
      </c>
      <c r="AG75" s="1007"/>
      <c r="AH75" s="1007"/>
      <c r="AI75" s="1007"/>
      <c r="AJ75" s="1008"/>
      <c r="AK75" s="1009">
        <v>66</v>
      </c>
      <c r="AL75" s="1007"/>
      <c r="AM75" s="1007"/>
      <c r="AN75" s="1007"/>
      <c r="AO75" s="1008"/>
      <c r="AP75" s="999" t="s">
        <v>596</v>
      </c>
      <c r="AQ75" s="999"/>
      <c r="AR75" s="999"/>
      <c r="AS75" s="999"/>
      <c r="AT75" s="999"/>
      <c r="AU75" s="999" t="s">
        <v>596</v>
      </c>
      <c r="AV75" s="999"/>
      <c r="AW75" s="999"/>
      <c r="AX75" s="999"/>
      <c r="AY75" s="999"/>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2">
      <c r="A76" s="234">
        <v>9</v>
      </c>
      <c r="B76" s="1002" t="s">
        <v>593</v>
      </c>
      <c r="C76" s="1003"/>
      <c r="D76" s="1003"/>
      <c r="E76" s="1003"/>
      <c r="F76" s="1003"/>
      <c r="G76" s="1003"/>
      <c r="H76" s="1003"/>
      <c r="I76" s="1003"/>
      <c r="J76" s="1003"/>
      <c r="K76" s="1003"/>
      <c r="L76" s="1003"/>
      <c r="M76" s="1003"/>
      <c r="N76" s="1003"/>
      <c r="O76" s="1003"/>
      <c r="P76" s="1004"/>
      <c r="Q76" s="1006">
        <v>296</v>
      </c>
      <c r="R76" s="1007"/>
      <c r="S76" s="1007"/>
      <c r="T76" s="1007"/>
      <c r="U76" s="1008"/>
      <c r="V76" s="1009">
        <v>182</v>
      </c>
      <c r="W76" s="1007"/>
      <c r="X76" s="1007"/>
      <c r="Y76" s="1007"/>
      <c r="Z76" s="1008"/>
      <c r="AA76" s="1009">
        <v>115</v>
      </c>
      <c r="AB76" s="1007"/>
      <c r="AC76" s="1007"/>
      <c r="AD76" s="1007"/>
      <c r="AE76" s="1008"/>
      <c r="AF76" s="1009">
        <v>115</v>
      </c>
      <c r="AG76" s="1007"/>
      <c r="AH76" s="1007"/>
      <c r="AI76" s="1007"/>
      <c r="AJ76" s="1008"/>
      <c r="AK76" s="1009">
        <v>15</v>
      </c>
      <c r="AL76" s="1007"/>
      <c r="AM76" s="1007"/>
      <c r="AN76" s="1007"/>
      <c r="AO76" s="1008"/>
      <c r="AP76" s="999" t="s">
        <v>596</v>
      </c>
      <c r="AQ76" s="999"/>
      <c r="AR76" s="999"/>
      <c r="AS76" s="999"/>
      <c r="AT76" s="999"/>
      <c r="AU76" s="999" t="s">
        <v>596</v>
      </c>
      <c r="AV76" s="999"/>
      <c r="AW76" s="999"/>
      <c r="AX76" s="999"/>
      <c r="AY76" s="999"/>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2">
      <c r="A77" s="234">
        <v>10</v>
      </c>
      <c r="B77" s="1002" t="s">
        <v>594</v>
      </c>
      <c r="C77" s="1003"/>
      <c r="D77" s="1003"/>
      <c r="E77" s="1003"/>
      <c r="F77" s="1003"/>
      <c r="G77" s="1003"/>
      <c r="H77" s="1003"/>
      <c r="I77" s="1003"/>
      <c r="J77" s="1003"/>
      <c r="K77" s="1003"/>
      <c r="L77" s="1003"/>
      <c r="M77" s="1003"/>
      <c r="N77" s="1003"/>
      <c r="O77" s="1003"/>
      <c r="P77" s="1004"/>
      <c r="Q77" s="1006">
        <v>4</v>
      </c>
      <c r="R77" s="1007"/>
      <c r="S77" s="1007"/>
      <c r="T77" s="1007"/>
      <c r="U77" s="1008"/>
      <c r="V77" s="1009">
        <v>3</v>
      </c>
      <c r="W77" s="1007"/>
      <c r="X77" s="1007"/>
      <c r="Y77" s="1007"/>
      <c r="Z77" s="1008"/>
      <c r="AA77" s="1009">
        <v>1</v>
      </c>
      <c r="AB77" s="1007"/>
      <c r="AC77" s="1007"/>
      <c r="AD77" s="1007"/>
      <c r="AE77" s="1008"/>
      <c r="AF77" s="1009">
        <v>1</v>
      </c>
      <c r="AG77" s="1007"/>
      <c r="AH77" s="1007"/>
      <c r="AI77" s="1007"/>
      <c r="AJ77" s="1008"/>
      <c r="AK77" s="1009" t="s">
        <v>596</v>
      </c>
      <c r="AL77" s="1007"/>
      <c r="AM77" s="1007"/>
      <c r="AN77" s="1007"/>
      <c r="AO77" s="1008"/>
      <c r="AP77" s="999" t="s">
        <v>596</v>
      </c>
      <c r="AQ77" s="999"/>
      <c r="AR77" s="999"/>
      <c r="AS77" s="999"/>
      <c r="AT77" s="999"/>
      <c r="AU77" s="999" t="s">
        <v>596</v>
      </c>
      <c r="AV77" s="999"/>
      <c r="AW77" s="999"/>
      <c r="AX77" s="999"/>
      <c r="AY77" s="999"/>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2">
      <c r="A78" s="234">
        <v>11</v>
      </c>
      <c r="B78" s="1002" t="s">
        <v>595</v>
      </c>
      <c r="C78" s="1003"/>
      <c r="D78" s="1003"/>
      <c r="E78" s="1003"/>
      <c r="F78" s="1003"/>
      <c r="G78" s="1003"/>
      <c r="H78" s="1003"/>
      <c r="I78" s="1003"/>
      <c r="J78" s="1003"/>
      <c r="K78" s="1003"/>
      <c r="L78" s="1003"/>
      <c r="M78" s="1003"/>
      <c r="N78" s="1003"/>
      <c r="O78" s="1003"/>
      <c r="P78" s="1004"/>
      <c r="Q78" s="1005">
        <v>5106</v>
      </c>
      <c r="R78" s="999"/>
      <c r="S78" s="999"/>
      <c r="T78" s="999"/>
      <c r="U78" s="999"/>
      <c r="V78" s="999">
        <v>4706</v>
      </c>
      <c r="W78" s="999"/>
      <c r="X78" s="999"/>
      <c r="Y78" s="999"/>
      <c r="Z78" s="999"/>
      <c r="AA78" s="999">
        <v>400</v>
      </c>
      <c r="AB78" s="999"/>
      <c r="AC78" s="999"/>
      <c r="AD78" s="999"/>
      <c r="AE78" s="999"/>
      <c r="AF78" s="999">
        <v>400</v>
      </c>
      <c r="AG78" s="999"/>
      <c r="AH78" s="999"/>
      <c r="AI78" s="999"/>
      <c r="AJ78" s="999"/>
      <c r="AK78" s="999">
        <v>250</v>
      </c>
      <c r="AL78" s="999"/>
      <c r="AM78" s="999"/>
      <c r="AN78" s="999"/>
      <c r="AO78" s="999"/>
      <c r="AP78" s="999" t="s">
        <v>596</v>
      </c>
      <c r="AQ78" s="999"/>
      <c r="AR78" s="999"/>
      <c r="AS78" s="999"/>
      <c r="AT78" s="999"/>
      <c r="AU78" s="999" t="s">
        <v>596</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2">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2">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2">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2">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2">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2">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2">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2">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2">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5">
      <c r="A88" s="236" t="s">
        <v>395</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43598</v>
      </c>
      <c r="AG88" s="987"/>
      <c r="AH88" s="987"/>
      <c r="AI88" s="987"/>
      <c r="AJ88" s="987"/>
      <c r="AK88" s="991"/>
      <c r="AL88" s="991"/>
      <c r="AM88" s="991"/>
      <c r="AN88" s="991"/>
      <c r="AO88" s="991"/>
      <c r="AP88" s="987">
        <v>8722</v>
      </c>
      <c r="AQ88" s="987"/>
      <c r="AR88" s="987"/>
      <c r="AS88" s="987"/>
      <c r="AT88" s="987"/>
      <c r="AU88" s="987">
        <v>847</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10</v>
      </c>
      <c r="CS102" s="981"/>
      <c r="CT102" s="981"/>
      <c r="CU102" s="981"/>
      <c r="CV102" s="982"/>
      <c r="CW102" s="980">
        <v>1</v>
      </c>
      <c r="CX102" s="981"/>
      <c r="CY102" s="981"/>
      <c r="CZ102" s="981"/>
      <c r="DA102" s="982"/>
      <c r="DB102" s="980" t="s">
        <v>605</v>
      </c>
      <c r="DC102" s="981"/>
      <c r="DD102" s="981"/>
      <c r="DE102" s="981"/>
      <c r="DF102" s="982"/>
      <c r="DG102" s="980">
        <v>722</v>
      </c>
      <c r="DH102" s="981"/>
      <c r="DI102" s="981"/>
      <c r="DJ102" s="981"/>
      <c r="DK102" s="982"/>
      <c r="DL102" s="980" t="s">
        <v>605</v>
      </c>
      <c r="DM102" s="981"/>
      <c r="DN102" s="981"/>
      <c r="DO102" s="981"/>
      <c r="DP102" s="982"/>
      <c r="DQ102" s="980" t="s">
        <v>605</v>
      </c>
      <c r="DR102" s="981"/>
      <c r="DS102" s="981"/>
      <c r="DT102" s="981"/>
      <c r="DU102" s="982"/>
      <c r="DV102" s="965"/>
      <c r="DW102" s="966"/>
      <c r="DX102" s="966"/>
      <c r="DY102" s="966"/>
      <c r="DZ102" s="96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2">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309</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309</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309</v>
      </c>
      <c r="DR109" s="924"/>
      <c r="DS109" s="924"/>
      <c r="DT109" s="924"/>
      <c r="DU109" s="925"/>
      <c r="DV109" s="926" t="s">
        <v>434</v>
      </c>
      <c r="DW109" s="924"/>
      <c r="DX109" s="924"/>
      <c r="DY109" s="924"/>
      <c r="DZ109" s="957"/>
    </row>
    <row r="110" spans="1:131" s="226" customFormat="1" ht="26.25" customHeight="1" x14ac:dyDescent="0.2">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498385</v>
      </c>
      <c r="AB110" s="917"/>
      <c r="AC110" s="917"/>
      <c r="AD110" s="917"/>
      <c r="AE110" s="918"/>
      <c r="AF110" s="919">
        <v>516027</v>
      </c>
      <c r="AG110" s="917"/>
      <c r="AH110" s="917"/>
      <c r="AI110" s="917"/>
      <c r="AJ110" s="918"/>
      <c r="AK110" s="919">
        <v>550239</v>
      </c>
      <c r="AL110" s="917"/>
      <c r="AM110" s="917"/>
      <c r="AN110" s="917"/>
      <c r="AO110" s="918"/>
      <c r="AP110" s="920">
        <v>8</v>
      </c>
      <c r="AQ110" s="921"/>
      <c r="AR110" s="921"/>
      <c r="AS110" s="921"/>
      <c r="AT110" s="922"/>
      <c r="AU110" s="958" t="s">
        <v>73</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7924760</v>
      </c>
      <c r="BR110" s="870"/>
      <c r="BS110" s="870"/>
      <c r="BT110" s="870"/>
      <c r="BU110" s="870"/>
      <c r="BV110" s="870">
        <v>8171659</v>
      </c>
      <c r="BW110" s="870"/>
      <c r="BX110" s="870"/>
      <c r="BY110" s="870"/>
      <c r="BZ110" s="870"/>
      <c r="CA110" s="870">
        <v>8205091</v>
      </c>
      <c r="CB110" s="870"/>
      <c r="CC110" s="870"/>
      <c r="CD110" s="870"/>
      <c r="CE110" s="870"/>
      <c r="CF110" s="894">
        <v>118.6</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415</v>
      </c>
      <c r="DH110" s="870"/>
      <c r="DI110" s="870"/>
      <c r="DJ110" s="870"/>
      <c r="DK110" s="870"/>
      <c r="DL110" s="870" t="s">
        <v>415</v>
      </c>
      <c r="DM110" s="870"/>
      <c r="DN110" s="870"/>
      <c r="DO110" s="870"/>
      <c r="DP110" s="870"/>
      <c r="DQ110" s="870" t="s">
        <v>415</v>
      </c>
      <c r="DR110" s="870"/>
      <c r="DS110" s="870"/>
      <c r="DT110" s="870"/>
      <c r="DU110" s="870"/>
      <c r="DV110" s="871" t="s">
        <v>415</v>
      </c>
      <c r="DW110" s="871"/>
      <c r="DX110" s="871"/>
      <c r="DY110" s="871"/>
      <c r="DZ110" s="872"/>
    </row>
    <row r="111" spans="1:131" s="226" customFormat="1" ht="26.25" customHeight="1" x14ac:dyDescent="0.2">
      <c r="A111" s="802" t="s">
        <v>440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441</v>
      </c>
      <c r="AB111" s="947"/>
      <c r="AC111" s="947"/>
      <c r="AD111" s="947"/>
      <c r="AE111" s="948"/>
      <c r="AF111" s="949" t="s">
        <v>415</v>
      </c>
      <c r="AG111" s="947"/>
      <c r="AH111" s="947"/>
      <c r="AI111" s="947"/>
      <c r="AJ111" s="948"/>
      <c r="AK111" s="949" t="s">
        <v>442</v>
      </c>
      <c r="AL111" s="947"/>
      <c r="AM111" s="947"/>
      <c r="AN111" s="947"/>
      <c r="AO111" s="948"/>
      <c r="AP111" s="950" t="s">
        <v>443</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v>668834</v>
      </c>
      <c r="BR111" s="845"/>
      <c r="BS111" s="845"/>
      <c r="BT111" s="845"/>
      <c r="BU111" s="845"/>
      <c r="BV111" s="845">
        <v>707597</v>
      </c>
      <c r="BW111" s="845"/>
      <c r="BX111" s="845"/>
      <c r="BY111" s="845"/>
      <c r="BZ111" s="845"/>
      <c r="CA111" s="845">
        <v>722292</v>
      </c>
      <c r="CB111" s="845"/>
      <c r="CC111" s="845"/>
      <c r="CD111" s="845"/>
      <c r="CE111" s="845"/>
      <c r="CF111" s="903">
        <v>10.4</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415</v>
      </c>
      <c r="DH111" s="845"/>
      <c r="DI111" s="845"/>
      <c r="DJ111" s="845"/>
      <c r="DK111" s="845"/>
      <c r="DL111" s="845" t="s">
        <v>441</v>
      </c>
      <c r="DM111" s="845"/>
      <c r="DN111" s="845"/>
      <c r="DO111" s="845"/>
      <c r="DP111" s="845"/>
      <c r="DQ111" s="845" t="s">
        <v>441</v>
      </c>
      <c r="DR111" s="845"/>
      <c r="DS111" s="845"/>
      <c r="DT111" s="845"/>
      <c r="DU111" s="845"/>
      <c r="DV111" s="822" t="s">
        <v>441</v>
      </c>
      <c r="DW111" s="822"/>
      <c r="DX111" s="822"/>
      <c r="DY111" s="822"/>
      <c r="DZ111" s="823"/>
    </row>
    <row r="112" spans="1:131" s="226" customFormat="1" ht="26.25" customHeight="1" x14ac:dyDescent="0.2">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442</v>
      </c>
      <c r="AB112" s="808"/>
      <c r="AC112" s="808"/>
      <c r="AD112" s="808"/>
      <c r="AE112" s="809"/>
      <c r="AF112" s="810" t="s">
        <v>415</v>
      </c>
      <c r="AG112" s="808"/>
      <c r="AH112" s="808"/>
      <c r="AI112" s="808"/>
      <c r="AJ112" s="809"/>
      <c r="AK112" s="810" t="s">
        <v>441</v>
      </c>
      <c r="AL112" s="808"/>
      <c r="AM112" s="808"/>
      <c r="AN112" s="808"/>
      <c r="AO112" s="809"/>
      <c r="AP112" s="852" t="s">
        <v>442</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1843489</v>
      </c>
      <c r="BR112" s="845"/>
      <c r="BS112" s="845"/>
      <c r="BT112" s="845"/>
      <c r="BU112" s="845"/>
      <c r="BV112" s="845">
        <v>1664428</v>
      </c>
      <c r="BW112" s="845"/>
      <c r="BX112" s="845"/>
      <c r="BY112" s="845"/>
      <c r="BZ112" s="845"/>
      <c r="CA112" s="845">
        <v>1444830</v>
      </c>
      <c r="CB112" s="845"/>
      <c r="CC112" s="845"/>
      <c r="CD112" s="845"/>
      <c r="CE112" s="845"/>
      <c r="CF112" s="903">
        <v>20.9</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415</v>
      </c>
      <c r="DH112" s="845"/>
      <c r="DI112" s="845"/>
      <c r="DJ112" s="845"/>
      <c r="DK112" s="845"/>
      <c r="DL112" s="845" t="s">
        <v>442</v>
      </c>
      <c r="DM112" s="845"/>
      <c r="DN112" s="845"/>
      <c r="DO112" s="845"/>
      <c r="DP112" s="845"/>
      <c r="DQ112" s="845" t="s">
        <v>442</v>
      </c>
      <c r="DR112" s="845"/>
      <c r="DS112" s="845"/>
      <c r="DT112" s="845"/>
      <c r="DU112" s="845"/>
      <c r="DV112" s="822" t="s">
        <v>415</v>
      </c>
      <c r="DW112" s="822"/>
      <c r="DX112" s="822"/>
      <c r="DY112" s="822"/>
      <c r="DZ112" s="823"/>
    </row>
    <row r="113" spans="1:130" s="226" customFormat="1" ht="26.25" customHeight="1" x14ac:dyDescent="0.2">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167975</v>
      </c>
      <c r="AB113" s="947"/>
      <c r="AC113" s="947"/>
      <c r="AD113" s="947"/>
      <c r="AE113" s="948"/>
      <c r="AF113" s="949">
        <v>95350</v>
      </c>
      <c r="AG113" s="947"/>
      <c r="AH113" s="947"/>
      <c r="AI113" s="947"/>
      <c r="AJ113" s="948"/>
      <c r="AK113" s="949">
        <v>98870</v>
      </c>
      <c r="AL113" s="947"/>
      <c r="AM113" s="947"/>
      <c r="AN113" s="947"/>
      <c r="AO113" s="948"/>
      <c r="AP113" s="950">
        <v>1.4</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1008649</v>
      </c>
      <c r="BR113" s="845"/>
      <c r="BS113" s="845"/>
      <c r="BT113" s="845"/>
      <c r="BU113" s="845"/>
      <c r="BV113" s="845">
        <v>913742</v>
      </c>
      <c r="BW113" s="845"/>
      <c r="BX113" s="845"/>
      <c r="BY113" s="845"/>
      <c r="BZ113" s="845"/>
      <c r="CA113" s="845">
        <v>847265</v>
      </c>
      <c r="CB113" s="845"/>
      <c r="CC113" s="845"/>
      <c r="CD113" s="845"/>
      <c r="CE113" s="845"/>
      <c r="CF113" s="903">
        <v>12.2</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442</v>
      </c>
      <c r="DH113" s="808"/>
      <c r="DI113" s="808"/>
      <c r="DJ113" s="808"/>
      <c r="DK113" s="809"/>
      <c r="DL113" s="810" t="s">
        <v>442</v>
      </c>
      <c r="DM113" s="808"/>
      <c r="DN113" s="808"/>
      <c r="DO113" s="808"/>
      <c r="DP113" s="809"/>
      <c r="DQ113" s="810" t="s">
        <v>442</v>
      </c>
      <c r="DR113" s="808"/>
      <c r="DS113" s="808"/>
      <c r="DT113" s="808"/>
      <c r="DU113" s="809"/>
      <c r="DV113" s="852" t="s">
        <v>442</v>
      </c>
      <c r="DW113" s="853"/>
      <c r="DX113" s="853"/>
      <c r="DY113" s="853"/>
      <c r="DZ113" s="854"/>
    </row>
    <row r="114" spans="1:130" s="226" customFormat="1" ht="26.25" customHeight="1" x14ac:dyDescent="0.2">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137190</v>
      </c>
      <c r="AB114" s="808"/>
      <c r="AC114" s="808"/>
      <c r="AD114" s="808"/>
      <c r="AE114" s="809"/>
      <c r="AF114" s="810">
        <v>138968</v>
      </c>
      <c r="AG114" s="808"/>
      <c r="AH114" s="808"/>
      <c r="AI114" s="808"/>
      <c r="AJ114" s="809"/>
      <c r="AK114" s="810">
        <v>121015</v>
      </c>
      <c r="AL114" s="808"/>
      <c r="AM114" s="808"/>
      <c r="AN114" s="808"/>
      <c r="AO114" s="809"/>
      <c r="AP114" s="852">
        <v>1.7</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1496262</v>
      </c>
      <c r="BR114" s="845"/>
      <c r="BS114" s="845"/>
      <c r="BT114" s="845"/>
      <c r="BU114" s="845"/>
      <c r="BV114" s="845">
        <v>1462933</v>
      </c>
      <c r="BW114" s="845"/>
      <c r="BX114" s="845"/>
      <c r="BY114" s="845"/>
      <c r="BZ114" s="845"/>
      <c r="CA114" s="845">
        <v>1552382</v>
      </c>
      <c r="CB114" s="845"/>
      <c r="CC114" s="845"/>
      <c r="CD114" s="845"/>
      <c r="CE114" s="845"/>
      <c r="CF114" s="903">
        <v>22.4</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415</v>
      </c>
      <c r="DH114" s="808"/>
      <c r="DI114" s="808"/>
      <c r="DJ114" s="808"/>
      <c r="DK114" s="809"/>
      <c r="DL114" s="810" t="s">
        <v>442</v>
      </c>
      <c r="DM114" s="808"/>
      <c r="DN114" s="808"/>
      <c r="DO114" s="808"/>
      <c r="DP114" s="809"/>
      <c r="DQ114" s="810" t="s">
        <v>441</v>
      </c>
      <c r="DR114" s="808"/>
      <c r="DS114" s="808"/>
      <c r="DT114" s="808"/>
      <c r="DU114" s="809"/>
      <c r="DV114" s="852" t="s">
        <v>441</v>
      </c>
      <c r="DW114" s="853"/>
      <c r="DX114" s="853"/>
      <c r="DY114" s="853"/>
      <c r="DZ114" s="854"/>
    </row>
    <row r="115" spans="1:130" s="226" customFormat="1" ht="26.25" customHeight="1" x14ac:dyDescent="0.2">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676</v>
      </c>
      <c r="AB115" s="947"/>
      <c r="AC115" s="947"/>
      <c r="AD115" s="947"/>
      <c r="AE115" s="948"/>
      <c r="AF115" s="949">
        <v>717</v>
      </c>
      <c r="AG115" s="947"/>
      <c r="AH115" s="947"/>
      <c r="AI115" s="947"/>
      <c r="AJ115" s="948"/>
      <c r="AK115" s="949">
        <v>1017</v>
      </c>
      <c r="AL115" s="947"/>
      <c r="AM115" s="947"/>
      <c r="AN115" s="947"/>
      <c r="AO115" s="948"/>
      <c r="AP115" s="950">
        <v>0</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t="s">
        <v>442</v>
      </c>
      <c r="BR115" s="845"/>
      <c r="BS115" s="845"/>
      <c r="BT115" s="845"/>
      <c r="BU115" s="845"/>
      <c r="BV115" s="845" t="s">
        <v>415</v>
      </c>
      <c r="BW115" s="845"/>
      <c r="BX115" s="845"/>
      <c r="BY115" s="845"/>
      <c r="BZ115" s="845"/>
      <c r="CA115" s="845" t="s">
        <v>442</v>
      </c>
      <c r="CB115" s="845"/>
      <c r="CC115" s="845"/>
      <c r="CD115" s="845"/>
      <c r="CE115" s="845"/>
      <c r="CF115" s="903" t="s">
        <v>441</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668834</v>
      </c>
      <c r="DH115" s="808"/>
      <c r="DI115" s="808"/>
      <c r="DJ115" s="808"/>
      <c r="DK115" s="809"/>
      <c r="DL115" s="810">
        <v>707597</v>
      </c>
      <c r="DM115" s="808"/>
      <c r="DN115" s="808"/>
      <c r="DO115" s="808"/>
      <c r="DP115" s="809"/>
      <c r="DQ115" s="810">
        <v>722292</v>
      </c>
      <c r="DR115" s="808"/>
      <c r="DS115" s="808"/>
      <c r="DT115" s="808"/>
      <c r="DU115" s="809"/>
      <c r="DV115" s="852">
        <v>10.4</v>
      </c>
      <c r="DW115" s="853"/>
      <c r="DX115" s="853"/>
      <c r="DY115" s="853"/>
      <c r="DZ115" s="854"/>
    </row>
    <row r="116" spans="1:130" s="226" customFormat="1" ht="26.25" customHeight="1" x14ac:dyDescent="0.2">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442</v>
      </c>
      <c r="AB116" s="808"/>
      <c r="AC116" s="808"/>
      <c r="AD116" s="808"/>
      <c r="AE116" s="809"/>
      <c r="AF116" s="810" t="s">
        <v>441</v>
      </c>
      <c r="AG116" s="808"/>
      <c r="AH116" s="808"/>
      <c r="AI116" s="808"/>
      <c r="AJ116" s="809"/>
      <c r="AK116" s="810" t="s">
        <v>397</v>
      </c>
      <c r="AL116" s="808"/>
      <c r="AM116" s="808"/>
      <c r="AN116" s="808"/>
      <c r="AO116" s="809"/>
      <c r="AP116" s="852" t="s">
        <v>415</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442</v>
      </c>
      <c r="BR116" s="845"/>
      <c r="BS116" s="845"/>
      <c r="BT116" s="845"/>
      <c r="BU116" s="845"/>
      <c r="BV116" s="845" t="s">
        <v>442</v>
      </c>
      <c r="BW116" s="845"/>
      <c r="BX116" s="845"/>
      <c r="BY116" s="845"/>
      <c r="BZ116" s="845"/>
      <c r="CA116" s="845" t="s">
        <v>441</v>
      </c>
      <c r="CB116" s="845"/>
      <c r="CC116" s="845"/>
      <c r="CD116" s="845"/>
      <c r="CE116" s="845"/>
      <c r="CF116" s="903" t="s">
        <v>442</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442</v>
      </c>
      <c r="DH116" s="808"/>
      <c r="DI116" s="808"/>
      <c r="DJ116" s="808"/>
      <c r="DK116" s="809"/>
      <c r="DL116" s="810" t="s">
        <v>442</v>
      </c>
      <c r="DM116" s="808"/>
      <c r="DN116" s="808"/>
      <c r="DO116" s="808"/>
      <c r="DP116" s="809"/>
      <c r="DQ116" s="810" t="s">
        <v>441</v>
      </c>
      <c r="DR116" s="808"/>
      <c r="DS116" s="808"/>
      <c r="DT116" s="808"/>
      <c r="DU116" s="809"/>
      <c r="DV116" s="852" t="s">
        <v>442</v>
      </c>
      <c r="DW116" s="853"/>
      <c r="DX116" s="853"/>
      <c r="DY116" s="853"/>
      <c r="DZ116" s="854"/>
    </row>
    <row r="117" spans="1:130" s="226" customFormat="1" ht="26.25" customHeight="1" x14ac:dyDescent="0.2">
      <c r="A117" s="923" t="s">
        <v>191</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804226</v>
      </c>
      <c r="AB117" s="931"/>
      <c r="AC117" s="931"/>
      <c r="AD117" s="931"/>
      <c r="AE117" s="932"/>
      <c r="AF117" s="933">
        <v>751062</v>
      </c>
      <c r="AG117" s="931"/>
      <c r="AH117" s="931"/>
      <c r="AI117" s="931"/>
      <c r="AJ117" s="932"/>
      <c r="AK117" s="933">
        <v>771141</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415</v>
      </c>
      <c r="BR117" s="845"/>
      <c r="BS117" s="845"/>
      <c r="BT117" s="845"/>
      <c r="BU117" s="845"/>
      <c r="BV117" s="845" t="s">
        <v>415</v>
      </c>
      <c r="BW117" s="845"/>
      <c r="BX117" s="845"/>
      <c r="BY117" s="845"/>
      <c r="BZ117" s="845"/>
      <c r="CA117" s="845" t="s">
        <v>415</v>
      </c>
      <c r="CB117" s="845"/>
      <c r="CC117" s="845"/>
      <c r="CD117" s="845"/>
      <c r="CE117" s="845"/>
      <c r="CF117" s="903" t="s">
        <v>415</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415</v>
      </c>
      <c r="DH117" s="808"/>
      <c r="DI117" s="808"/>
      <c r="DJ117" s="808"/>
      <c r="DK117" s="809"/>
      <c r="DL117" s="810" t="s">
        <v>415</v>
      </c>
      <c r="DM117" s="808"/>
      <c r="DN117" s="808"/>
      <c r="DO117" s="808"/>
      <c r="DP117" s="809"/>
      <c r="DQ117" s="810" t="s">
        <v>415</v>
      </c>
      <c r="DR117" s="808"/>
      <c r="DS117" s="808"/>
      <c r="DT117" s="808"/>
      <c r="DU117" s="809"/>
      <c r="DV117" s="852" t="s">
        <v>415</v>
      </c>
      <c r="DW117" s="853"/>
      <c r="DX117" s="853"/>
      <c r="DY117" s="853"/>
      <c r="DZ117" s="854"/>
    </row>
    <row r="118" spans="1:130" s="226" customFormat="1" ht="26.25" customHeight="1" x14ac:dyDescent="0.2">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309</v>
      </c>
      <c r="AL118" s="924"/>
      <c r="AM118" s="924"/>
      <c r="AN118" s="924"/>
      <c r="AO118" s="925"/>
      <c r="AP118" s="927" t="s">
        <v>434</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442</v>
      </c>
      <c r="BR118" s="873"/>
      <c r="BS118" s="873"/>
      <c r="BT118" s="873"/>
      <c r="BU118" s="873"/>
      <c r="BV118" s="873" t="s">
        <v>442</v>
      </c>
      <c r="BW118" s="873"/>
      <c r="BX118" s="873"/>
      <c r="BY118" s="873"/>
      <c r="BZ118" s="873"/>
      <c r="CA118" s="873" t="s">
        <v>442</v>
      </c>
      <c r="CB118" s="873"/>
      <c r="CC118" s="873"/>
      <c r="CD118" s="873"/>
      <c r="CE118" s="873"/>
      <c r="CF118" s="903" t="s">
        <v>442</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442</v>
      </c>
      <c r="DH118" s="808"/>
      <c r="DI118" s="808"/>
      <c r="DJ118" s="808"/>
      <c r="DK118" s="809"/>
      <c r="DL118" s="810" t="s">
        <v>442</v>
      </c>
      <c r="DM118" s="808"/>
      <c r="DN118" s="808"/>
      <c r="DO118" s="808"/>
      <c r="DP118" s="809"/>
      <c r="DQ118" s="810" t="s">
        <v>442</v>
      </c>
      <c r="DR118" s="808"/>
      <c r="DS118" s="808"/>
      <c r="DT118" s="808"/>
      <c r="DU118" s="809"/>
      <c r="DV118" s="852" t="s">
        <v>442</v>
      </c>
      <c r="DW118" s="853"/>
      <c r="DX118" s="853"/>
      <c r="DY118" s="853"/>
      <c r="DZ118" s="854"/>
    </row>
    <row r="119" spans="1:130" s="226" customFormat="1" ht="26.25" customHeight="1" x14ac:dyDescent="0.2">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442</v>
      </c>
      <c r="AB119" s="917"/>
      <c r="AC119" s="917"/>
      <c r="AD119" s="917"/>
      <c r="AE119" s="918"/>
      <c r="AF119" s="919" t="s">
        <v>442</v>
      </c>
      <c r="AG119" s="917"/>
      <c r="AH119" s="917"/>
      <c r="AI119" s="917"/>
      <c r="AJ119" s="918"/>
      <c r="AK119" s="919" t="s">
        <v>442</v>
      </c>
      <c r="AL119" s="917"/>
      <c r="AM119" s="917"/>
      <c r="AN119" s="917"/>
      <c r="AO119" s="918"/>
      <c r="AP119" s="920" t="s">
        <v>442</v>
      </c>
      <c r="AQ119" s="921"/>
      <c r="AR119" s="921"/>
      <c r="AS119" s="921"/>
      <c r="AT119" s="922"/>
      <c r="AU119" s="962"/>
      <c r="AV119" s="963"/>
      <c r="AW119" s="963"/>
      <c r="AX119" s="963"/>
      <c r="AY119" s="963"/>
      <c r="AZ119" s="247" t="s">
        <v>191</v>
      </c>
      <c r="BA119" s="247"/>
      <c r="BB119" s="247"/>
      <c r="BC119" s="247"/>
      <c r="BD119" s="247"/>
      <c r="BE119" s="247"/>
      <c r="BF119" s="247"/>
      <c r="BG119" s="247"/>
      <c r="BH119" s="247"/>
      <c r="BI119" s="247"/>
      <c r="BJ119" s="247"/>
      <c r="BK119" s="247"/>
      <c r="BL119" s="247"/>
      <c r="BM119" s="247"/>
      <c r="BN119" s="247"/>
      <c r="BO119" s="905" t="s">
        <v>467</v>
      </c>
      <c r="BP119" s="906"/>
      <c r="BQ119" s="907">
        <v>12941994</v>
      </c>
      <c r="BR119" s="873"/>
      <c r="BS119" s="873"/>
      <c r="BT119" s="873"/>
      <c r="BU119" s="873"/>
      <c r="BV119" s="873">
        <v>12920359</v>
      </c>
      <c r="BW119" s="873"/>
      <c r="BX119" s="873"/>
      <c r="BY119" s="873"/>
      <c r="BZ119" s="873"/>
      <c r="CA119" s="873">
        <v>12771860</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397</v>
      </c>
      <c r="DH119" s="792"/>
      <c r="DI119" s="792"/>
      <c r="DJ119" s="792"/>
      <c r="DK119" s="793"/>
      <c r="DL119" s="794" t="s">
        <v>397</v>
      </c>
      <c r="DM119" s="792"/>
      <c r="DN119" s="792"/>
      <c r="DO119" s="792"/>
      <c r="DP119" s="793"/>
      <c r="DQ119" s="794" t="s">
        <v>397</v>
      </c>
      <c r="DR119" s="792"/>
      <c r="DS119" s="792"/>
      <c r="DT119" s="792"/>
      <c r="DU119" s="793"/>
      <c r="DV119" s="876" t="s">
        <v>397</v>
      </c>
      <c r="DW119" s="877"/>
      <c r="DX119" s="877"/>
      <c r="DY119" s="877"/>
      <c r="DZ119" s="878"/>
    </row>
    <row r="120" spans="1:130" s="226" customFormat="1" ht="26.25" customHeight="1" x14ac:dyDescent="0.2">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397</v>
      </c>
      <c r="AB120" s="808"/>
      <c r="AC120" s="808"/>
      <c r="AD120" s="808"/>
      <c r="AE120" s="809"/>
      <c r="AF120" s="810" t="s">
        <v>397</v>
      </c>
      <c r="AG120" s="808"/>
      <c r="AH120" s="808"/>
      <c r="AI120" s="808"/>
      <c r="AJ120" s="809"/>
      <c r="AK120" s="810" t="s">
        <v>397</v>
      </c>
      <c r="AL120" s="808"/>
      <c r="AM120" s="808"/>
      <c r="AN120" s="808"/>
      <c r="AO120" s="809"/>
      <c r="AP120" s="852" t="s">
        <v>397</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5389585</v>
      </c>
      <c r="BR120" s="870"/>
      <c r="BS120" s="870"/>
      <c r="BT120" s="870"/>
      <c r="BU120" s="870"/>
      <c r="BV120" s="870">
        <v>5018458</v>
      </c>
      <c r="BW120" s="870"/>
      <c r="BX120" s="870"/>
      <c r="BY120" s="870"/>
      <c r="BZ120" s="870"/>
      <c r="CA120" s="870">
        <v>5789793</v>
      </c>
      <c r="CB120" s="870"/>
      <c r="CC120" s="870"/>
      <c r="CD120" s="870"/>
      <c r="CE120" s="870"/>
      <c r="CF120" s="894">
        <v>83.7</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t="s">
        <v>397</v>
      </c>
      <c r="DH120" s="870"/>
      <c r="DI120" s="870"/>
      <c r="DJ120" s="870"/>
      <c r="DK120" s="870"/>
      <c r="DL120" s="870">
        <v>1664428</v>
      </c>
      <c r="DM120" s="870"/>
      <c r="DN120" s="870"/>
      <c r="DO120" s="870"/>
      <c r="DP120" s="870"/>
      <c r="DQ120" s="870">
        <v>1444830</v>
      </c>
      <c r="DR120" s="870"/>
      <c r="DS120" s="870"/>
      <c r="DT120" s="870"/>
      <c r="DU120" s="870"/>
      <c r="DV120" s="871">
        <v>20.9</v>
      </c>
      <c r="DW120" s="871"/>
      <c r="DX120" s="871"/>
      <c r="DY120" s="871"/>
      <c r="DZ120" s="872"/>
    </row>
    <row r="121" spans="1:130" s="226" customFormat="1" ht="26.25" customHeight="1" x14ac:dyDescent="0.2">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397</v>
      </c>
      <c r="AB121" s="808"/>
      <c r="AC121" s="808"/>
      <c r="AD121" s="808"/>
      <c r="AE121" s="809"/>
      <c r="AF121" s="810" t="s">
        <v>397</v>
      </c>
      <c r="AG121" s="808"/>
      <c r="AH121" s="808"/>
      <c r="AI121" s="808"/>
      <c r="AJ121" s="809"/>
      <c r="AK121" s="810" t="s">
        <v>397</v>
      </c>
      <c r="AL121" s="808"/>
      <c r="AM121" s="808"/>
      <c r="AN121" s="808"/>
      <c r="AO121" s="809"/>
      <c r="AP121" s="852" t="s">
        <v>397</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4048574</v>
      </c>
      <c r="BR121" s="845"/>
      <c r="BS121" s="845"/>
      <c r="BT121" s="845"/>
      <c r="BU121" s="845"/>
      <c r="BV121" s="845">
        <v>3955512</v>
      </c>
      <c r="BW121" s="845"/>
      <c r="BX121" s="845"/>
      <c r="BY121" s="845"/>
      <c r="BZ121" s="845"/>
      <c r="CA121" s="845">
        <v>4322269</v>
      </c>
      <c r="CB121" s="845"/>
      <c r="CC121" s="845"/>
      <c r="CD121" s="845"/>
      <c r="CE121" s="845"/>
      <c r="CF121" s="903">
        <v>62.5</v>
      </c>
      <c r="CG121" s="904"/>
      <c r="CH121" s="904"/>
      <c r="CI121" s="904"/>
      <c r="CJ121" s="904"/>
      <c r="CK121" s="897"/>
      <c r="CL121" s="883"/>
      <c r="CM121" s="883"/>
      <c r="CN121" s="883"/>
      <c r="CO121" s="884"/>
      <c r="CP121" s="863" t="s">
        <v>475</v>
      </c>
      <c r="CQ121" s="864"/>
      <c r="CR121" s="864"/>
      <c r="CS121" s="864"/>
      <c r="CT121" s="864"/>
      <c r="CU121" s="864"/>
      <c r="CV121" s="864"/>
      <c r="CW121" s="864"/>
      <c r="CX121" s="864"/>
      <c r="CY121" s="864"/>
      <c r="CZ121" s="864"/>
      <c r="DA121" s="864"/>
      <c r="DB121" s="864"/>
      <c r="DC121" s="864"/>
      <c r="DD121" s="864"/>
      <c r="DE121" s="864"/>
      <c r="DF121" s="865"/>
      <c r="DG121" s="844" t="s">
        <v>397</v>
      </c>
      <c r="DH121" s="845"/>
      <c r="DI121" s="845"/>
      <c r="DJ121" s="845"/>
      <c r="DK121" s="845"/>
      <c r="DL121" s="845" t="s">
        <v>397</v>
      </c>
      <c r="DM121" s="845"/>
      <c r="DN121" s="845"/>
      <c r="DO121" s="845"/>
      <c r="DP121" s="845"/>
      <c r="DQ121" s="845" t="s">
        <v>397</v>
      </c>
      <c r="DR121" s="845"/>
      <c r="DS121" s="845"/>
      <c r="DT121" s="845"/>
      <c r="DU121" s="845"/>
      <c r="DV121" s="822" t="s">
        <v>397</v>
      </c>
      <c r="DW121" s="822"/>
      <c r="DX121" s="822"/>
      <c r="DY121" s="822"/>
      <c r="DZ121" s="823"/>
    </row>
    <row r="122" spans="1:130" s="226" customFormat="1" ht="26.25" customHeight="1" x14ac:dyDescent="0.2">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397</v>
      </c>
      <c r="AB122" s="808"/>
      <c r="AC122" s="808"/>
      <c r="AD122" s="808"/>
      <c r="AE122" s="809"/>
      <c r="AF122" s="810" t="s">
        <v>397</v>
      </c>
      <c r="AG122" s="808"/>
      <c r="AH122" s="808"/>
      <c r="AI122" s="808"/>
      <c r="AJ122" s="809"/>
      <c r="AK122" s="810" t="s">
        <v>397</v>
      </c>
      <c r="AL122" s="808"/>
      <c r="AM122" s="808"/>
      <c r="AN122" s="808"/>
      <c r="AO122" s="809"/>
      <c r="AP122" s="852" t="s">
        <v>397</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3909767</v>
      </c>
      <c r="BR122" s="873"/>
      <c r="BS122" s="873"/>
      <c r="BT122" s="873"/>
      <c r="BU122" s="873"/>
      <c r="BV122" s="873">
        <v>3542776</v>
      </c>
      <c r="BW122" s="873"/>
      <c r="BX122" s="873"/>
      <c r="BY122" s="873"/>
      <c r="BZ122" s="873"/>
      <c r="CA122" s="873">
        <v>3333288</v>
      </c>
      <c r="CB122" s="873"/>
      <c r="CC122" s="873"/>
      <c r="CD122" s="873"/>
      <c r="CE122" s="873"/>
      <c r="CF122" s="874">
        <v>48.2</v>
      </c>
      <c r="CG122" s="875"/>
      <c r="CH122" s="875"/>
      <c r="CI122" s="875"/>
      <c r="CJ122" s="875"/>
      <c r="CK122" s="897"/>
      <c r="CL122" s="883"/>
      <c r="CM122" s="883"/>
      <c r="CN122" s="883"/>
      <c r="CO122" s="884"/>
      <c r="CP122" s="863" t="s">
        <v>477</v>
      </c>
      <c r="CQ122" s="864"/>
      <c r="CR122" s="864"/>
      <c r="CS122" s="864"/>
      <c r="CT122" s="864"/>
      <c r="CU122" s="864"/>
      <c r="CV122" s="864"/>
      <c r="CW122" s="864"/>
      <c r="CX122" s="864"/>
      <c r="CY122" s="864"/>
      <c r="CZ122" s="864"/>
      <c r="DA122" s="864"/>
      <c r="DB122" s="864"/>
      <c r="DC122" s="864"/>
      <c r="DD122" s="864"/>
      <c r="DE122" s="864"/>
      <c r="DF122" s="865"/>
      <c r="DG122" s="844" t="s">
        <v>397</v>
      </c>
      <c r="DH122" s="845"/>
      <c r="DI122" s="845"/>
      <c r="DJ122" s="845"/>
      <c r="DK122" s="845"/>
      <c r="DL122" s="845" t="s">
        <v>397</v>
      </c>
      <c r="DM122" s="845"/>
      <c r="DN122" s="845"/>
      <c r="DO122" s="845"/>
      <c r="DP122" s="845"/>
      <c r="DQ122" s="845" t="s">
        <v>397</v>
      </c>
      <c r="DR122" s="845"/>
      <c r="DS122" s="845"/>
      <c r="DT122" s="845"/>
      <c r="DU122" s="845"/>
      <c r="DV122" s="822" t="s">
        <v>478</v>
      </c>
      <c r="DW122" s="822"/>
      <c r="DX122" s="822"/>
      <c r="DY122" s="822"/>
      <c r="DZ122" s="823"/>
    </row>
    <row r="123" spans="1:130" s="226" customFormat="1" ht="26.25" customHeight="1" x14ac:dyDescent="0.2">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479</v>
      </c>
      <c r="AB123" s="808"/>
      <c r="AC123" s="808"/>
      <c r="AD123" s="808"/>
      <c r="AE123" s="809"/>
      <c r="AF123" s="810" t="s">
        <v>478</v>
      </c>
      <c r="AG123" s="808"/>
      <c r="AH123" s="808"/>
      <c r="AI123" s="808"/>
      <c r="AJ123" s="809"/>
      <c r="AK123" s="810" t="s">
        <v>478</v>
      </c>
      <c r="AL123" s="808"/>
      <c r="AM123" s="808"/>
      <c r="AN123" s="808"/>
      <c r="AO123" s="809"/>
      <c r="AP123" s="852" t="s">
        <v>478</v>
      </c>
      <c r="AQ123" s="853"/>
      <c r="AR123" s="853"/>
      <c r="AS123" s="853"/>
      <c r="AT123" s="854"/>
      <c r="AU123" s="914"/>
      <c r="AV123" s="915"/>
      <c r="AW123" s="915"/>
      <c r="AX123" s="915"/>
      <c r="AY123" s="915"/>
      <c r="AZ123" s="247" t="s">
        <v>191</v>
      </c>
      <c r="BA123" s="247"/>
      <c r="BB123" s="247"/>
      <c r="BC123" s="247"/>
      <c r="BD123" s="247"/>
      <c r="BE123" s="247"/>
      <c r="BF123" s="247"/>
      <c r="BG123" s="247"/>
      <c r="BH123" s="247"/>
      <c r="BI123" s="247"/>
      <c r="BJ123" s="247"/>
      <c r="BK123" s="247"/>
      <c r="BL123" s="247"/>
      <c r="BM123" s="247"/>
      <c r="BN123" s="247"/>
      <c r="BO123" s="905" t="s">
        <v>480</v>
      </c>
      <c r="BP123" s="906"/>
      <c r="BQ123" s="860">
        <v>13347926</v>
      </c>
      <c r="BR123" s="861"/>
      <c r="BS123" s="861"/>
      <c r="BT123" s="861"/>
      <c r="BU123" s="861"/>
      <c r="BV123" s="861">
        <v>12516746</v>
      </c>
      <c r="BW123" s="861"/>
      <c r="BX123" s="861"/>
      <c r="BY123" s="861"/>
      <c r="BZ123" s="861"/>
      <c r="CA123" s="861">
        <v>13445350</v>
      </c>
      <c r="CB123" s="861"/>
      <c r="CC123" s="861"/>
      <c r="CD123" s="861"/>
      <c r="CE123" s="861"/>
      <c r="CF123" s="776"/>
      <c r="CG123" s="777"/>
      <c r="CH123" s="777"/>
      <c r="CI123" s="777"/>
      <c r="CJ123" s="862"/>
      <c r="CK123" s="897"/>
      <c r="CL123" s="883"/>
      <c r="CM123" s="883"/>
      <c r="CN123" s="883"/>
      <c r="CO123" s="884"/>
      <c r="CP123" s="863" t="s">
        <v>408</v>
      </c>
      <c r="CQ123" s="864"/>
      <c r="CR123" s="864"/>
      <c r="CS123" s="864"/>
      <c r="CT123" s="864"/>
      <c r="CU123" s="864"/>
      <c r="CV123" s="864"/>
      <c r="CW123" s="864"/>
      <c r="CX123" s="864"/>
      <c r="CY123" s="864"/>
      <c r="CZ123" s="864"/>
      <c r="DA123" s="864"/>
      <c r="DB123" s="864"/>
      <c r="DC123" s="864"/>
      <c r="DD123" s="864"/>
      <c r="DE123" s="864"/>
      <c r="DF123" s="865"/>
      <c r="DG123" s="807" t="s">
        <v>397</v>
      </c>
      <c r="DH123" s="808"/>
      <c r="DI123" s="808"/>
      <c r="DJ123" s="808"/>
      <c r="DK123" s="809"/>
      <c r="DL123" s="810" t="s">
        <v>397</v>
      </c>
      <c r="DM123" s="808"/>
      <c r="DN123" s="808"/>
      <c r="DO123" s="808"/>
      <c r="DP123" s="809"/>
      <c r="DQ123" s="810" t="s">
        <v>397</v>
      </c>
      <c r="DR123" s="808"/>
      <c r="DS123" s="808"/>
      <c r="DT123" s="808"/>
      <c r="DU123" s="809"/>
      <c r="DV123" s="852" t="s">
        <v>397</v>
      </c>
      <c r="DW123" s="853"/>
      <c r="DX123" s="853"/>
      <c r="DY123" s="853"/>
      <c r="DZ123" s="854"/>
    </row>
    <row r="124" spans="1:130" s="226" customFormat="1" ht="26.25" customHeight="1" thickBot="1" x14ac:dyDescent="0.25">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478</v>
      </c>
      <c r="AB124" s="808"/>
      <c r="AC124" s="808"/>
      <c r="AD124" s="808"/>
      <c r="AE124" s="809"/>
      <c r="AF124" s="810" t="s">
        <v>481</v>
      </c>
      <c r="AG124" s="808"/>
      <c r="AH124" s="808"/>
      <c r="AI124" s="808"/>
      <c r="AJ124" s="809"/>
      <c r="AK124" s="810" t="s">
        <v>397</v>
      </c>
      <c r="AL124" s="808"/>
      <c r="AM124" s="808"/>
      <c r="AN124" s="808"/>
      <c r="AO124" s="809"/>
      <c r="AP124" s="852" t="s">
        <v>397</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397</v>
      </c>
      <c r="BR124" s="859"/>
      <c r="BS124" s="859"/>
      <c r="BT124" s="859"/>
      <c r="BU124" s="859"/>
      <c r="BV124" s="859">
        <v>6</v>
      </c>
      <c r="BW124" s="859"/>
      <c r="BX124" s="859"/>
      <c r="BY124" s="859"/>
      <c r="BZ124" s="859"/>
      <c r="CA124" s="859" t="s">
        <v>397</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v>1843489</v>
      </c>
      <c r="DH124" s="792"/>
      <c r="DI124" s="792"/>
      <c r="DJ124" s="792"/>
      <c r="DK124" s="793"/>
      <c r="DL124" s="794" t="s">
        <v>478</v>
      </c>
      <c r="DM124" s="792"/>
      <c r="DN124" s="792"/>
      <c r="DO124" s="792"/>
      <c r="DP124" s="793"/>
      <c r="DQ124" s="794" t="s">
        <v>397</v>
      </c>
      <c r="DR124" s="792"/>
      <c r="DS124" s="792"/>
      <c r="DT124" s="792"/>
      <c r="DU124" s="793"/>
      <c r="DV124" s="876" t="s">
        <v>397</v>
      </c>
      <c r="DW124" s="877"/>
      <c r="DX124" s="877"/>
      <c r="DY124" s="877"/>
      <c r="DZ124" s="878"/>
    </row>
    <row r="125" spans="1:130" s="226" customFormat="1" ht="26.25" customHeight="1" x14ac:dyDescent="0.2">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397</v>
      </c>
      <c r="AB125" s="808"/>
      <c r="AC125" s="808"/>
      <c r="AD125" s="808"/>
      <c r="AE125" s="809"/>
      <c r="AF125" s="810" t="s">
        <v>397</v>
      </c>
      <c r="AG125" s="808"/>
      <c r="AH125" s="808"/>
      <c r="AI125" s="808"/>
      <c r="AJ125" s="809"/>
      <c r="AK125" s="810" t="s">
        <v>481</v>
      </c>
      <c r="AL125" s="808"/>
      <c r="AM125" s="808"/>
      <c r="AN125" s="808"/>
      <c r="AO125" s="809"/>
      <c r="AP125" s="852" t="s">
        <v>397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397</v>
      </c>
      <c r="DH125" s="870"/>
      <c r="DI125" s="870"/>
      <c r="DJ125" s="870"/>
      <c r="DK125" s="870"/>
      <c r="DL125" s="870" t="s">
        <v>397</v>
      </c>
      <c r="DM125" s="870"/>
      <c r="DN125" s="870"/>
      <c r="DO125" s="870"/>
      <c r="DP125" s="870"/>
      <c r="DQ125" s="870" t="s">
        <v>397</v>
      </c>
      <c r="DR125" s="870"/>
      <c r="DS125" s="870"/>
      <c r="DT125" s="870"/>
      <c r="DU125" s="870"/>
      <c r="DV125" s="871" t="s">
        <v>397</v>
      </c>
      <c r="DW125" s="871"/>
      <c r="DX125" s="871"/>
      <c r="DY125" s="871"/>
      <c r="DZ125" s="872"/>
    </row>
    <row r="126" spans="1:130" s="226" customFormat="1" ht="26.25" customHeight="1" thickBot="1" x14ac:dyDescent="0.25">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478</v>
      </c>
      <c r="AB126" s="808"/>
      <c r="AC126" s="808"/>
      <c r="AD126" s="808"/>
      <c r="AE126" s="809"/>
      <c r="AF126" s="810" t="s">
        <v>397</v>
      </c>
      <c r="AG126" s="808"/>
      <c r="AH126" s="808"/>
      <c r="AI126" s="808"/>
      <c r="AJ126" s="809"/>
      <c r="AK126" s="810" t="s">
        <v>397</v>
      </c>
      <c r="AL126" s="808"/>
      <c r="AM126" s="808"/>
      <c r="AN126" s="808"/>
      <c r="AO126" s="809"/>
      <c r="AP126" s="852" t="s">
        <v>397</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481</v>
      </c>
      <c r="DH126" s="845"/>
      <c r="DI126" s="845"/>
      <c r="DJ126" s="845"/>
      <c r="DK126" s="845"/>
      <c r="DL126" s="845" t="s">
        <v>397</v>
      </c>
      <c r="DM126" s="845"/>
      <c r="DN126" s="845"/>
      <c r="DO126" s="845"/>
      <c r="DP126" s="845"/>
      <c r="DQ126" s="845" t="s">
        <v>397</v>
      </c>
      <c r="DR126" s="845"/>
      <c r="DS126" s="845"/>
      <c r="DT126" s="845"/>
      <c r="DU126" s="845"/>
      <c r="DV126" s="822" t="s">
        <v>397</v>
      </c>
      <c r="DW126" s="822"/>
      <c r="DX126" s="822"/>
      <c r="DY126" s="822"/>
      <c r="DZ126" s="823"/>
    </row>
    <row r="127" spans="1:130" s="226" customFormat="1" ht="26.25" customHeight="1" x14ac:dyDescent="0.2">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676</v>
      </c>
      <c r="AB127" s="808"/>
      <c r="AC127" s="808"/>
      <c r="AD127" s="808"/>
      <c r="AE127" s="809"/>
      <c r="AF127" s="810">
        <v>717</v>
      </c>
      <c r="AG127" s="808"/>
      <c r="AH127" s="808"/>
      <c r="AI127" s="808"/>
      <c r="AJ127" s="809"/>
      <c r="AK127" s="810">
        <v>1017</v>
      </c>
      <c r="AL127" s="808"/>
      <c r="AM127" s="808"/>
      <c r="AN127" s="808"/>
      <c r="AO127" s="809"/>
      <c r="AP127" s="852">
        <v>0</v>
      </c>
      <c r="AQ127" s="853"/>
      <c r="AR127" s="853"/>
      <c r="AS127" s="853"/>
      <c r="AT127" s="854"/>
      <c r="AU127" s="228"/>
      <c r="AV127" s="228"/>
      <c r="AW127" s="228"/>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478</v>
      </c>
      <c r="DH127" s="845"/>
      <c r="DI127" s="845"/>
      <c r="DJ127" s="845"/>
      <c r="DK127" s="845"/>
      <c r="DL127" s="845" t="s">
        <v>397</v>
      </c>
      <c r="DM127" s="845"/>
      <c r="DN127" s="845"/>
      <c r="DO127" s="845"/>
      <c r="DP127" s="845"/>
      <c r="DQ127" s="845" t="s">
        <v>478</v>
      </c>
      <c r="DR127" s="845"/>
      <c r="DS127" s="845"/>
      <c r="DT127" s="845"/>
      <c r="DU127" s="845"/>
      <c r="DV127" s="822" t="s">
        <v>397</v>
      </c>
      <c r="DW127" s="822"/>
      <c r="DX127" s="822"/>
      <c r="DY127" s="822"/>
      <c r="DZ127" s="823"/>
    </row>
    <row r="128" spans="1:130" s="226" customFormat="1" ht="26.25" customHeight="1" thickBot="1" x14ac:dyDescent="0.25">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299449</v>
      </c>
      <c r="AB128" s="829"/>
      <c r="AC128" s="829"/>
      <c r="AD128" s="829"/>
      <c r="AE128" s="830"/>
      <c r="AF128" s="831">
        <v>215238</v>
      </c>
      <c r="AG128" s="829"/>
      <c r="AH128" s="829"/>
      <c r="AI128" s="829"/>
      <c r="AJ128" s="830"/>
      <c r="AK128" s="831">
        <v>253120</v>
      </c>
      <c r="AL128" s="829"/>
      <c r="AM128" s="829"/>
      <c r="AN128" s="829"/>
      <c r="AO128" s="830"/>
      <c r="AP128" s="832"/>
      <c r="AQ128" s="833"/>
      <c r="AR128" s="833"/>
      <c r="AS128" s="833"/>
      <c r="AT128" s="834"/>
      <c r="AU128" s="228"/>
      <c r="AV128" s="228"/>
      <c r="AW128" s="228"/>
      <c r="AX128" s="835" t="s">
        <v>495</v>
      </c>
      <c r="AY128" s="836"/>
      <c r="AZ128" s="836"/>
      <c r="BA128" s="836"/>
      <c r="BB128" s="836"/>
      <c r="BC128" s="836"/>
      <c r="BD128" s="836"/>
      <c r="BE128" s="837"/>
      <c r="BF128" s="814" t="s">
        <v>397</v>
      </c>
      <c r="BG128" s="815"/>
      <c r="BH128" s="815"/>
      <c r="BI128" s="815"/>
      <c r="BJ128" s="815"/>
      <c r="BK128" s="815"/>
      <c r="BL128" s="838"/>
      <c r="BM128" s="814">
        <v>13.93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t="s">
        <v>397</v>
      </c>
      <c r="DH128" s="819"/>
      <c r="DI128" s="819"/>
      <c r="DJ128" s="819"/>
      <c r="DK128" s="819"/>
      <c r="DL128" s="819" t="s">
        <v>397</v>
      </c>
      <c r="DM128" s="819"/>
      <c r="DN128" s="819"/>
      <c r="DO128" s="819"/>
      <c r="DP128" s="819"/>
      <c r="DQ128" s="819" t="s">
        <v>397</v>
      </c>
      <c r="DR128" s="819"/>
      <c r="DS128" s="819"/>
      <c r="DT128" s="819"/>
      <c r="DU128" s="819"/>
      <c r="DV128" s="820" t="s">
        <v>397</v>
      </c>
      <c r="DW128" s="820"/>
      <c r="DX128" s="820"/>
      <c r="DY128" s="820"/>
      <c r="DZ128" s="821"/>
    </row>
    <row r="129" spans="1:131" s="226"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7040581</v>
      </c>
      <c r="AB129" s="808"/>
      <c r="AC129" s="808"/>
      <c r="AD129" s="808"/>
      <c r="AE129" s="809"/>
      <c r="AF129" s="810">
        <v>7129431</v>
      </c>
      <c r="AG129" s="808"/>
      <c r="AH129" s="808"/>
      <c r="AI129" s="808"/>
      <c r="AJ129" s="809"/>
      <c r="AK129" s="810">
        <v>7369678</v>
      </c>
      <c r="AL129" s="808"/>
      <c r="AM129" s="808"/>
      <c r="AN129" s="808"/>
      <c r="AO129" s="809"/>
      <c r="AP129" s="811"/>
      <c r="AQ129" s="812"/>
      <c r="AR129" s="812"/>
      <c r="AS129" s="812"/>
      <c r="AT129" s="813"/>
      <c r="AU129" s="229"/>
      <c r="AV129" s="229"/>
      <c r="AW129" s="229"/>
      <c r="AX129" s="779" t="s">
        <v>498</v>
      </c>
      <c r="AY129" s="780"/>
      <c r="AZ129" s="780"/>
      <c r="BA129" s="780"/>
      <c r="BB129" s="780"/>
      <c r="BC129" s="780"/>
      <c r="BD129" s="780"/>
      <c r="BE129" s="781"/>
      <c r="BF129" s="798" t="s">
        <v>481</v>
      </c>
      <c r="BG129" s="799"/>
      <c r="BH129" s="799"/>
      <c r="BI129" s="799"/>
      <c r="BJ129" s="799"/>
      <c r="BK129" s="799"/>
      <c r="BL129" s="800"/>
      <c r="BM129" s="798">
        <v>18.93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496720</v>
      </c>
      <c r="AB130" s="808"/>
      <c r="AC130" s="808"/>
      <c r="AD130" s="808"/>
      <c r="AE130" s="809"/>
      <c r="AF130" s="810">
        <v>471860</v>
      </c>
      <c r="AG130" s="808"/>
      <c r="AH130" s="808"/>
      <c r="AI130" s="808"/>
      <c r="AJ130" s="809"/>
      <c r="AK130" s="810">
        <v>451482</v>
      </c>
      <c r="AL130" s="808"/>
      <c r="AM130" s="808"/>
      <c r="AN130" s="808"/>
      <c r="AO130" s="809"/>
      <c r="AP130" s="811"/>
      <c r="AQ130" s="812"/>
      <c r="AR130" s="812"/>
      <c r="AS130" s="812"/>
      <c r="AT130" s="813"/>
      <c r="AU130" s="229"/>
      <c r="AV130" s="229"/>
      <c r="AW130" s="229"/>
      <c r="AX130" s="779" t="s">
        <v>501</v>
      </c>
      <c r="AY130" s="780"/>
      <c r="AZ130" s="780"/>
      <c r="BA130" s="780"/>
      <c r="BB130" s="780"/>
      <c r="BC130" s="780"/>
      <c r="BD130" s="780"/>
      <c r="BE130" s="781"/>
      <c r="BF130" s="782">
        <v>0.6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6543861</v>
      </c>
      <c r="AB131" s="792"/>
      <c r="AC131" s="792"/>
      <c r="AD131" s="792"/>
      <c r="AE131" s="793"/>
      <c r="AF131" s="794">
        <v>6657571</v>
      </c>
      <c r="AG131" s="792"/>
      <c r="AH131" s="792"/>
      <c r="AI131" s="792"/>
      <c r="AJ131" s="793"/>
      <c r="AK131" s="794">
        <v>6918196</v>
      </c>
      <c r="AL131" s="792"/>
      <c r="AM131" s="792"/>
      <c r="AN131" s="792"/>
      <c r="AO131" s="793"/>
      <c r="AP131" s="795"/>
      <c r="AQ131" s="796"/>
      <c r="AR131" s="796"/>
      <c r="AS131" s="796"/>
      <c r="AT131" s="797"/>
      <c r="AU131" s="229"/>
      <c r="AV131" s="229"/>
      <c r="AW131" s="229"/>
      <c r="AX131" s="757" t="s">
        <v>503</v>
      </c>
      <c r="AY131" s="758"/>
      <c r="AZ131" s="758"/>
      <c r="BA131" s="758"/>
      <c r="BB131" s="758"/>
      <c r="BC131" s="758"/>
      <c r="BD131" s="758"/>
      <c r="BE131" s="759"/>
      <c r="BF131" s="760" t="s">
        <v>397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0.12312303099999999</v>
      </c>
      <c r="AB132" s="773"/>
      <c r="AC132" s="773"/>
      <c r="AD132" s="773"/>
      <c r="AE132" s="774"/>
      <c r="AF132" s="775">
        <v>0.96077082800000002</v>
      </c>
      <c r="AG132" s="773"/>
      <c r="AH132" s="773"/>
      <c r="AI132" s="773"/>
      <c r="AJ132" s="774"/>
      <c r="AK132" s="775">
        <v>0.961796977</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0.6</v>
      </c>
      <c r="AB133" s="752"/>
      <c r="AC133" s="752"/>
      <c r="AD133" s="752"/>
      <c r="AE133" s="753"/>
      <c r="AF133" s="751">
        <v>0.6</v>
      </c>
      <c r="AG133" s="752"/>
      <c r="AH133" s="752"/>
      <c r="AI133" s="752"/>
      <c r="AJ133" s="753"/>
      <c r="AK133" s="751">
        <v>0.6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Vq7Q4zVsnYGVqnJyBAEMmE75pn07J+uICOKRfW7YnlBVxjFoxcDTiogq6Z6k7rWTOtWq3Ug78qK3cymkJ/7CA==" saltValue="K1on8HYsP8E+gpQy7u9p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SAsl1JyGxQK9L++lUlGqtcRJoMhFS/4kAeS/satS6yBYzFcHCHa36WEOIIX/prcgb/TwEkFwhAYLcRmMEoNCA==" saltValue="BKKDm1XDUK9xliSPcV4Mz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510</v>
      </c>
      <c r="AP7" s="268"/>
      <c r="AQ7" s="269" t="s">
        <v>511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512</v>
      </c>
      <c r="AQ8" s="275" t="s">
        <v>513</v>
      </c>
      <c r="AR8" s="276" t="s">
        <v>514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515</v>
      </c>
      <c r="AL9" s="1161"/>
      <c r="AM9" s="1161"/>
      <c r="AN9" s="1162"/>
      <c r="AO9" s="277">
        <v>2318209</v>
      </c>
      <c r="AP9" s="277">
        <v>71709</v>
      </c>
      <c r="AQ9" s="278">
        <v>65075</v>
      </c>
      <c r="AR9" s="279">
        <v>10.199999999999999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516</v>
      </c>
      <c r="AL10" s="1161"/>
      <c r="AM10" s="1161"/>
      <c r="AN10" s="1162"/>
      <c r="AO10" s="280">
        <v>119249</v>
      </c>
      <c r="AP10" s="280">
        <v>3689</v>
      </c>
      <c r="AQ10" s="281">
        <v>8175</v>
      </c>
      <c r="AR10" s="282">
        <v>-54.9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517</v>
      </c>
      <c r="AL11" s="1161"/>
      <c r="AM11" s="1161"/>
      <c r="AN11" s="1162"/>
      <c r="AO11" s="280">
        <v>116917</v>
      </c>
      <c r="AP11" s="280">
        <v>3617</v>
      </c>
      <c r="AQ11" s="281">
        <v>364</v>
      </c>
      <c r="AR11" s="282">
        <v>893.7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518</v>
      </c>
      <c r="AL12" s="1161"/>
      <c r="AM12" s="1161"/>
      <c r="AN12" s="1162"/>
      <c r="AO12" s="280" t="s">
        <v>519</v>
      </c>
      <c r="AP12" s="280" t="s">
        <v>519</v>
      </c>
      <c r="AQ12" s="281">
        <v>18</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520</v>
      </c>
      <c r="AL13" s="1161"/>
      <c r="AM13" s="1161"/>
      <c r="AN13" s="1162"/>
      <c r="AO13" s="280">
        <v>103731</v>
      </c>
      <c r="AP13" s="280">
        <v>3209</v>
      </c>
      <c r="AQ13" s="281">
        <v>2565</v>
      </c>
      <c r="AR13" s="282">
        <v>25.1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521</v>
      </c>
      <c r="AL14" s="1161"/>
      <c r="AM14" s="1161"/>
      <c r="AN14" s="1162"/>
      <c r="AO14" s="280">
        <v>14780</v>
      </c>
      <c r="AP14" s="280">
        <v>457</v>
      </c>
      <c r="AQ14" s="281">
        <v>1231</v>
      </c>
      <c r="AR14" s="282">
        <v>-62.9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522</v>
      </c>
      <c r="AL15" s="1164"/>
      <c r="AM15" s="1164"/>
      <c r="AN15" s="1165"/>
      <c r="AO15" s="280">
        <v>-156069</v>
      </c>
      <c r="AP15" s="280">
        <v>-4828</v>
      </c>
      <c r="AQ15" s="281">
        <v>-4456</v>
      </c>
      <c r="AR15" s="282">
        <v>8.3000000000000007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191</v>
      </c>
      <c r="AL16" s="1164"/>
      <c r="AM16" s="1164"/>
      <c r="AN16" s="1165"/>
      <c r="AO16" s="280">
        <v>2516817</v>
      </c>
      <c r="AP16" s="280">
        <v>77853</v>
      </c>
      <c r="AQ16" s="281">
        <v>72972</v>
      </c>
      <c r="AR16" s="282">
        <v>6.7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527</v>
      </c>
      <c r="AL21" s="1167"/>
      <c r="AM21" s="1167"/>
      <c r="AN21" s="1168"/>
      <c r="AO21" s="293">
        <v>6.37</v>
      </c>
      <c r="AP21" s="294">
        <v>6.56</v>
      </c>
      <c r="AQ21" s="295">
        <v>-0.19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528</v>
      </c>
      <c r="AL22" s="1167"/>
      <c r="AM22" s="1167"/>
      <c r="AN22" s="1168"/>
      <c r="AO22" s="298">
        <v>99.8</v>
      </c>
      <c r="AP22" s="299">
        <v>97.1</v>
      </c>
      <c r="AQ22" s="300">
        <v>2.7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59" t="s">
        <v>529</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ht="13.2" x14ac:dyDescent="0.2">
      <c r="A27" s="305"/>
      <c r="AO27" s="258"/>
      <c r="AP27" s="258"/>
      <c r="AQ27" s="258"/>
      <c r="AR27" s="258"/>
      <c r="AS27" s="258"/>
      <c r="AT27" s="258"/>
    </row>
    <row r="28" spans="1:46" ht="16.2"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510</v>
      </c>
      <c r="AP30" s="268"/>
      <c r="AQ30" s="269" t="s">
        <v>511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532</v>
      </c>
      <c r="AL32" s="1151"/>
      <c r="AM32" s="1151"/>
      <c r="AN32" s="1152"/>
      <c r="AO32" s="308">
        <v>550239</v>
      </c>
      <c r="AP32" s="308">
        <v>17021</v>
      </c>
      <c r="AQ32" s="309">
        <v>32092</v>
      </c>
      <c r="AR32" s="310">
        <v>-47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533</v>
      </c>
      <c r="AL33" s="1151"/>
      <c r="AM33" s="1151"/>
      <c r="AN33" s="1152"/>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534</v>
      </c>
      <c r="AL34" s="1151"/>
      <c r="AM34" s="1151"/>
      <c r="AN34" s="1152"/>
      <c r="AO34" s="308" t="s">
        <v>519</v>
      </c>
      <c r="AP34" s="308" t="s">
        <v>519</v>
      </c>
      <c r="AQ34" s="309" t="s">
        <v>519</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535</v>
      </c>
      <c r="AL35" s="1151"/>
      <c r="AM35" s="1151"/>
      <c r="AN35" s="1152"/>
      <c r="AO35" s="308">
        <v>98870</v>
      </c>
      <c r="AP35" s="308">
        <v>3058</v>
      </c>
      <c r="AQ35" s="309">
        <v>8882</v>
      </c>
      <c r="AR35" s="310">
        <v>-65.599999999999994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536</v>
      </c>
      <c r="AL36" s="1151"/>
      <c r="AM36" s="1151"/>
      <c r="AN36" s="1152"/>
      <c r="AO36" s="308">
        <v>121015</v>
      </c>
      <c r="AP36" s="308">
        <v>3743</v>
      </c>
      <c r="AQ36" s="309">
        <v>1893</v>
      </c>
      <c r="AR36" s="310">
        <v>97.7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537</v>
      </c>
      <c r="AL37" s="1151"/>
      <c r="AM37" s="1151"/>
      <c r="AN37" s="1152"/>
      <c r="AO37" s="308">
        <v>1017</v>
      </c>
      <c r="AP37" s="308">
        <v>31</v>
      </c>
      <c r="AQ37" s="309">
        <v>971</v>
      </c>
      <c r="AR37" s="310">
        <v>-96.8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538</v>
      </c>
      <c r="AL38" s="1154"/>
      <c r="AM38" s="1154"/>
      <c r="AN38" s="1155"/>
      <c r="AO38" s="311" t="s">
        <v>519</v>
      </c>
      <c r="AP38" s="311" t="s">
        <v>519</v>
      </c>
      <c r="AQ38" s="312">
        <v>0</v>
      </c>
      <c r="AR38" s="300" t="s">
        <v>519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539</v>
      </c>
      <c r="AL39" s="1154"/>
      <c r="AM39" s="1154"/>
      <c r="AN39" s="1155"/>
      <c r="AO39" s="308">
        <v>-253120</v>
      </c>
      <c r="AP39" s="308">
        <v>-7830</v>
      </c>
      <c r="AQ39" s="309">
        <v>-3104</v>
      </c>
      <c r="AR39" s="310">
        <v>152.30000000000001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540</v>
      </c>
      <c r="AL40" s="1151"/>
      <c r="AM40" s="1151"/>
      <c r="AN40" s="1152"/>
      <c r="AO40" s="308">
        <v>-451482</v>
      </c>
      <c r="AP40" s="308">
        <v>-13966</v>
      </c>
      <c r="AQ40" s="309">
        <v>-27365</v>
      </c>
      <c r="AR40" s="310">
        <v>-49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302</v>
      </c>
      <c r="AL41" s="1157"/>
      <c r="AM41" s="1157"/>
      <c r="AN41" s="1158"/>
      <c r="AO41" s="308">
        <v>66539</v>
      </c>
      <c r="AP41" s="308">
        <v>2058</v>
      </c>
      <c r="AQ41" s="309">
        <v>13369</v>
      </c>
      <c r="AR41" s="310">
        <v>-84.6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510</v>
      </c>
      <c r="AN49" s="1145" t="s">
        <v>544</v>
      </c>
      <c r="AO49" s="1146"/>
      <c r="AP49" s="1146"/>
      <c r="AQ49" s="1146"/>
      <c r="AR49" s="114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545</v>
      </c>
      <c r="AO50" s="325" t="s">
        <v>546</v>
      </c>
      <c r="AP50" s="326" t="s">
        <v>547</v>
      </c>
      <c r="AQ50" s="327" t="s">
        <v>548</v>
      </c>
      <c r="AR50" s="328" t="s">
        <v>549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2583202</v>
      </c>
      <c r="AN51" s="330">
        <v>77037</v>
      </c>
      <c r="AO51" s="331">
        <v>14.5</v>
      </c>
      <c r="AP51" s="332">
        <v>52191</v>
      </c>
      <c r="AQ51" s="333">
        <v>9.3000000000000007</v>
      </c>
      <c r="AR51" s="334">
        <v>5.2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2098240</v>
      </c>
      <c r="AN52" s="338">
        <v>62574</v>
      </c>
      <c r="AO52" s="339">
        <v>-2</v>
      </c>
      <c r="AP52" s="340">
        <v>24843</v>
      </c>
      <c r="AQ52" s="341">
        <v>-0.4</v>
      </c>
      <c r="AR52" s="342">
        <v>-1.6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3198169</v>
      </c>
      <c r="AN53" s="330">
        <v>96293</v>
      </c>
      <c r="AO53" s="331">
        <v>25</v>
      </c>
      <c r="AP53" s="332">
        <v>47387</v>
      </c>
      <c r="AQ53" s="333">
        <v>-9.1999999999999993</v>
      </c>
      <c r="AR53" s="334">
        <v>34.200000000000003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2249217</v>
      </c>
      <c r="AN54" s="338">
        <v>67721</v>
      </c>
      <c r="AO54" s="339">
        <v>8.1999999999999993</v>
      </c>
      <c r="AP54" s="340">
        <v>24928</v>
      </c>
      <c r="AQ54" s="341">
        <v>0.3</v>
      </c>
      <c r="AR54" s="342">
        <v>7.9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3971166</v>
      </c>
      <c r="AN55" s="330">
        <v>120984</v>
      </c>
      <c r="AO55" s="331">
        <v>25.6</v>
      </c>
      <c r="AP55" s="332">
        <v>51264</v>
      </c>
      <c r="AQ55" s="333">
        <v>8.1999999999999993</v>
      </c>
      <c r="AR55" s="334">
        <v>17.399999999999999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1521985</v>
      </c>
      <c r="AN56" s="338">
        <v>46368</v>
      </c>
      <c r="AO56" s="339">
        <v>-31.5</v>
      </c>
      <c r="AP56" s="340">
        <v>26040</v>
      </c>
      <c r="AQ56" s="341">
        <v>4.5</v>
      </c>
      <c r="AR56" s="342">
        <v>-36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2401695</v>
      </c>
      <c r="AN57" s="330">
        <v>73744</v>
      </c>
      <c r="AO57" s="331">
        <v>-39</v>
      </c>
      <c r="AP57" s="332">
        <v>52068</v>
      </c>
      <c r="AQ57" s="333">
        <v>1.6</v>
      </c>
      <c r="AR57" s="334">
        <v>-40.6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1583655</v>
      </c>
      <c r="AN58" s="338">
        <v>48626</v>
      </c>
      <c r="AO58" s="339">
        <v>4.9000000000000004</v>
      </c>
      <c r="AP58" s="340">
        <v>26936</v>
      </c>
      <c r="AQ58" s="341">
        <v>3.4</v>
      </c>
      <c r="AR58" s="342">
        <v>1.5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2123227</v>
      </c>
      <c r="AN59" s="330">
        <v>65678</v>
      </c>
      <c r="AO59" s="331">
        <v>-10.9</v>
      </c>
      <c r="AP59" s="332">
        <v>47161</v>
      </c>
      <c r="AQ59" s="333">
        <v>-9.4</v>
      </c>
      <c r="AR59" s="334">
        <v>-1.5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1322825</v>
      </c>
      <c r="AN60" s="338">
        <v>40919</v>
      </c>
      <c r="AO60" s="339">
        <v>-15.8</v>
      </c>
      <c r="AP60" s="340">
        <v>24595</v>
      </c>
      <c r="AQ60" s="341">
        <v>-8.6999999999999993</v>
      </c>
      <c r="AR60" s="342">
        <v>-7.1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2855492</v>
      </c>
      <c r="AN61" s="345">
        <v>86747</v>
      </c>
      <c r="AO61" s="346">
        <v>3</v>
      </c>
      <c r="AP61" s="347">
        <v>50014</v>
      </c>
      <c r="AQ61" s="348">
        <v>0.1</v>
      </c>
      <c r="AR61" s="334">
        <v>2.9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1755184</v>
      </c>
      <c r="AN62" s="338">
        <v>53242</v>
      </c>
      <c r="AO62" s="339">
        <v>-7.2</v>
      </c>
      <c r="AP62" s="340">
        <v>25468</v>
      </c>
      <c r="AQ62" s="341">
        <v>-0.2</v>
      </c>
      <c r="AR62" s="342">
        <v>-7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s68Zt/At1DA9tfQ28Yp24xDmlC0x1Oc12CXi9kG81OjDew2JbxpgaNBsi3cdBIR5jVRNLQvJ1zxS+qNq9KX+Mw==" saltValue="wmIyAn/dVMgBL8UAlR4Z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0" spans="125:125" ht="13.5" hidden="1" customHeight="1" x14ac:dyDescent="0.2"/>
    <row r="121" spans="125:125" ht="13.5" hidden="1" customHeight="1" x14ac:dyDescent="0.2">
      <c r="DU121" s="255"/>
    </row>
  </sheetData>
  <sheetProtection algorithmName="SHA-512" hashValue="O3h1oLfLYk1qq2u8W7CvHnSslaqQDRbM++xS6yYawAqsr3jJLPSNT2Vb2Z6S77zQ4k97q4oZLlrnxfYZPB8InA==" saltValue="jx9XMCiIrLDUPi4nMFvx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559</v>
      </c>
    </row>
  </sheetData>
  <sheetProtection algorithmName="SHA-512" hashValue="9sdT3xA5DMYfyvlPg/sVjiyCDGwoiuKBYzx2/UXALojrgRYteMmLVk+NhfEfFYJ7wZ9dCTUfn/TmbiaQqZry4w==" saltValue="N/mdp4UwZD05uES+10Ku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69" t="s">
        <v>3</v>
      </c>
      <c r="D47" s="1169"/>
      <c r="E47" s="1170"/>
      <c r="F47" s="11">
        <v>31.03</v>
      </c>
      <c r="G47" s="12">
        <v>28.9</v>
      </c>
      <c r="H47" s="12">
        <v>21.02</v>
      </c>
      <c r="I47" s="12">
        <v>14.37</v>
      </c>
      <c r="J47" s="13">
        <v>23.62</v>
      </c>
    </row>
    <row r="48" spans="2:10" ht="57.75" customHeight="1" x14ac:dyDescent="0.2">
      <c r="B48" s="14"/>
      <c r="C48" s="1171" t="s">
        <v>4</v>
      </c>
      <c r="D48" s="1171"/>
      <c r="E48" s="1172"/>
      <c r="F48" s="15">
        <v>5.89</v>
      </c>
      <c r="G48" s="16">
        <v>2.72</v>
      </c>
      <c r="H48" s="16">
        <v>3.78</v>
      </c>
      <c r="I48" s="16">
        <v>5.45</v>
      </c>
      <c r="J48" s="17">
        <v>9.25</v>
      </c>
    </row>
    <row r="49" spans="2:10" ht="57.75" customHeight="1" thickBot="1" x14ac:dyDescent="0.25">
      <c r="B49" s="18"/>
      <c r="C49" s="1173" t="s">
        <v>5</v>
      </c>
      <c r="D49" s="1173"/>
      <c r="E49" s="1174"/>
      <c r="F49" s="19" t="s">
        <v>565</v>
      </c>
      <c r="G49" s="20" t="s">
        <v>566</v>
      </c>
      <c r="H49" s="20" t="s">
        <v>567</v>
      </c>
      <c r="I49" s="20" t="s">
        <v>568</v>
      </c>
      <c r="J49" s="21">
        <v>13.69</v>
      </c>
    </row>
    <row r="50" spans="2:10" ht="13.2" x14ac:dyDescent="0.2"/>
  </sheetData>
  <sheetProtection algorithmName="SHA-512" hashValue="QHA4Crw2Ov8t7SB4pn3k4DHJ2vHq83I0U8xYmu4gQNxOEN4bReM2B7fDrXXwdFSXbaxksricj4mF7/ff4aCJhw==" saltValue="bANCmNIA8vsvAw7iEL4p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2023-03-14T08:02:12Z</cp:lastPrinted>
  <dcterms:created xsi:type="dcterms:W3CDTF">2023-02-20T04:50:02Z</dcterms:created>
  <dcterms:modified xsi:type="dcterms:W3CDTF">2023-10-13T01:23:30Z</dcterms:modified>
  <cp:category/>
</cp:coreProperties>
</file>