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120" yWindow="-120" windowWidth="29040" windowHeight="158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BE34" i="10"/>
  <c r="C34" i="10"/>
  <c r="U34" i="10" s="1"/>
  <c r="U35" i="10" s="1"/>
  <c r="U36" i="10" s="1"/>
  <c r="U37"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<sst xmlns="http://schemas.openxmlformats.org/spreadsheetml/2006/main" count="1138" uniqueCount="618">
  <si>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</si>
  <si>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</si>
  <si>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</si>
  <si>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</si>
  <si>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</si>
  <si>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</si>
  <si>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</si>
  <si>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</si>
  <si>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</si>
  <si>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</si>
  <si>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</si>
  <si>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</si>
  <si>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</si>
  <si>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</si>
  <si>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</si>
  <si>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</si>
  <si>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</si>
  <si>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</si>
  <si>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</si>
  <si>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</si>
  <si>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</si>
  <si>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</si>
  <si>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</si>
  <si>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</si>
  <si>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</si>
  <si>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</si>
  <si>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</si>
  <si>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</si>
  <si>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</si>
  <si>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</si>
  <si>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</si>
  <si>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</si>
  <si>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</si>
  <si>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</si>
  <si>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</si>
  <si>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</si>
  <si>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</si>
  <si>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</si>
  <si>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</si>
  <si>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</si>
  <si>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</si>
  <si>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</si>
  <si>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</si>
  <si>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</si>
  <si>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</si>
  <si>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</si>
  <si>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</si>
  <si>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</si>
  <si>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</si>
  <si>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</si>
  <si>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</si>
  <si>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</si>
  <si>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</si>
  <si>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</si>
  <si>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</si>
  <si>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</si>
  <si>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</si>
  <si>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</si>
  <si>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</si>
  <si>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</si>
  <si>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</si>
  <si>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</si>
  <si>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</si>
  <si>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</si>
  <si>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</si>
  <si>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</si>
  <si>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</si>
  <si>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</si>
  <si>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</si>
  <si>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</si>
  <si>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</si>
  <si>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</si>
  <si>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</si>
  <si>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</si>
  <si>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</si>
  <si>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</si>
  <si>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</si>
  <si>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</si>
  <si>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</si>
  <si>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</si>
  <si>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</si>
  <si>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</si>
  <si>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</si>
  <si>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</si>
  <si>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</si>
  <si>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</si>
  <si>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</si>
  <si>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</si>
  <si>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</si>
  <si>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</si>
  <si>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</si>
  <si>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</si>
  <si>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</si>
  <si>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</si>
  <si>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</si>
  <si>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</si>
  <si>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</si>
  <si>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</si>
  <si>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</si>
  <si>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</si>
  <si>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</si>
  <si>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</si>
  <si>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</si>
  <si>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</si>
  <si>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</si>
  <si>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</si>
  <si>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</si>
  <si>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</si>
  <si>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</si>
  <si>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</si>
  <si>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</si>
  <si>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</si>
  <si>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</si>
  <si>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</si>
  <si>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</si>
  <si>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</si>
  <si>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</si>
  <si>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</si>
  <si>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</si>
  <si>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</si>
  <si>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</si>
  <si>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</si>
  <si>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</si>
  <si>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</si>
  <si>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</si>
  <si>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</si>
  <si>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</si>
  <si>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</si>
  <si>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</si>
  <si>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</si>
  <si>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</si>
  <si>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</si>
  <si>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</si>
  <si>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</si>
  <si>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</si>
  <si>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</si>
  <si>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</si>
  <si>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</si>
  <si>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</si>
  <si>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</si>
  <si>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</si>
  <si>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</si>
  <si>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</si>
  <si>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</si>
  <si>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</si>
  <si>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</si>
  <si>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</si>
  <si>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</si>
  <si>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</si>
  <si>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</si>
  <si>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</si>
  <si>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</si>
  <si>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</si>
  <si>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</si>
  <si>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</si>
  <si>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</si>
  <si>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</si>
  <si>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</si>
  <si>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</si>
  <si>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</si>
  <si>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</si>
  <si>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</si>
  <si>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</si>
  <si>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</si>
  <si>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</si>
  <si>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</si>
  <si>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</si>
  <si>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</si>
  <si>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</si>
  <si>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</si>
  <si>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</si>
  <si>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</si>
  <si>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</si>
  <si>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</si>
  <si>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</si>
  <si>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</si>
  <si>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</si>
  <si>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</si>
  <si>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</si>
  <si>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</si>
  <si>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</si>
  <si>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</si>
  <si>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</si>
  <si>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</si>
  <si>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</si>
  <si>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</si>
  <si>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</si>
  <si>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</si>
  <si>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</si>
  <si>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</si>
  <si>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</si>
  <si>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</si>
  <si>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</si>
  <si>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</si>
  <si>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</si>
  <si>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</si>
  <si>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</si>
  <si>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</si>
  <si>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</si>
  <si>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</si>
  <si>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</si>
  <si>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</si>
  <si>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</si>
  <si>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</si>
  <si>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</si>
  <si>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</si>
  <si>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</si>
  <si>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</si>
  <si>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</si>
  <si>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</si>
  <si>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</si>
  <si>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</si>
  <si>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</si>
  <si>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</si>
  <si>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</si>
  <si>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</si>
  <si>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</si>
  <si>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</si>
  <si>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</si>
  <si>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</si>
  <si>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</si>
  <si>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東京都西東京市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</si>
  <si>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</si>
  <si>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</si>
  <si>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</si>
  <si>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</si>
  <si>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</si>
  <si>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</si>
  <si>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</si>
  <si>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</si>
  <si>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</si>
  <si>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</si>
  <si>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</si>
  <si>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</si>
  <si>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</si>
  <si>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</si>
  <si>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</si>
  <si>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</si>
  <si>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</si>
  <si>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</si>
  <si>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</si>
  <si>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</si>
  <si>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</si>
  <si>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</si>
  <si>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</si>
  <si>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</si>
  <si>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</si>
  <si>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</si>
  <si>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</si>
  <si>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</si>
  <si>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</si>
  <si>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</si>
  <si>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</si>
  <si>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</si>
  <si>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</si>
  <si>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</si>
  <si>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</si>
  <si>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</si>
  <si>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</si>
  <si>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</si>
  <si>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</si>
  <si>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</si>
  <si>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</si>
  <si>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</si>
  <si>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</si>
  <si>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</si>
  <si>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</si>
  <si>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</si>
  <si>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</si>
  <si>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</si>
  <si>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</si>
  <si>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</si>
  <si>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</si>
  <si>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</si>
  <si>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</si>
  <si>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</si>
  <si>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</si>
  <si>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</si>
  <si>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</si>
  <si>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</si>
  <si>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</si>
  <si>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</si>
  <si>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</si>
  <si>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</si>
  <si>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</si>
  <si>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</si>
  <si>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</si>
  <si>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</si>
  <si>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</si>
  <si>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</si>
  <si>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</si>
  <si>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</si>
  <si>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</si>
  <si>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</si>
  <si>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</si>
  <si>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</si>
  <si>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</si>
  <si>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</si>
  <si>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</si>
  <si>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</si>
  <si>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</si>
  <si>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</si>
  <si>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</si>
  <si>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</si>
  <si>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</si>
  <si>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</si>
  <si>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</si>
  <si>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</si>
  <si>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</si>
  <si>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</si>
  <si>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</si>
  <si>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</si>
  <si>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</si>
  <si>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</si>
  <si>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</si>
  <si>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</si>
  <si>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</si>
  <si>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</si>
  <si>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</si>
  <si>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</si>
  <si>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</si>
  <si>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</si>
  <si>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</si>
  <si>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</si>
  <si>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</si>
  <si>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</si>
  <si>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</si>
  <si>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</si>
  <si>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</si>
  <si>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</si>
  <si>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</si>
  <si>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</si>
  <si>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</si>
  <si>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</si>
  <si>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</si>
  <si>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</si>
  <si>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</si>
  <si>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</si>
  <si>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</si>
  <si>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</si>
  <si>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</si>
  <si>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</si>
  <si>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</si>
  <si>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</si>
  <si>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</si>
  <si>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</si>
  <si>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</si>
  <si>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</si>
  <si>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</si>
  <si>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</si>
  <si>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</si>
  <si>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</si>
  <si>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</si>
  <si>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</si>
  <si>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</si>
  <si>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</si>
  <si>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</si>
  <si>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</si>
  <si>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</si>
  <si>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</si>
  <si>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</si>
  <si>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</si>
  <si>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</si>
  <si>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</si>
  <si>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</si>
  <si>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</si>
  <si>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</si>
  <si>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</si>
  <si>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</si>
  <si>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</si>
  <si>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</si>
  <si>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</si>
  <si>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</si>
  <si>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</si>
  <si>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</si>
  <si>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東京都西東京市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</si>
  <si>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</si>
  <si>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</si>
  <si>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</si>
  <si>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</si>
  <si>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</si>
  <si>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</si>
  <si>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</si>
  <si>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</si>
  <si>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</si>
  <si>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</si>
  <si>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</si>
  <si>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</si>
  <si>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</si>
  <si>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</si>
  <si>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</si>
  <si>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</si>
  <si>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</si>
  <si>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</si>
  <si>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</si>
  <si>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</si>
  <si>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</si>
  <si>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</si>
  <si>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</si>
  <si>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</si>
  <si>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</si>
  <si>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</si>
  <si>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</si>
  <si>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</si>
  <si>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</si>
  <si>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</si>
  <si>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</si>
  <si>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</si>
  <si>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</si>
  <si>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</si>
  <si>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</si>
  <si>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</si>
  <si>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</si>
  <si>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</si>
  <si>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</si>
  <si>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</si>
  <si>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</si>
  <si>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</si>
  <si>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</si>
  <si>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</si>
  <si>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</si>
  <si>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</si>
  <si>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</si>
  <si>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</si>
  <si>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</si>
  <si>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</si>
  <si>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</si>
  <si>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</si>
  <si>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</si>
  <si>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</si>
  <si>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</si>
  <si>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</si>
  <si>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</si>
  <si>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</si>
  <si>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</si>
  <si>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</si>
  <si>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</si>
  <si>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</si>
  <si>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</si>
  <si>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</si>
  <si>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</si>
  <si>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</si>
  <si>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</si>
  <si>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</si>
  <si>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</si>
  <si>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</si>
  <si>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</si>
  <si>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</si>
  <si>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</si>
  <si>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</si>
  <si>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</si>
  <si>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</si>
  <si>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</si>
  <si>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</si>
  <si>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</si>
  <si>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</si>
  <si>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</si>
  <si>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</si>
  <si>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</si>
  <si>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</si>
  <si>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</si>
  <si>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</si>
  <si>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</si>
  <si>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</si>
  <si>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</si>
  <si>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</si>
  <si>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</si>
  <si>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</si>
  <si>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</si>
  <si>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</si>
  <si>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</si>
  <si>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</si>
  <si>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</si>
  <si>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</si>
  <si>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</si>
  <si>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</si>
  <si>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</si>
  <si>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</si>
  <si>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</si>
  <si>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</si>
  <si>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</si>
  <si>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</si>
  <si>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</si>
  <si>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</si>
  <si>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</si>
  <si>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</si>
  <si>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</si>
  <si>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</si>
  <si>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</si>
  <si>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</si>
  <si>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</si>
  <si>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</si>
  <si>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</si>
  <si>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</si>
  <si>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</si>
  <si>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</si>
  <si>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</si>
  <si>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</si>
  <si>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</si>
  <si>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</si>
  <si>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</si>
  <si>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</si>
  <si>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</si>
  <si>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</si>
  <si>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</si>
  <si>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</si>
  <si>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</si>
  <si>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</si>
  <si>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</si>
  <si>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</si>
  <si>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</si>
  <si>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</si>
  <si>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</si>
  <si>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</si>
  <si>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</si>
  <si>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</si>
  <si>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</si>
  <si>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</si>
  <si>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</si>
  <si>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</si>
  <si>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</si>
  <si>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</si>
  <si>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</si>
  <si>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</si>
  <si>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</si>
  <si>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</si>
  <si>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</si>
  <si>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</si>
  <si>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</si>
  <si>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</si>
  <si>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</si>
  <si>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</si>
  <si>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</si>
  <si>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</si>
  <si>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</si>
  <si>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</si>
  <si>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</si>
  <si>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</si>
  <si>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</si>
  <si>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</si>
  <si>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</si>
  <si>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</si>
  <si>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</si>
  <si>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</si>
  <si>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</si>
  <si>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</si>
  <si>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</si>
  <si>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</si>
  <si>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</si>
  <si>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</si>
  <si>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</si>
  <si>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</si>
  <si>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</si>
  <si>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</si>
  <si>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</si>
  <si>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</si>
  <si>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</si>
  <si>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</si>
  <si>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</si>
  <si>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</si>
  <si>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</si>
  <si>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</si>
  <si>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</si>
  <si>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</si>
  <si>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</si>
  <si>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</si>
  <si>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</si>
  <si>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</si>
  <si>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</si>
  <si>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</si>
  <si>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</si>
  <si>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</si>
  <si>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</si>
  <si>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0.42</t>
  </si>
  <si>
    <t>▲ 0.68</t>
  </si>
  <si>
    <t>一般会計</t>
  </si>
  <si>
    <t>介護保険特別会計</t>
  </si>
  <si>
    <t>下水道事業会計</t>
  </si>
  <si>
    <t>国民健康保険特別会計</t>
  </si>
  <si>
    <t>後期高齢者医療特別会計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</si>
  <si>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</si>
  <si>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</si>
  <si>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</si>
  <si>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</si>
  <si>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</si>
  <si>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</si>
  <si>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</si>
  <si>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</si>
  <si>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</si>
  <si>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都市計画事業基金</t>
    <rPh sb="0" eb="6">
      <t>トシケイカクジギョウ</t>
    </rPh>
    <rPh sb="6" eb="8">
      <t>キキン</t>
    </rPh>
    <phoneticPr fontId="5"/>
  </si>
  <si>
    <t>まちづくり整備基金</t>
    <rPh sb="5" eb="7">
      <t>セイビ</t>
    </rPh>
    <rPh sb="7" eb="9">
      <t>キキン</t>
    </rPh>
    <phoneticPr fontId="5"/>
  </si>
  <si>
    <t>みどり基金</t>
    <rPh sb="3" eb="5">
      <t>キキン</t>
    </rPh>
    <phoneticPr fontId="5"/>
  </si>
  <si>
    <t>地域福祉基金</t>
    <rPh sb="0" eb="6">
      <t>チイキフクシキキン</t>
    </rPh>
    <phoneticPr fontId="5"/>
  </si>
  <si>
    <t>庁舎整備基金</t>
    <rPh sb="0" eb="2">
      <t>チョウシャ</t>
    </rPh>
    <rPh sb="2" eb="4">
      <t>セイビ</t>
    </rPh>
    <rPh sb="4" eb="6">
      <t>キキン</t>
    </rPh>
    <phoneticPr fontId="5"/>
  </si>
  <si>
    <t>柳泉園組合</t>
    <phoneticPr fontId="2"/>
  </si>
  <si>
    <t>東京たま広域資源循環組合</t>
    <phoneticPr fontId="2"/>
  </si>
  <si>
    <t>東京市町村総合事務組合（一般会計）</t>
    <phoneticPr fontId="2"/>
  </si>
  <si>
    <t>東京市町村総合事務組合（東京都市町村民交通災害共済事業特別会計）</t>
    <phoneticPr fontId="2"/>
  </si>
  <si>
    <t>多摩六都科学館組合</t>
    <phoneticPr fontId="2"/>
  </si>
  <si>
    <t>昭和病院企業団</t>
    <phoneticPr fontId="2"/>
  </si>
  <si>
    <t>東京都後期高齢者医療広域連合（一般会計）</t>
    <phoneticPr fontId="2"/>
  </si>
  <si>
    <t>東京都後期高齢者医療広域連合（後期高齢者医療特別会計）</t>
    <phoneticPr fontId="2"/>
  </si>
  <si>
    <t>西東京市土地開発公社</t>
    <phoneticPr fontId="2"/>
  </si>
  <si>
    <t>〇</t>
    <phoneticPr fontId="2"/>
  </si>
  <si>
    <t xml:space="preserve">※8：職員の状況については、令和3年地方公務員給与実態調査に基づいている。 </t>
  </si>
  <si>
    <t>－</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</si>
  <si>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</si>
  <si>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</si>
  <si>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</si>
  <si>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</si>
  <si>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</si>
  <si>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</si>
  <si>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</si>
  <si>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</si>
  <si>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</si>
  <si>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</si>
  <si>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令和３年度は、地方債の償還が進んだことで、将来負担比率は減少したものの、有形固定資産減価償却率は増加した。
　類似団体との比較については、これまで合併特例債等を活用して公共施設の整備を実施したことにより、新たな施設の建設や改修工事等に係る起債額が大きかったため差が広がっていたが、令和３年度に合併特例債の償還が終了する等、地方債の償還が進んだことで、類似団体との差は、3.6ポイントになった。
　今後、公共施設等の老朽化が進行し、維持管理や更新に要する経費が増加することが見込まれるため、地方債の発行を厳格に管理するとともに、財務書類や固定資産台帳、施設別行政コスト計算書等を活用することで、将来見通しを踏まえた持続可能で自立的な自治体経営の確立を目指す。</t>
    <rPh sb="8" eb="11">
      <t>チホウサイ</t>
    </rPh>
    <rPh sb="49" eb="51">
      <t>ゾウカ</t>
    </rPh>
    <rPh sb="62" eb="64">
      <t>ヒカク</t>
    </rPh>
    <rPh sb="131" eb="132">
      <t>サ</t>
    </rPh>
    <rPh sb="133" eb="134">
      <t>ヒロ</t>
    </rPh>
    <rPh sb="141" eb="143">
      <t>レイワ</t>
    </rPh>
    <rPh sb="144" eb="146">
      <t>ネンド</t>
    </rPh>
    <rPh sb="147" eb="152">
      <t>ガッペイトクレイサイ</t>
    </rPh>
    <rPh sb="153" eb="155">
      <t>ショウカン</t>
    </rPh>
    <rPh sb="156" eb="158">
      <t>シュウリョウ</t>
    </rPh>
    <rPh sb="160" eb="161">
      <t>ナド</t>
    </rPh>
    <rPh sb="162" eb="165">
      <t>チホウサイ</t>
    </rPh>
    <rPh sb="166" eb="168">
      <t>ショウカン</t>
    </rPh>
    <rPh sb="169" eb="170">
      <t>スス</t>
    </rPh>
    <rPh sb="176" eb="180">
      <t>ルイジダンタイ</t>
    </rPh>
    <rPh sb="182" eb="183">
      <t>サ</t>
    </rPh>
    <rPh sb="206" eb="207">
      <t>トウ</t>
    </rPh>
    <rPh sb="221" eb="223">
      <t>コウシン</t>
    </rPh>
    <rPh sb="269" eb="273">
      <t>コテイシサン</t>
    </rPh>
    <rPh sb="273" eb="275">
      <t>ダイチョウ</t>
    </rPh>
    <rPh sb="276" eb="279">
      <t>シセツベツ</t>
    </rPh>
    <rPh sb="279" eb="281">
      <t>ギョウセイ</t>
    </rPh>
    <rPh sb="284" eb="287">
      <t>ケイサンショ</t>
    </rPh>
    <rPh sb="287" eb="288">
      <t>トウ</t>
    </rPh>
    <rPh sb="307" eb="311">
      <t>ジゾクカノウ</t>
    </rPh>
    <rPh sb="312" eb="315">
      <t>ジリツテキ</t>
    </rPh>
    <rPh sb="316" eb="321">
      <t>ジチタイケイエイ</t>
    </rPh>
    <rPh sb="322" eb="324">
      <t>カクリツ</t>
    </rPh>
    <rPh sb="325" eb="327">
      <t>メザ</t>
    </rPh>
    <phoneticPr fontId="5"/>
  </si>
  <si>
    <t>　令和３年度は、将来負担比率は減少したが、実質公債費比率は増加した。実質公債費比率は、元利償還金の額が減少したが、元利償還金から差し引く特定財源についても減少したこと等により、単年度の実質公債費比率は、前年度から上昇した。下記（参考）の３か年平均では、比率が低かった単年度の平成30年度実質公債費が３か年平均の対象外となったため、前年度から比率が上昇した。
実質公債費比率は、類似団体よりも低い水準にあるが、将来負担比率が他団体と比べて高い水準にある。これは、臨時財政対策債費等の影響により、公債費全体に対する交付税算入額が多くなり、実質公債費が低く押さえられる一方で、将来にかけては交付税算入額の減少が見込まれることから、将来負担比率は比較的高くなっていると考えられる。</t>
    <rPh sb="64" eb="65">
      <t>サ</t>
    </rPh>
    <rPh sb="66" eb="67">
      <t>ヒ</t>
    </rPh>
    <rPh sb="77" eb="79">
      <t>ゲンショウ</t>
    </rPh>
    <rPh sb="83" eb="84">
      <t>ナド</t>
    </rPh>
    <rPh sb="106" eb="108">
      <t>ジョウショウ</t>
    </rPh>
    <rPh sb="114" eb="116">
      <t>サンコウ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</si>
</sst>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6112-48D1-B8C3-9664DA97DF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27441</c:v>
                </c:pt>
                <c:pt idx="1">
                  <c:v>37546</c:v>
                </c:pt>
                <c:pt idx="2">
                  <c:v>18434</c:v>
                </c:pt>
                <c:pt idx="3">
                  <c:v>32384</c:v>
                </c:pt>
                <c:pt idx="4">
                  <c:v>19295</c:v>
                </c:pt>
              </c:numCache>
            </c:numRef>
          </c:val>
          <c:smooth val="0"/>
          <c:extLst>
            <c:ext xmlns:c16="http://schemas.microsoft.com/office/drawing/2014/chart" uri="{C3380CC4-5D6E-409C-BE32-E72D297353CC}">
              <c16:uniqueId val="{00000001-6112-48D1-B8C3-9664DA97DF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3.92</c:v>
                </c:pt>
                <c:pt idx="1">
                  <c:v>3.26</c:v>
                </c:pt>
                <c:pt idx="2">
                  <c:v>3.65</c:v>
                </c:pt>
                <c:pt idx="3">
                  <c:v>4.68</c:v>
                </c:pt>
                <c:pt idx="4">
                  <c:v>9.07</c:v>
                </c:pt>
              </c:numCache>
            </c:numRef>
          </c:val>
          <c:extLst>
            <c:ext xmlns:c16="http://schemas.microsoft.com/office/drawing/2014/chart" uri="{C3380CC4-5D6E-409C-BE32-E72D297353CC}">
              <c16:uniqueId val="{00000000-5C67-4AAB-8A18-C450B35277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7.67</c:v>
                </c:pt>
                <c:pt idx="1">
                  <c:v>7.71</c:v>
                </c:pt>
                <c:pt idx="2">
                  <c:v>7.82</c:v>
                </c:pt>
                <c:pt idx="3">
                  <c:v>8.4700000000000006</c:v>
                </c:pt>
                <c:pt idx="4">
                  <c:v>9.31</c:v>
                </c:pt>
              </c:numCache>
            </c:numRef>
          </c:val>
          <c:extLst>
            <c:ext xmlns:c16="http://schemas.microsoft.com/office/drawing/2014/chart" uri="{C3380CC4-5D6E-409C-BE32-E72D297353CC}">
              <c16:uniqueId val="{00000001-5C67-4AAB-8A18-C450B35277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-0.42</c:v>
                </c:pt>
                <c:pt idx="1">
                  <c:v>-0.68</c:v>
                </c:pt>
                <c:pt idx="2">
                  <c:v>0.41</c:v>
                </c:pt>
                <c:pt idx="3">
                  <c:v>2</c:v>
                </c:pt>
                <c:pt idx="4">
                  <c:v>5.92</c:v>
                </c:pt>
              </c:numCache>
            </c:numRef>
          </c:val>
          <c:smooth val="0"/>
          <c:extLst>
            <c:ext xmlns:c16="http://schemas.microsoft.com/office/drawing/2014/chart" uri="{C3380CC4-5D6E-409C-BE32-E72D297353CC}">
              <c16:uniqueId val="{00000002-5C67-4AAB-8A18-C450B35277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0.31</c:v>
                </c:pt>
                <c:pt idx="4">
                  <c:v>0</c:v>
                </c:pt>
                <c:pt idx="5">
                  <c:v>0</c:v>
                </c:pt>
                <c:pt idx="6">
                  <c:v>0</c:v>
                </c:pt>
                <c:pt idx="7">
                  <c:v>0</c:v>
                </c:pt>
                <c:pt idx="8">
                  <c:v>0</c:v>
                </c:pt>
                <c:pt idx="9">
                  <c:v>0</c:v>
                </c:pt>
              </c:numCache>
            </c:numRef>
          </c:val>
          <c:extLst>
            <c:ext xmlns:c16="http://schemas.microsoft.com/office/drawing/2014/chart" uri="{C3380CC4-5D6E-409C-BE32-E72D297353CC}">
              <c16:uniqueId val="{00000000-90F9-49B7-980D-E1067DDBB5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F9-49B7-980D-E1067DDBB56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F9-49B7-980D-E1067DDBB56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F9-49B7-980D-E1067DDBB56F}"/>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0.03</c:v>
                </c:pt>
                <c:pt idx="4">
                  <c:v>#N/A</c:v>
                </c:pt>
                <c:pt idx="5">
                  <c:v>0.02</c:v>
                </c:pt>
                <c:pt idx="6">
                  <c:v>#N/A</c:v>
                </c:pt>
                <c:pt idx="7">
                  <c:v>0.04</c:v>
                </c:pt>
                <c:pt idx="8">
                  <c:v>#N/A</c:v>
                </c:pt>
                <c:pt idx="9">
                  <c:v>0.02</c:v>
                </c:pt>
              </c:numCache>
            </c:numRef>
          </c:val>
          <c:extLst>
            <c:ext xmlns:c16="http://schemas.microsoft.com/office/drawing/2014/chart" uri="{C3380CC4-5D6E-409C-BE32-E72D297353CC}">
              <c16:uniqueId val="{00000004-90F9-49B7-980D-E1067DDBB56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0.09</c:v>
                </c:pt>
                <c:pt idx="4">
                  <c:v>#N/A</c:v>
                </c:pt>
                <c:pt idx="5">
                  <c:v>0.08</c:v>
                </c:pt>
                <c:pt idx="6">
                  <c:v>#N/A</c:v>
                </c:pt>
                <c:pt idx="7">
                  <c:v>0.05</c:v>
                </c:pt>
                <c:pt idx="8">
                  <c:v>#N/A</c:v>
                </c:pt>
                <c:pt idx="9">
                  <c:v>0.06</c:v>
                </c:pt>
              </c:numCache>
            </c:numRef>
          </c:val>
          <c:extLst>
            <c:ext xmlns:c16="http://schemas.microsoft.com/office/drawing/2014/chart" uri="{C3380CC4-5D6E-409C-BE32-E72D297353CC}">
              <c16:uniqueId val="{00000005-90F9-49B7-980D-E1067DDBB5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1.72</c:v>
                </c:pt>
                <c:pt idx="2">
                  <c:v>#N/A</c:v>
                </c:pt>
                <c:pt idx="3">
                  <c:v>0.73</c:v>
                </c:pt>
                <c:pt idx="4">
                  <c:v>#N/A</c:v>
                </c:pt>
                <c:pt idx="5">
                  <c:v>0.93</c:v>
                </c:pt>
                <c:pt idx="6">
                  <c:v>#N/A</c:v>
                </c:pt>
                <c:pt idx="7">
                  <c:v>0.69</c:v>
                </c:pt>
                <c:pt idx="8">
                  <c:v>#N/A</c:v>
                </c:pt>
                <c:pt idx="9">
                  <c:v>0.89</c:v>
                </c:pt>
              </c:numCache>
            </c:numRef>
          </c:val>
          <c:extLst>
            <c:ext xmlns:c16="http://schemas.microsoft.com/office/drawing/2014/chart" uri="{C3380CC4-5D6E-409C-BE32-E72D297353CC}">
              <c16:uniqueId val="{00000006-90F9-49B7-980D-E1067DDBB56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0.68</c:v>
                </c:pt>
                <c:pt idx="6">
                  <c:v>#N/A</c:v>
                </c:pt>
                <c:pt idx="7">
                  <c:v>1.21</c:v>
                </c:pt>
                <c:pt idx="8">
                  <c:v>#N/A</c:v>
                </c:pt>
                <c:pt idx="9">
                  <c:v>1.5</c:v>
                </c:pt>
              </c:numCache>
            </c:numRef>
          </c:val>
          <c:extLst>
            <c:ext xmlns:c16="http://schemas.microsoft.com/office/drawing/2014/chart" uri="{C3380CC4-5D6E-409C-BE32-E72D297353CC}">
              <c16:uniqueId val="{00000007-90F9-49B7-980D-E1067DDBB56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0.74</c:v>
                </c:pt>
                <c:pt idx="4">
                  <c:v>#N/A</c:v>
                </c:pt>
                <c:pt idx="5">
                  <c:v>1.1200000000000001</c:v>
                </c:pt>
                <c:pt idx="6">
                  <c:v>#N/A</c:v>
                </c:pt>
                <c:pt idx="7">
                  <c:v>1.61</c:v>
                </c:pt>
                <c:pt idx="8">
                  <c:v>#N/A</c:v>
                </c:pt>
                <c:pt idx="9">
                  <c:v>1.65</c:v>
                </c:pt>
              </c:numCache>
            </c:numRef>
          </c:val>
          <c:extLst>
            <c:ext xmlns:c16="http://schemas.microsoft.com/office/drawing/2014/chart" uri="{C3380CC4-5D6E-409C-BE32-E72D297353CC}">
              <c16:uniqueId val="{00000008-90F9-49B7-980D-E1067DDBB5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3.92</c:v>
                </c:pt>
                <c:pt idx="2">
                  <c:v>#N/A</c:v>
                </c:pt>
                <c:pt idx="3">
                  <c:v>3.26</c:v>
                </c:pt>
                <c:pt idx="4">
                  <c:v>#N/A</c:v>
                </c:pt>
                <c:pt idx="5">
                  <c:v>3.64</c:v>
                </c:pt>
                <c:pt idx="6">
                  <c:v>#N/A</c:v>
                </c:pt>
                <c:pt idx="7">
                  <c:v>4.68</c:v>
                </c:pt>
                <c:pt idx="8">
                  <c:v>#N/A</c:v>
                </c:pt>
                <c:pt idx="9">
                  <c:v>9.07</c:v>
                </c:pt>
              </c:numCache>
            </c:numRef>
          </c:val>
          <c:extLst>
            <c:ext xmlns:c16="http://schemas.microsoft.com/office/drawing/2014/chart" uri="{C3380CC4-5D6E-409C-BE32-E72D297353CC}">
              <c16:uniqueId val="{00000009-90F9-49B7-980D-E1067DDBB5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5992</c:v>
                </c:pt>
                <c:pt idx="5">
                  <c:v>5569</c:v>
                </c:pt>
                <c:pt idx="8">
                  <c:v>4898</c:v>
                </c:pt>
                <c:pt idx="11">
                  <c:v>4433</c:v>
                </c:pt>
                <c:pt idx="14">
                  <c:v>3880</c:v>
                </c:pt>
              </c:numCache>
            </c:numRef>
          </c:val>
          <c:extLst>
            <c:ext xmlns:c16="http://schemas.microsoft.com/office/drawing/2014/chart" uri="{C3380CC4-5D6E-409C-BE32-E72D297353CC}">
              <c16:uniqueId val="{00000000-F834-4F7A-AD5D-A8F134D6B4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34-4F7A-AD5D-A8F134D6B4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34-4F7A-AD5D-A8F134D6B4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118</c:v>
                </c:pt>
                <c:pt idx="3">
                  <c:v>109</c:v>
                </c:pt>
                <c:pt idx="6">
                  <c:v>107</c:v>
                </c:pt>
                <c:pt idx="9">
                  <c:v>74</c:v>
                </c:pt>
                <c:pt idx="12">
                  <c:v>40</c:v>
                </c:pt>
              </c:numCache>
            </c:numRef>
          </c:val>
          <c:extLst>
            <c:ext xmlns:c16="http://schemas.microsoft.com/office/drawing/2014/chart" uri="{C3380CC4-5D6E-409C-BE32-E72D297353CC}">
              <c16:uniqueId val="{00000003-F834-4F7A-AD5D-A8F134D6B4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210</c:v>
                </c:pt>
                <c:pt idx="3">
                  <c:v>163</c:v>
                </c:pt>
                <c:pt idx="6">
                  <c:v>57</c:v>
                </c:pt>
                <c:pt idx="9">
                  <c:v>95</c:v>
                </c:pt>
                <c:pt idx="12">
                  <c:v>60</c:v>
                </c:pt>
              </c:numCache>
            </c:numRef>
          </c:val>
          <c:extLst>
            <c:ext xmlns:c16="http://schemas.microsoft.com/office/drawing/2014/chart" uri="{C3380CC4-5D6E-409C-BE32-E72D297353CC}">
              <c16:uniqueId val="{00000004-F834-4F7A-AD5D-A8F134D6B4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34-4F7A-AD5D-A8F134D6B4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34-4F7A-AD5D-A8F134D6B4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5967</c:v>
                </c:pt>
                <c:pt idx="3">
                  <c:v>5934</c:v>
                </c:pt>
                <c:pt idx="6">
                  <c:v>5571</c:v>
                </c:pt>
                <c:pt idx="9">
                  <c:v>5068</c:v>
                </c:pt>
                <c:pt idx="12">
                  <c:v>4744</c:v>
                </c:pt>
              </c:numCache>
            </c:numRef>
          </c:val>
          <c:extLst>
            <c:ext xmlns:c16="http://schemas.microsoft.com/office/drawing/2014/chart" uri="{C3380CC4-5D6E-409C-BE32-E72D297353CC}">
              <c16:uniqueId val="{00000007-F834-4F7A-AD5D-A8F134D6B4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303</c:v>
                </c:pt>
                <c:pt idx="2">
                  <c:v>#N/A</c:v>
                </c:pt>
                <c:pt idx="3">
                  <c:v>#N/A</c:v>
                </c:pt>
                <c:pt idx="4">
                  <c:v>637</c:v>
                </c:pt>
                <c:pt idx="5">
                  <c:v>#N/A</c:v>
                </c:pt>
                <c:pt idx="6">
                  <c:v>#N/A</c:v>
                </c:pt>
                <c:pt idx="7">
                  <c:v>837</c:v>
                </c:pt>
                <c:pt idx="8">
                  <c:v>#N/A</c:v>
                </c:pt>
                <c:pt idx="9">
                  <c:v>#N/A</c:v>
                </c:pt>
                <c:pt idx="10">
                  <c:v>804</c:v>
                </c:pt>
                <c:pt idx="11">
                  <c:v>#N/A</c:v>
                </c:pt>
                <c:pt idx="12">
                  <c:v>#N/A</c:v>
                </c:pt>
                <c:pt idx="13">
                  <c:v>964</c:v>
                </c:pt>
                <c:pt idx="14">
                  <c:v>#N/A</c:v>
                </c:pt>
              </c:numCache>
            </c:numRef>
          </c:val>
          <c:smooth val="0"/>
          <c:extLst>
            <c:ext xmlns:c16="http://schemas.microsoft.com/office/drawing/2014/chart" uri="{C3380CC4-5D6E-409C-BE32-E72D297353CC}">
              <c16:uniqueId val="{00000008-F834-4F7A-AD5D-A8F134D6B4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40988</c:v>
                </c:pt>
                <c:pt idx="5">
                  <c:v>39763</c:v>
                </c:pt>
                <c:pt idx="8">
                  <c:v>38637</c:v>
                </c:pt>
                <c:pt idx="11">
                  <c:v>38052</c:v>
                </c:pt>
                <c:pt idx="14">
                  <c:v>37667</c:v>
                </c:pt>
              </c:numCache>
            </c:numRef>
          </c:val>
          <c:extLst>
            <c:ext xmlns:c16="http://schemas.microsoft.com/office/drawing/2014/chart" uri="{C3380CC4-5D6E-409C-BE32-E72D297353CC}">
              <c16:uniqueId val="{00000000-7682-4FBE-AE3D-7B5FC0A1FA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9715</c:v>
                </c:pt>
                <c:pt idx="5">
                  <c:v>8584</c:v>
                </c:pt>
                <c:pt idx="8">
                  <c:v>7437</c:v>
                </c:pt>
                <c:pt idx="11">
                  <c:v>6574</c:v>
                </c:pt>
                <c:pt idx="14">
                  <c:v>5844</c:v>
                </c:pt>
              </c:numCache>
            </c:numRef>
          </c:val>
          <c:extLst>
            <c:ext xmlns:c16="http://schemas.microsoft.com/office/drawing/2014/chart" uri="{C3380CC4-5D6E-409C-BE32-E72D297353CC}">
              <c16:uniqueId val="{00000001-7682-4FBE-AE3D-7B5FC0A1FA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7191</c:v>
                </c:pt>
                <c:pt idx="5">
                  <c:v>8438</c:v>
                </c:pt>
                <c:pt idx="8">
                  <c:v>9625</c:v>
                </c:pt>
                <c:pt idx="11">
                  <c:v>11416</c:v>
                </c:pt>
                <c:pt idx="14">
                  <c:v>13777</c:v>
                </c:pt>
              </c:numCache>
            </c:numRef>
          </c:val>
          <c:extLst>
            <c:ext xmlns:c16="http://schemas.microsoft.com/office/drawing/2014/chart" uri="{C3380CC4-5D6E-409C-BE32-E72D297353CC}">
              <c16:uniqueId val="{00000002-7682-4FBE-AE3D-7B5FC0A1FA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82-4FBE-AE3D-7B5FC0A1FA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82-4FBE-AE3D-7B5FC0A1FA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82-4FBE-AE3D-7B5FC0A1FA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7622</c:v>
                </c:pt>
                <c:pt idx="3">
                  <c:v>6949</c:v>
                </c:pt>
                <c:pt idx="6">
                  <c:v>6733</c:v>
                </c:pt>
                <c:pt idx="9">
                  <c:v>6644</c:v>
                </c:pt>
                <c:pt idx="12">
                  <c:v>6672</c:v>
                </c:pt>
              </c:numCache>
            </c:numRef>
          </c:val>
          <c:extLst>
            <c:ext xmlns:c16="http://schemas.microsoft.com/office/drawing/2014/chart" uri="{C3380CC4-5D6E-409C-BE32-E72D297353CC}">
              <c16:uniqueId val="{00000006-7682-4FBE-AE3D-7B5FC0A1FA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717</c:v>
                </c:pt>
                <c:pt idx="3">
                  <c:v>557</c:v>
                </c:pt>
                <c:pt idx="6">
                  <c:v>414</c:v>
                </c:pt>
                <c:pt idx="9">
                  <c:v>318</c:v>
                </c:pt>
                <c:pt idx="12">
                  <c:v>259</c:v>
                </c:pt>
              </c:numCache>
            </c:numRef>
          </c:val>
          <c:extLst>
            <c:ext xmlns:c16="http://schemas.microsoft.com/office/drawing/2014/chart" uri="{C3380CC4-5D6E-409C-BE32-E72D297353CC}">
              <c16:uniqueId val="{00000007-7682-4FBE-AE3D-7B5FC0A1FA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1929</c:v>
                </c:pt>
                <c:pt idx="3">
                  <c:v>1593</c:v>
                </c:pt>
                <c:pt idx="6">
                  <c:v>1070</c:v>
                </c:pt>
                <c:pt idx="9">
                  <c:v>881</c:v>
                </c:pt>
                <c:pt idx="12">
                  <c:v>653</c:v>
                </c:pt>
              </c:numCache>
            </c:numRef>
          </c:val>
          <c:extLst>
            <c:ext xmlns:c16="http://schemas.microsoft.com/office/drawing/2014/chart" uri="{C3380CC4-5D6E-409C-BE32-E72D297353CC}">
              <c16:uniqueId val="{00000008-7682-4FBE-AE3D-7B5FC0A1FA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245</c:v>
                </c:pt>
                <c:pt idx="9">
                  <c:v>0</c:v>
                </c:pt>
                <c:pt idx="12">
                  <c:v>0</c:v>
                </c:pt>
              </c:numCache>
            </c:numRef>
          </c:val>
          <c:extLst>
            <c:ext xmlns:c16="http://schemas.microsoft.com/office/drawing/2014/chart" uri="{C3380CC4-5D6E-409C-BE32-E72D297353CC}">
              <c16:uniqueId val="{00000009-7682-4FBE-AE3D-7B5FC0A1FA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54282</c:v>
                </c:pt>
                <c:pt idx="3">
                  <c:v>56437</c:v>
                </c:pt>
                <c:pt idx="6">
                  <c:v>54806</c:v>
                </c:pt>
                <c:pt idx="9">
                  <c:v>55268</c:v>
                </c:pt>
                <c:pt idx="12">
                  <c:v>53052</c:v>
                </c:pt>
              </c:numCache>
            </c:numRef>
          </c:val>
          <c:extLst>
            <c:ext xmlns:c16="http://schemas.microsoft.com/office/drawing/2014/chart" uri="{C3380CC4-5D6E-409C-BE32-E72D297353CC}">
              <c16:uniqueId val="{0000000A-7682-4FBE-AE3D-7B5FC0A1FA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6655</c:v>
                </c:pt>
                <c:pt idx="2">
                  <c:v>#N/A</c:v>
                </c:pt>
                <c:pt idx="3">
                  <c:v>#N/A</c:v>
                </c:pt>
                <c:pt idx="4">
                  <c:v>8749</c:v>
                </c:pt>
                <c:pt idx="5">
                  <c:v>#N/A</c:v>
                </c:pt>
                <c:pt idx="6">
                  <c:v>#N/A</c:v>
                </c:pt>
                <c:pt idx="7">
                  <c:v>7571</c:v>
                </c:pt>
                <c:pt idx="8">
                  <c:v>#N/A</c:v>
                </c:pt>
                <c:pt idx="9">
                  <c:v>#N/A</c:v>
                </c:pt>
                <c:pt idx="10">
                  <c:v>7069</c:v>
                </c:pt>
                <c:pt idx="11">
                  <c:v>#N/A</c:v>
                </c:pt>
                <c:pt idx="12">
                  <c:v>#N/A</c:v>
                </c:pt>
                <c:pt idx="13">
                  <c:v>3347</c:v>
                </c:pt>
                <c:pt idx="14">
                  <c:v>#N/A</c:v>
                </c:pt>
              </c:numCache>
            </c:numRef>
          </c:val>
          <c:smooth val="0"/>
          <c:extLst>
            <c:ext xmlns:c16="http://schemas.microsoft.com/office/drawing/2014/chart" uri="{C3380CC4-5D6E-409C-BE32-E72D297353CC}">
              <c16:uniqueId val="{0000000B-7682-4FBE-AE3D-7B5FC0A1FA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3028</c:v>
                </c:pt>
                <c:pt idx="1">
                  <c:v>3372</c:v>
                </c:pt>
                <c:pt idx="2">
                  <c:v>3913</c:v>
                </c:pt>
              </c:numCache>
            </c:numRef>
          </c:val>
          <c:extLst>
            <c:ext xmlns:c16="http://schemas.microsoft.com/office/drawing/2014/chart" uri="{C3380CC4-5D6E-409C-BE32-E72D297353CC}">
              <c16:uniqueId val="{00000000-0C63-49E0-A578-FD534FBE08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C63-49E0-A578-FD534FBE08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5155</c:v>
                </c:pt>
                <c:pt idx="1">
                  <c:v>6401</c:v>
                </c:pt>
                <c:pt idx="2">
                  <c:v>8152</c:v>
                </c:pt>
              </c:numCache>
            </c:numRef>
          </c:val>
          <c:extLst>
            <c:ext xmlns:c16="http://schemas.microsoft.com/office/drawing/2014/chart" uri="{C3380CC4-5D6E-409C-BE32-E72D297353CC}">
              <c16:uniqueId val="{00000002-0C63-49E0-A578-FD534FBE08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726956797892568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{12F35BCB-CCA5-4D4B-9358-57036BB1F53F}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D56-474A-8D64-9B35E48A40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{AA4FD2DF-82C9-4076-9929-9E015121DC3A}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56-474A-8D64-9B35E48A40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{DDBA3BF1-CF73-40E0-A6C8-44603F17A807}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56-474A-8D64-9B35E48A40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{9319CB20-6DD8-4E69-9084-A8F4F30B6168}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56-474A-8D64-9B35E48A40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{3F89F530-6444-46E3-8B24-D66AF4110888}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56-474A-8D64-9B35E48A40F2}"/>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{FAE8D742-C3B1-445E-AFC9-BA977CB092CE}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D56-474A-8D64-9B35E48A40F2}"/>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{388C2229-9A53-42A0-8F32-EB65D629562E}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D56-474A-8D64-9B35E48A40F2}"/>
                </c:ext>
              </c:extLst>
            </c:dLbl>
            <c:dLbl>
              <c:idx val="24"/>
              <c:layout>
                <c:manualLayout>
                  <c:x val="0"/>
                  <c:y val="1.572695679789240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{41DC03F4-263E-458B-BC0E-4C1F01D5E9D3}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D56-474A-8D64-9B35E48A40F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{8E147226-7C55-4F86-9A01-BC3070B3D43C}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D56-474A-8D64-9B35E48A40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50.6</c:v>
                </c:pt>
                <c:pt idx="16">
                  <c:v>52.9</c:v>
                </c:pt>
                <c:pt idx="24">
                  <c:v>52.3</c:v>
                </c:pt>
                <c:pt idx="32">
                  <c:v>53.2</c:v>
                </c:pt>
              </c:numCache>
            </c:numRef>
          </c:xVal>
          <c:yVal>
            <c:numRef>
              <c:f>公会計指標分析・財政指標組合せ分析表!$BP$51:$DC$51</c:f>
              <c:numCache>
                <c:formatCode>#,##0.0;"▲ "#,##0.0</c:formatCode>
                <c:ptCount val="40"/>
                <c:pt idx="0">
                  <c:v>19.2</c:v>
                </c:pt>
                <c:pt idx="8">
                  <c:v>25.2</c:v>
                </c:pt>
                <c:pt idx="16">
                  <c:v>21.7</c:v>
                </c:pt>
                <c:pt idx="24">
                  <c:v>19.5</c:v>
                </c:pt>
                <c:pt idx="32">
                  <c:v>8.6</c:v>
                </c:pt>
              </c:numCache>
            </c:numRef>
          </c:yVal>
          <c:smooth val="0"/>
          <c:extLst>
            <c:ext xmlns:c16="http://schemas.microsoft.com/office/drawing/2014/chart" uri="{C3380CC4-5D6E-409C-BE32-E72D297353CC}">
              <c16:uniqueId val="{00000009-ED56-474A-8D64-9B35E48A40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{2E68804A-C02A-4C70-8B53-3BF8A5FF2089}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D56-474A-8D64-9B35E48A40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{C2800195-C81B-4DDD-8F91-B82FB3E1D860}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56-474A-8D64-9B35E48A40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{B1C88FD9-0E91-4D01-9678-D67F1CC00651}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56-474A-8D64-9B35E48A40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{62087E29-8A1F-49C9-AF29-81F5AB9635DF}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56-474A-8D64-9B35E48A40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{3ED9F4AA-D06E-4C3C-91B9-7F8C07F02026}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56-474A-8D64-9B35E48A40F2}"/>
                </c:ext>
              </c:extLst>
            </c:dLbl>
            <c:dLbl>
              <c:idx val="8"/>
              <c:layout>
                <c:manualLayout>
                  <c:x val="0"/>
                  <c:y val="7.9310610638239683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{0297D4D5-4954-4938-A534-346F3FEF3F1C}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D56-474A-8D64-9B35E48A40F2}"/>
                </c:ext>
              </c:extLst>
            </c:dLbl>
            <c:dLbl>
              <c:idx val="16"/>
              <c:layout>
                <c:manualLayout>
                  <c:x val="0"/>
                  <c:y val="-7.9310610638240082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{4FFBAB13-44C8-463A-8933-0157448F2D00}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D56-474A-8D64-9B35E48A40F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{8195752E-84AC-42C0-B205-0FB33C495F63}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D56-474A-8D64-9B35E48A40F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{4A602E60-84EC-4576-ADE6-5DCAC7492A9C}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D56-474A-8D64-9B35E48A40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ED56-474A-8D64-9B35E48A40F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{B2127AB7-D083-49EB-B9DE-9BCC4446B7ED}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3C3-40C6-AFAF-DD24F3B84F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{CE7A8A23-BC4E-4FF4-B5C9-06D8174DADAE}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C3-40C6-AFAF-DD24F3B84F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{9CB7DD0C-141B-41F8-BD6F-CAE777A96F78}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C3-40C6-AFAF-DD24F3B84F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{9FE2CD0D-279C-4A4E-B702-8570D5DEE80E}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C3-40C6-AFAF-DD24F3B84F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{F16A5B34-2DBF-41E9-B14B-1A743FC32C83}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C3-40C6-AFAF-DD24F3B84FD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{9832D7BB-CB21-4B29-B209-C7D851FC5671}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3C3-40C6-AFAF-DD24F3B84FD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{D1812E7D-7DEA-4C4C-8C5D-48710DB6A297}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3C3-40C6-AFAF-DD24F3B84FD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{E975FF1E-99C1-4341-81A7-89E7E079482C}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3C3-40C6-AFAF-DD24F3B84FD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{09D098A2-775E-42FD-B391-ABAA229D3FD2}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3C3-40C6-AFAF-DD24F3B84F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0.8</c:v>
                </c:pt>
                <c:pt idx="16">
                  <c:v>1.7</c:v>
                </c:pt>
                <c:pt idx="24">
                  <c:v>2.1</c:v>
                </c:pt>
                <c:pt idx="32">
                  <c:v>2.2999999999999998</c:v>
                </c:pt>
              </c:numCache>
            </c:numRef>
          </c:xVal>
          <c:yVal>
            <c:numRef>
              <c:f>公会計指標分析・財政指標組合せ分析表!$BP$73:$DC$73</c:f>
              <c:numCache>
                <c:formatCode>#,##0.0;"▲ "#,##0.0</c:formatCode>
                <c:ptCount val="40"/>
                <c:pt idx="0">
                  <c:v>19.2</c:v>
                </c:pt>
                <c:pt idx="8">
                  <c:v>25.2</c:v>
                </c:pt>
                <c:pt idx="16">
                  <c:v>21.7</c:v>
                </c:pt>
                <c:pt idx="24">
                  <c:v>19.5</c:v>
                </c:pt>
                <c:pt idx="32">
                  <c:v>8.6</c:v>
                </c:pt>
              </c:numCache>
            </c:numRef>
          </c:yVal>
          <c:smooth val="0"/>
          <c:extLst>
            <c:ext xmlns:c16="http://schemas.microsoft.com/office/drawing/2014/chart" uri="{C3380CC4-5D6E-409C-BE32-E72D297353CC}">
              <c16:uniqueId val="{00000009-D3C3-40C6-AFAF-DD24F3B84F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{4BC29A30-95C0-4D82-9D1A-47E55D6A7AD8}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3C3-40C6-AFAF-DD24F3B84F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{0BEA11D2-CD71-4E4E-9501-EC9B5EB9838A}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C3-40C6-AFAF-DD24F3B84F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{750CC501-7021-41A5-B2F9-30711535B1A5}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C3-40C6-AFAF-DD24F3B84F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{22406265-1A19-420F-8320-638B32462F3B}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C3-40C6-AFAF-DD24F3B84F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{3392967C-9555-4C82-BACF-87A5BB0C2449}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C3-40C6-AFAF-DD24F3B84FD4}"/>
                </c:ext>
              </c:extLst>
            </c:dLbl>
            <c:dLbl>
              <c:idx val="8"/>
              <c:layout>
                <c:manualLayout>
                  <c:x val="0"/>
                  <c:y val="7.233679953586084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{23C4AB3E-1471-4D60-85D7-9611C5EAB4DB}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3C3-40C6-AFAF-DD24F3B84FD4}"/>
                </c:ext>
              </c:extLst>
            </c:dLbl>
            <c:dLbl>
              <c:idx val="16"/>
              <c:layout>
                <c:manualLayout>
                  <c:x val="0"/>
                  <c:y val="-7.233679953586084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{391F9676-8466-4FB3-953D-E13F9045BF6E}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3C3-40C6-AFAF-DD24F3B84FD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{CCBD99E5-FB24-4D27-8E4A-2439D2ACA320}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3C3-40C6-AFAF-DD24F3B84FD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{8243A926-65A1-4917-9F08-F05657B8343E}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3C3-40C6-AFAF-DD24F3B84F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D3C3-40C6-AFAF-DD24F3B84FD4}"/>
            </c:ext>
          </c:extLst>
        </c:ser>
        <c:dLbls>
          <c:showLegendKey val="0"/>
          <c:showVal val="1"/>
          <c:showCatName val="0"/>
          <c:showSerName val="0"/>
          <c:showPercent val="0"/>
          <c:showBubbleSize val="0"/>
        </c:dLbls>
        <c:axId val="84219776"/>
        <c:axId val="84234240"/>
      </c:scatterChart>
      <c:valAx>
        <c:axId val="84219776"/>
        <c:scaling>
          <c:orientation val="maxMin"/>
          <c:max val="4"/>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4EA2186-45D1-453C-B3FC-ED0A52E1F02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B79C5A3-6F2E-4488-BEB2-2174C3315C2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のうち、</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は、合併特例債が令和３年度に償還が終了する等の要因により、減少した。</a:t>
          </a:r>
        </a:p>
        <a:p>
          <a:r>
            <a:rPr kumimoji="1" lang="ja-JP" altLang="en-US" sz="1200">
              <a:latin typeface="ＭＳ ゴシック" pitchFamily="49" charset="-128"/>
              <a:ea typeface="ＭＳ ゴシック" pitchFamily="49" charset="-128"/>
            </a:rPr>
            <a:t>　一方で、そこから差し引く</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について、都市計画事業関係の地方債の償還が進んだことによる減や、災害復旧費等に係る基準財政需要額の合併特例債の償還が進んだこと等により、大きく減少した。</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の減少幅が、</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の減少幅を下回ったため、前年度比１億</a:t>
          </a:r>
          <a:r>
            <a:rPr kumimoji="1" lang="en-US" altLang="ja-JP" sz="1200">
              <a:latin typeface="ＭＳ ゴシック" pitchFamily="49" charset="-128"/>
              <a:ea typeface="ＭＳ ゴシック" pitchFamily="49" charset="-128"/>
            </a:rPr>
            <a:t>6,000</a:t>
          </a:r>
          <a:r>
            <a:rPr kumimoji="1" lang="ja-JP" altLang="en-US" sz="1200">
              <a:latin typeface="ＭＳ ゴシック" pitchFamily="49" charset="-128"/>
              <a:ea typeface="ＭＳ ゴシック" pitchFamily="49" charset="-128"/>
            </a:rPr>
            <a:t>万円の増加となった。</a:t>
          </a:r>
        </a:p>
        <a:p>
          <a:r>
            <a:rPr kumimoji="1" lang="ja-JP" altLang="en-US" sz="1200">
              <a:latin typeface="ＭＳ ゴシック" pitchFamily="49" charset="-128"/>
              <a:ea typeface="ＭＳ ゴシック" pitchFamily="49" charset="-128"/>
            </a:rPr>
            <a:t>　今後も後年度負担を十分考慮した地方債の借入に努めることにより、元利償還金の抑制を図る。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が、土木債や臨時財政対策債の影響により減となったほか、「公営企業債等繰入見込額」「組合負担等見込額」の償還も進んだため、減少となった。</a:t>
          </a:r>
        </a:p>
        <a:p>
          <a:r>
            <a:rPr kumimoji="1" lang="ja-JP" altLang="en-US" sz="1400">
              <a:latin typeface="ＭＳ ゴシック" pitchFamily="49" charset="-128"/>
              <a:ea typeface="ＭＳ ゴシック" pitchFamily="49" charset="-128"/>
            </a:rPr>
            <a:t>　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」は、「充当可能特定歳入」「基準財政需要額算入見込額」の減少よりも「充当可能基金」が増加したため増となった。</a:t>
          </a:r>
        </a:p>
        <a:p>
          <a:r>
            <a:rPr kumimoji="1" lang="ja-JP" altLang="en-US" sz="1400">
              <a:latin typeface="ＭＳ ゴシック" pitchFamily="49" charset="-128"/>
              <a:ea typeface="ＭＳ ゴシック" pitchFamily="49" charset="-128"/>
            </a:rPr>
            <a:t>　このため、将来負担比率（分子）は、前年度比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2,200</a:t>
          </a:r>
          <a:r>
            <a:rPr kumimoji="1" lang="ja-JP" altLang="en-US" sz="1400">
              <a:latin typeface="ＭＳ ゴシック" pitchFamily="49" charset="-128"/>
              <a:ea typeface="ＭＳ ゴシック" pitchFamily="49" charset="-128"/>
            </a:rPr>
            <a:t>万円・約</a:t>
          </a:r>
          <a:r>
            <a:rPr kumimoji="1" lang="en-US" altLang="ja-JP" sz="1400">
              <a:latin typeface="ＭＳ ゴシック" pitchFamily="49" charset="-128"/>
              <a:ea typeface="ＭＳ ゴシック" pitchFamily="49" charset="-128"/>
            </a:rPr>
            <a:t>52.6</a:t>
          </a:r>
          <a:r>
            <a:rPr kumimoji="1" lang="ja-JP" altLang="en-US" sz="1400">
              <a:latin typeface="ＭＳ ゴシック" pitchFamily="49" charset="-128"/>
              <a:ea typeface="ＭＳ ゴシック" pitchFamily="49" charset="-128"/>
            </a:rPr>
            <a:t>％減少となった。今後も、後年度負担を十分考慮した地方債の借入に努める。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・財政調整基金について、経常経費の見直しなどの予算制度改革により、健全な財政運営に努めた結果、取り崩しを抑制したことから、残高が増加した。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主な増減理由として、都市計画事業基金は、都市計画税の収入が都市計画事業費を上回った分を積み立てたため、基金残高は増加した。地域福祉基金は、特別会計繰出金の抑制分などから積立を行ったことにより、基金残高は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・財政調整基金は、安定した財政運営を行うために、残高に留意しつつ、新型コロナウイルス感染症や原油価格・物価高騰等の影響への対応を含め、必要な行政サービスへの活用も図っていく。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・特定目的基金については、それぞれの基金の設置の趣旨に則して、確実かつ効率的な運用を行いつつ、優先的に取り組む事業への活用を図るなど、適正な管理・運営に努める。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・都市計画事業基金：都市計画に係る事業の推進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・地域福祉基金：総合的な地域福祉の推進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・庁舎整備基金：庁舎及び用地の整備に係る資金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・都市計画事業基金：都市計画税の収入が都市計画事業費を上回った分を積み立てたため、基金残高は増加した。</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・まちづくり整備基金：校舎等のバリアフリー化改修工事へ活用した一方、ふるさと納税による指定寄附金等を積み立てたため、基金残高は増加した。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・みどり基金：人にやさしいまちづくり条例に基づく寄附金を積み立てたため、基金残高は増加した。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・地域福祉基金：総合的な地域福祉の推進を図るため取り崩した一方で、特別会計繰出金の抑制分などから積立を行ったこと等により基金残高は増加した。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・庁舎整備基金：庁舎整備事業への活用により減少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・都市計画事業基金：都市計画事業を推進するため、計画的な活用を図っていく。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・庁舎整備基金：今後庁舎統合方針の見直しを予定しており、適切な活用を検討していく。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・年度間の財源を調整し、財政の効率的執行を図るため、補正予算を含め、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万円の取崩しを留保した結果、令和３年度末残高は、標準財政規模の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・財政調整基金は、直近３か年において、第４次行財政改革大綱の評価指標の一つとして設定している標準財政規模の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できていない。今後、安定した財政運営を行うためにも、財政調整基金残高の確保は重要であり、目下、新型コロナウイルス感染症や原油価格・物価高騰等の影響への対応を含め、必要な行政サービスへの活用も図りつつ、評価指標における目標の達成を目指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9C28CF3-926B-48E0-BE82-B8F70971B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0161DDB-87B8-4E5F-878B-3E7CFB5F12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6F951F7-F9A3-4B26-9F32-28F93B242A6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C338613-317D-42D5-82DE-A221DB7E53D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BE1B771-AA17-4463-9C4A-67C38D39A9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64F4BC7-57C1-4D05-9B51-9BC977506FF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785C8B2-9314-4F44-9AF2-B7D2D3640C6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E85D87E-52A3-423D-B1BD-D3FA062C59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F966C25-0F88-4515-920E-ED20CA41D3F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9D19116-FB25-40A9-9320-165DAF45F81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EFA7094-154A-46B0-AD88-F04D5837CC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2FEFD8A-616C-4566-B113-0B6D3ABC948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A7F7D03-F46C-4A6A-9E34-BBCE70F19B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F64D983-E7B1-4241-983D-7E33D7DB35C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32E571-2C67-483B-8DE1-C237FFD7F32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6A73620-C589-4F3B-94E5-E9E0039235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40518B0-08FA-4260-9DD0-6319EE6F46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BB2A75A-C253-4046-922A-676C7F0BC6B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37C1849-427C-489C-99D4-1BC456E761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DDD1F37-1874-43BC-8A2E-485A1DA659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9F453CA-16DE-482E-8BE2-F039A1FA9B7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D548650-DAC7-4425-AD2D-3F7C8FB69A6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6227632-F5EC-485B-BD0E-75ED33C5D2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1F8262-F801-4D20-8B89-177CB7ADB7A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3AF72EB-51B5-44DE-ACE7-2ECCB4A0E9B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3CE18BF-0771-44AB-9DB0-D29816E5A10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23F3397-455B-4974-8F4C-5C0F8CC6E2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7B3A4F0-7F58-47B2-828A-61A9B5FC8EA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901C0DD-558B-46B5-877C-6ED464D09C6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0DC189E-E9D6-48F2-9D68-AD94D9F4AE4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B196396-088C-485E-95CA-60FC1BE4113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AF9937D-7E0A-4819-9E19-51792671D2E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DD08637-3CBC-4E39-B6B8-76AD5C09218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F5DAC8E-1D9F-4FA2-A3C5-A8CAFE7CBFF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F0CD144-5F7F-4E0D-AC7D-1614EC1E747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AD64A3E-4A7C-4B2D-A897-719AD1CD57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86C8A57-F65A-470A-88A0-283C3495A0F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FBF89F9-9E40-426A-82FD-92557EAD5DC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757A119-206E-4733-924C-8432E49BE4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C9D8ECE-5C36-4F69-88B6-4EFAE32B686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11579B6-579D-4ABE-AE14-2BB9CB4A97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FA08062-3A44-4DC1-8659-483827AF261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A1208AD-685F-4630-B321-EA9D498D8CE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FE6BAE1-4AE1-4664-9183-22181C368F4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D48B961-4CD5-4824-BB48-944775CDF1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90A6924-4033-4FD9-B1B1-30F7F023C6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6CA500-B22A-48BD-956A-5315C101D0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ったものの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ポイント下回る結果となった。これは、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新規の有形固定資産増加</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に繋がる工事等を実施したものの、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価償却累計額の増加額が新規の有形固定資産増加額を上回ったことが主な要因である。今後の公共施設等の老朽化への対応を見据え、次期総合計画策定に合わせて、令和５年度に改定予定の公共施設等総合管理計画等に基づき、計画的な維持管理や効果的・効率的な施設再編等について検討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C58C2A7-D9EE-4535-B42E-9BF261C3724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319FE80-A928-410F-9EC8-3BE1EEF08DF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1596729-A480-4DBA-B0AE-7E8597D6480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1B2D217-4F3D-4338-B09A-45450A10BBD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47FC22E-30C7-4830-8930-57E39C333C8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780CEF9-EF41-4467-91A8-1613BA02338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63FEE0E-F3CC-42B2-8C85-F56DB4C3D49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5BDA57C-D708-4E7A-AF9B-D1DB337F7C9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161096B-99D1-417F-B432-0F1622261E1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B6303ED-1E46-4255-9B44-C6985969D43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6C65F02-13DE-49E5-A701-A1398C3BE96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AE0DCD6-5199-405F-BBF5-384E9AADB9E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C21DFE4-4068-4CDC-A85F-DAF6BAD0455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283717A-0E2E-43AE-A394-A3318934ECF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1EF76089-CB48-4B51-A9F6-FA4859C5102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F7C091B-C9F0-4C25-8B0B-92590CC51D9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4071BA49-A98C-42AD-9FB0-B41FDD426C1C}"/>
            </a:ext>
          </a:extLst>
        </xdr:cNvPr>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95AA50C7-D0FF-4043-86BB-934523646CCA}"/>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D00AD4DE-8B45-4CD2-84AF-A4BA52B62A44}"/>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FC9428FB-1C30-4BA9-B295-1219A47F9747}"/>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50105977-5EFB-42D3-9EB0-5BE841D3196E}"/>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DE29F6D9-CEDA-449A-8145-947C41DB26BD}"/>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63F244D-47B6-47CA-8090-8836F92121BF}"/>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B1B8402D-FD17-408A-A6D8-F3619BF91525}"/>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6E6E8548-8C88-40A3-A79E-29889B474AF1}"/>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C40E3F24-11EE-46F1-B809-4CBBBA7ACE13}"/>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D1B833D3-754A-4113-9873-1BD58E075CAF}"/>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451BCB9-6D34-4150-B6C9-419D59DF8FC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67BA6AD-2B26-48D8-995E-FA76F2EEAF7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4CDBFE1-2F6D-425B-B1A0-07907A9422B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E9E7FF7-DD90-497A-A290-F1BBEC576F0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409F19E-8437-4297-9EF4-EB2DEAC16A5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164888</xdr:rowOff>
    </xdr:from>
    <xdr:to>
      <xdr:col>23</xdr:col>
      <xdr:colOff>136525</xdr:colOff>
      <xdr:row>29</xdr:row>
      <xdr:rowOff>95038</xdr:rowOff>
    </xdr:to>
    <xdr:sp macro="" textlink="">
      <xdr:nvSpPr>
        <xdr:cNvPr id="81" name="楕円 80">
          <a:extLst>
            <a:ext uri="{FF2B5EF4-FFF2-40B4-BE49-F238E27FC236}">
              <a16:creationId xmlns:a16="http://schemas.microsoft.com/office/drawing/2014/main" id="{3433CFF7-7071-45B5-81F1-E434572CBB63}"/>
            </a:ext>
          </a:extLst>
        </xdr:cNvPr>
        <xdr:cNvSpPr/>
      </xdr:nvSpPr>
      <xdr:spPr>
        <a:xfrm>
          <a:off x="47117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16315</xdr:rowOff>
    </xdr:from>
    <xdr:ext cx="405111" cy="259045"/>
    <xdr:sp macro="" textlink="">
      <xdr:nvSpPr>
        <xdr:cNvPr id="82" name="有形固定資産減価償却率該当値テキスト">
          <a:extLst>
            <a:ext uri="{FF2B5EF4-FFF2-40B4-BE49-F238E27FC236}">
              <a16:creationId xmlns:a16="http://schemas.microsoft.com/office/drawing/2014/main" id="{6B0B8800-BDD2-42E8-8F95-BA8BF7ED2658}"/>
            </a:ext>
          </a:extLst>
        </xdr:cNvPr>
        <xdr:cNvSpPr txBox="1"/>
      </xdr:nvSpPr>
      <xdr:spPr>
        <a:xfrm>
          <a:off x="4813300" y="558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132503</xdr:rowOff>
    </xdr:from>
    <xdr:to>
      <xdr:col>19</xdr:col>
      <xdr:colOff>187325</xdr:colOff>
      <xdr:row>29</xdr:row>
      <xdr:rowOff>62653</xdr:rowOff>
    </xdr:to>
    <xdr:sp macro="" textlink="">
      <xdr:nvSpPr>
        <xdr:cNvPr id="83" name="楕円 82">
          <a:extLst>
            <a:ext uri="{FF2B5EF4-FFF2-40B4-BE49-F238E27FC236}">
              <a16:creationId xmlns:a16="http://schemas.microsoft.com/office/drawing/2014/main" id="{2F291DA8-0580-4AC1-BA67-D3DDE5BAA7D8}"/>
            </a:ext>
          </a:extLst>
        </xdr:cNvPr>
        <xdr:cNvSpPr/>
      </xdr:nvSpPr>
      <xdr:spPr>
        <a:xfrm>
          <a:off x="40005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11853</xdr:rowOff>
    </xdr:from>
    <xdr:to>
      <xdr:col>23</xdr:col>
      <xdr:colOff>85725</xdr:colOff>
      <xdr:row>29</xdr:row>
      <xdr:rowOff>44238</xdr:rowOff>
    </xdr:to>
    <xdr:cxnSp macro="">
      <xdr:nvCxnSpPr>
        <xdr:cNvPr id="84" name="直線コネクタ 83">
          <a:extLst>
            <a:ext uri="{FF2B5EF4-FFF2-40B4-BE49-F238E27FC236}">
              <a16:creationId xmlns:a16="http://schemas.microsoft.com/office/drawing/2014/main" id="{CFDF6DD8-E179-490D-A70C-7A9B11155BB2}"/>
            </a:ext>
          </a:extLst>
        </xdr:cNvPr>
        <xdr:cNvCxnSpPr/>
      </xdr:nvCxnSpPr>
      <xdr:spPr>
        <a:xfrm>
          <a:off x="4051300" y="575542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85" name="楕円 84">
          <a:extLst>
            <a:ext uri="{FF2B5EF4-FFF2-40B4-BE49-F238E27FC236}">
              <a16:creationId xmlns:a16="http://schemas.microsoft.com/office/drawing/2014/main" id="{827B42F0-FC6C-431F-84E0-B6FCC9A83879}"/>
            </a:ext>
          </a:extLst>
        </xdr:cNvPr>
        <xdr:cNvSpPr/>
      </xdr:nvSpPr>
      <xdr:spPr>
        <a:xfrm>
          <a:off x="3238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11853</xdr:rowOff>
    </xdr:from>
    <xdr:to>
      <xdr:col>19</xdr:col>
      <xdr:colOff>136525</xdr:colOff>
      <xdr:row>29</xdr:row>
      <xdr:rowOff>33443</xdr:rowOff>
    </xdr:to>
    <xdr:cxnSp macro="">
      <xdr:nvCxnSpPr>
        <xdr:cNvPr id="86" name="直線コネクタ 85">
          <a:extLst>
            <a:ext uri="{FF2B5EF4-FFF2-40B4-BE49-F238E27FC236}">
              <a16:creationId xmlns:a16="http://schemas.microsoft.com/office/drawing/2014/main" id="{18F733E5-AC84-4943-845F-55266C8C869A}"/>
            </a:ext>
          </a:extLst>
        </xdr:cNvPr>
        <xdr:cNvCxnSpPr/>
      </xdr:nvCxnSpPr>
      <xdr:spPr>
        <a:xfrm flipV="1">
          <a:off x="3289300" y="575542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71332</xdr:rowOff>
    </xdr:from>
    <xdr:to>
      <xdr:col>11</xdr:col>
      <xdr:colOff>187325</xdr:colOff>
      <xdr:row>29</xdr:row>
      <xdr:rowOff>1482</xdr:rowOff>
    </xdr:to>
    <xdr:sp macro="" textlink="">
      <xdr:nvSpPr>
        <xdr:cNvPr id="87" name="楕円 86">
          <a:extLst>
            <a:ext uri="{FF2B5EF4-FFF2-40B4-BE49-F238E27FC236}">
              <a16:creationId xmlns:a16="http://schemas.microsoft.com/office/drawing/2014/main" id="{25A3CC10-C854-4091-821A-68AFDAA06EC6}"/>
            </a:ext>
          </a:extLst>
        </xdr:cNvPr>
        <xdr:cNvSpPr/>
      </xdr:nvSpPr>
      <xdr:spPr>
        <a:xfrm>
          <a:off x="2476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122132</xdr:rowOff>
    </xdr:from>
    <xdr:to>
      <xdr:col>15</xdr:col>
      <xdr:colOff>136525</xdr:colOff>
      <xdr:row>29</xdr:row>
      <xdr:rowOff>33443</xdr:rowOff>
    </xdr:to>
    <xdr:cxnSp macro="">
      <xdr:nvCxnSpPr>
        <xdr:cNvPr id="88" name="直線コネクタ 87">
          <a:extLst>
            <a:ext uri="{FF2B5EF4-FFF2-40B4-BE49-F238E27FC236}">
              <a16:creationId xmlns:a16="http://schemas.microsoft.com/office/drawing/2014/main" id="{1307F81C-D37B-4392-8DB0-D7447C7C8517}"/>
            </a:ext>
          </a:extLst>
        </xdr:cNvPr>
        <xdr:cNvCxnSpPr/>
      </xdr:nvCxnSpPr>
      <xdr:spPr>
        <a:xfrm>
          <a:off x="2527300" y="5694257"/>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110913</xdr:rowOff>
    </xdr:from>
    <xdr:to>
      <xdr:col>7</xdr:col>
      <xdr:colOff>187325</xdr:colOff>
      <xdr:row>29</xdr:row>
      <xdr:rowOff>41063</xdr:rowOff>
    </xdr:to>
    <xdr:sp macro="" textlink="">
      <xdr:nvSpPr>
        <xdr:cNvPr id="89" name="楕円 88">
          <a:extLst>
            <a:ext uri="{FF2B5EF4-FFF2-40B4-BE49-F238E27FC236}">
              <a16:creationId xmlns:a16="http://schemas.microsoft.com/office/drawing/2014/main" id="{90D8CBB9-1797-4A30-84C4-FB185195F52A}"/>
            </a:ext>
          </a:extLst>
        </xdr:cNvPr>
        <xdr:cNvSpPr/>
      </xdr:nvSpPr>
      <xdr:spPr>
        <a:xfrm>
          <a:off x="1714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122132</xdr:rowOff>
    </xdr:from>
    <xdr:to>
      <xdr:col>11</xdr:col>
      <xdr:colOff>136525</xdr:colOff>
      <xdr:row>28</xdr:row>
      <xdr:rowOff>161713</xdr:rowOff>
    </xdr:to>
    <xdr:cxnSp macro="">
      <xdr:nvCxnSpPr>
        <xdr:cNvPr id="90" name="直線コネクタ 89">
          <a:extLst>
            <a:ext uri="{FF2B5EF4-FFF2-40B4-BE49-F238E27FC236}">
              <a16:creationId xmlns:a16="http://schemas.microsoft.com/office/drawing/2014/main" id="{72FEC0B5-E883-4DA5-B0A4-EEB47163D038}"/>
            </a:ext>
          </a:extLst>
        </xdr:cNvPr>
        <xdr:cNvCxnSpPr/>
      </xdr:nvCxnSpPr>
      <xdr:spPr>
        <a:xfrm flipV="1">
          <a:off x="1765300" y="569425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C6B3E5D3-9E63-439D-8C42-D6BB11CFB39F}"/>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92" name="n_2aveValue有形固定資産減価償却率">
          <a:extLst>
            <a:ext uri="{FF2B5EF4-FFF2-40B4-BE49-F238E27FC236}">
              <a16:creationId xmlns:a16="http://schemas.microsoft.com/office/drawing/2014/main" id="{CA7DDAD1-82C5-4FBE-A69B-9A2E1A44CC9C}"/>
            </a:ext>
          </a:extLst>
        </xdr:cNvPr>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a:extLst>
            <a:ext uri="{FF2B5EF4-FFF2-40B4-BE49-F238E27FC236}">
              <a16:creationId xmlns:a16="http://schemas.microsoft.com/office/drawing/2014/main" id="{8D975BE4-1635-409B-89D5-9F8D7583DE22}"/>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0B017633-3E25-47A1-80A4-DE60B20DDAFF}"/>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79180</xdr:rowOff>
    </xdr:from>
    <xdr:ext cx="405111" cy="259045"/>
    <xdr:sp macro="" textlink="">
      <xdr:nvSpPr>
        <xdr:cNvPr id="95" name="n_1mainValue有形固定資産減価償却率">
          <a:extLst>
            <a:ext uri="{FF2B5EF4-FFF2-40B4-BE49-F238E27FC236}">
              <a16:creationId xmlns:a16="http://schemas.microsoft.com/office/drawing/2014/main" id="{6DC22182-9AF4-43DC-946C-38CA04DF6490}"/>
            </a:ext>
          </a:extLst>
        </xdr:cNvPr>
        <xdr:cNvSpPr txBox="1"/>
      </xdr:nvSpPr>
      <xdr:spPr>
        <a:xfrm>
          <a:off x="3836044" y="5479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6" name="n_2mainValue有形固定資産減価償却率">
          <a:extLst>
            <a:ext uri="{FF2B5EF4-FFF2-40B4-BE49-F238E27FC236}">
              <a16:creationId xmlns:a16="http://schemas.microsoft.com/office/drawing/2014/main" id="{7F7C5527-4C5A-4DB4-9E66-B99B5AF11B1B}"/>
            </a:ext>
          </a:extLst>
        </xdr:cNvPr>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18009</xdr:rowOff>
    </xdr:from>
    <xdr:ext cx="405111" cy="259045"/>
    <xdr:sp macro="" textlink="">
      <xdr:nvSpPr>
        <xdr:cNvPr id="97" name="n_3mainValue有形固定資産減価償却率">
          <a:extLst>
            <a:ext uri="{FF2B5EF4-FFF2-40B4-BE49-F238E27FC236}">
              <a16:creationId xmlns:a16="http://schemas.microsoft.com/office/drawing/2014/main" id="{2BD2182F-EE12-467D-ADB6-068B2E13DD88}"/>
            </a:ext>
          </a:extLst>
        </xdr:cNvPr>
        <xdr:cNvSpPr txBox="1"/>
      </xdr:nvSpPr>
      <xdr:spPr>
        <a:xfrm>
          <a:off x="2324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57590</xdr:rowOff>
    </xdr:from>
    <xdr:ext cx="405111" cy="259045"/>
    <xdr:sp macro="" textlink="">
      <xdr:nvSpPr>
        <xdr:cNvPr id="98" name="n_4mainValue有形固定資産減価償却率">
          <a:extLst>
            <a:ext uri="{FF2B5EF4-FFF2-40B4-BE49-F238E27FC236}">
              <a16:creationId xmlns:a16="http://schemas.microsoft.com/office/drawing/2014/main" id="{FD2E5C89-00B9-4135-8BB1-1E0758C61958}"/>
            </a:ext>
          </a:extLst>
        </xdr:cNvPr>
        <xdr:cNvSpPr txBox="1"/>
      </xdr:nvSpPr>
      <xdr:spPr>
        <a:xfrm>
          <a:off x="1562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52BC306-4AA3-4C46-B5FF-BCDFF84CEA8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EBFCC35-7E8B-417C-B114-87F6CA4FE5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C6755F3-0843-4BB2-A7F6-8762293EEEB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120A400-0E73-4F50-99F3-B5FBA27D472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89E9D8D-B8BC-45B3-B2EA-48C6E80D49E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ED15AEB-DE8B-475F-8C70-C0E20A053C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869498A-3F92-4281-8CFF-8E3AC5A9598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A7AE0F8-E0C7-496C-8F45-0C4D9F08FA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8DFACE1-3A42-442F-B7E7-FBD5772958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0654700-C0BA-446E-81C1-FF0A3330121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ED74BE4-4475-497A-9C4A-78C54E90CD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D22A194-0A43-4FD6-BF53-E9CB66E62B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96EDB20-61CD-4612-B383-4485632B505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の償還が進んだこと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が要因として考えられる。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、公債費の償還額以下に地方債の発行額を抑制することを目指しながら財政の健全化に努めていく。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11F670E-1FE6-42C6-94F2-4360B6F7A5F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54C32CE-FB6B-4FE1-91BA-A6F29BAF43B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AF18A52-20D6-43DA-B5CE-D16FAC60C45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5AC601A-9D5E-4C4A-91F6-7A06C03FD20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9FD6D821-F9B6-4EF8-90A1-30185EE650F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315D8EF2-1029-4E63-B8A4-EA8AEFC6B2A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825559F9-C714-4356-97E8-944B40CD56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5B17B97C-A968-4EF6-B1A4-CF25957E8CD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6042C30-475E-4819-90DF-60BA4A305F2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A442689-C957-4141-A3C2-B12C793F61C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78FA555E-72CA-4253-B8B0-7A2E2A4FA8C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2C39892-00DB-4200-949D-40FD9565E9D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388F97E4-6811-4A07-9457-3EC1BDDB80F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7EE60D9-B617-4B35-8FAD-639991CD0D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16F92B9-87D5-4DDA-9CFB-D991BF2CF71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a:extLst>
            <a:ext uri="{FF2B5EF4-FFF2-40B4-BE49-F238E27FC236}">
              <a16:creationId xmlns:a16="http://schemas.microsoft.com/office/drawing/2014/main" id="{43534E05-72A5-4DD9-95F9-51378CDD7226}"/>
            </a:ext>
          </a:extLst>
        </xdr:cNvPr>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a:extLst>
            <a:ext uri="{FF2B5EF4-FFF2-40B4-BE49-F238E27FC236}">
              <a16:creationId xmlns:a16="http://schemas.microsoft.com/office/drawing/2014/main" id="{06A0086B-6A57-4A16-9BA8-3DB8294D1E1B}"/>
            </a:ext>
          </a:extLst>
        </xdr:cNvPr>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a:extLst>
            <a:ext uri="{FF2B5EF4-FFF2-40B4-BE49-F238E27FC236}">
              <a16:creationId xmlns:a16="http://schemas.microsoft.com/office/drawing/2014/main" id="{283FB031-A629-45A7-BA08-7CC73E27B459}"/>
            </a:ext>
          </a:extLst>
        </xdr:cNvPr>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10FFA7D1-FA73-431B-91A8-5B08F925ABC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DFE8CC7-1160-4C68-8E3F-EA46EE3597C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32" name="債務償還比率平均値テキスト">
          <a:extLst>
            <a:ext uri="{FF2B5EF4-FFF2-40B4-BE49-F238E27FC236}">
              <a16:creationId xmlns:a16="http://schemas.microsoft.com/office/drawing/2014/main" id="{13128668-3019-44B6-BE5A-5F6CCA190EF4}"/>
            </a:ext>
          </a:extLst>
        </xdr:cNvPr>
        <xdr:cNvSpPr txBox="1"/>
      </xdr:nvSpPr>
      <xdr:spPr>
        <a:xfrm>
          <a:off x="14846300" y="592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a:extLst>
            <a:ext uri="{FF2B5EF4-FFF2-40B4-BE49-F238E27FC236}">
              <a16:creationId xmlns:a16="http://schemas.microsoft.com/office/drawing/2014/main" id="{25D72BAF-9D1E-498F-BBE4-61F59FCE4019}"/>
            </a:ext>
          </a:extLst>
        </xdr:cNvPr>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a:extLst>
            <a:ext uri="{FF2B5EF4-FFF2-40B4-BE49-F238E27FC236}">
              <a16:creationId xmlns:a16="http://schemas.microsoft.com/office/drawing/2014/main" id="{81FE0C36-2A20-4129-8379-965B34E7A805}"/>
            </a:ext>
          </a:extLst>
        </xdr:cNvPr>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a:extLst>
            <a:ext uri="{FF2B5EF4-FFF2-40B4-BE49-F238E27FC236}">
              <a16:creationId xmlns:a16="http://schemas.microsoft.com/office/drawing/2014/main" id="{41C7BED8-FAE3-4374-99F3-97550E926654}"/>
            </a:ext>
          </a:extLst>
        </xdr:cNvPr>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a:extLst>
            <a:ext uri="{FF2B5EF4-FFF2-40B4-BE49-F238E27FC236}">
              <a16:creationId xmlns:a16="http://schemas.microsoft.com/office/drawing/2014/main" id="{2E5E1C5B-CE2B-4833-AF36-5410AFFFBFDA}"/>
            </a:ext>
          </a:extLst>
        </xdr:cNvPr>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a:extLst>
            <a:ext uri="{FF2B5EF4-FFF2-40B4-BE49-F238E27FC236}">
              <a16:creationId xmlns:a16="http://schemas.microsoft.com/office/drawing/2014/main" id="{89EDA11F-0550-42E3-9053-34DC0E1B6E8F}"/>
            </a:ext>
          </a:extLst>
        </xdr:cNvPr>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77BE7FB-9DA6-4BB1-B21F-AC056CDD8E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2064686-801A-472B-B9A6-DFDFC498EF9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D4F5DAB-57B6-4C7F-9CDA-0C37A1E86B6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E65FE17-220B-455C-BB9C-6BF63F57AAA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2221152-4536-4D03-9FDF-2841BE180AF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17198</xdr:rowOff>
    </xdr:from>
    <xdr:to>
      <xdr:col>76</xdr:col>
      <xdr:colOff>73025</xdr:colOff>
      <xdr:row>30</xdr:row>
      <xdr:rowOff>118798</xdr:rowOff>
    </xdr:to>
    <xdr:sp macro="" textlink="">
      <xdr:nvSpPr>
        <xdr:cNvPr id="143" name="楕円 142">
          <a:extLst>
            <a:ext uri="{FF2B5EF4-FFF2-40B4-BE49-F238E27FC236}">
              <a16:creationId xmlns:a16="http://schemas.microsoft.com/office/drawing/2014/main" id="{27BD1188-6D5C-499F-9499-3217CC678A3D}"/>
            </a:ext>
          </a:extLst>
        </xdr:cNvPr>
        <xdr:cNvSpPr/>
      </xdr:nvSpPr>
      <xdr:spPr>
        <a:xfrm>
          <a:off x="14744700" y="59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40075</xdr:rowOff>
    </xdr:from>
    <xdr:ext cx="469744" cy="259045"/>
    <xdr:sp macro="" textlink="">
      <xdr:nvSpPr>
        <xdr:cNvPr id="144" name="債務償還比率該当値テキスト">
          <a:extLst>
            <a:ext uri="{FF2B5EF4-FFF2-40B4-BE49-F238E27FC236}">
              <a16:creationId xmlns:a16="http://schemas.microsoft.com/office/drawing/2014/main" id="{CB8E0970-B532-4799-A89D-19226404E0DB}"/>
            </a:ext>
          </a:extLst>
        </xdr:cNvPr>
        <xdr:cNvSpPr txBox="1"/>
      </xdr:nvSpPr>
      <xdr:spPr>
        <a:xfrm>
          <a:off x="14846300" y="57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112575</xdr:rowOff>
    </xdr:from>
    <xdr:to>
      <xdr:col>72</xdr:col>
      <xdr:colOff>123825</xdr:colOff>
      <xdr:row>33</xdr:row>
      <xdr:rowOff>42725</xdr:rowOff>
    </xdr:to>
    <xdr:sp macro="" textlink="">
      <xdr:nvSpPr>
        <xdr:cNvPr id="145" name="楕円 144">
          <a:extLst>
            <a:ext uri="{FF2B5EF4-FFF2-40B4-BE49-F238E27FC236}">
              <a16:creationId xmlns:a16="http://schemas.microsoft.com/office/drawing/2014/main" id="{C4B0F573-7E89-4F5C-97D2-557F611EA10A}"/>
            </a:ext>
          </a:extLst>
        </xdr:cNvPr>
        <xdr:cNvSpPr/>
      </xdr:nvSpPr>
      <xdr:spPr>
        <a:xfrm>
          <a:off x="14033500" y="63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67998</xdr:rowOff>
    </xdr:from>
    <xdr:to>
      <xdr:col>76</xdr:col>
      <xdr:colOff>22225</xdr:colOff>
      <xdr:row>32</xdr:row>
      <xdr:rowOff>163375</xdr:rowOff>
    </xdr:to>
    <xdr:cxnSp macro="">
      <xdr:nvCxnSpPr>
        <xdr:cNvPr id="146" name="直線コネクタ 145">
          <a:extLst>
            <a:ext uri="{FF2B5EF4-FFF2-40B4-BE49-F238E27FC236}">
              <a16:creationId xmlns:a16="http://schemas.microsoft.com/office/drawing/2014/main" id="{D2B05B49-4365-4A6C-9AD8-EBC2325D6416}"/>
            </a:ext>
          </a:extLst>
        </xdr:cNvPr>
        <xdr:cNvCxnSpPr/>
      </xdr:nvCxnSpPr>
      <xdr:spPr>
        <a:xfrm flipV="1">
          <a:off x="14084300" y="5983023"/>
          <a:ext cx="711200" cy="4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147839</xdr:rowOff>
    </xdr:from>
    <xdr:to>
      <xdr:col>68</xdr:col>
      <xdr:colOff>123825</xdr:colOff>
      <xdr:row>33</xdr:row>
      <xdr:rowOff>77989</xdr:rowOff>
    </xdr:to>
    <xdr:sp macro="" textlink="">
      <xdr:nvSpPr>
        <xdr:cNvPr id="147" name="楕円 146">
          <a:extLst>
            <a:ext uri="{FF2B5EF4-FFF2-40B4-BE49-F238E27FC236}">
              <a16:creationId xmlns:a16="http://schemas.microsoft.com/office/drawing/2014/main" id="{4920B637-1215-47A2-8A77-7868C80BE5E2}"/>
            </a:ext>
          </a:extLst>
        </xdr:cNvPr>
        <xdr:cNvSpPr/>
      </xdr:nvSpPr>
      <xdr:spPr>
        <a:xfrm>
          <a:off x="13271500" y="64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163375</xdr:rowOff>
    </xdr:from>
    <xdr:to>
      <xdr:col>72</xdr:col>
      <xdr:colOff>73025</xdr:colOff>
      <xdr:row>33</xdr:row>
      <xdr:rowOff>27189</xdr:rowOff>
    </xdr:to>
    <xdr:cxnSp macro="">
      <xdr:nvCxnSpPr>
        <xdr:cNvPr id="148" name="直線コネクタ 147">
          <a:extLst>
            <a:ext uri="{FF2B5EF4-FFF2-40B4-BE49-F238E27FC236}">
              <a16:creationId xmlns:a16="http://schemas.microsoft.com/office/drawing/2014/main" id="{5F91456A-350E-4756-9325-580F01A8B9F0}"/>
            </a:ext>
          </a:extLst>
        </xdr:cNvPr>
        <xdr:cNvCxnSpPr/>
      </xdr:nvCxnSpPr>
      <xdr:spPr>
        <a:xfrm flipV="1">
          <a:off x="13322300" y="6421300"/>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151257</xdr:rowOff>
    </xdr:from>
    <xdr:to>
      <xdr:col>64</xdr:col>
      <xdr:colOff>123825</xdr:colOff>
      <xdr:row>33</xdr:row>
      <xdr:rowOff>81407</xdr:rowOff>
    </xdr:to>
    <xdr:sp macro="" textlink="">
      <xdr:nvSpPr>
        <xdr:cNvPr id="149" name="楕円 148">
          <a:extLst>
            <a:ext uri="{FF2B5EF4-FFF2-40B4-BE49-F238E27FC236}">
              <a16:creationId xmlns:a16="http://schemas.microsoft.com/office/drawing/2014/main" id="{63B56470-212F-45A3-BB9F-4AB34D54181E}"/>
            </a:ext>
          </a:extLst>
        </xdr:cNvPr>
        <xdr:cNvSpPr/>
      </xdr:nvSpPr>
      <xdr:spPr>
        <a:xfrm>
          <a:off x="12509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27189</xdr:rowOff>
    </xdr:from>
    <xdr:to>
      <xdr:col>68</xdr:col>
      <xdr:colOff>73025</xdr:colOff>
      <xdr:row>33</xdr:row>
      <xdr:rowOff>30607</xdr:rowOff>
    </xdr:to>
    <xdr:cxnSp macro="">
      <xdr:nvCxnSpPr>
        <xdr:cNvPr id="150" name="直線コネクタ 149">
          <a:extLst>
            <a:ext uri="{FF2B5EF4-FFF2-40B4-BE49-F238E27FC236}">
              <a16:creationId xmlns:a16="http://schemas.microsoft.com/office/drawing/2014/main" id="{2DF912FF-C7CA-40DB-B3BD-5E5A82FE649C}"/>
            </a:ext>
          </a:extLst>
        </xdr:cNvPr>
        <xdr:cNvCxnSpPr/>
      </xdr:nvCxnSpPr>
      <xdr:spPr>
        <a:xfrm flipV="1">
          <a:off x="12560300" y="6456564"/>
          <a:ext cx="762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99801</xdr:rowOff>
    </xdr:from>
    <xdr:to>
      <xdr:col>60</xdr:col>
      <xdr:colOff>123825</xdr:colOff>
      <xdr:row>33</xdr:row>
      <xdr:rowOff>29951</xdr:rowOff>
    </xdr:to>
    <xdr:sp macro="" textlink="">
      <xdr:nvSpPr>
        <xdr:cNvPr id="151" name="楕円 150">
          <a:extLst>
            <a:ext uri="{FF2B5EF4-FFF2-40B4-BE49-F238E27FC236}">
              <a16:creationId xmlns:a16="http://schemas.microsoft.com/office/drawing/2014/main" id="{A0399FE5-FF0E-4CB1-8D25-9E12DF57A407}"/>
            </a:ext>
          </a:extLst>
        </xdr:cNvPr>
        <xdr:cNvSpPr/>
      </xdr:nvSpPr>
      <xdr:spPr>
        <a:xfrm>
          <a:off x="11747500" y="6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150601</xdr:rowOff>
    </xdr:from>
    <xdr:to>
      <xdr:col>64</xdr:col>
      <xdr:colOff>73025</xdr:colOff>
      <xdr:row>33</xdr:row>
      <xdr:rowOff>30607</xdr:rowOff>
    </xdr:to>
    <xdr:cxnSp macro="">
      <xdr:nvCxnSpPr>
        <xdr:cNvPr id="152" name="直線コネクタ 151">
          <a:extLst>
            <a:ext uri="{FF2B5EF4-FFF2-40B4-BE49-F238E27FC236}">
              <a16:creationId xmlns:a16="http://schemas.microsoft.com/office/drawing/2014/main" id="{DB128226-2D87-4328-A6E5-C86595560E6C}"/>
            </a:ext>
          </a:extLst>
        </xdr:cNvPr>
        <xdr:cNvCxnSpPr/>
      </xdr:nvCxnSpPr>
      <xdr:spPr>
        <a:xfrm>
          <a:off x="11798300" y="6408526"/>
          <a:ext cx="762000" cy="5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53" name="n_1aveValue債務償還比率">
          <a:extLst>
            <a:ext uri="{FF2B5EF4-FFF2-40B4-BE49-F238E27FC236}">
              <a16:creationId xmlns:a16="http://schemas.microsoft.com/office/drawing/2014/main" id="{744D232F-C93B-4DDE-A8D5-8149C4E00BB3}"/>
            </a:ext>
          </a:extLst>
        </xdr:cNvPr>
        <xdr:cNvSpPr txBox="1"/>
      </xdr:nvSpPr>
      <xdr:spPr>
        <a:xfrm>
          <a:off x="13836727" y="597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54" name="n_2aveValue債務償還比率">
          <a:extLst>
            <a:ext uri="{FF2B5EF4-FFF2-40B4-BE49-F238E27FC236}">
              <a16:creationId xmlns:a16="http://schemas.microsoft.com/office/drawing/2014/main" id="{66632681-2B25-4D18-89C5-BB9FC0EFA129}"/>
            </a:ext>
          </a:extLst>
        </xdr:cNvPr>
        <xdr:cNvSpPr txBox="1"/>
      </xdr:nvSpPr>
      <xdr:spPr>
        <a:xfrm>
          <a:off x="13087427" y="60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5" name="n_3aveValue債務償還比率">
          <a:extLst>
            <a:ext uri="{FF2B5EF4-FFF2-40B4-BE49-F238E27FC236}">
              <a16:creationId xmlns:a16="http://schemas.microsoft.com/office/drawing/2014/main" id="{92410974-F1AE-4E7F-AE5E-2B04B9818101}"/>
            </a:ext>
          </a:extLst>
        </xdr:cNvPr>
        <xdr:cNvSpPr txBox="1"/>
      </xdr:nvSpPr>
      <xdr:spPr>
        <a:xfrm>
          <a:off x="12325427" y="604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6" name="n_4aveValue債務償還比率">
          <a:extLst>
            <a:ext uri="{FF2B5EF4-FFF2-40B4-BE49-F238E27FC236}">
              <a16:creationId xmlns:a16="http://schemas.microsoft.com/office/drawing/2014/main" id="{31968503-2E12-4ACF-836B-4C1B03AF60B8}"/>
            </a:ext>
          </a:extLst>
        </xdr:cNvPr>
        <xdr:cNvSpPr txBox="1"/>
      </xdr:nvSpPr>
      <xdr:spPr>
        <a:xfrm>
          <a:off x="11563427" y="60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33852</xdr:rowOff>
    </xdr:from>
    <xdr:ext cx="469744" cy="259045"/>
    <xdr:sp macro="" textlink="">
      <xdr:nvSpPr>
        <xdr:cNvPr id="157" name="n_1mainValue債務償還比率">
          <a:extLst>
            <a:ext uri="{FF2B5EF4-FFF2-40B4-BE49-F238E27FC236}">
              <a16:creationId xmlns:a16="http://schemas.microsoft.com/office/drawing/2014/main" id="{66626FD8-6ECF-4B42-85BE-B15CFBCE64BC}"/>
            </a:ext>
          </a:extLst>
        </xdr:cNvPr>
        <xdr:cNvSpPr txBox="1"/>
      </xdr:nvSpPr>
      <xdr:spPr>
        <a:xfrm>
          <a:off x="13836727" y="64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69115</xdr:rowOff>
    </xdr:from>
    <xdr:ext cx="469744" cy="259045"/>
    <xdr:sp macro="" textlink="">
      <xdr:nvSpPr>
        <xdr:cNvPr id="158" name="n_2mainValue債務償還比率">
          <a:extLst>
            <a:ext uri="{FF2B5EF4-FFF2-40B4-BE49-F238E27FC236}">
              <a16:creationId xmlns:a16="http://schemas.microsoft.com/office/drawing/2014/main" id="{DA18EC91-3B2E-4B8F-B2E9-D2011C9D9BB0}"/>
            </a:ext>
          </a:extLst>
        </xdr:cNvPr>
        <xdr:cNvSpPr txBox="1"/>
      </xdr:nvSpPr>
      <xdr:spPr>
        <a:xfrm>
          <a:off x="13087427" y="64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72534</xdr:rowOff>
    </xdr:from>
    <xdr:ext cx="469744" cy="259045"/>
    <xdr:sp macro="" textlink="">
      <xdr:nvSpPr>
        <xdr:cNvPr id="159" name="n_3mainValue債務償還比率">
          <a:extLst>
            <a:ext uri="{FF2B5EF4-FFF2-40B4-BE49-F238E27FC236}">
              <a16:creationId xmlns:a16="http://schemas.microsoft.com/office/drawing/2014/main" id="{A8EB2197-3597-4A4A-BF10-1B1C2533B60E}"/>
            </a:ext>
          </a:extLst>
        </xdr:cNvPr>
        <xdr:cNvSpPr txBox="1"/>
      </xdr:nvSpPr>
      <xdr:spPr>
        <a:xfrm>
          <a:off x="12325427" y="650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21078</xdr:rowOff>
    </xdr:from>
    <xdr:ext cx="469744" cy="259045"/>
    <xdr:sp macro="" textlink="">
      <xdr:nvSpPr>
        <xdr:cNvPr id="160" name="n_4mainValue債務償還比率">
          <a:extLst>
            <a:ext uri="{FF2B5EF4-FFF2-40B4-BE49-F238E27FC236}">
              <a16:creationId xmlns:a16="http://schemas.microsoft.com/office/drawing/2014/main" id="{2C28B02B-1805-4FFC-93CD-26FBBBDB3166}"/>
            </a:ext>
          </a:extLst>
        </xdr:cNvPr>
        <xdr:cNvSpPr txBox="1"/>
      </xdr:nvSpPr>
      <xdr:spPr>
        <a:xfrm>
          <a:off x="11563427" y="645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07EC012-313A-4FA2-979A-77683865620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BA4F0771-7E7E-41D8-BED3-CF92490D50E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7EB73089-6E10-4C85-A1BF-06B451CE503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C7522A9-E0CE-432C-9740-A19009509E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5D31C57-50DD-4D8B-978D-7D78205298D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D08EF106-D1AA-42C8-BB1D-F9B99B301A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7AE36A-34D2-44F6-9074-1CE2B653FE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4F0574-6214-404C-A53D-BED7AE103E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0E689C-762B-4AF4-8FCC-5E121F9669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2226E3-C844-46BF-AC40-DB32FD9D88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28F6E8-C050-4D0E-83F4-7D1DF598E4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316CC8-9175-4A9E-AD42-C689E76EEF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452459-0B12-4468-B213-2CDB506AF1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24A5BC-1CA1-458E-A823-20CE77B042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C9FF0B-D83C-4803-9E95-D0E66DFCC2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A73872-5290-46E6-8782-E1ABB9D05E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2E7879-8BBF-474B-B026-6C3141464B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B2BBFF-2EAF-4B1F-B168-88D060CDC4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8C5067-0D29-41D1-9370-BA47599E31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FB05D9-40BD-4C0B-AC6C-8C3A57C646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CD2942-CCCB-4677-993C-BCAF11E14B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66533B-E46B-442F-B778-4E37BB77FF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3B6E63-7B61-4686-9D1F-79F536BF70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AB2366-41BE-40EE-8146-AB4BEC162E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4D304A-9F20-4CD8-8D3A-8C84E89A73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5CEEFA-7D19-4067-B18E-514F5DE418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4A8141-8EEA-4DEB-988A-E43953F374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EE7995-A4C0-4418-BA05-11E3E19A79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F73A29-5EAE-47F0-91B3-9A4BB59C30D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6D93E3-A017-4360-B0E5-3BDE43F5A2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E34462-231E-4DB3-9FBC-A3AB8815F2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C41DB1-4E21-4093-9E69-984ED2E6A0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ED2675-1E2F-426B-9DCD-0B4ACEFA78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DA05DB-A584-4EBA-9D6B-1720921079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939040-C248-4191-86B2-28DD34741BD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A19981-1661-43B0-85D6-4EAEA6EFB6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511A22-A33C-4700-A28B-0EC22847BA8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5552E56-5B23-4E6F-B8BE-BBEF373259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265516-EC95-4F21-A713-AEC33287D0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F5296C7-44A9-43FF-8E5B-9659AF90F7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679F0C-AADB-405D-B376-D452946475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64034F-A146-45ED-93DA-F39065303A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9C168E-58A0-4E42-9C14-82CD93A15F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FC5E14-1A8A-4507-89D2-F530610A82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1126A3-EE86-47D1-996A-39656606C91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B1AC31-56A3-4720-A6AE-5F5335D51D5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9FAB03-37DB-413D-A713-C0A0A74E06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DAB77A-6930-46E7-9806-5C861B2BE9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F1B3DDE-AFDE-483C-9501-854FF95B5AB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4FDED81-8990-4B7B-8E71-BC68DABC92F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4F88C15-9BE8-4B1A-BE27-8DDFAE51B46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C4839CB-06A0-4211-84D6-F3AB3BA52A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2BD4C1A-93F5-473A-B5B8-09834143E93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0823D31-D0C7-4F23-AC36-F07A140B6AD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4B8CCFF-913B-4197-9CD7-6E925146DB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DC16623-9AC2-4614-8581-BD9AFC3D143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1367BC9-7039-467C-BB22-2D6E6CB6A7D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C9E731A-A3A8-4E0F-966D-5D57B51A367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0AA35AA-7406-4940-A534-4C0D61B95F1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FDA86D7-481F-4CAA-90E4-8C1B1509E71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F1BB51F-D3AE-4018-991D-AB8FC19F0F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927D5E5-0F1B-486B-837E-40AA4A65B0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AAE4B269-8E16-4215-8CC4-27994A75487A}"/>
            </a:ext>
          </a:extLst>
        </xdr:cNvPr>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D861BB04-D798-4286-9C54-ED32C9772F96}"/>
            </a:ext>
          </a:extLst>
        </xdr:cNvPr>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1CB06286-B98B-42F2-8508-D7A51FD1D39F}"/>
            </a:ext>
          </a:extLst>
        </xdr:cNvPr>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39DCC55D-F824-4671-BE86-B3AF5973B2E0}"/>
            </a:ext>
          </a:extLst>
        </xdr:cNvPr>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3AC65980-B82A-462A-BAF2-6D49D919BEA8}"/>
            </a:ext>
          </a:extLst>
        </xdr:cNvPr>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FB37B20B-39F2-4243-B6EA-2EC0FF50BF0E}"/>
            </a:ext>
          </a:extLst>
        </xdr:cNvPr>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BA8B29B3-0EF9-4A3A-92DD-E0FC8FBDBE36}"/>
            </a:ext>
          </a:extLst>
        </xdr:cNvPr>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E913BC96-2635-4A3B-9663-3BBB70EE46F1}"/>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07E5D2D0-A332-431A-941E-1C3F3808E8A6}"/>
            </a:ext>
          </a:extLst>
        </xdr:cNvPr>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7999EB72-8722-446E-A92A-8B29C54B6B6A}"/>
            </a:ext>
          </a:extLst>
        </xdr:cNvPr>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60FF238C-B377-4CB4-ABF1-256F3BEB9006}"/>
            </a:ext>
          </a:extLst>
        </xdr:cNvPr>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30D8D9-DF37-4D32-A248-FFDDD1E0950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A8C3D4-A6BF-4AB1-9D54-0897786AAE6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D42327D-9FA1-4482-AEF2-AADF276A18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694AD5-3D02-4593-B29D-230684BE09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FFF27B2-C363-4D20-AF42-E7009B522C1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4" name="楕円 73">
          <a:extLst>
            <a:ext uri="{FF2B5EF4-FFF2-40B4-BE49-F238E27FC236}">
              <a16:creationId xmlns:a16="http://schemas.microsoft.com/office/drawing/2014/main" id="{9545570A-2058-47E5-9521-B11FB73C06DB}"/>
            </a:ext>
          </a:extLst>
        </xdr:cNvPr>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5" name="【道路】&#10;有形固定資産減価償却率該当値テキスト">
          <a:extLst>
            <a:ext uri="{FF2B5EF4-FFF2-40B4-BE49-F238E27FC236}">
              <a16:creationId xmlns:a16="http://schemas.microsoft.com/office/drawing/2014/main" id="{51BA2258-BD24-4DAE-B6E4-25816B2EF63B}"/>
            </a:ext>
          </a:extLst>
        </xdr:cNvPr>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46627</xdr:rowOff>
    </xdr:from>
    <xdr:to>
      <xdr:col>20</xdr:col>
      <xdr:colOff>38100</xdr:colOff>
      <xdr:row>36</xdr:row>
      <xdr:rowOff>148227</xdr:rowOff>
    </xdr:to>
    <xdr:sp macro="" textlink="">
      <xdr:nvSpPr>
        <xdr:cNvPr id="76" name="楕円 75">
          <a:extLst>
            <a:ext uri="{FF2B5EF4-FFF2-40B4-BE49-F238E27FC236}">
              <a16:creationId xmlns:a16="http://schemas.microsoft.com/office/drawing/2014/main" id="{A1E87B58-D4C5-40B7-8737-436FAF5E6F1C}"/>
            </a:ext>
          </a:extLst>
        </xdr:cNvPr>
        <xdr:cNvSpPr/>
      </xdr:nvSpPr>
      <xdr:spPr>
        <a:xfrm>
          <a:off x="3746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121920</xdr:rowOff>
    </xdr:to>
    <xdr:cxnSp macro="">
      <xdr:nvCxnSpPr>
        <xdr:cNvPr id="77" name="直線コネクタ 76">
          <a:extLst>
            <a:ext uri="{FF2B5EF4-FFF2-40B4-BE49-F238E27FC236}">
              <a16:creationId xmlns:a16="http://schemas.microsoft.com/office/drawing/2014/main" id="{A6E77F9F-81AC-4D2C-BB2A-7774ED54AB65}"/>
            </a:ext>
          </a:extLst>
        </xdr:cNvPr>
        <xdr:cNvCxnSpPr/>
      </xdr:nvCxnSpPr>
      <xdr:spPr>
        <a:xfrm>
          <a:off x="3797300" y="62696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8" name="楕円 77">
          <a:extLst>
            <a:ext uri="{FF2B5EF4-FFF2-40B4-BE49-F238E27FC236}">
              <a16:creationId xmlns:a16="http://schemas.microsoft.com/office/drawing/2014/main" id="{726C35AD-4F77-4C06-9C84-CF526AAC9F03}"/>
            </a:ext>
          </a:extLst>
        </xdr:cNvPr>
        <xdr:cNvSpPr/>
      </xdr:nvSpPr>
      <xdr:spPr>
        <a:xfrm>
          <a:off x="2857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97427</xdr:rowOff>
    </xdr:to>
    <xdr:cxnSp macro="">
      <xdr:nvCxnSpPr>
        <xdr:cNvPr id="79" name="直線コネクタ 78">
          <a:extLst>
            <a:ext uri="{FF2B5EF4-FFF2-40B4-BE49-F238E27FC236}">
              <a16:creationId xmlns:a16="http://schemas.microsoft.com/office/drawing/2014/main" id="{958A6D41-8BA0-49DE-9FFA-81644C73C1EE}"/>
            </a:ext>
          </a:extLst>
        </xdr:cNvPr>
        <xdr:cNvCxnSpPr/>
      </xdr:nvCxnSpPr>
      <xdr:spPr>
        <a:xfrm>
          <a:off x="2908300" y="62353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141333</xdr:rowOff>
    </xdr:from>
    <xdr:to>
      <xdr:col>10</xdr:col>
      <xdr:colOff>165100</xdr:colOff>
      <xdr:row>36</xdr:row>
      <xdr:rowOff>71483</xdr:rowOff>
    </xdr:to>
    <xdr:sp macro="" textlink="">
      <xdr:nvSpPr>
        <xdr:cNvPr id="80" name="楕円 79">
          <a:extLst>
            <a:ext uri="{FF2B5EF4-FFF2-40B4-BE49-F238E27FC236}">
              <a16:creationId xmlns:a16="http://schemas.microsoft.com/office/drawing/2014/main" id="{491399E1-52DC-440D-89AD-755E82BE0B0C}"/>
            </a:ext>
          </a:extLst>
        </xdr:cNvPr>
        <xdr:cNvSpPr/>
      </xdr:nvSpPr>
      <xdr:spPr>
        <a:xfrm>
          <a:off x="1968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20683</xdr:rowOff>
    </xdr:from>
    <xdr:to>
      <xdr:col>15</xdr:col>
      <xdr:colOff>50800</xdr:colOff>
      <xdr:row>36</xdr:row>
      <xdr:rowOff>63137</xdr:rowOff>
    </xdr:to>
    <xdr:cxnSp macro="">
      <xdr:nvCxnSpPr>
        <xdr:cNvPr id="81" name="直線コネクタ 80">
          <a:extLst>
            <a:ext uri="{FF2B5EF4-FFF2-40B4-BE49-F238E27FC236}">
              <a16:creationId xmlns:a16="http://schemas.microsoft.com/office/drawing/2014/main" id="{3B0E1FC1-A11E-42A0-AF36-EAD8FD23591C}"/>
            </a:ext>
          </a:extLst>
        </xdr:cNvPr>
        <xdr:cNvCxnSpPr/>
      </xdr:nvCxnSpPr>
      <xdr:spPr>
        <a:xfrm>
          <a:off x="2019300" y="61928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51526</xdr:rowOff>
    </xdr:from>
    <xdr:to>
      <xdr:col>6</xdr:col>
      <xdr:colOff>38100</xdr:colOff>
      <xdr:row>35</xdr:row>
      <xdr:rowOff>153126</xdr:rowOff>
    </xdr:to>
    <xdr:sp macro="" textlink="">
      <xdr:nvSpPr>
        <xdr:cNvPr id="82" name="楕円 81">
          <a:extLst>
            <a:ext uri="{FF2B5EF4-FFF2-40B4-BE49-F238E27FC236}">
              <a16:creationId xmlns:a16="http://schemas.microsoft.com/office/drawing/2014/main" id="{FCC93F47-229C-4390-9058-F8C6B4FF5CE2}"/>
            </a:ext>
          </a:extLst>
        </xdr:cNvPr>
        <xdr:cNvSpPr/>
      </xdr:nvSpPr>
      <xdr:spPr>
        <a:xfrm>
          <a:off x="1079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102326</xdr:rowOff>
    </xdr:from>
    <xdr:to>
      <xdr:col>10</xdr:col>
      <xdr:colOff>114300</xdr:colOff>
      <xdr:row>36</xdr:row>
      <xdr:rowOff>20683</xdr:rowOff>
    </xdr:to>
    <xdr:cxnSp macro="">
      <xdr:nvCxnSpPr>
        <xdr:cNvPr id="83" name="直線コネクタ 82">
          <a:extLst>
            <a:ext uri="{FF2B5EF4-FFF2-40B4-BE49-F238E27FC236}">
              <a16:creationId xmlns:a16="http://schemas.microsoft.com/office/drawing/2014/main" id="{11C2EA9F-442D-4F54-95A7-6DB2805815C7}"/>
            </a:ext>
          </a:extLst>
        </xdr:cNvPr>
        <xdr:cNvCxnSpPr/>
      </xdr:nvCxnSpPr>
      <xdr:spPr>
        <a:xfrm>
          <a:off x="1130300" y="610307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9CA42691-2728-4C47-A339-32DA32B61AD6}"/>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a:extLst>
            <a:ext uri="{FF2B5EF4-FFF2-40B4-BE49-F238E27FC236}">
              <a16:creationId xmlns:a16="http://schemas.microsoft.com/office/drawing/2014/main" id="{7F51FF9F-2B12-4203-88B2-1DFD1C5BBB68}"/>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BAFC0081-B914-4323-9D54-32049736C7C8}"/>
            </a:ext>
          </a:extLst>
        </xdr:cNvPr>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a:extLst>
            <a:ext uri="{FF2B5EF4-FFF2-40B4-BE49-F238E27FC236}">
              <a16:creationId xmlns:a16="http://schemas.microsoft.com/office/drawing/2014/main" id="{0E708009-1F3B-4FA1-BC74-CFEADA1153AC}"/>
            </a:ext>
          </a:extLst>
        </xdr:cNvPr>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88" name="n_1mainValue【道路】&#10;有形固定資産減価償却率">
          <a:extLst>
            <a:ext uri="{FF2B5EF4-FFF2-40B4-BE49-F238E27FC236}">
              <a16:creationId xmlns:a16="http://schemas.microsoft.com/office/drawing/2014/main" id="{3C8258AA-8E7B-4644-A3C1-50E492AE85D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9" name="n_2mainValue【道路】&#10;有形固定資産減価償却率">
          <a:extLst>
            <a:ext uri="{FF2B5EF4-FFF2-40B4-BE49-F238E27FC236}">
              <a16:creationId xmlns:a16="http://schemas.microsoft.com/office/drawing/2014/main" id="{ACFC0262-B860-4FC7-ABE0-E27EA6AA69A2}"/>
            </a:ext>
          </a:extLst>
        </xdr:cNvPr>
        <xdr:cNvSpPr txBox="1"/>
      </xdr:nvSpPr>
      <xdr:spPr>
        <a:xfrm>
          <a:off x="2705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88010</xdr:rowOff>
    </xdr:from>
    <xdr:ext cx="405111" cy="259045"/>
    <xdr:sp macro="" textlink="">
      <xdr:nvSpPr>
        <xdr:cNvPr id="90" name="n_3mainValue【道路】&#10;有形固定資産減価償却率">
          <a:extLst>
            <a:ext uri="{FF2B5EF4-FFF2-40B4-BE49-F238E27FC236}">
              <a16:creationId xmlns:a16="http://schemas.microsoft.com/office/drawing/2014/main" id="{1877093B-D8B5-470F-800A-1B280F8347B5}"/>
            </a:ext>
          </a:extLst>
        </xdr:cNvPr>
        <xdr:cNvSpPr txBox="1"/>
      </xdr:nvSpPr>
      <xdr:spPr>
        <a:xfrm>
          <a:off x="181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169653</xdr:rowOff>
    </xdr:from>
    <xdr:ext cx="405111" cy="259045"/>
    <xdr:sp macro="" textlink="">
      <xdr:nvSpPr>
        <xdr:cNvPr id="91" name="n_4mainValue【道路】&#10;有形固定資産減価償却率">
          <a:extLst>
            <a:ext uri="{FF2B5EF4-FFF2-40B4-BE49-F238E27FC236}">
              <a16:creationId xmlns:a16="http://schemas.microsoft.com/office/drawing/2014/main" id="{4A1E77E6-A668-4073-B500-C60F5487F2DB}"/>
            </a:ext>
          </a:extLst>
        </xdr:cNvPr>
        <xdr:cNvSpPr txBox="1"/>
      </xdr:nvSpPr>
      <xdr:spPr>
        <a:xfrm>
          <a:off x="927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2C1E5EA-4E09-4295-A483-8EBAC0FB82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1C4074E-B8A4-44AE-A91D-3DE7611833D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07207A8-DA06-4A0A-9237-955A6D9042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579F027-8396-4CED-9866-92035861C4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83A9966-87B4-46D8-8226-1E13A0DE87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7B0D896-6E59-4BFF-BB73-D447BC6CFC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963A945-0DC2-48D4-9F25-FDF0BE17E28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609126E-82B4-473C-945C-BB11D05AF6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E01AA84-DC6E-49B7-A79F-70F8DCC89FB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AC6FAD4-DCEB-4BBD-9107-0ACE63C105F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F0FAF55-863F-4D14-B669-44C67877BE2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1E0BF89-F31A-4E0C-AC69-07B362D8CE7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D9E28267-9D3D-4E12-A03C-DC51AC08781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2E284A6-6380-4116-B032-4CFB15064685}"/>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57D7961B-2085-4ABB-9B24-369B0A96F14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4324C54-E395-421F-9271-6906A66C5E06}"/>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7161B9E-1B2E-4067-B3B8-9894DE73C7F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2E81824F-6837-4334-9A5F-EE40361DADC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9935CE7-B3CC-4B80-8BC1-410D797FCD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CD55D5C2-A959-49FF-8777-DB8490BD994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B3CC87DE-8647-4767-BE39-2BDDEA971C4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5DADA51D-B3BA-4404-B547-E7E3B279B684}"/>
            </a:ext>
          </a:extLst>
        </xdr:cNvPr>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26E0F9BE-AA16-43BC-84B2-DF6C64BEEC9B}"/>
            </a:ext>
          </a:extLst>
        </xdr:cNvPr>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8308C42D-4777-445F-8494-4B3CEE342272}"/>
            </a:ext>
          </a:extLst>
        </xdr:cNvPr>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971D3A38-F9B7-4619-B588-2107B38F6DA2}"/>
            </a:ext>
          </a:extLst>
        </xdr:cNvPr>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2C06FD03-A953-4270-83EE-C47C8FBAEE13}"/>
            </a:ext>
          </a:extLst>
        </xdr:cNvPr>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2A5C5A79-7765-4B12-BC87-499EAF3C01C9}"/>
            </a:ext>
          </a:extLst>
        </xdr:cNvPr>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E0C27C14-E8BB-4BC7-A6E0-0AA18B4999A0}"/>
            </a:ext>
          </a:extLst>
        </xdr:cNvPr>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93B0093B-0FDA-4325-B2E2-05CC6585CEA0}"/>
            </a:ext>
          </a:extLst>
        </xdr:cNvPr>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F4C800B8-3E80-4768-8222-3A9BFC7040B7}"/>
            </a:ext>
          </a:extLst>
        </xdr:cNvPr>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0F970476-884E-4354-B928-189758EAD3E3}"/>
            </a:ext>
          </a:extLst>
        </xdr:cNvPr>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00990EE1-3A2E-4B26-9195-C758A8D904A6}"/>
            </a:ext>
          </a:extLst>
        </xdr:cNvPr>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DFBF060-6A34-4509-8E97-9993D8B5BE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F951B1E-F031-421B-808F-4464737495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CFF4F5-F5F7-431B-8D03-11433781D8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779585F-B37C-4F2D-836C-D8B560F094D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DEFFBA6-228A-45D9-85F7-81249CA9B6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28509</xdr:rowOff>
    </xdr:from>
    <xdr:to>
      <xdr:col>55</xdr:col>
      <xdr:colOff>50800</xdr:colOff>
      <xdr:row>41</xdr:row>
      <xdr:rowOff>130109</xdr:rowOff>
    </xdr:to>
    <xdr:sp macro="" textlink="">
      <xdr:nvSpPr>
        <xdr:cNvPr id="129" name="楕円 128">
          <a:extLst>
            <a:ext uri="{FF2B5EF4-FFF2-40B4-BE49-F238E27FC236}">
              <a16:creationId xmlns:a16="http://schemas.microsoft.com/office/drawing/2014/main" id="{35050B36-1907-43A5-9B1B-52D248788217}"/>
            </a:ext>
          </a:extLst>
        </xdr:cNvPr>
        <xdr:cNvSpPr/>
      </xdr:nvSpPr>
      <xdr:spPr>
        <a:xfrm>
          <a:off x="10426700" y="705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114886</xdr:rowOff>
    </xdr:from>
    <xdr:ext cx="469744" cy="259045"/>
    <xdr:sp macro="" textlink="">
      <xdr:nvSpPr>
        <xdr:cNvPr id="130" name="【道路】&#10;一人当たり延長該当値テキスト">
          <a:extLst>
            <a:ext uri="{FF2B5EF4-FFF2-40B4-BE49-F238E27FC236}">
              <a16:creationId xmlns:a16="http://schemas.microsoft.com/office/drawing/2014/main" id="{4ABDEDC5-7F7B-47CC-AF40-CA6562A36B14}"/>
            </a:ext>
          </a:extLst>
        </xdr:cNvPr>
        <xdr:cNvSpPr txBox="1"/>
      </xdr:nvSpPr>
      <xdr:spPr>
        <a:xfrm>
          <a:off x="10515600" y="69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29469</xdr:rowOff>
    </xdr:from>
    <xdr:to>
      <xdr:col>50</xdr:col>
      <xdr:colOff>165100</xdr:colOff>
      <xdr:row>41</xdr:row>
      <xdr:rowOff>131069</xdr:rowOff>
    </xdr:to>
    <xdr:sp macro="" textlink="">
      <xdr:nvSpPr>
        <xdr:cNvPr id="131" name="楕円 130">
          <a:extLst>
            <a:ext uri="{FF2B5EF4-FFF2-40B4-BE49-F238E27FC236}">
              <a16:creationId xmlns:a16="http://schemas.microsoft.com/office/drawing/2014/main" id="{E0B56C68-390A-43A6-A9C4-6F24430CDDAB}"/>
            </a:ext>
          </a:extLst>
        </xdr:cNvPr>
        <xdr:cNvSpPr/>
      </xdr:nvSpPr>
      <xdr:spPr>
        <a:xfrm>
          <a:off x="9588500" y="70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79309</xdr:rowOff>
    </xdr:from>
    <xdr:to>
      <xdr:col>55</xdr:col>
      <xdr:colOff>0</xdr:colOff>
      <xdr:row>41</xdr:row>
      <xdr:rowOff>80269</xdr:rowOff>
    </xdr:to>
    <xdr:cxnSp macro="">
      <xdr:nvCxnSpPr>
        <xdr:cNvPr id="132" name="直線コネクタ 131">
          <a:extLst>
            <a:ext uri="{FF2B5EF4-FFF2-40B4-BE49-F238E27FC236}">
              <a16:creationId xmlns:a16="http://schemas.microsoft.com/office/drawing/2014/main" id="{EC8B7072-3B29-4359-A83C-B175B2F7CE81}"/>
            </a:ext>
          </a:extLst>
        </xdr:cNvPr>
        <xdr:cNvCxnSpPr/>
      </xdr:nvCxnSpPr>
      <xdr:spPr>
        <a:xfrm flipV="1">
          <a:off x="9639300" y="7108759"/>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29195</xdr:rowOff>
    </xdr:from>
    <xdr:to>
      <xdr:col>46</xdr:col>
      <xdr:colOff>38100</xdr:colOff>
      <xdr:row>41</xdr:row>
      <xdr:rowOff>130795</xdr:rowOff>
    </xdr:to>
    <xdr:sp macro="" textlink="">
      <xdr:nvSpPr>
        <xdr:cNvPr id="133" name="楕円 132">
          <a:extLst>
            <a:ext uri="{FF2B5EF4-FFF2-40B4-BE49-F238E27FC236}">
              <a16:creationId xmlns:a16="http://schemas.microsoft.com/office/drawing/2014/main" id="{BC3C0A32-84E2-4E00-B712-7483800CD0E6}"/>
            </a:ext>
          </a:extLst>
        </xdr:cNvPr>
        <xdr:cNvSpPr/>
      </xdr:nvSpPr>
      <xdr:spPr>
        <a:xfrm>
          <a:off x="8699500" y="7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79995</xdr:rowOff>
    </xdr:from>
    <xdr:to>
      <xdr:col>50</xdr:col>
      <xdr:colOff>114300</xdr:colOff>
      <xdr:row>41</xdr:row>
      <xdr:rowOff>80269</xdr:rowOff>
    </xdr:to>
    <xdr:cxnSp macro="">
      <xdr:nvCxnSpPr>
        <xdr:cNvPr id="134" name="直線コネクタ 133">
          <a:extLst>
            <a:ext uri="{FF2B5EF4-FFF2-40B4-BE49-F238E27FC236}">
              <a16:creationId xmlns:a16="http://schemas.microsoft.com/office/drawing/2014/main" id="{BF68E7FF-EA13-40BB-B2FF-2D4FCD1E9B96}"/>
            </a:ext>
          </a:extLst>
        </xdr:cNvPr>
        <xdr:cNvCxnSpPr/>
      </xdr:nvCxnSpPr>
      <xdr:spPr>
        <a:xfrm>
          <a:off x="8750300" y="710944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28555</xdr:rowOff>
    </xdr:from>
    <xdr:to>
      <xdr:col>41</xdr:col>
      <xdr:colOff>101600</xdr:colOff>
      <xdr:row>41</xdr:row>
      <xdr:rowOff>130155</xdr:rowOff>
    </xdr:to>
    <xdr:sp macro="" textlink="">
      <xdr:nvSpPr>
        <xdr:cNvPr id="135" name="楕円 134">
          <a:extLst>
            <a:ext uri="{FF2B5EF4-FFF2-40B4-BE49-F238E27FC236}">
              <a16:creationId xmlns:a16="http://schemas.microsoft.com/office/drawing/2014/main" id="{E82EE442-6243-4BE3-A133-63D1268789E1}"/>
            </a:ext>
          </a:extLst>
        </xdr:cNvPr>
        <xdr:cNvSpPr/>
      </xdr:nvSpPr>
      <xdr:spPr>
        <a:xfrm>
          <a:off x="78105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79355</xdr:rowOff>
    </xdr:from>
    <xdr:to>
      <xdr:col>45</xdr:col>
      <xdr:colOff>177800</xdr:colOff>
      <xdr:row>41</xdr:row>
      <xdr:rowOff>79995</xdr:rowOff>
    </xdr:to>
    <xdr:cxnSp macro="">
      <xdr:nvCxnSpPr>
        <xdr:cNvPr id="136" name="直線コネクタ 135">
          <a:extLst>
            <a:ext uri="{FF2B5EF4-FFF2-40B4-BE49-F238E27FC236}">
              <a16:creationId xmlns:a16="http://schemas.microsoft.com/office/drawing/2014/main" id="{F0A814CF-8DFA-47E6-AD7F-763797E04D88}"/>
            </a:ext>
          </a:extLst>
        </xdr:cNvPr>
        <xdr:cNvCxnSpPr/>
      </xdr:nvCxnSpPr>
      <xdr:spPr>
        <a:xfrm>
          <a:off x="7861300" y="710880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28143</xdr:rowOff>
    </xdr:from>
    <xdr:to>
      <xdr:col>36</xdr:col>
      <xdr:colOff>165100</xdr:colOff>
      <xdr:row>41</xdr:row>
      <xdr:rowOff>129743</xdr:rowOff>
    </xdr:to>
    <xdr:sp macro="" textlink="">
      <xdr:nvSpPr>
        <xdr:cNvPr id="137" name="楕円 136">
          <a:extLst>
            <a:ext uri="{FF2B5EF4-FFF2-40B4-BE49-F238E27FC236}">
              <a16:creationId xmlns:a16="http://schemas.microsoft.com/office/drawing/2014/main" id="{AC340321-97E3-4B78-A81C-31E017CD684F}"/>
            </a:ext>
          </a:extLst>
        </xdr:cNvPr>
        <xdr:cNvSpPr/>
      </xdr:nvSpPr>
      <xdr:spPr>
        <a:xfrm>
          <a:off x="6921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78943</xdr:rowOff>
    </xdr:from>
    <xdr:to>
      <xdr:col>41</xdr:col>
      <xdr:colOff>50800</xdr:colOff>
      <xdr:row>41</xdr:row>
      <xdr:rowOff>79355</xdr:rowOff>
    </xdr:to>
    <xdr:cxnSp macro="">
      <xdr:nvCxnSpPr>
        <xdr:cNvPr id="138" name="直線コネクタ 137">
          <a:extLst>
            <a:ext uri="{FF2B5EF4-FFF2-40B4-BE49-F238E27FC236}">
              <a16:creationId xmlns:a16="http://schemas.microsoft.com/office/drawing/2014/main" id="{E378F3BA-CB2E-485E-854F-5FABA51EA3ED}"/>
            </a:ext>
          </a:extLst>
        </xdr:cNvPr>
        <xdr:cNvCxnSpPr/>
      </xdr:nvCxnSpPr>
      <xdr:spPr>
        <a:xfrm>
          <a:off x="6972300" y="710839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1C5C42C5-783F-4A0B-96DD-CAB6682FDBD4}"/>
            </a:ext>
          </a:extLst>
        </xdr:cNvPr>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2153F863-7988-4910-A80E-99F5953786D9}"/>
            </a:ext>
          </a:extLst>
        </xdr:cNvPr>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8F353D25-77D9-4EB8-8007-4BF9D6164694}"/>
            </a:ext>
          </a:extLst>
        </xdr:cNvPr>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AAD8FAB9-3C18-48AD-8084-2CFF47524C76}"/>
            </a:ext>
          </a:extLst>
        </xdr:cNvPr>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122196</xdr:rowOff>
    </xdr:from>
    <xdr:ext cx="469744" cy="259045"/>
    <xdr:sp macro="" textlink="">
      <xdr:nvSpPr>
        <xdr:cNvPr id="143" name="n_1mainValue【道路】&#10;一人当たり延長">
          <a:extLst>
            <a:ext uri="{FF2B5EF4-FFF2-40B4-BE49-F238E27FC236}">
              <a16:creationId xmlns:a16="http://schemas.microsoft.com/office/drawing/2014/main" id="{87D8E03F-DBEE-4299-9F77-65B79957DC90}"/>
            </a:ext>
          </a:extLst>
        </xdr:cNvPr>
        <xdr:cNvSpPr txBox="1"/>
      </xdr:nvSpPr>
      <xdr:spPr>
        <a:xfrm>
          <a:off x="9391727" y="715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121922</xdr:rowOff>
    </xdr:from>
    <xdr:ext cx="469744" cy="259045"/>
    <xdr:sp macro="" textlink="">
      <xdr:nvSpPr>
        <xdr:cNvPr id="144" name="n_2mainValue【道路】&#10;一人当たり延長">
          <a:extLst>
            <a:ext uri="{FF2B5EF4-FFF2-40B4-BE49-F238E27FC236}">
              <a16:creationId xmlns:a16="http://schemas.microsoft.com/office/drawing/2014/main" id="{1CDB8D70-BC80-4813-8FD8-1A8C16E86936}"/>
            </a:ext>
          </a:extLst>
        </xdr:cNvPr>
        <xdr:cNvSpPr txBox="1"/>
      </xdr:nvSpPr>
      <xdr:spPr>
        <a:xfrm>
          <a:off x="8515427" y="71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121282</xdr:rowOff>
    </xdr:from>
    <xdr:ext cx="469744" cy="259045"/>
    <xdr:sp macro="" textlink="">
      <xdr:nvSpPr>
        <xdr:cNvPr id="145" name="n_3mainValue【道路】&#10;一人当たり延長">
          <a:extLst>
            <a:ext uri="{FF2B5EF4-FFF2-40B4-BE49-F238E27FC236}">
              <a16:creationId xmlns:a16="http://schemas.microsoft.com/office/drawing/2014/main" id="{1C8E6AF6-7BAD-4285-923C-573A76F5150F}"/>
            </a:ext>
          </a:extLst>
        </xdr:cNvPr>
        <xdr:cNvSpPr txBox="1"/>
      </xdr:nvSpPr>
      <xdr:spPr>
        <a:xfrm>
          <a:off x="7626427" y="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120870</xdr:rowOff>
    </xdr:from>
    <xdr:ext cx="469744" cy="259045"/>
    <xdr:sp macro="" textlink="">
      <xdr:nvSpPr>
        <xdr:cNvPr id="146" name="n_4mainValue【道路】&#10;一人当たり延長">
          <a:extLst>
            <a:ext uri="{FF2B5EF4-FFF2-40B4-BE49-F238E27FC236}">
              <a16:creationId xmlns:a16="http://schemas.microsoft.com/office/drawing/2014/main" id="{86DC5174-FCE5-445C-8B59-6E040C641038}"/>
            </a:ext>
          </a:extLst>
        </xdr:cNvPr>
        <xdr:cNvSpPr txBox="1"/>
      </xdr:nvSpPr>
      <xdr:spPr>
        <a:xfrm>
          <a:off x="67374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6A33979-A79B-4F6B-B7DA-5E472A248C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C94A709-33F5-4D75-B8B7-2C6CE7B607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ADC6B07-FA31-44F8-9AC9-139B2A213D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6D530B3-F11C-4E6B-B699-34E4DD891E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D30A592-FF9F-4C69-94B2-4C1E9FBBF0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974BC04-1062-4963-A8FB-DD83D9F627F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869870A-2F62-41E4-B21A-98EF44AD45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595C8A1-06E8-4066-8D17-C91F8C6723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54A381B-A1EB-4292-8B11-0A304E537A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57EDE0D-690B-4190-89A4-81DBC39EC4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88475B9-947A-4C9C-95D6-6D293D8F0E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AA135F2-3E84-46EA-B749-479AD9FC8EA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37061C27-09E3-443B-9431-555CE0642E5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E11A4909-1FD1-4005-9D61-CCB88615D2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705A59D-6F74-40E9-A917-B4C627E33B2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88CE9ADC-02F4-43B3-8EA9-6AA4CFB1E4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426A6A01-6071-47F6-BD80-A8CD1DD0C8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112BB50-3012-4158-B403-B63D06F65B6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228B0B6E-CDB0-43D3-AB74-D2D550B2D2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EFD4FD5-9142-469E-99C9-FE06E9F18DC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8DB83967-9ADD-437F-9D8D-90A1D662B7F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87940A24-C3E0-4674-8D9A-7ABECFC4D8E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AD01BD43-6BDB-483F-A5BC-0B1C351D846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D493B5F-DDF8-4F02-A8D4-A85F91E706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E951B87-C0C1-480F-BE29-A4F1CCB85E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AF587AFF-E496-4EDA-8352-B0EB3DEA251C}"/>
            </a:ext>
          </a:extLst>
        </xdr:cNvPr>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8C9973C2-5309-445B-B77B-B99EFE1116B2}"/>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7529942D-C4ED-468D-902A-25D39572BA27}"/>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30B53F62-2866-4EC4-A593-6A933C86BAB3}"/>
            </a:ext>
          </a:extLst>
        </xdr:cNvPr>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9F97FDD6-6EBD-4D6A-A539-F5F61B6B85C5}"/>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A7E2A461-3DA3-442C-B7D7-6EB84BE35DC5}"/>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C4FB1327-3B2B-4889-AAA0-38A3982001DF}"/>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7B3F82B5-924A-4446-9001-27FF308093BB}"/>
            </a:ext>
          </a:extLst>
        </xdr:cNvPr>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C7F4F256-7255-4FE6-B5C4-9A8290F741E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DDD16FAC-6C7E-4536-9BE8-AB60FCCF3F8E}"/>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6DE32CA6-6297-4173-866E-5701FF4E676E}"/>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A52AF85-8195-4972-B0E1-ACE8D8E7A1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6762BCA-031A-460A-8EE8-123A4B58D5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E5EC177-D3E4-494A-B2F3-F6059BC036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481BBD8-DACC-477F-BB0C-40F6E9C474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A7D1574-BB91-4BCC-AF2C-390851C62F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88" name="楕円 187">
          <a:extLst>
            <a:ext uri="{FF2B5EF4-FFF2-40B4-BE49-F238E27FC236}">
              <a16:creationId xmlns:a16="http://schemas.microsoft.com/office/drawing/2014/main" id="{A8243F19-7EE9-4647-902E-6543A195C0AB}"/>
            </a:ext>
          </a:extLst>
        </xdr:cNvPr>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8426E43-66BC-4127-B1F8-F5F3B0FBF833}"/>
            </a:ext>
          </a:extLst>
        </xdr:cNvPr>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xdr:rowOff>
    </xdr:from>
    <xdr:to>
      <xdr:col>20</xdr:col>
      <xdr:colOff>38100</xdr:colOff>
      <xdr:row>58</xdr:row>
      <xdr:rowOff>114481</xdr:rowOff>
    </xdr:to>
    <xdr:sp macro="" textlink="">
      <xdr:nvSpPr>
        <xdr:cNvPr id="190" name="楕円 189">
          <a:extLst>
            <a:ext uri="{FF2B5EF4-FFF2-40B4-BE49-F238E27FC236}">
              <a16:creationId xmlns:a16="http://schemas.microsoft.com/office/drawing/2014/main" id="{8E9B767E-48FB-4E92-A341-D207A6891563}"/>
            </a:ext>
          </a:extLst>
        </xdr:cNvPr>
        <xdr:cNvSpPr/>
      </xdr:nvSpPr>
      <xdr:spPr>
        <a:xfrm>
          <a:off x="3746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63681</xdr:rowOff>
    </xdr:from>
    <xdr:to>
      <xdr:col>24</xdr:col>
      <xdr:colOff>63500</xdr:colOff>
      <xdr:row>58</xdr:row>
      <xdr:rowOff>91440</xdr:rowOff>
    </xdr:to>
    <xdr:cxnSp macro="">
      <xdr:nvCxnSpPr>
        <xdr:cNvPr id="191" name="直線コネクタ 190">
          <a:extLst>
            <a:ext uri="{FF2B5EF4-FFF2-40B4-BE49-F238E27FC236}">
              <a16:creationId xmlns:a16="http://schemas.microsoft.com/office/drawing/2014/main" id="{0537F093-407C-478F-B122-59A45C39A737}"/>
            </a:ext>
          </a:extLst>
        </xdr:cNvPr>
        <xdr:cNvCxnSpPr/>
      </xdr:nvCxnSpPr>
      <xdr:spPr>
        <a:xfrm>
          <a:off x="3797300" y="100077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22678</xdr:rowOff>
    </xdr:from>
    <xdr:to>
      <xdr:col>15</xdr:col>
      <xdr:colOff>101600</xdr:colOff>
      <xdr:row>58</xdr:row>
      <xdr:rowOff>124278</xdr:rowOff>
    </xdr:to>
    <xdr:sp macro="" textlink="">
      <xdr:nvSpPr>
        <xdr:cNvPr id="192" name="楕円 191">
          <a:extLst>
            <a:ext uri="{FF2B5EF4-FFF2-40B4-BE49-F238E27FC236}">
              <a16:creationId xmlns:a16="http://schemas.microsoft.com/office/drawing/2014/main" id="{F702A307-4CE8-4CD7-AAD8-6BF270F2A050}"/>
            </a:ext>
          </a:extLst>
        </xdr:cNvPr>
        <xdr:cNvSpPr/>
      </xdr:nvSpPr>
      <xdr:spPr>
        <a:xfrm>
          <a:off x="2857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63681</xdr:rowOff>
    </xdr:from>
    <xdr:to>
      <xdr:col>19</xdr:col>
      <xdr:colOff>177800</xdr:colOff>
      <xdr:row>58</xdr:row>
      <xdr:rowOff>73478</xdr:rowOff>
    </xdr:to>
    <xdr:cxnSp macro="">
      <xdr:nvCxnSpPr>
        <xdr:cNvPr id="193" name="直線コネクタ 192">
          <a:extLst>
            <a:ext uri="{FF2B5EF4-FFF2-40B4-BE49-F238E27FC236}">
              <a16:creationId xmlns:a16="http://schemas.microsoft.com/office/drawing/2014/main" id="{980FFF55-066D-41FC-925E-0C2DE4495583}"/>
            </a:ext>
          </a:extLst>
        </xdr:cNvPr>
        <xdr:cNvCxnSpPr/>
      </xdr:nvCxnSpPr>
      <xdr:spPr>
        <a:xfrm flipV="1">
          <a:off x="2908300" y="100077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42273</xdr:rowOff>
    </xdr:from>
    <xdr:to>
      <xdr:col>10</xdr:col>
      <xdr:colOff>165100</xdr:colOff>
      <xdr:row>58</xdr:row>
      <xdr:rowOff>143873</xdr:rowOff>
    </xdr:to>
    <xdr:sp macro="" textlink="">
      <xdr:nvSpPr>
        <xdr:cNvPr id="194" name="楕円 193">
          <a:extLst>
            <a:ext uri="{FF2B5EF4-FFF2-40B4-BE49-F238E27FC236}">
              <a16:creationId xmlns:a16="http://schemas.microsoft.com/office/drawing/2014/main" id="{E9D73B4B-C1F9-4D63-92B6-738DF8ADB338}"/>
            </a:ext>
          </a:extLst>
        </xdr:cNvPr>
        <xdr:cNvSpPr/>
      </xdr:nvSpPr>
      <xdr:spPr>
        <a:xfrm>
          <a:off x="1968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73478</xdr:rowOff>
    </xdr:from>
    <xdr:to>
      <xdr:col>15</xdr:col>
      <xdr:colOff>50800</xdr:colOff>
      <xdr:row>58</xdr:row>
      <xdr:rowOff>93073</xdr:rowOff>
    </xdr:to>
    <xdr:cxnSp macro="">
      <xdr:nvCxnSpPr>
        <xdr:cNvPr id="195" name="直線コネクタ 194">
          <a:extLst>
            <a:ext uri="{FF2B5EF4-FFF2-40B4-BE49-F238E27FC236}">
              <a16:creationId xmlns:a16="http://schemas.microsoft.com/office/drawing/2014/main" id="{0772DC6A-98A0-460A-9BF5-B55ADC2772DA}"/>
            </a:ext>
          </a:extLst>
        </xdr:cNvPr>
        <xdr:cNvCxnSpPr/>
      </xdr:nvCxnSpPr>
      <xdr:spPr>
        <a:xfrm flipV="1">
          <a:off x="2019300" y="100175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21046</xdr:rowOff>
    </xdr:from>
    <xdr:to>
      <xdr:col>6</xdr:col>
      <xdr:colOff>38100</xdr:colOff>
      <xdr:row>58</xdr:row>
      <xdr:rowOff>122646</xdr:rowOff>
    </xdr:to>
    <xdr:sp macro="" textlink="">
      <xdr:nvSpPr>
        <xdr:cNvPr id="196" name="楕円 195">
          <a:extLst>
            <a:ext uri="{FF2B5EF4-FFF2-40B4-BE49-F238E27FC236}">
              <a16:creationId xmlns:a16="http://schemas.microsoft.com/office/drawing/2014/main" id="{4270D965-F86F-4683-B39E-8CF177E505C7}"/>
            </a:ext>
          </a:extLst>
        </xdr:cNvPr>
        <xdr:cNvSpPr/>
      </xdr:nvSpPr>
      <xdr:spPr>
        <a:xfrm>
          <a:off x="1079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71846</xdr:rowOff>
    </xdr:from>
    <xdr:to>
      <xdr:col>10</xdr:col>
      <xdr:colOff>114300</xdr:colOff>
      <xdr:row>58</xdr:row>
      <xdr:rowOff>93073</xdr:rowOff>
    </xdr:to>
    <xdr:cxnSp macro="">
      <xdr:nvCxnSpPr>
        <xdr:cNvPr id="197" name="直線コネクタ 196">
          <a:extLst>
            <a:ext uri="{FF2B5EF4-FFF2-40B4-BE49-F238E27FC236}">
              <a16:creationId xmlns:a16="http://schemas.microsoft.com/office/drawing/2014/main" id="{BF32B36A-2FBF-4702-A03D-61A697183A0E}"/>
            </a:ext>
          </a:extLst>
        </xdr:cNvPr>
        <xdr:cNvCxnSpPr/>
      </xdr:nvCxnSpPr>
      <xdr:spPr>
        <a:xfrm>
          <a:off x="1130300" y="100159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C129A36-C105-4F4B-A620-BA87BE30BB8A}"/>
            </a:ext>
          </a:extLst>
        </xdr:cNvPr>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6221EDE-EAF9-4777-A14A-D4A9E144D28B}"/>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530D71F0-E744-4C4A-857E-90846070E2D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5BA8CF8A-387F-4EB5-9BDC-0C7677E78CE5}"/>
            </a:ext>
          </a:extLst>
        </xdr:cNvPr>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131008</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1CA3DF1A-961C-4087-8FA5-028CF4C27EBF}"/>
            </a:ext>
          </a:extLst>
        </xdr:cNvPr>
        <xdr:cNvSpPr txBox="1"/>
      </xdr:nvSpPr>
      <xdr:spPr>
        <a:xfrm>
          <a:off x="3582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140805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54A0637-7FAF-43B1-9DB4-E98B83834A6E}"/>
            </a:ext>
          </a:extLst>
        </xdr:cNvPr>
        <xdr:cNvSpPr txBox="1"/>
      </xdr:nvSpPr>
      <xdr:spPr>
        <a:xfrm>
          <a:off x="27057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160400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38CEADB4-D562-4B06-9492-3D7C56290D91}"/>
            </a:ext>
          </a:extLst>
        </xdr:cNvPr>
        <xdr:cNvSpPr txBox="1"/>
      </xdr:nvSpPr>
      <xdr:spPr>
        <a:xfrm>
          <a:off x="1816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139173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6D7DADA-A153-4076-A49B-F6801134879D}"/>
            </a:ext>
          </a:extLst>
        </xdr:cNvPr>
        <xdr:cNvSpPr txBox="1"/>
      </xdr:nvSpPr>
      <xdr:spPr>
        <a:xfrm>
          <a:off x="927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6DB651A-61BF-4061-A20A-6F341B6647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F4F1BF9-D239-4C74-9A01-5845B33686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3E61E99-C6D4-4B55-BA27-E22B5BEB42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9791025-37C0-4508-B3E3-7AE9652EFC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601C95E-0C75-42C8-929B-0F37479B99D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D034A82-344A-418E-AEA2-BF2EB962C1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97070C8-C7D5-4E2E-BCC0-268346BF42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20FAE10F-B7D0-47A6-8963-3BD1D73E4A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992B4BF-1166-472E-A623-BD11077A92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F8E4970-00BB-4000-A089-5CD1448623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2BE1AC50-DFE7-4A30-8C6A-AEFFEF5BF35D}"/>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A595CC7E-5A0A-4AB9-8759-27CF4D120DB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BB04A98-EE40-4BB9-B089-6CB9482C977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C451CF30-DD43-41DB-BE9A-09E54A6BD5C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86DF91D8-C5FC-4CD8-9BC6-E216DBE91F16}"/>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266CFA64-BC46-4AC4-BC11-6335DC2B18DD}"/>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FDF1366E-F7BD-41BB-A3EE-8A034DFF4D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488B608C-5E60-4EC9-B222-03F25A0D48A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B446E316-084D-421E-9386-0CAE957BE90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F4A12DCC-992C-4EEA-B4E9-41C730E50EEF}"/>
            </a:ext>
          </a:extLst>
        </xdr:cNvPr>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F7B770FC-E9C7-4791-B752-559E3A607481}"/>
            </a:ext>
          </a:extLst>
        </xdr:cNvPr>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2E10AE8C-8D43-4625-A6E1-E7325EB107E7}"/>
            </a:ext>
          </a:extLst>
        </xdr:cNvPr>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84AC5FBB-7A49-4D59-BC6C-91A3E70C7889}"/>
            </a:ext>
          </a:extLst>
        </xdr:cNvPr>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1809F411-909C-41B5-AC4E-3B3B3F98C420}"/>
            </a:ext>
          </a:extLst>
        </xdr:cNvPr>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556C66E9-F020-44EB-B6B5-D916D4B33039}"/>
            </a:ext>
          </a:extLst>
        </xdr:cNvPr>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468C55A6-C411-4FFA-887B-1087037BA488}"/>
            </a:ext>
          </a:extLst>
        </xdr:cNvPr>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022E91EF-758E-4E57-BA35-859986DF30EA}"/>
            </a:ext>
          </a:extLst>
        </xdr:cNvPr>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CD5C7F60-B914-43FF-9D9F-783AB2A110B8}"/>
            </a:ext>
          </a:extLst>
        </xdr:cNvPr>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2165029C-228B-43F7-A1E6-C9F28218C9A3}"/>
            </a:ext>
          </a:extLst>
        </xdr:cNvPr>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C4FC8EE9-0DD1-45DB-A480-B494493D285A}"/>
            </a:ext>
          </a:extLst>
        </xdr:cNvPr>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7F00DB5-010D-4EF2-9E8B-CA560E4A50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792F0A3-E13C-4381-9B0D-01BB61D22F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455AF1B-E345-48A0-AD46-2E29593D2E3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D2B767D-F288-4763-9CBC-C7C9B24BAFB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1A13113-3111-4DF2-950C-DE27F5AEE5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171028</xdr:rowOff>
    </xdr:from>
    <xdr:to>
      <xdr:col>55</xdr:col>
      <xdr:colOff>50800</xdr:colOff>
      <xdr:row>63</xdr:row>
      <xdr:rowOff>101178</xdr:rowOff>
    </xdr:to>
    <xdr:sp macro="" textlink="">
      <xdr:nvSpPr>
        <xdr:cNvPr id="241" name="楕円 240">
          <a:extLst>
            <a:ext uri="{FF2B5EF4-FFF2-40B4-BE49-F238E27FC236}">
              <a16:creationId xmlns:a16="http://schemas.microsoft.com/office/drawing/2014/main" id="{0F402A58-C6F2-4AE0-9849-4A8A7FA8EE34}"/>
            </a:ext>
          </a:extLst>
        </xdr:cNvPr>
        <xdr:cNvSpPr/>
      </xdr:nvSpPr>
      <xdr:spPr>
        <a:xfrm>
          <a:off x="10426700" y="108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85955</xdr:rowOff>
    </xdr:from>
    <xdr:ext cx="469744" cy="259045"/>
    <xdr:sp macro="" textlink="">
      <xdr:nvSpPr>
        <xdr:cNvPr id="242" name="【橋りょう・トンネル】&#10;一人当たり有形固定資産（償却資産）額該当値テキスト">
          <a:extLst>
            <a:ext uri="{FF2B5EF4-FFF2-40B4-BE49-F238E27FC236}">
              <a16:creationId xmlns:a16="http://schemas.microsoft.com/office/drawing/2014/main" id="{6B8CD990-9B58-40B2-8429-62614E9B0522}"/>
            </a:ext>
          </a:extLst>
        </xdr:cNvPr>
        <xdr:cNvSpPr txBox="1"/>
      </xdr:nvSpPr>
      <xdr:spPr>
        <a:xfrm>
          <a:off x="10515600" y="107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171034</xdr:rowOff>
    </xdr:from>
    <xdr:to>
      <xdr:col>50</xdr:col>
      <xdr:colOff>165100</xdr:colOff>
      <xdr:row>63</xdr:row>
      <xdr:rowOff>101184</xdr:rowOff>
    </xdr:to>
    <xdr:sp macro="" textlink="">
      <xdr:nvSpPr>
        <xdr:cNvPr id="243" name="楕円 242">
          <a:extLst>
            <a:ext uri="{FF2B5EF4-FFF2-40B4-BE49-F238E27FC236}">
              <a16:creationId xmlns:a16="http://schemas.microsoft.com/office/drawing/2014/main" id="{56292B28-B156-4F9F-B807-FBB418722EC7}"/>
            </a:ext>
          </a:extLst>
        </xdr:cNvPr>
        <xdr:cNvSpPr/>
      </xdr:nvSpPr>
      <xdr:spPr>
        <a:xfrm>
          <a:off x="9588500" y="108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50378</xdr:rowOff>
    </xdr:from>
    <xdr:to>
      <xdr:col>55</xdr:col>
      <xdr:colOff>0</xdr:colOff>
      <xdr:row>63</xdr:row>
      <xdr:rowOff>50384</xdr:rowOff>
    </xdr:to>
    <xdr:cxnSp macro="">
      <xdr:nvCxnSpPr>
        <xdr:cNvPr id="244" name="直線コネクタ 243">
          <a:extLst>
            <a:ext uri="{FF2B5EF4-FFF2-40B4-BE49-F238E27FC236}">
              <a16:creationId xmlns:a16="http://schemas.microsoft.com/office/drawing/2014/main" id="{2349DD3E-690E-4491-A9A6-C3E4283DA4D5}"/>
            </a:ext>
          </a:extLst>
        </xdr:cNvPr>
        <xdr:cNvCxnSpPr/>
      </xdr:nvCxnSpPr>
      <xdr:spPr>
        <a:xfrm flipV="1">
          <a:off x="9639300" y="10851728"/>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171439</xdr:rowOff>
    </xdr:from>
    <xdr:to>
      <xdr:col>46</xdr:col>
      <xdr:colOff>38100</xdr:colOff>
      <xdr:row>63</xdr:row>
      <xdr:rowOff>101589</xdr:rowOff>
    </xdr:to>
    <xdr:sp macro="" textlink="">
      <xdr:nvSpPr>
        <xdr:cNvPr id="245" name="楕円 244">
          <a:extLst>
            <a:ext uri="{FF2B5EF4-FFF2-40B4-BE49-F238E27FC236}">
              <a16:creationId xmlns:a16="http://schemas.microsoft.com/office/drawing/2014/main" id="{E84ED087-49B7-4711-85AC-F3785A856663}"/>
            </a:ext>
          </a:extLst>
        </xdr:cNvPr>
        <xdr:cNvSpPr/>
      </xdr:nvSpPr>
      <xdr:spPr>
        <a:xfrm>
          <a:off x="8699500" y="108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50384</xdr:rowOff>
    </xdr:from>
    <xdr:to>
      <xdr:col>50</xdr:col>
      <xdr:colOff>114300</xdr:colOff>
      <xdr:row>63</xdr:row>
      <xdr:rowOff>50789</xdr:rowOff>
    </xdr:to>
    <xdr:cxnSp macro="">
      <xdr:nvCxnSpPr>
        <xdr:cNvPr id="246" name="直線コネクタ 245">
          <a:extLst>
            <a:ext uri="{FF2B5EF4-FFF2-40B4-BE49-F238E27FC236}">
              <a16:creationId xmlns:a16="http://schemas.microsoft.com/office/drawing/2014/main" id="{0394FE52-2061-4CE5-84B6-33F9817BFD5F}"/>
            </a:ext>
          </a:extLst>
        </xdr:cNvPr>
        <xdr:cNvCxnSpPr/>
      </xdr:nvCxnSpPr>
      <xdr:spPr>
        <a:xfrm flipV="1">
          <a:off x="8750300" y="1085173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446</xdr:rowOff>
    </xdr:from>
    <xdr:to>
      <xdr:col>41</xdr:col>
      <xdr:colOff>101600</xdr:colOff>
      <xdr:row>63</xdr:row>
      <xdr:rowOff>102046</xdr:rowOff>
    </xdr:to>
    <xdr:sp macro="" textlink="">
      <xdr:nvSpPr>
        <xdr:cNvPr id="247" name="楕円 246">
          <a:extLst>
            <a:ext uri="{FF2B5EF4-FFF2-40B4-BE49-F238E27FC236}">
              <a16:creationId xmlns:a16="http://schemas.microsoft.com/office/drawing/2014/main" id="{F30EB153-75AB-4870-86B7-2C30208FF3A9}"/>
            </a:ext>
          </a:extLst>
        </xdr:cNvPr>
        <xdr:cNvSpPr/>
      </xdr:nvSpPr>
      <xdr:spPr>
        <a:xfrm>
          <a:off x="7810500" y="10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50789</xdr:rowOff>
    </xdr:from>
    <xdr:to>
      <xdr:col>45</xdr:col>
      <xdr:colOff>177800</xdr:colOff>
      <xdr:row>63</xdr:row>
      <xdr:rowOff>51246</xdr:rowOff>
    </xdr:to>
    <xdr:cxnSp macro="">
      <xdr:nvCxnSpPr>
        <xdr:cNvPr id="248" name="直線コネクタ 247">
          <a:extLst>
            <a:ext uri="{FF2B5EF4-FFF2-40B4-BE49-F238E27FC236}">
              <a16:creationId xmlns:a16="http://schemas.microsoft.com/office/drawing/2014/main" id="{6884973A-513F-4014-B79D-F83107EE6D13}"/>
            </a:ext>
          </a:extLst>
        </xdr:cNvPr>
        <xdr:cNvCxnSpPr/>
      </xdr:nvCxnSpPr>
      <xdr:spPr>
        <a:xfrm flipV="1">
          <a:off x="7861300" y="10852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458</xdr:rowOff>
    </xdr:from>
    <xdr:to>
      <xdr:col>36</xdr:col>
      <xdr:colOff>165100</xdr:colOff>
      <xdr:row>63</xdr:row>
      <xdr:rowOff>102058</xdr:rowOff>
    </xdr:to>
    <xdr:sp macro="" textlink="">
      <xdr:nvSpPr>
        <xdr:cNvPr id="249" name="楕円 248">
          <a:extLst>
            <a:ext uri="{FF2B5EF4-FFF2-40B4-BE49-F238E27FC236}">
              <a16:creationId xmlns:a16="http://schemas.microsoft.com/office/drawing/2014/main" id="{C5B035A9-AB3A-42EC-A0FF-53C4BBB428CC}"/>
            </a:ext>
          </a:extLst>
        </xdr:cNvPr>
        <xdr:cNvSpPr/>
      </xdr:nvSpPr>
      <xdr:spPr>
        <a:xfrm>
          <a:off x="6921500" y="108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51246</xdr:rowOff>
    </xdr:from>
    <xdr:to>
      <xdr:col>41</xdr:col>
      <xdr:colOff>50800</xdr:colOff>
      <xdr:row>63</xdr:row>
      <xdr:rowOff>51258</xdr:rowOff>
    </xdr:to>
    <xdr:cxnSp macro="">
      <xdr:nvCxnSpPr>
        <xdr:cNvPr id="250" name="直線コネクタ 249">
          <a:extLst>
            <a:ext uri="{FF2B5EF4-FFF2-40B4-BE49-F238E27FC236}">
              <a16:creationId xmlns:a16="http://schemas.microsoft.com/office/drawing/2014/main" id="{A6053C18-5F22-48E8-9A90-AF49D970A4A3}"/>
            </a:ext>
          </a:extLst>
        </xdr:cNvPr>
        <xdr:cNvCxnSpPr/>
      </xdr:nvCxnSpPr>
      <xdr:spPr>
        <a:xfrm flipV="1">
          <a:off x="6972300" y="1085259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487184CB-91D2-44F5-BBAE-AAD0EA747FE3}"/>
            </a:ext>
          </a:extLst>
        </xdr:cNvPr>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3214D37F-BEC9-43BD-A61A-D8C6E86B51B1}"/>
            </a:ext>
          </a:extLst>
        </xdr:cNvPr>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676767AB-8EF6-480F-A736-7FA44B64909E}"/>
            </a:ext>
          </a:extLst>
        </xdr:cNvPr>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D0523B15-3634-41BD-A408-2660AC4337FF}"/>
            </a:ext>
          </a:extLst>
        </xdr:cNvPr>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92311</xdr:rowOff>
    </xdr:from>
    <xdr:ext cx="469744" cy="259045"/>
    <xdr:sp macro="" textlink="">
      <xdr:nvSpPr>
        <xdr:cNvPr id="255" name="n_1mainValue【橋りょう・トンネル】&#10;一人当たり有形固定資産（償却資産）額">
          <a:extLst>
            <a:ext uri="{FF2B5EF4-FFF2-40B4-BE49-F238E27FC236}">
              <a16:creationId xmlns:a16="http://schemas.microsoft.com/office/drawing/2014/main" id="{A85F09AA-98F9-48FC-84EA-EA40060BDB39}"/>
            </a:ext>
          </a:extLst>
        </xdr:cNvPr>
        <xdr:cNvSpPr txBox="1"/>
      </xdr:nvSpPr>
      <xdr:spPr>
        <a:xfrm>
          <a:off x="9391728" y="1089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92716</xdr:rowOff>
    </xdr:from>
    <xdr:ext cx="469744" cy="259045"/>
    <xdr:sp macro="" textlink="">
      <xdr:nvSpPr>
        <xdr:cNvPr id="256" name="n_2mainValue【橋りょう・トンネル】&#10;一人当たり有形固定資産（償却資産）額">
          <a:extLst>
            <a:ext uri="{FF2B5EF4-FFF2-40B4-BE49-F238E27FC236}">
              <a16:creationId xmlns:a16="http://schemas.microsoft.com/office/drawing/2014/main" id="{EDB3DCAF-3D16-4D95-A873-00A27661D521}"/>
            </a:ext>
          </a:extLst>
        </xdr:cNvPr>
        <xdr:cNvSpPr txBox="1"/>
      </xdr:nvSpPr>
      <xdr:spPr>
        <a:xfrm>
          <a:off x="8515428" y="1089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93173</xdr:rowOff>
    </xdr:from>
    <xdr:ext cx="469744" cy="259045"/>
    <xdr:sp macro="" textlink="">
      <xdr:nvSpPr>
        <xdr:cNvPr id="257" name="n_3mainValue【橋りょう・トンネル】&#10;一人当たり有形固定資産（償却資産）額">
          <a:extLst>
            <a:ext uri="{FF2B5EF4-FFF2-40B4-BE49-F238E27FC236}">
              <a16:creationId xmlns:a16="http://schemas.microsoft.com/office/drawing/2014/main" id="{E1DFE587-DD4F-4906-9FC5-69688EDADB9B}"/>
            </a:ext>
          </a:extLst>
        </xdr:cNvPr>
        <xdr:cNvSpPr txBox="1"/>
      </xdr:nvSpPr>
      <xdr:spPr>
        <a:xfrm>
          <a:off x="7626428" y="108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93185</xdr:rowOff>
    </xdr:from>
    <xdr:ext cx="469744" cy="259045"/>
    <xdr:sp macro="" textlink="">
      <xdr:nvSpPr>
        <xdr:cNvPr id="258" name="n_4mainValue【橋りょう・トンネル】&#10;一人当たり有形固定資産（償却資産）額">
          <a:extLst>
            <a:ext uri="{FF2B5EF4-FFF2-40B4-BE49-F238E27FC236}">
              <a16:creationId xmlns:a16="http://schemas.microsoft.com/office/drawing/2014/main" id="{DCCF14B5-4DEF-439A-AD83-FB57A831E7A6}"/>
            </a:ext>
          </a:extLst>
        </xdr:cNvPr>
        <xdr:cNvSpPr txBox="1"/>
      </xdr:nvSpPr>
      <xdr:spPr>
        <a:xfrm>
          <a:off x="6737428" y="108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8F1B9E27-AA54-425B-8B41-C9BBD3DA83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60B06B2B-EAB3-4B6C-8CBD-F8C24F6412B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80EE3CC-93A2-4529-82F3-47B9F29868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A811960E-B0D4-4682-97DA-841FC06FA2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556C7864-F79C-4582-AA4D-03E1A17F60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37B08AC6-5C13-41E9-8E81-1BA4C4BDA7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ACBA79AA-24A2-44A4-9706-DD066BE9EB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71F6085-DBF3-4F2C-9F49-2F41FDE14C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AEC89CA5-2ED6-464F-BD8F-9FEAD92024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41C1BFBC-F5FD-4406-84EC-88C89D4F13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D99C4664-5C5D-4A13-853D-E62F74132A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468D7EDC-FBF8-4D8A-9555-62D797310D9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58DD7D89-AFF9-4119-A0B6-E0F9252830B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E51E68E4-0609-4715-8872-0C14B8A1C21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23AD41D1-29B0-4BB1-B188-0117D7CE440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BF1E6FE1-89DF-4A31-99D4-B66EDDF2E96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BECF41A2-C61D-41F0-BCDF-0D2622BE1DA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1C3EEB0-E31C-47B8-BB57-CA1274BB259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F6B770FA-DF45-4C97-AB16-A1D71B7A233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9689F529-24BC-45CF-8F87-F4B1D478D9B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564825D5-F1B1-41DF-A933-3419E4EA30A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B7F1B34E-66AB-4E24-9E27-FB0D68C034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537AA49B-49C4-4F18-AD4E-B1B6CE59967F}"/>
            </a:ext>
          </a:extLst>
        </xdr:cNvPr>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95884A81-5C62-4529-BC40-932F9B70025B}"/>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059F280E-047D-4835-A264-D89B69C632B1}"/>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DB6F69EB-C022-4829-A390-DD6ED4725355}"/>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716D9B08-8200-4964-BB0F-9229803AE80D}"/>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6DD9501A-42D5-409A-9360-6282088E6E4F}"/>
            </a:ext>
          </a:extLst>
        </xdr:cNvPr>
        <xdr:cNvSpPr txBox="1"/>
      </xdr:nvSpPr>
      <xdr:spPr>
        <a:xfrm>
          <a:off x="4673600" y="1382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5AAE79E8-52A3-4A2D-97F0-9E2636A69FE2}"/>
            </a:ext>
          </a:extLst>
        </xdr:cNvPr>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D7D81F3A-ED6F-4CED-A8E3-8BB896795C8C}"/>
            </a:ext>
          </a:extLst>
        </xdr:cNvPr>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205F2053-D95C-4694-825D-EF708D742B97}"/>
            </a:ext>
          </a:extLst>
        </xdr:cNvPr>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52984F7C-1917-433B-8F17-FF29FB375E53}"/>
            </a:ext>
          </a:extLst>
        </xdr:cNvPr>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6C5F2D5E-6871-4E3F-B355-723E8C734511}"/>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756909A-D774-4F32-8269-8033983D9C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3261D222-CDBD-4BC8-A672-586799A824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50B533C-BD8F-4138-B9D7-44561DE346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141DAD0-DEF2-4514-8E81-6B7FD0A40A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D5D9271-5079-4C36-8727-F5A104496B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97" name="楕円 296">
          <a:extLst>
            <a:ext uri="{FF2B5EF4-FFF2-40B4-BE49-F238E27FC236}">
              <a16:creationId xmlns:a16="http://schemas.microsoft.com/office/drawing/2014/main" id="{7CFEF874-D6C0-4876-AA3F-905A73A2A7AA}"/>
            </a:ext>
          </a:extLst>
        </xdr:cNvPr>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298" name="【公営住宅】&#10;有形固定資産減価償却率該当値テキスト">
          <a:extLst>
            <a:ext uri="{FF2B5EF4-FFF2-40B4-BE49-F238E27FC236}">
              <a16:creationId xmlns:a16="http://schemas.microsoft.com/office/drawing/2014/main" id="{DF76290B-AC07-4E12-BD98-27DC08F49D9A}"/>
            </a:ext>
          </a:extLst>
        </xdr:cNvPr>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99" name="楕円 298">
          <a:extLst>
            <a:ext uri="{FF2B5EF4-FFF2-40B4-BE49-F238E27FC236}">
              <a16:creationId xmlns:a16="http://schemas.microsoft.com/office/drawing/2014/main" id="{AD31CF34-4896-4D33-99A9-1C5607DC7E81}"/>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38100</xdr:rowOff>
    </xdr:to>
    <xdr:cxnSp macro="">
      <xdr:nvCxnSpPr>
        <xdr:cNvPr id="300" name="直線コネクタ 299">
          <a:extLst>
            <a:ext uri="{FF2B5EF4-FFF2-40B4-BE49-F238E27FC236}">
              <a16:creationId xmlns:a16="http://schemas.microsoft.com/office/drawing/2014/main" id="{295AB535-4AA9-4AEA-BE8C-C7A12987433D}"/>
            </a:ext>
          </a:extLst>
        </xdr:cNvPr>
        <xdr:cNvCxnSpPr/>
      </xdr:nvCxnSpPr>
      <xdr:spPr>
        <a:xfrm>
          <a:off x="3797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147320</xdr:rowOff>
    </xdr:from>
    <xdr:to>
      <xdr:col>15</xdr:col>
      <xdr:colOff>101600</xdr:colOff>
      <xdr:row>86</xdr:row>
      <xdr:rowOff>77470</xdr:rowOff>
    </xdr:to>
    <xdr:sp macro="" textlink="">
      <xdr:nvSpPr>
        <xdr:cNvPr id="301" name="楕円 300">
          <a:extLst>
            <a:ext uri="{FF2B5EF4-FFF2-40B4-BE49-F238E27FC236}">
              <a16:creationId xmlns:a16="http://schemas.microsoft.com/office/drawing/2014/main" id="{F2495F73-0BB8-4E04-8027-46C0275A1ABE}"/>
            </a:ext>
          </a:extLst>
        </xdr:cNvPr>
        <xdr:cNvSpPr/>
      </xdr:nvSpPr>
      <xdr:spPr>
        <a:xfrm>
          <a:off x="2857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26670</xdr:rowOff>
    </xdr:from>
    <xdr:to>
      <xdr:col>19</xdr:col>
      <xdr:colOff>177800</xdr:colOff>
      <xdr:row>86</xdr:row>
      <xdr:rowOff>38100</xdr:rowOff>
    </xdr:to>
    <xdr:cxnSp macro="">
      <xdr:nvCxnSpPr>
        <xdr:cNvPr id="302" name="直線コネクタ 301">
          <a:extLst>
            <a:ext uri="{FF2B5EF4-FFF2-40B4-BE49-F238E27FC236}">
              <a16:creationId xmlns:a16="http://schemas.microsoft.com/office/drawing/2014/main" id="{86EB06C0-00E0-4B35-AE26-FFA002C7C999}"/>
            </a:ext>
          </a:extLst>
        </xdr:cNvPr>
        <xdr:cNvCxnSpPr/>
      </xdr:nvCxnSpPr>
      <xdr:spPr>
        <a:xfrm>
          <a:off x="2908300" y="14771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138176</xdr:rowOff>
    </xdr:from>
    <xdr:to>
      <xdr:col>10</xdr:col>
      <xdr:colOff>165100</xdr:colOff>
      <xdr:row>86</xdr:row>
      <xdr:rowOff>68326</xdr:rowOff>
    </xdr:to>
    <xdr:sp macro="" textlink="">
      <xdr:nvSpPr>
        <xdr:cNvPr id="303" name="楕円 302">
          <a:extLst>
            <a:ext uri="{FF2B5EF4-FFF2-40B4-BE49-F238E27FC236}">
              <a16:creationId xmlns:a16="http://schemas.microsoft.com/office/drawing/2014/main" id="{64CCAF4F-2E2B-4426-BE30-EA71526181E0}"/>
            </a:ext>
          </a:extLst>
        </xdr:cNvPr>
        <xdr:cNvSpPr/>
      </xdr:nvSpPr>
      <xdr:spPr>
        <a:xfrm>
          <a:off x="196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17526</xdr:rowOff>
    </xdr:from>
    <xdr:to>
      <xdr:col>15</xdr:col>
      <xdr:colOff>50800</xdr:colOff>
      <xdr:row>86</xdr:row>
      <xdr:rowOff>26670</xdr:rowOff>
    </xdr:to>
    <xdr:cxnSp macro="">
      <xdr:nvCxnSpPr>
        <xdr:cNvPr id="304" name="直線コネクタ 303">
          <a:extLst>
            <a:ext uri="{FF2B5EF4-FFF2-40B4-BE49-F238E27FC236}">
              <a16:creationId xmlns:a16="http://schemas.microsoft.com/office/drawing/2014/main" id="{67D7FF2C-B0CC-4553-A019-C5890B7532AF}"/>
            </a:ext>
          </a:extLst>
        </xdr:cNvPr>
        <xdr:cNvCxnSpPr/>
      </xdr:nvCxnSpPr>
      <xdr:spPr>
        <a:xfrm>
          <a:off x="2019300" y="147622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5" name="楕円 304">
          <a:extLst>
            <a:ext uri="{FF2B5EF4-FFF2-40B4-BE49-F238E27FC236}">
              <a16:creationId xmlns:a16="http://schemas.microsoft.com/office/drawing/2014/main" id="{B2AFA09D-250F-4155-8AA8-88F8C33B362B}"/>
            </a:ext>
          </a:extLst>
        </xdr:cNvPr>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17526</xdr:rowOff>
    </xdr:from>
    <xdr:to>
      <xdr:col>10</xdr:col>
      <xdr:colOff>114300</xdr:colOff>
      <xdr:row>86</xdr:row>
      <xdr:rowOff>38100</xdr:rowOff>
    </xdr:to>
    <xdr:cxnSp macro="">
      <xdr:nvCxnSpPr>
        <xdr:cNvPr id="306" name="直線コネクタ 305">
          <a:extLst>
            <a:ext uri="{FF2B5EF4-FFF2-40B4-BE49-F238E27FC236}">
              <a16:creationId xmlns:a16="http://schemas.microsoft.com/office/drawing/2014/main" id="{2EF81DB3-07BA-4DE2-9BCD-80C331577676}"/>
            </a:ext>
          </a:extLst>
        </xdr:cNvPr>
        <xdr:cNvCxnSpPr/>
      </xdr:nvCxnSpPr>
      <xdr:spPr>
        <a:xfrm flipV="1">
          <a:off x="1130300" y="14762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4C4F1DFF-01CA-464D-91B1-C19D7A212D0B}"/>
            </a:ext>
          </a:extLst>
        </xdr:cNvPr>
        <xdr:cNvSpPr txBox="1"/>
      </xdr:nvSpPr>
      <xdr:spPr>
        <a:xfrm>
          <a:off x="35820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06903D34-01E9-43AA-9AC4-5FE84FB43D50}"/>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1F30AAD6-2B99-4EA0-B77C-998BA03BA509}"/>
            </a:ext>
          </a:extLst>
        </xdr:cNvPr>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a:extLst>
            <a:ext uri="{FF2B5EF4-FFF2-40B4-BE49-F238E27FC236}">
              <a16:creationId xmlns:a16="http://schemas.microsoft.com/office/drawing/2014/main" id="{6F533C18-AB89-4D99-A9AC-0BB91C3CF0DA}"/>
            </a:ext>
          </a:extLst>
        </xdr:cNvPr>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311" name="n_1mainValue【公営住宅】&#10;有形固定資産減価償却率">
          <a:extLst>
            <a:ext uri="{FF2B5EF4-FFF2-40B4-BE49-F238E27FC236}">
              <a16:creationId xmlns:a16="http://schemas.microsoft.com/office/drawing/2014/main" id="{9D2C95BD-70EC-47E1-B725-E8FE757A5DC8}"/>
            </a:ext>
          </a:extLst>
        </xdr:cNvPr>
        <xdr:cNvSpPr txBox="1"/>
      </xdr:nvSpPr>
      <xdr:spPr>
        <a:xfrm>
          <a:off x="3549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68597</xdr:rowOff>
    </xdr:from>
    <xdr:ext cx="405111" cy="259045"/>
    <xdr:sp macro="" textlink="">
      <xdr:nvSpPr>
        <xdr:cNvPr id="312" name="n_2mainValue【公営住宅】&#10;有形固定資産減価償却率">
          <a:extLst>
            <a:ext uri="{FF2B5EF4-FFF2-40B4-BE49-F238E27FC236}">
              <a16:creationId xmlns:a16="http://schemas.microsoft.com/office/drawing/2014/main" id="{02AA957E-C0E7-40DD-B828-C16DBC4F1131}"/>
            </a:ext>
          </a:extLst>
        </xdr:cNvPr>
        <xdr:cNvSpPr txBox="1"/>
      </xdr:nvSpPr>
      <xdr:spPr>
        <a:xfrm>
          <a:off x="2705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59453</xdr:rowOff>
    </xdr:from>
    <xdr:ext cx="405111" cy="259045"/>
    <xdr:sp macro="" textlink="">
      <xdr:nvSpPr>
        <xdr:cNvPr id="313" name="n_3mainValue【公営住宅】&#10;有形固定資産減価償却率">
          <a:extLst>
            <a:ext uri="{FF2B5EF4-FFF2-40B4-BE49-F238E27FC236}">
              <a16:creationId xmlns:a16="http://schemas.microsoft.com/office/drawing/2014/main" id="{5544573F-B441-4CA6-99B3-FAD57C24C2AD}"/>
            </a:ext>
          </a:extLst>
        </xdr:cNvPr>
        <xdr:cNvSpPr txBox="1"/>
      </xdr:nvSpPr>
      <xdr:spPr>
        <a:xfrm>
          <a:off x="18167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4" name="n_4mainValue【公営住宅】&#10;有形固定資産減価償却率">
          <a:extLst>
            <a:ext uri="{FF2B5EF4-FFF2-40B4-BE49-F238E27FC236}">
              <a16:creationId xmlns:a16="http://schemas.microsoft.com/office/drawing/2014/main" id="{5D5C029B-0944-49C4-9E6E-4F5AB73F9681}"/>
            </a:ext>
          </a:extLst>
        </xdr:cNvPr>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B9A7C94-74C4-4D0F-8D6D-4E4B43A265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4E3AD79C-17A2-421C-86EF-14A67FCE09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38BACA25-2B43-4770-A52A-679B63DBBC7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5654774D-C430-4AA4-9E73-3007ECFE5F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7AF41D97-BB13-46AD-A1C0-3903D1BC67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5F2E189F-B4E8-46F6-A3FB-5B0AD2190E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8A1F617-F193-4775-9877-90F0EFAF2B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6C162399-B26F-493E-A815-7CBA328AD2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D8E54214-8A7F-430C-943E-ECD64AAC71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79F08365-3323-464B-83C3-433BE5FE56F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90F7A37E-D86D-402E-9099-E70CF57A20E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8FDBCA72-375A-46F8-9501-764EB33ACDA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78CE9505-D351-4E8D-BE6F-3D842A2CC3A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96C7A9D6-A6A7-48AE-8F6C-AF3F41DA5B2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4AADBA25-A081-4116-8FC4-2824630854B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43FAA3BC-BB88-4953-BDEA-55F13ECEA93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3ABFB384-E096-4CBA-BF61-E52FE21D5EF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9A647C66-855E-40CD-B895-7791AA9C885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E2179807-EEEB-42FB-8A84-5E56637417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AF64386C-EDFF-4DEE-BC98-842C96CFE2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4EF661D8-1206-42C2-983A-1B15E19FDA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9A751E82-8066-41A9-9D1B-0FFE888B391F}"/>
            </a:ext>
          </a:extLst>
        </xdr:cNvPr>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62ED8767-024E-4525-9AB0-BF85F81CC18D}"/>
            </a:ext>
          </a:extLst>
        </xdr:cNvPr>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356C7038-AC8D-4E6A-AEA1-C9838DB69EDB}"/>
            </a:ext>
          </a:extLst>
        </xdr:cNvPr>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3C43955D-C485-4FA0-B42F-F58222EE21FB}"/>
            </a:ext>
          </a:extLst>
        </xdr:cNvPr>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4882B1BB-797C-466C-8FBE-0687CA072355}"/>
            </a:ext>
          </a:extLst>
        </xdr:cNvPr>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A5C07833-47DD-48DD-B4D8-690835151D8C}"/>
            </a:ext>
          </a:extLst>
        </xdr:cNvPr>
        <xdr:cNvSpPr txBox="1"/>
      </xdr:nvSpPr>
      <xdr:spPr>
        <a:xfrm>
          <a:off x="10515600" y="1440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066EF638-1FEE-458E-8116-BDC43838D07A}"/>
            </a:ext>
          </a:extLst>
        </xdr:cNvPr>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454EF6F4-758D-45B9-8FA1-027AB0E864B5}"/>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C927DB8A-9CE6-4BE8-9944-64F333A6C292}"/>
            </a:ext>
          </a:extLst>
        </xdr:cNvPr>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4AB11D58-99BD-4BFE-9C64-A360BD684EFD}"/>
            </a:ext>
          </a:extLst>
        </xdr:cNvPr>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BCEED819-F4F9-4321-91D3-383305CFE1B2}"/>
            </a:ext>
          </a:extLst>
        </xdr:cNvPr>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64A6B30-5FC5-448C-9A63-100128B4D9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6528CF9-EFD6-4569-BE9D-11D681B9F3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8C22314-5910-4AC1-B8A5-37021E01A49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1E77DB0-0959-4793-9113-B851896116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C528ECF-4BA6-47D5-8609-31FD29843A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157835</xdr:rowOff>
    </xdr:from>
    <xdr:to>
      <xdr:col>55</xdr:col>
      <xdr:colOff>50800</xdr:colOff>
      <xdr:row>86</xdr:row>
      <xdr:rowOff>87985</xdr:rowOff>
    </xdr:to>
    <xdr:sp macro="" textlink="">
      <xdr:nvSpPr>
        <xdr:cNvPr id="352" name="楕円 351">
          <a:extLst>
            <a:ext uri="{FF2B5EF4-FFF2-40B4-BE49-F238E27FC236}">
              <a16:creationId xmlns:a16="http://schemas.microsoft.com/office/drawing/2014/main" id="{FBE42EF6-835F-45D6-B370-BC6C157A8ECB}"/>
            </a:ext>
          </a:extLst>
        </xdr:cNvPr>
        <xdr:cNvSpPr/>
      </xdr:nvSpPr>
      <xdr:spPr>
        <a:xfrm>
          <a:off x="104267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72762</xdr:rowOff>
    </xdr:from>
    <xdr:ext cx="469744" cy="259045"/>
    <xdr:sp macro="" textlink="">
      <xdr:nvSpPr>
        <xdr:cNvPr id="353" name="【公営住宅】&#10;一人当たり面積該当値テキスト">
          <a:extLst>
            <a:ext uri="{FF2B5EF4-FFF2-40B4-BE49-F238E27FC236}">
              <a16:creationId xmlns:a16="http://schemas.microsoft.com/office/drawing/2014/main" id="{9FDC381C-B0C1-465F-92C4-691F5419FC4C}"/>
            </a:ext>
          </a:extLst>
        </xdr:cNvPr>
        <xdr:cNvSpPr txBox="1"/>
      </xdr:nvSpPr>
      <xdr:spPr>
        <a:xfrm>
          <a:off x="10515600" y="1464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157378</xdr:rowOff>
    </xdr:from>
    <xdr:to>
      <xdr:col>50</xdr:col>
      <xdr:colOff>165100</xdr:colOff>
      <xdr:row>86</xdr:row>
      <xdr:rowOff>87528</xdr:rowOff>
    </xdr:to>
    <xdr:sp macro="" textlink="">
      <xdr:nvSpPr>
        <xdr:cNvPr id="354" name="楕円 353">
          <a:extLst>
            <a:ext uri="{FF2B5EF4-FFF2-40B4-BE49-F238E27FC236}">
              <a16:creationId xmlns:a16="http://schemas.microsoft.com/office/drawing/2014/main" id="{A3E29D8C-E16F-483E-9402-2A1E96C60A31}"/>
            </a:ext>
          </a:extLst>
        </xdr:cNvPr>
        <xdr:cNvSpPr/>
      </xdr:nvSpPr>
      <xdr:spPr>
        <a:xfrm>
          <a:off x="95885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36728</xdr:rowOff>
    </xdr:from>
    <xdr:to>
      <xdr:col>55</xdr:col>
      <xdr:colOff>0</xdr:colOff>
      <xdr:row>86</xdr:row>
      <xdr:rowOff>37185</xdr:rowOff>
    </xdr:to>
    <xdr:cxnSp macro="">
      <xdr:nvCxnSpPr>
        <xdr:cNvPr id="355" name="直線コネクタ 354">
          <a:extLst>
            <a:ext uri="{FF2B5EF4-FFF2-40B4-BE49-F238E27FC236}">
              <a16:creationId xmlns:a16="http://schemas.microsoft.com/office/drawing/2014/main" id="{1AEC5F28-B163-4961-B9C8-15D568673D67}"/>
            </a:ext>
          </a:extLst>
        </xdr:cNvPr>
        <xdr:cNvCxnSpPr/>
      </xdr:nvCxnSpPr>
      <xdr:spPr>
        <a:xfrm>
          <a:off x="9639300" y="1478142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56" name="楕円 355">
          <a:extLst>
            <a:ext uri="{FF2B5EF4-FFF2-40B4-BE49-F238E27FC236}">
              <a16:creationId xmlns:a16="http://schemas.microsoft.com/office/drawing/2014/main" id="{DB07637B-49AC-4820-A118-7933EB02D1B8}"/>
            </a:ext>
          </a:extLst>
        </xdr:cNvPr>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36728</xdr:rowOff>
    </xdr:to>
    <xdr:cxnSp macro="">
      <xdr:nvCxnSpPr>
        <xdr:cNvPr id="357" name="直線コネクタ 356">
          <a:extLst>
            <a:ext uri="{FF2B5EF4-FFF2-40B4-BE49-F238E27FC236}">
              <a16:creationId xmlns:a16="http://schemas.microsoft.com/office/drawing/2014/main" id="{A6FC58B9-78E3-43F1-970D-DDAAA7C79DF2}"/>
            </a:ext>
          </a:extLst>
        </xdr:cNvPr>
        <xdr:cNvCxnSpPr/>
      </xdr:nvCxnSpPr>
      <xdr:spPr>
        <a:xfrm>
          <a:off x="8750300" y="14780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156921</xdr:rowOff>
    </xdr:from>
    <xdr:to>
      <xdr:col>41</xdr:col>
      <xdr:colOff>101600</xdr:colOff>
      <xdr:row>86</xdr:row>
      <xdr:rowOff>87071</xdr:rowOff>
    </xdr:to>
    <xdr:sp macro="" textlink="">
      <xdr:nvSpPr>
        <xdr:cNvPr id="358" name="楕円 357">
          <a:extLst>
            <a:ext uri="{FF2B5EF4-FFF2-40B4-BE49-F238E27FC236}">
              <a16:creationId xmlns:a16="http://schemas.microsoft.com/office/drawing/2014/main" id="{185DFD8B-DFFA-428D-955F-933F0F941F91}"/>
            </a:ext>
          </a:extLst>
        </xdr:cNvPr>
        <xdr:cNvSpPr/>
      </xdr:nvSpPr>
      <xdr:spPr>
        <a:xfrm>
          <a:off x="7810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36271</xdr:rowOff>
    </xdr:from>
    <xdr:to>
      <xdr:col>45</xdr:col>
      <xdr:colOff>177800</xdr:colOff>
      <xdr:row>86</xdr:row>
      <xdr:rowOff>36271</xdr:rowOff>
    </xdr:to>
    <xdr:cxnSp macro="">
      <xdr:nvCxnSpPr>
        <xdr:cNvPr id="359" name="直線コネクタ 358">
          <a:extLst>
            <a:ext uri="{FF2B5EF4-FFF2-40B4-BE49-F238E27FC236}">
              <a16:creationId xmlns:a16="http://schemas.microsoft.com/office/drawing/2014/main" id="{066496AC-E22F-45F7-868C-6956D679E560}"/>
            </a:ext>
          </a:extLst>
        </xdr:cNvPr>
        <xdr:cNvCxnSpPr/>
      </xdr:nvCxnSpPr>
      <xdr:spPr>
        <a:xfrm>
          <a:off x="7861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156921</xdr:rowOff>
    </xdr:from>
    <xdr:to>
      <xdr:col>36</xdr:col>
      <xdr:colOff>165100</xdr:colOff>
      <xdr:row>86</xdr:row>
      <xdr:rowOff>87071</xdr:rowOff>
    </xdr:to>
    <xdr:sp macro="" textlink="">
      <xdr:nvSpPr>
        <xdr:cNvPr id="360" name="楕円 359">
          <a:extLst>
            <a:ext uri="{FF2B5EF4-FFF2-40B4-BE49-F238E27FC236}">
              <a16:creationId xmlns:a16="http://schemas.microsoft.com/office/drawing/2014/main" id="{10973FD4-6E52-4B8C-AAAA-EFFC73F99A69}"/>
            </a:ext>
          </a:extLst>
        </xdr:cNvPr>
        <xdr:cNvSpPr/>
      </xdr:nvSpPr>
      <xdr:spPr>
        <a:xfrm>
          <a:off x="6921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36271</xdr:rowOff>
    </xdr:from>
    <xdr:to>
      <xdr:col>41</xdr:col>
      <xdr:colOff>50800</xdr:colOff>
      <xdr:row>86</xdr:row>
      <xdr:rowOff>36271</xdr:rowOff>
    </xdr:to>
    <xdr:cxnSp macro="">
      <xdr:nvCxnSpPr>
        <xdr:cNvPr id="361" name="直線コネクタ 360">
          <a:extLst>
            <a:ext uri="{FF2B5EF4-FFF2-40B4-BE49-F238E27FC236}">
              <a16:creationId xmlns:a16="http://schemas.microsoft.com/office/drawing/2014/main" id="{7C70AC41-11B4-42A4-B6B1-D8674545D954}"/>
            </a:ext>
          </a:extLst>
        </xdr:cNvPr>
        <xdr:cNvCxnSpPr/>
      </xdr:nvCxnSpPr>
      <xdr:spPr>
        <a:xfrm>
          <a:off x="6972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63D1F362-FE17-4F47-BE4C-004B1613E648}"/>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C60D2375-1D50-4098-AD79-D4D8B21F2432}"/>
            </a:ext>
          </a:extLst>
        </xdr:cNvPr>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AD473FD7-21E5-4BC8-8B8A-6F1020F894C4}"/>
            </a:ext>
          </a:extLst>
        </xdr:cNvPr>
        <xdr:cNvSpPr txBox="1"/>
      </xdr:nvSpPr>
      <xdr:spPr>
        <a:xfrm>
          <a:off x="7626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403F8651-D72A-4F15-B558-2E3AE7E57896}"/>
            </a:ext>
          </a:extLst>
        </xdr:cNvPr>
        <xdr:cNvSpPr txBox="1"/>
      </xdr:nvSpPr>
      <xdr:spPr>
        <a:xfrm>
          <a:off x="6737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78655</xdr:rowOff>
    </xdr:from>
    <xdr:ext cx="469744" cy="259045"/>
    <xdr:sp macro="" textlink="">
      <xdr:nvSpPr>
        <xdr:cNvPr id="366" name="n_1mainValue【公営住宅】&#10;一人当たり面積">
          <a:extLst>
            <a:ext uri="{FF2B5EF4-FFF2-40B4-BE49-F238E27FC236}">
              <a16:creationId xmlns:a16="http://schemas.microsoft.com/office/drawing/2014/main" id="{8D7A1129-73AC-4970-BB91-A1AD95473A94}"/>
            </a:ext>
          </a:extLst>
        </xdr:cNvPr>
        <xdr:cNvSpPr txBox="1"/>
      </xdr:nvSpPr>
      <xdr:spPr>
        <a:xfrm>
          <a:off x="9391727" y="148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67" name="n_2mainValue【公営住宅】&#10;一人当たり面積">
          <a:extLst>
            <a:ext uri="{FF2B5EF4-FFF2-40B4-BE49-F238E27FC236}">
              <a16:creationId xmlns:a16="http://schemas.microsoft.com/office/drawing/2014/main" id="{BC168B98-163D-4CF7-AB84-570DED5F9A8E}"/>
            </a:ext>
          </a:extLst>
        </xdr:cNvPr>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78198</xdr:rowOff>
    </xdr:from>
    <xdr:ext cx="469744" cy="259045"/>
    <xdr:sp macro="" textlink="">
      <xdr:nvSpPr>
        <xdr:cNvPr id="368" name="n_3mainValue【公営住宅】&#10;一人当たり面積">
          <a:extLst>
            <a:ext uri="{FF2B5EF4-FFF2-40B4-BE49-F238E27FC236}">
              <a16:creationId xmlns:a16="http://schemas.microsoft.com/office/drawing/2014/main" id="{CF7CFB54-FA90-40E3-A0E7-D839C391D5DF}"/>
            </a:ext>
          </a:extLst>
        </xdr:cNvPr>
        <xdr:cNvSpPr txBox="1"/>
      </xdr:nvSpPr>
      <xdr:spPr>
        <a:xfrm>
          <a:off x="7626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78198</xdr:rowOff>
    </xdr:from>
    <xdr:ext cx="469744" cy="259045"/>
    <xdr:sp macro="" textlink="">
      <xdr:nvSpPr>
        <xdr:cNvPr id="369" name="n_4mainValue【公営住宅】&#10;一人当たり面積">
          <a:extLst>
            <a:ext uri="{FF2B5EF4-FFF2-40B4-BE49-F238E27FC236}">
              <a16:creationId xmlns:a16="http://schemas.microsoft.com/office/drawing/2014/main" id="{BB2B383D-935B-4C1B-B9D8-D0A165969DA3}"/>
            </a:ext>
          </a:extLst>
        </xdr:cNvPr>
        <xdr:cNvSpPr txBox="1"/>
      </xdr:nvSpPr>
      <xdr:spPr>
        <a:xfrm>
          <a:off x="6737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AC5AF840-2D75-4B43-837E-0FFB38AFFD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3243DEE3-4822-4579-8266-5113E2225EE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E918A803-2426-4DDF-AEA8-A83ACB8A59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C44E1A1D-6191-4A5E-83A2-EE791F0699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B24D6CC7-5E51-411C-AACC-77C3246E46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BD7856A8-1413-4CC1-B44C-8156D79873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6B6EAC6-80EC-467B-8C5B-07128C0299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7D218092-755D-424D-B802-39C1809AA14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3589414-38BA-45C4-85E0-FA3952FE0A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28B1317E-6677-42F6-A406-49EA4193EDA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27ADEB6A-BE3F-455B-9D8C-8DD1521BD8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23602B83-7C25-4FF1-AA61-A7DC22104A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D7EFC79E-8EC8-46DC-8A1C-99D2DFCA60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1F08DB38-28DE-421E-9293-2D4E19DBF8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BE1EE297-201E-44B7-B4E2-7923A13C2A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AED338E6-D219-4742-99D6-9F8A2C8107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874F3C0F-F956-4984-89DA-E2D1D396ED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A98AB202-F245-4F2A-938A-36452CC613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8A70715D-A28C-4F9C-87EC-80BB2D21DD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B4FFCEE4-4BFE-45B9-94C9-1FCA18EAED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B46B1C7B-C905-4450-A098-5B8C5B052B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B57C3FE2-44B1-4ACC-8C4C-1E9252AE01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581B63C4-6BEF-4420-BF08-1D2A32D74C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38273DBC-260F-4BF1-866C-33640E6973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C7657525-3E6C-421A-8DDA-3D609649F2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3F2F8025-F070-4E1A-B991-D3D85EFD9B4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E70A45B8-DEF2-455F-8367-332B3C3D1C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8DD48FEF-8AE9-40B0-B1D3-0581150D0148}"/>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a:extLst>
            <a:ext uri="{FF2B5EF4-FFF2-40B4-BE49-F238E27FC236}">
              <a16:creationId xmlns:a16="http://schemas.microsoft.com/office/drawing/2014/main" id="{AD49071A-415B-46DD-8C21-613D72EF793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CA5A48F1-B0A1-402C-AF5A-D765F4C4FCFB}"/>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9AFBFF34-9142-4B18-8E90-82FEBB469C45}"/>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08B7A7E9-742A-4EED-9305-8B3CC0AFA15D}"/>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FC0BCDBF-5039-41A6-8756-49C33652CAAF}"/>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B306D354-5D22-4B73-B0B2-76E2C9109857}"/>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5EFB81FA-E5E0-4391-9480-6098FA11E1AE}"/>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7E672BE7-A393-4065-9613-5F9DD7FB02A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F0771D7A-2FFE-4A4E-A8CF-C034E1A8D24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C6078681-728D-4BA7-B38A-E767A79D0C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a:extLst>
            <a:ext uri="{FF2B5EF4-FFF2-40B4-BE49-F238E27FC236}">
              <a16:creationId xmlns:a16="http://schemas.microsoft.com/office/drawing/2014/main" id="{15A85112-1711-4E94-A7BC-AD9B76772FEF}"/>
            </a:ext>
          </a:extLst>
        </xdr:cNvPr>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36C81FF8-8B99-443A-B883-3C00291992B0}"/>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a:extLst>
            <a:ext uri="{FF2B5EF4-FFF2-40B4-BE49-F238E27FC236}">
              <a16:creationId xmlns:a16="http://schemas.microsoft.com/office/drawing/2014/main" id="{CB2A7BD7-1F9B-4058-8099-B2993B4B1BB2}"/>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C3C1C755-19B9-4616-B908-CB25E5AAF785}"/>
            </a:ext>
          </a:extLst>
        </xdr:cNvPr>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a:extLst>
            <a:ext uri="{FF2B5EF4-FFF2-40B4-BE49-F238E27FC236}">
              <a16:creationId xmlns:a16="http://schemas.microsoft.com/office/drawing/2014/main" id="{8585F4CE-D2C2-453A-A3E6-DECBC2729A9D}"/>
            </a:ext>
          </a:extLst>
        </xdr:cNvPr>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6B9F9CFE-E4F4-44AF-B80C-96DFD0C45D1E}"/>
            </a:ext>
          </a:extLst>
        </xdr:cNvPr>
        <xdr:cNvSpPr txBox="1"/>
      </xdr:nvSpPr>
      <xdr:spPr>
        <a:xfrm>
          <a:off x="16357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a:extLst>
            <a:ext uri="{FF2B5EF4-FFF2-40B4-BE49-F238E27FC236}">
              <a16:creationId xmlns:a16="http://schemas.microsoft.com/office/drawing/2014/main" id="{0EC36E27-3DFA-41B7-98E4-DF9213C27E5C}"/>
            </a:ext>
          </a:extLst>
        </xdr:cNvPr>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a:extLst>
            <a:ext uri="{FF2B5EF4-FFF2-40B4-BE49-F238E27FC236}">
              <a16:creationId xmlns:a16="http://schemas.microsoft.com/office/drawing/2014/main" id="{5DF376D9-C869-4D07-AFAD-BFF7218653C5}"/>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a:extLst>
            <a:ext uri="{FF2B5EF4-FFF2-40B4-BE49-F238E27FC236}">
              <a16:creationId xmlns:a16="http://schemas.microsoft.com/office/drawing/2014/main" id="{491EDA0C-1A44-43A6-9A09-EA22A1781FA0}"/>
            </a:ext>
          </a:extLst>
        </xdr:cNvPr>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a:extLst>
            <a:ext uri="{FF2B5EF4-FFF2-40B4-BE49-F238E27FC236}">
              <a16:creationId xmlns:a16="http://schemas.microsoft.com/office/drawing/2014/main" id="{A7A72EA3-A4ED-4038-825D-D65AC70A13E1}"/>
            </a:ext>
          </a:extLst>
        </xdr:cNvPr>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a:extLst>
            <a:ext uri="{FF2B5EF4-FFF2-40B4-BE49-F238E27FC236}">
              <a16:creationId xmlns:a16="http://schemas.microsoft.com/office/drawing/2014/main" id="{C086F133-7A68-4338-9DD5-C34EF3DC64B4}"/>
            </a:ext>
          </a:extLst>
        </xdr:cNvPr>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28516AAB-30D4-4E7F-9D84-0FEEF87D50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4F1C2D58-DD69-45A5-90C0-EF4570F460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EE42A1B7-A322-4E09-AB6A-BB907DA989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F209B64E-2040-4183-BDCE-3E13DEF4BD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4FDC7ACA-3FF9-4D64-A665-80B9DBADB2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137414</xdr:rowOff>
    </xdr:from>
    <xdr:to>
      <xdr:col>85</xdr:col>
      <xdr:colOff>177800</xdr:colOff>
      <xdr:row>37</xdr:row>
      <xdr:rowOff>67564</xdr:rowOff>
    </xdr:to>
    <xdr:sp macro="" textlink="">
      <xdr:nvSpPr>
        <xdr:cNvPr id="424" name="楕円 423">
          <a:extLst>
            <a:ext uri="{FF2B5EF4-FFF2-40B4-BE49-F238E27FC236}">
              <a16:creationId xmlns:a16="http://schemas.microsoft.com/office/drawing/2014/main" id="{3A2A6102-D3A4-40EE-985A-4A4F603CE339}"/>
            </a:ext>
          </a:extLst>
        </xdr:cNvPr>
        <xdr:cNvSpPr/>
      </xdr:nvSpPr>
      <xdr:spPr>
        <a:xfrm>
          <a:off x="162687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160291</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2BF15690-0848-43C6-BE25-673EA0637C8E}"/>
            </a:ext>
          </a:extLst>
        </xdr:cNvPr>
        <xdr:cNvSpPr txBox="1"/>
      </xdr:nvSpPr>
      <xdr:spPr>
        <a:xfrm>
          <a:off x="16357600" y="616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426" name="楕円 425">
          <a:extLst>
            <a:ext uri="{FF2B5EF4-FFF2-40B4-BE49-F238E27FC236}">
              <a16:creationId xmlns:a16="http://schemas.microsoft.com/office/drawing/2014/main" id="{4A210D74-E5DE-4913-8112-DC19318F4251}"/>
            </a:ext>
          </a:extLst>
        </xdr:cNvPr>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16764</xdr:rowOff>
    </xdr:to>
    <xdr:cxnSp macro="">
      <xdr:nvCxnSpPr>
        <xdr:cNvPr id="427" name="直線コネクタ 426">
          <a:extLst>
            <a:ext uri="{FF2B5EF4-FFF2-40B4-BE49-F238E27FC236}">
              <a16:creationId xmlns:a16="http://schemas.microsoft.com/office/drawing/2014/main" id="{2B34A44C-F66F-4091-AABD-C3A981540525}"/>
            </a:ext>
          </a:extLst>
        </xdr:cNvPr>
        <xdr:cNvCxnSpPr/>
      </xdr:nvCxnSpPr>
      <xdr:spPr>
        <a:xfrm>
          <a:off x="15481300" y="633984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28" name="楕円 427">
          <a:extLst>
            <a:ext uri="{FF2B5EF4-FFF2-40B4-BE49-F238E27FC236}">
              <a16:creationId xmlns:a16="http://schemas.microsoft.com/office/drawing/2014/main" id="{B4C5A01D-9A4C-41DC-A83E-C4BF926EF321}"/>
            </a:ext>
          </a:extLst>
        </xdr:cNvPr>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167640</xdr:rowOff>
    </xdr:to>
    <xdr:cxnSp macro="">
      <xdr:nvCxnSpPr>
        <xdr:cNvPr id="429" name="直線コネクタ 428">
          <a:extLst>
            <a:ext uri="{FF2B5EF4-FFF2-40B4-BE49-F238E27FC236}">
              <a16:creationId xmlns:a16="http://schemas.microsoft.com/office/drawing/2014/main" id="{DC022786-95E4-4D56-84A5-9CCDD39E48D9}"/>
            </a:ext>
          </a:extLst>
        </xdr:cNvPr>
        <xdr:cNvCxnSpPr/>
      </xdr:nvCxnSpPr>
      <xdr:spPr>
        <a:xfrm>
          <a:off x="14592300" y="629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121412</xdr:rowOff>
    </xdr:from>
    <xdr:to>
      <xdr:col>72</xdr:col>
      <xdr:colOff>38100</xdr:colOff>
      <xdr:row>36</xdr:row>
      <xdr:rowOff>51562</xdr:rowOff>
    </xdr:to>
    <xdr:sp macro="" textlink="">
      <xdr:nvSpPr>
        <xdr:cNvPr id="430" name="楕円 429">
          <a:extLst>
            <a:ext uri="{FF2B5EF4-FFF2-40B4-BE49-F238E27FC236}">
              <a16:creationId xmlns:a16="http://schemas.microsoft.com/office/drawing/2014/main" id="{31A89BEE-26FA-4886-8411-615D486808DF}"/>
            </a:ext>
          </a:extLst>
        </xdr:cNvPr>
        <xdr:cNvSpPr/>
      </xdr:nvSpPr>
      <xdr:spPr>
        <a:xfrm>
          <a:off x="13652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xdr:rowOff>
    </xdr:from>
    <xdr:to>
      <xdr:col>76</xdr:col>
      <xdr:colOff>114300</xdr:colOff>
      <xdr:row>36</xdr:row>
      <xdr:rowOff>121920</xdr:rowOff>
    </xdr:to>
    <xdr:cxnSp macro="">
      <xdr:nvCxnSpPr>
        <xdr:cNvPr id="431" name="直線コネクタ 430">
          <a:extLst>
            <a:ext uri="{FF2B5EF4-FFF2-40B4-BE49-F238E27FC236}">
              <a16:creationId xmlns:a16="http://schemas.microsoft.com/office/drawing/2014/main" id="{3B9E3620-250D-48AB-ACA4-174CDA873EE8}"/>
            </a:ext>
          </a:extLst>
        </xdr:cNvPr>
        <xdr:cNvCxnSpPr/>
      </xdr:nvCxnSpPr>
      <xdr:spPr>
        <a:xfrm>
          <a:off x="13703300" y="617296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432" name="楕円 431">
          <a:extLst>
            <a:ext uri="{FF2B5EF4-FFF2-40B4-BE49-F238E27FC236}">
              <a16:creationId xmlns:a16="http://schemas.microsoft.com/office/drawing/2014/main" id="{6A87D99E-4B90-44AE-AEA7-184C923408B3}"/>
            </a:ext>
          </a:extLst>
        </xdr:cNvPr>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36</xdr:row>
      <xdr:rowOff>762</xdr:rowOff>
    </xdr:to>
    <xdr:cxnSp macro="">
      <xdr:nvCxnSpPr>
        <xdr:cNvPr id="433" name="直線コネクタ 432">
          <a:extLst>
            <a:ext uri="{FF2B5EF4-FFF2-40B4-BE49-F238E27FC236}">
              <a16:creationId xmlns:a16="http://schemas.microsoft.com/office/drawing/2014/main" id="{61A6CF7E-3285-4498-930D-32AFF888D16A}"/>
            </a:ext>
          </a:extLst>
        </xdr:cNvPr>
        <xdr:cNvCxnSpPr/>
      </xdr:nvCxnSpPr>
      <xdr:spPr>
        <a:xfrm>
          <a:off x="12814300" y="608838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FCFD0993-EA75-44FE-AB3A-A6E3FA64486C}"/>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87261F00-25CF-4C66-9C74-EAB0006D366C}"/>
            </a:ext>
          </a:extLst>
        </xdr:cNvPr>
        <xdr:cNvSpPr txBox="1"/>
      </xdr:nvSpPr>
      <xdr:spPr>
        <a:xfrm>
          <a:off x="14389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DE5DF94-1EBD-4EBE-A62F-06DED36D5624}"/>
            </a:ext>
          </a:extLst>
        </xdr:cNvPr>
        <xdr:cNvSpPr txBox="1"/>
      </xdr:nvSpPr>
      <xdr:spPr>
        <a:xfrm>
          <a:off x="13500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C1CA22F-38C3-40D8-BE81-23CCCB824F68}"/>
            </a:ext>
          </a:extLst>
        </xdr:cNvPr>
        <xdr:cNvSpPr txBox="1"/>
      </xdr:nvSpPr>
      <xdr:spPr>
        <a:xfrm>
          <a:off x="12611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60A7DB30-75DB-47CE-B6C2-905BBEF494BA}"/>
            </a:ext>
          </a:extLst>
        </xdr:cNvPr>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A84EB4BD-E2B8-410F-9DA5-95FE671B51C6}"/>
            </a:ext>
          </a:extLst>
        </xdr:cNvPr>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68089</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7FB5E36D-1684-49F7-9547-95C09F04DEDB}"/>
            </a:ext>
          </a:extLst>
        </xdr:cNvPr>
        <xdr:cNvSpPr txBox="1"/>
      </xdr:nvSpPr>
      <xdr:spPr>
        <a:xfrm>
          <a:off x="13500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E19C43EE-5B4C-4E68-B5AA-317FB2F531D0}"/>
            </a:ext>
          </a:extLst>
        </xdr:cNvPr>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4FDDFF55-C799-45E7-A800-E0AEAA539B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5000724C-BE43-496E-ADE1-D27D035E74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72DB22A7-35D7-40FA-AE61-17F51D8CC7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E99E7B25-D81D-49A4-AEB5-4515B3FD4F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C64F9909-D1BA-4116-841E-8A5FB92D2A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4BDD4209-5619-4B25-B45B-F373999C82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7FE851AD-DD7D-4C90-BBC6-3D82CC7A78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9D906884-E86A-4854-B593-706AAAB85EB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9CE5505A-65AF-40E5-A7F0-E83E67F91D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673F73CB-0161-4C4C-9C98-C443345312C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44E510E1-5893-40AC-8881-831E6D19E71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a:extLst>
            <a:ext uri="{FF2B5EF4-FFF2-40B4-BE49-F238E27FC236}">
              <a16:creationId xmlns:a16="http://schemas.microsoft.com/office/drawing/2014/main" id="{512B2FD8-6DF9-4ACD-864B-65A7CA75466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E7393595-4DBB-4647-B415-0131EB10989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a:extLst>
            <a:ext uri="{FF2B5EF4-FFF2-40B4-BE49-F238E27FC236}">
              <a16:creationId xmlns:a16="http://schemas.microsoft.com/office/drawing/2014/main" id="{A894ABAD-4918-484B-8772-98E035FA1FD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676536E0-AE7B-4173-9610-8ABEFDD42F0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a:extLst>
            <a:ext uri="{FF2B5EF4-FFF2-40B4-BE49-F238E27FC236}">
              <a16:creationId xmlns:a16="http://schemas.microsoft.com/office/drawing/2014/main" id="{C7ADD39A-0FDF-4CB6-8FD2-F0D601264D7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7C486CE8-8710-4610-8729-85EE2026321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a:extLst>
            <a:ext uri="{FF2B5EF4-FFF2-40B4-BE49-F238E27FC236}">
              <a16:creationId xmlns:a16="http://schemas.microsoft.com/office/drawing/2014/main" id="{81CC2941-813C-4D60-991A-BCADA8748AB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4414EDF8-6DE6-4AD9-9174-355BB4F546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B082F67E-0477-4C98-9017-7DEDAF7C47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28B3F211-B09C-450E-9762-EB4FB2D425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a:extLst>
            <a:ext uri="{FF2B5EF4-FFF2-40B4-BE49-F238E27FC236}">
              <a16:creationId xmlns:a16="http://schemas.microsoft.com/office/drawing/2014/main" id="{215A0A05-8494-4F85-A2F5-9676D56EC31F}"/>
            </a:ext>
          </a:extLst>
        </xdr:cNvPr>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6E71AA22-CAA2-4C43-B5AB-BB56BCE8FB98}"/>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a:extLst>
            <a:ext uri="{FF2B5EF4-FFF2-40B4-BE49-F238E27FC236}">
              <a16:creationId xmlns:a16="http://schemas.microsoft.com/office/drawing/2014/main" id="{4A87CAFD-5708-4D33-A4AD-11ECAEF5688C}"/>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D8912F23-E5AF-4CA6-BA2C-A2DB793A416B}"/>
            </a:ext>
          </a:extLst>
        </xdr:cNvPr>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a:extLst>
            <a:ext uri="{FF2B5EF4-FFF2-40B4-BE49-F238E27FC236}">
              <a16:creationId xmlns:a16="http://schemas.microsoft.com/office/drawing/2014/main" id="{5BBB2915-BC2C-4210-A3D2-45F6E5A1A310}"/>
            </a:ext>
          </a:extLst>
        </xdr:cNvPr>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BA5D63FD-8470-4536-BE8E-64AC0CFAC4BD}"/>
            </a:ext>
          </a:extLst>
        </xdr:cNvPr>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a:extLst>
            <a:ext uri="{FF2B5EF4-FFF2-40B4-BE49-F238E27FC236}">
              <a16:creationId xmlns:a16="http://schemas.microsoft.com/office/drawing/2014/main" id="{BC40725A-2F40-453A-8C58-81E38588CE8B}"/>
            </a:ext>
          </a:extLst>
        </xdr:cNvPr>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a:extLst>
            <a:ext uri="{FF2B5EF4-FFF2-40B4-BE49-F238E27FC236}">
              <a16:creationId xmlns:a16="http://schemas.microsoft.com/office/drawing/2014/main" id="{AF138796-02BC-4290-BF79-714BD25E22EA}"/>
            </a:ext>
          </a:extLst>
        </xdr:cNvPr>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a:extLst>
            <a:ext uri="{FF2B5EF4-FFF2-40B4-BE49-F238E27FC236}">
              <a16:creationId xmlns:a16="http://schemas.microsoft.com/office/drawing/2014/main" id="{FADA3698-12C6-45C9-972A-E6F2E89FDE8B}"/>
            </a:ext>
          </a:extLst>
        </xdr:cNvPr>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a:extLst>
            <a:ext uri="{FF2B5EF4-FFF2-40B4-BE49-F238E27FC236}">
              <a16:creationId xmlns:a16="http://schemas.microsoft.com/office/drawing/2014/main" id="{20AFDA63-8ACA-4916-B29D-1A7947FA67CA}"/>
            </a:ext>
          </a:extLst>
        </xdr:cNvPr>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a:extLst>
            <a:ext uri="{FF2B5EF4-FFF2-40B4-BE49-F238E27FC236}">
              <a16:creationId xmlns:a16="http://schemas.microsoft.com/office/drawing/2014/main" id="{67564211-48B8-4E4B-97F3-BC95F85FF3DA}"/>
            </a:ext>
          </a:extLst>
        </xdr:cNvPr>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BB05599E-9630-4A5F-AA00-4E96A9F17B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CAF8A8DE-8C89-4870-A9FF-73E2D37E0D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EAA91744-C649-4DA3-B30E-0E8C0389C4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ACF3816D-D408-4FC4-80E2-997A754B31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9683E938-1684-4A85-82D7-A871B08570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79" name="楕円 478">
          <a:extLst>
            <a:ext uri="{FF2B5EF4-FFF2-40B4-BE49-F238E27FC236}">
              <a16:creationId xmlns:a16="http://schemas.microsoft.com/office/drawing/2014/main" id="{4911D34C-53F6-460E-975B-5BD9D0EF026D}"/>
            </a:ext>
          </a:extLst>
        </xdr:cNvPr>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31259</xdr:rowOff>
    </xdr:from>
    <xdr:ext cx="469744" cy="259045"/>
    <xdr:sp macro="" textlink="">
      <xdr:nvSpPr>
        <xdr:cNvPr id="480" name="【認定こども園・幼稚園・保育所】&#10;一人当たり面積該当値テキスト">
          <a:extLst>
            <a:ext uri="{FF2B5EF4-FFF2-40B4-BE49-F238E27FC236}">
              <a16:creationId xmlns:a16="http://schemas.microsoft.com/office/drawing/2014/main" id="{61F753DB-836A-4219-8ADF-9B2E48FC4072}"/>
            </a:ext>
          </a:extLst>
        </xdr:cNvPr>
        <xdr:cNvSpPr txBox="1"/>
      </xdr:nvSpPr>
      <xdr:spPr>
        <a:xfrm>
          <a:off x="22199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81" name="楕円 480">
          <a:extLst>
            <a:ext uri="{FF2B5EF4-FFF2-40B4-BE49-F238E27FC236}">
              <a16:creationId xmlns:a16="http://schemas.microsoft.com/office/drawing/2014/main" id="{BA2ADC5A-8849-4627-8229-8B7209D996F4}"/>
            </a:ext>
          </a:extLst>
        </xdr:cNvPr>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103632</xdr:rowOff>
    </xdr:to>
    <xdr:cxnSp macro="">
      <xdr:nvCxnSpPr>
        <xdr:cNvPr id="482" name="直線コネクタ 481">
          <a:extLst>
            <a:ext uri="{FF2B5EF4-FFF2-40B4-BE49-F238E27FC236}">
              <a16:creationId xmlns:a16="http://schemas.microsoft.com/office/drawing/2014/main" id="{348F1AC3-B201-45E9-AE51-8DE5407A5B07}"/>
            </a:ext>
          </a:extLst>
        </xdr:cNvPr>
        <xdr:cNvCxnSpPr/>
      </xdr:nvCxnSpPr>
      <xdr:spPr>
        <a:xfrm>
          <a:off x="21323300" y="6947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83" name="楕円 482">
          <a:extLst>
            <a:ext uri="{FF2B5EF4-FFF2-40B4-BE49-F238E27FC236}">
              <a16:creationId xmlns:a16="http://schemas.microsoft.com/office/drawing/2014/main" id="{23B71C2B-3F6F-4A55-BCC0-07609BAA6EAB}"/>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89916</xdr:rowOff>
    </xdr:to>
    <xdr:cxnSp macro="">
      <xdr:nvCxnSpPr>
        <xdr:cNvPr id="484" name="直線コネクタ 483">
          <a:extLst>
            <a:ext uri="{FF2B5EF4-FFF2-40B4-BE49-F238E27FC236}">
              <a16:creationId xmlns:a16="http://schemas.microsoft.com/office/drawing/2014/main" id="{71AF9216-17B0-4D00-AFD9-22CB0C37472F}"/>
            </a:ext>
          </a:extLst>
        </xdr:cNvPr>
        <xdr:cNvCxnSpPr/>
      </xdr:nvCxnSpPr>
      <xdr:spPr>
        <a:xfrm>
          <a:off x="20434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85" name="楕円 484">
          <a:extLst>
            <a:ext uri="{FF2B5EF4-FFF2-40B4-BE49-F238E27FC236}">
              <a16:creationId xmlns:a16="http://schemas.microsoft.com/office/drawing/2014/main" id="{FDBBC6B4-164B-41FF-8441-AAACB93C4F1C}"/>
            </a:ext>
          </a:extLst>
        </xdr:cNvPr>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85344</xdr:rowOff>
    </xdr:to>
    <xdr:cxnSp macro="">
      <xdr:nvCxnSpPr>
        <xdr:cNvPr id="486" name="直線コネクタ 485">
          <a:extLst>
            <a:ext uri="{FF2B5EF4-FFF2-40B4-BE49-F238E27FC236}">
              <a16:creationId xmlns:a16="http://schemas.microsoft.com/office/drawing/2014/main" id="{0EE670DB-425E-4788-9D6D-488C02889371}"/>
            </a:ext>
          </a:extLst>
        </xdr:cNvPr>
        <xdr:cNvCxnSpPr/>
      </xdr:nvCxnSpPr>
      <xdr:spPr>
        <a:xfrm>
          <a:off x="19545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87" name="楕円 486">
          <a:extLst>
            <a:ext uri="{FF2B5EF4-FFF2-40B4-BE49-F238E27FC236}">
              <a16:creationId xmlns:a16="http://schemas.microsoft.com/office/drawing/2014/main" id="{0672811F-45AB-4FC8-8B4B-AF0D9EFED55B}"/>
            </a:ext>
          </a:extLst>
        </xdr:cNvPr>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85344</xdr:rowOff>
    </xdr:to>
    <xdr:cxnSp macro="">
      <xdr:nvCxnSpPr>
        <xdr:cNvPr id="488" name="直線コネクタ 487">
          <a:extLst>
            <a:ext uri="{FF2B5EF4-FFF2-40B4-BE49-F238E27FC236}">
              <a16:creationId xmlns:a16="http://schemas.microsoft.com/office/drawing/2014/main" id="{C31FA403-383E-48BA-A9CA-E1579E6A5B68}"/>
            </a:ext>
          </a:extLst>
        </xdr:cNvPr>
        <xdr:cNvCxnSpPr/>
      </xdr:nvCxnSpPr>
      <xdr:spPr>
        <a:xfrm>
          <a:off x="18656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139EB79A-935D-4204-9536-E0E2BB16C69E}"/>
            </a:ext>
          </a:extLst>
        </xdr:cNvPr>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520E0CD4-93FF-4046-A7EA-EDD95D391F5B}"/>
            </a:ext>
          </a:extLst>
        </xdr:cNvPr>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9C9F3A9B-AE98-4C18-A951-AEA84BFA014C}"/>
            </a:ext>
          </a:extLst>
        </xdr:cNvPr>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55A63F00-9AB9-4766-B3C0-4DD4B8515ECF}"/>
            </a:ext>
          </a:extLst>
        </xdr:cNvPr>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6E1A551F-3F43-41EE-95AD-DAC13B4B69F0}"/>
            </a:ext>
          </a:extLst>
        </xdr:cNvPr>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FBF7F915-3656-447C-AFF2-D75921A6D5A3}"/>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495" name="n_3mainValue【認定こども園・幼稚園・保育所】&#10;一人当たり面積">
          <a:extLst>
            <a:ext uri="{FF2B5EF4-FFF2-40B4-BE49-F238E27FC236}">
              <a16:creationId xmlns:a16="http://schemas.microsoft.com/office/drawing/2014/main" id="{26E75F1E-128D-481E-9024-6F5D3B7E6306}"/>
            </a:ext>
          </a:extLst>
        </xdr:cNvPr>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5738AD61-D852-4AAE-A60D-5F3EAA971E56}"/>
            </a:ext>
          </a:extLst>
        </xdr:cNvPr>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154E5A2F-14CC-480F-9EA7-99795439FB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ED27312C-9A51-453C-B351-0C887084D2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8C35EB6D-7962-4393-8F5A-CCB5DE1AEC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7AE43594-DB81-41F4-845C-430928E728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988AF0C1-F478-4A94-8E01-BEF825D8571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05E9F885-0015-4023-A70B-A03387BBC87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4070B0F9-BE36-4586-94C6-7C37F9835E9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1D110D7A-AB68-48A4-BB35-EC1DA75616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F8AA49E1-AACC-446C-A305-0796C1B6F4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C53D193C-7306-42C3-AE34-EA54E3B925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D8515D2F-0957-4FD1-82DE-9642E1E1C6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4EEA5712-54D7-40CE-B46F-68160C81C18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FFA82BA4-D3E7-4D25-9140-C185F11C7EFF}"/>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A534D2B3-711A-4710-9440-9CBF6CDF6DA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DE485533-5322-435D-B0C0-A3559059176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C1A864A5-D69E-4DD6-B55D-16F8C58400F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F4E45A43-835D-4A6D-8316-3E3241F9D6A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BCFBD6C3-5234-42D6-80BD-290013B96DD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a:extLst>
            <a:ext uri="{FF2B5EF4-FFF2-40B4-BE49-F238E27FC236}">
              <a16:creationId xmlns:a16="http://schemas.microsoft.com/office/drawing/2014/main" id="{01093797-DB4D-43B7-BDE8-7DD78F59BD6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84C09881-AA1E-41D6-B94A-8CD1E3842D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a:extLst>
            <a:ext uri="{FF2B5EF4-FFF2-40B4-BE49-F238E27FC236}">
              <a16:creationId xmlns:a16="http://schemas.microsoft.com/office/drawing/2014/main" id="{38448681-714E-4D97-B63B-EA64507A799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390840C2-4BC7-4C94-8EE9-8C78671AF9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a:extLst>
            <a:ext uri="{FF2B5EF4-FFF2-40B4-BE49-F238E27FC236}">
              <a16:creationId xmlns:a16="http://schemas.microsoft.com/office/drawing/2014/main" id="{8289ED82-8EA1-4F96-94B9-8DB3A6EA82F2}"/>
            </a:ext>
          </a:extLst>
        </xdr:cNvPr>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6E6A71BC-34C0-4E29-8F10-1C1E5C355380}"/>
            </a:ext>
          </a:extLst>
        </xdr:cNvPr>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a:extLst>
            <a:ext uri="{FF2B5EF4-FFF2-40B4-BE49-F238E27FC236}">
              <a16:creationId xmlns:a16="http://schemas.microsoft.com/office/drawing/2014/main" id="{2C1CB339-D90A-489E-8438-8F516E812AF3}"/>
            </a:ext>
          </a:extLst>
        </xdr:cNvPr>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6B877086-4C94-4E80-A4C7-33215590198A}"/>
            </a:ext>
          </a:extLst>
        </xdr:cNvPr>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a:extLst>
            <a:ext uri="{FF2B5EF4-FFF2-40B4-BE49-F238E27FC236}">
              <a16:creationId xmlns:a16="http://schemas.microsoft.com/office/drawing/2014/main" id="{073250D0-2B02-4474-8316-B160079943B0}"/>
            </a:ext>
          </a:extLst>
        </xdr:cNvPr>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458BD401-B94E-4E01-AB4B-8A54E93F0D2D}"/>
            </a:ext>
          </a:extLst>
        </xdr:cNvPr>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a:extLst>
            <a:ext uri="{FF2B5EF4-FFF2-40B4-BE49-F238E27FC236}">
              <a16:creationId xmlns:a16="http://schemas.microsoft.com/office/drawing/2014/main" id="{A0F1B26E-68CB-4EDA-84B6-EA46E413F1A0}"/>
            </a:ext>
          </a:extLst>
        </xdr:cNvPr>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a:extLst>
            <a:ext uri="{FF2B5EF4-FFF2-40B4-BE49-F238E27FC236}">
              <a16:creationId xmlns:a16="http://schemas.microsoft.com/office/drawing/2014/main" id="{BC825D2E-A761-4AAB-95D5-7AD0714D126C}"/>
            </a:ext>
          </a:extLst>
        </xdr:cNvPr>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a:extLst>
            <a:ext uri="{FF2B5EF4-FFF2-40B4-BE49-F238E27FC236}">
              <a16:creationId xmlns:a16="http://schemas.microsoft.com/office/drawing/2014/main" id="{555D9A1E-6BF0-41FE-982A-D5EF25FC69B8}"/>
            </a:ext>
          </a:extLst>
        </xdr:cNvPr>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a:extLst>
            <a:ext uri="{FF2B5EF4-FFF2-40B4-BE49-F238E27FC236}">
              <a16:creationId xmlns:a16="http://schemas.microsoft.com/office/drawing/2014/main" id="{2990A7A4-8079-47B6-9EFF-6763B84B2298}"/>
            </a:ext>
          </a:extLst>
        </xdr:cNvPr>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a:extLst>
            <a:ext uri="{FF2B5EF4-FFF2-40B4-BE49-F238E27FC236}">
              <a16:creationId xmlns:a16="http://schemas.microsoft.com/office/drawing/2014/main" id="{8790DE63-20CB-4AD1-B1CC-5C1B28C6A8BD}"/>
            </a:ext>
          </a:extLst>
        </xdr:cNvPr>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74DEB8AE-6E92-4A58-9CDA-5C04882A66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6082BDD-EBE2-4464-9F07-3101C261C89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87E2A6C0-A08F-4C5F-985C-93365CC613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AF802EB-AE97-42F7-9278-D3D2E11684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7326F1F9-E15F-40F5-89E4-CEAF184FAD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xdr:rowOff>
    </xdr:from>
    <xdr:to>
      <xdr:col>85</xdr:col>
      <xdr:colOff>177800</xdr:colOff>
      <xdr:row>58</xdr:row>
      <xdr:rowOff>110236</xdr:rowOff>
    </xdr:to>
    <xdr:sp macro="" textlink="">
      <xdr:nvSpPr>
        <xdr:cNvPr id="535" name="楕円 534">
          <a:extLst>
            <a:ext uri="{FF2B5EF4-FFF2-40B4-BE49-F238E27FC236}">
              <a16:creationId xmlns:a16="http://schemas.microsoft.com/office/drawing/2014/main" id="{8DB9A3BC-F2F0-4252-A0D9-B679E647E66E}"/>
            </a:ext>
          </a:extLst>
        </xdr:cNvPr>
        <xdr:cNvSpPr/>
      </xdr:nvSpPr>
      <xdr:spPr>
        <a:xfrm>
          <a:off x="162687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31513</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0EC6B93D-9D81-43EC-B547-A9A43A8DB91D}"/>
            </a:ext>
          </a:extLst>
        </xdr:cNvPr>
        <xdr:cNvSpPr txBox="1"/>
      </xdr:nvSpPr>
      <xdr:spPr>
        <a:xfrm>
          <a:off x="16357600" y="980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152654</xdr:rowOff>
    </xdr:from>
    <xdr:to>
      <xdr:col>81</xdr:col>
      <xdr:colOff>101600</xdr:colOff>
      <xdr:row>58</xdr:row>
      <xdr:rowOff>82804</xdr:rowOff>
    </xdr:to>
    <xdr:sp macro="" textlink="">
      <xdr:nvSpPr>
        <xdr:cNvPr id="537" name="楕円 536">
          <a:extLst>
            <a:ext uri="{FF2B5EF4-FFF2-40B4-BE49-F238E27FC236}">
              <a16:creationId xmlns:a16="http://schemas.microsoft.com/office/drawing/2014/main" id="{8CF1D490-08E1-4353-9D73-E8805DF8B521}"/>
            </a:ext>
          </a:extLst>
        </xdr:cNvPr>
        <xdr:cNvSpPr/>
      </xdr:nvSpPr>
      <xdr:spPr>
        <a:xfrm>
          <a:off x="15430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32004</xdr:rowOff>
    </xdr:from>
    <xdr:to>
      <xdr:col>85</xdr:col>
      <xdr:colOff>127000</xdr:colOff>
      <xdr:row>58</xdr:row>
      <xdr:rowOff>59436</xdr:rowOff>
    </xdr:to>
    <xdr:cxnSp macro="">
      <xdr:nvCxnSpPr>
        <xdr:cNvPr id="538" name="直線コネクタ 537">
          <a:extLst>
            <a:ext uri="{FF2B5EF4-FFF2-40B4-BE49-F238E27FC236}">
              <a16:creationId xmlns:a16="http://schemas.microsoft.com/office/drawing/2014/main" id="{D2872028-4F7E-4E80-B3D0-E10E71452645}"/>
            </a:ext>
          </a:extLst>
        </xdr:cNvPr>
        <xdr:cNvCxnSpPr/>
      </xdr:nvCxnSpPr>
      <xdr:spPr>
        <a:xfrm>
          <a:off x="15481300" y="99761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70358</xdr:rowOff>
    </xdr:from>
    <xdr:to>
      <xdr:col>76</xdr:col>
      <xdr:colOff>165100</xdr:colOff>
      <xdr:row>59</xdr:row>
      <xdr:rowOff>508</xdr:rowOff>
    </xdr:to>
    <xdr:sp macro="" textlink="">
      <xdr:nvSpPr>
        <xdr:cNvPr id="539" name="楕円 538">
          <a:extLst>
            <a:ext uri="{FF2B5EF4-FFF2-40B4-BE49-F238E27FC236}">
              <a16:creationId xmlns:a16="http://schemas.microsoft.com/office/drawing/2014/main" id="{8AD60C0D-B0AB-4FB2-85C6-0B9F7BD8919A}"/>
            </a:ext>
          </a:extLst>
        </xdr:cNvPr>
        <xdr:cNvSpPr/>
      </xdr:nvSpPr>
      <xdr:spPr>
        <a:xfrm>
          <a:off x="14541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32004</xdr:rowOff>
    </xdr:from>
    <xdr:to>
      <xdr:col>81</xdr:col>
      <xdr:colOff>50800</xdr:colOff>
      <xdr:row>58</xdr:row>
      <xdr:rowOff>121158</xdr:rowOff>
    </xdr:to>
    <xdr:cxnSp macro="">
      <xdr:nvCxnSpPr>
        <xdr:cNvPr id="540" name="直線コネクタ 539">
          <a:extLst>
            <a:ext uri="{FF2B5EF4-FFF2-40B4-BE49-F238E27FC236}">
              <a16:creationId xmlns:a16="http://schemas.microsoft.com/office/drawing/2014/main" id="{B379A9BF-8C89-4FD8-BD3F-37DD397F8025}"/>
            </a:ext>
          </a:extLst>
        </xdr:cNvPr>
        <xdr:cNvCxnSpPr/>
      </xdr:nvCxnSpPr>
      <xdr:spPr>
        <a:xfrm flipV="1">
          <a:off x="14592300" y="997610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41" name="楕円 540">
          <a:extLst>
            <a:ext uri="{FF2B5EF4-FFF2-40B4-BE49-F238E27FC236}">
              <a16:creationId xmlns:a16="http://schemas.microsoft.com/office/drawing/2014/main" id="{152CDC21-E62E-4352-B880-708CE9D03FB1}"/>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121158</xdr:rowOff>
    </xdr:to>
    <xdr:cxnSp macro="">
      <xdr:nvCxnSpPr>
        <xdr:cNvPr id="542" name="直線コネクタ 541">
          <a:extLst>
            <a:ext uri="{FF2B5EF4-FFF2-40B4-BE49-F238E27FC236}">
              <a16:creationId xmlns:a16="http://schemas.microsoft.com/office/drawing/2014/main" id="{A0155454-79C6-4A94-8920-920E888E1AC8}"/>
            </a:ext>
          </a:extLst>
        </xdr:cNvPr>
        <xdr:cNvCxnSpPr/>
      </xdr:nvCxnSpPr>
      <xdr:spPr>
        <a:xfrm>
          <a:off x="13703300" y="100126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54356</xdr:rowOff>
    </xdr:from>
    <xdr:to>
      <xdr:col>67</xdr:col>
      <xdr:colOff>101600</xdr:colOff>
      <xdr:row>59</xdr:row>
      <xdr:rowOff>155956</xdr:rowOff>
    </xdr:to>
    <xdr:sp macro="" textlink="">
      <xdr:nvSpPr>
        <xdr:cNvPr id="543" name="楕円 542">
          <a:extLst>
            <a:ext uri="{FF2B5EF4-FFF2-40B4-BE49-F238E27FC236}">
              <a16:creationId xmlns:a16="http://schemas.microsoft.com/office/drawing/2014/main" id="{13431721-C61F-4BBD-A267-FA7A48B1598A}"/>
            </a:ext>
          </a:extLst>
        </xdr:cNvPr>
        <xdr:cNvSpPr/>
      </xdr:nvSpPr>
      <xdr:spPr>
        <a:xfrm>
          <a:off x="127635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59</xdr:row>
      <xdr:rowOff>105156</xdr:rowOff>
    </xdr:to>
    <xdr:cxnSp macro="">
      <xdr:nvCxnSpPr>
        <xdr:cNvPr id="544" name="直線コネクタ 543">
          <a:extLst>
            <a:ext uri="{FF2B5EF4-FFF2-40B4-BE49-F238E27FC236}">
              <a16:creationId xmlns:a16="http://schemas.microsoft.com/office/drawing/2014/main" id="{FA5EE504-2533-4987-B4C8-7480508D6477}"/>
            </a:ext>
          </a:extLst>
        </xdr:cNvPr>
        <xdr:cNvCxnSpPr/>
      </xdr:nvCxnSpPr>
      <xdr:spPr>
        <a:xfrm flipV="1">
          <a:off x="12814300" y="10012680"/>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545" name="n_1aveValue【学校施設】&#10;有形固定資産減価償却率">
          <a:extLst>
            <a:ext uri="{FF2B5EF4-FFF2-40B4-BE49-F238E27FC236}">
              <a16:creationId xmlns:a16="http://schemas.microsoft.com/office/drawing/2014/main" id="{23DA6305-B6D5-42D3-B516-5B471B710A63}"/>
            </a:ext>
          </a:extLst>
        </xdr:cNvPr>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546" name="n_2aveValue【学校施設】&#10;有形固定資産減価償却率">
          <a:extLst>
            <a:ext uri="{FF2B5EF4-FFF2-40B4-BE49-F238E27FC236}">
              <a16:creationId xmlns:a16="http://schemas.microsoft.com/office/drawing/2014/main" id="{AF454645-9BD9-411D-8AF2-AF7A94481CB7}"/>
            </a:ext>
          </a:extLst>
        </xdr:cNvPr>
        <xdr:cNvSpPr txBox="1"/>
      </xdr:nvSpPr>
      <xdr:spPr>
        <a:xfrm>
          <a:off x="14389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547" name="n_3aveValue【学校施設】&#10;有形固定資産減価償却率">
          <a:extLst>
            <a:ext uri="{FF2B5EF4-FFF2-40B4-BE49-F238E27FC236}">
              <a16:creationId xmlns:a16="http://schemas.microsoft.com/office/drawing/2014/main" id="{F22B6254-5F55-49A3-A099-3584E265CC50}"/>
            </a:ext>
          </a:extLst>
        </xdr:cNvPr>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548" name="n_4aveValue【学校施設】&#10;有形固定資産減価償却率">
          <a:extLst>
            <a:ext uri="{FF2B5EF4-FFF2-40B4-BE49-F238E27FC236}">
              <a16:creationId xmlns:a16="http://schemas.microsoft.com/office/drawing/2014/main" id="{BA41D186-DAF3-4BD8-BC4D-220F7A767675}"/>
            </a:ext>
          </a:extLst>
        </xdr:cNvPr>
        <xdr:cNvSpPr txBox="1"/>
      </xdr:nvSpPr>
      <xdr:spPr>
        <a:xfrm>
          <a:off x="12611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99331</xdr:rowOff>
    </xdr:from>
    <xdr:ext cx="405111" cy="259045"/>
    <xdr:sp macro="" textlink="">
      <xdr:nvSpPr>
        <xdr:cNvPr id="549" name="n_1mainValue【学校施設】&#10;有形固定資産減価償却率">
          <a:extLst>
            <a:ext uri="{FF2B5EF4-FFF2-40B4-BE49-F238E27FC236}">
              <a16:creationId xmlns:a16="http://schemas.microsoft.com/office/drawing/2014/main" id="{6108BC64-6EEB-4766-95F3-3EE0779C9A65}"/>
            </a:ext>
          </a:extLst>
        </xdr:cNvPr>
        <xdr:cNvSpPr txBox="1"/>
      </xdr:nvSpPr>
      <xdr:spPr>
        <a:xfrm>
          <a:off x="152660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17035</xdr:rowOff>
    </xdr:from>
    <xdr:ext cx="405111" cy="259045"/>
    <xdr:sp macro="" textlink="">
      <xdr:nvSpPr>
        <xdr:cNvPr id="550" name="n_2mainValue【学校施設】&#10;有形固定資産減価償却率">
          <a:extLst>
            <a:ext uri="{FF2B5EF4-FFF2-40B4-BE49-F238E27FC236}">
              <a16:creationId xmlns:a16="http://schemas.microsoft.com/office/drawing/2014/main" id="{10CC6F31-9E5C-4F6B-BF5D-514AF152EE45}"/>
            </a:ext>
          </a:extLst>
        </xdr:cNvPr>
        <xdr:cNvSpPr txBox="1"/>
      </xdr:nvSpPr>
      <xdr:spPr>
        <a:xfrm>
          <a:off x="14389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551" name="n_3mainValue【学校施設】&#10;有形固定資産減価償却率">
          <a:extLst>
            <a:ext uri="{FF2B5EF4-FFF2-40B4-BE49-F238E27FC236}">
              <a16:creationId xmlns:a16="http://schemas.microsoft.com/office/drawing/2014/main" id="{C9AEE018-F89B-4437-BBDD-F6FF32BE4633}"/>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147083</xdr:rowOff>
    </xdr:from>
    <xdr:ext cx="405111" cy="259045"/>
    <xdr:sp macro="" textlink="">
      <xdr:nvSpPr>
        <xdr:cNvPr id="552" name="n_4mainValue【学校施設】&#10;有形固定資産減価償却率">
          <a:extLst>
            <a:ext uri="{FF2B5EF4-FFF2-40B4-BE49-F238E27FC236}">
              <a16:creationId xmlns:a16="http://schemas.microsoft.com/office/drawing/2014/main" id="{E8BDEF11-14AB-4B01-AC80-AF79CFCB0EB1}"/>
            </a:ext>
          </a:extLst>
        </xdr:cNvPr>
        <xdr:cNvSpPr txBox="1"/>
      </xdr:nvSpPr>
      <xdr:spPr>
        <a:xfrm>
          <a:off x="12611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E4230ADC-BFFE-443A-95ED-6C22A4CFE6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28E72DAA-E107-4275-B1EE-954FACAB2DD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2F92C305-07CC-4307-85D3-936E3E501C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4DA0DD3D-102B-47E1-89BD-32569B484A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CB511875-3A13-4C9C-B12A-5CF9BB488A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BF752D9B-4711-463F-903A-0B41991E28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D72582CC-F79E-4F2A-82F6-EB448A40F3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EF744165-D33D-4AE5-97C7-C35A9EC292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105EA8A7-4822-4786-8174-A789F5C584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53904297-1CBE-4D69-A3AA-51FA21810C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9734DA69-6A87-464C-89DA-421BCB8BDFF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12BD6EB7-5644-4C67-8AC2-F1515B0A146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FB5B9319-A6A7-4960-B37B-E381ABD9780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172E573E-2D66-481C-AF77-0B840BF84F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80E84AE9-FA07-44C7-BFBF-806E4CDCE71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628C043A-3682-4AF8-AAD8-25269A15199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B366B657-08C5-4CD0-9413-115E93C6749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AB4F2815-BE2A-4FBB-9C97-EE88C3D52DE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00549EC1-080C-45B6-88A6-4A24D9B85C5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0984DFCA-F7CF-4C0F-A7BE-B773732A317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40C9C877-82BA-4214-B93D-B0E962DD24B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315DD954-C0A9-481A-BBA4-7F249BF2B4D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AAC71788-EC8C-48D8-836B-C2F5A082A4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1F18F767-7CFE-4E95-B869-AC530DED27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a:extLst>
            <a:ext uri="{FF2B5EF4-FFF2-40B4-BE49-F238E27FC236}">
              <a16:creationId xmlns:a16="http://schemas.microsoft.com/office/drawing/2014/main" id="{72686A1B-71A4-42CC-B09E-1769F78A492F}"/>
            </a:ext>
          </a:extLst>
        </xdr:cNvPr>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a:extLst>
            <a:ext uri="{FF2B5EF4-FFF2-40B4-BE49-F238E27FC236}">
              <a16:creationId xmlns:a16="http://schemas.microsoft.com/office/drawing/2014/main" id="{4549B2AB-F9B9-40EA-AB54-FBA9F030ECF1}"/>
            </a:ext>
          </a:extLst>
        </xdr:cNvPr>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a:extLst>
            <a:ext uri="{FF2B5EF4-FFF2-40B4-BE49-F238E27FC236}">
              <a16:creationId xmlns:a16="http://schemas.microsoft.com/office/drawing/2014/main" id="{F6F39D44-D1E0-401C-BA93-7C92F8040B66}"/>
            </a:ext>
          </a:extLst>
        </xdr:cNvPr>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a:extLst>
            <a:ext uri="{FF2B5EF4-FFF2-40B4-BE49-F238E27FC236}">
              <a16:creationId xmlns:a16="http://schemas.microsoft.com/office/drawing/2014/main" id="{782CD94C-9296-463B-95A3-785E5847E2B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a:extLst>
            <a:ext uri="{FF2B5EF4-FFF2-40B4-BE49-F238E27FC236}">
              <a16:creationId xmlns:a16="http://schemas.microsoft.com/office/drawing/2014/main" id="{035C6200-C0CE-45B9-9FB7-E33A79B5F383}"/>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a:extLst>
            <a:ext uri="{FF2B5EF4-FFF2-40B4-BE49-F238E27FC236}">
              <a16:creationId xmlns:a16="http://schemas.microsoft.com/office/drawing/2014/main" id="{40188A95-9620-488A-A456-C27DACB06878}"/>
            </a:ext>
          </a:extLst>
        </xdr:cNvPr>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a:extLst>
            <a:ext uri="{FF2B5EF4-FFF2-40B4-BE49-F238E27FC236}">
              <a16:creationId xmlns:a16="http://schemas.microsoft.com/office/drawing/2014/main" id="{02C8B673-DE14-4A0C-99C4-81998AC4BFBC}"/>
            </a:ext>
          </a:extLst>
        </xdr:cNvPr>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a:extLst>
            <a:ext uri="{FF2B5EF4-FFF2-40B4-BE49-F238E27FC236}">
              <a16:creationId xmlns:a16="http://schemas.microsoft.com/office/drawing/2014/main" id="{E000D0D7-BDC6-4F0F-9C8F-94A488B1F051}"/>
            </a:ext>
          </a:extLst>
        </xdr:cNvPr>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a:extLst>
            <a:ext uri="{FF2B5EF4-FFF2-40B4-BE49-F238E27FC236}">
              <a16:creationId xmlns:a16="http://schemas.microsoft.com/office/drawing/2014/main" id="{BBF1496D-A30F-4BE1-BC2D-B4DA8FB39620}"/>
            </a:ext>
          </a:extLst>
        </xdr:cNvPr>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a:extLst>
            <a:ext uri="{FF2B5EF4-FFF2-40B4-BE49-F238E27FC236}">
              <a16:creationId xmlns:a16="http://schemas.microsoft.com/office/drawing/2014/main" id="{54E6ED76-1F22-4490-B99C-E49EE65C8BF5}"/>
            </a:ext>
          </a:extLst>
        </xdr:cNvPr>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a:extLst>
            <a:ext uri="{FF2B5EF4-FFF2-40B4-BE49-F238E27FC236}">
              <a16:creationId xmlns:a16="http://schemas.microsoft.com/office/drawing/2014/main" id="{597BFBB8-94D0-4BA1-A256-616561C23497}"/>
            </a:ext>
          </a:extLst>
        </xdr:cNvPr>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497450E9-3F55-4FEB-9A7C-48065B84F52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302D11A-E297-422D-BAC7-25CBF9C43E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D63F6F93-BFF0-4A91-B3B4-E5B20108CD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AC2205F4-E86F-41C0-8A5F-CF0A898CA04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411BFCC7-381C-409F-82E0-D0E13E3E633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33782</xdr:rowOff>
    </xdr:from>
    <xdr:to>
      <xdr:col>116</xdr:col>
      <xdr:colOff>114300</xdr:colOff>
      <xdr:row>64</xdr:row>
      <xdr:rowOff>135382</xdr:rowOff>
    </xdr:to>
    <xdr:sp macro="" textlink="">
      <xdr:nvSpPr>
        <xdr:cNvPr id="593" name="楕円 592">
          <a:extLst>
            <a:ext uri="{FF2B5EF4-FFF2-40B4-BE49-F238E27FC236}">
              <a16:creationId xmlns:a16="http://schemas.microsoft.com/office/drawing/2014/main" id="{BFA635FE-F898-4559-BB27-7E8DE79303AE}"/>
            </a:ext>
          </a:extLst>
        </xdr:cNvPr>
        <xdr:cNvSpPr/>
      </xdr:nvSpPr>
      <xdr:spPr>
        <a:xfrm>
          <a:off x="221107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120159</xdr:rowOff>
    </xdr:from>
    <xdr:ext cx="469744" cy="259045"/>
    <xdr:sp macro="" textlink="">
      <xdr:nvSpPr>
        <xdr:cNvPr id="594" name="【学校施設】&#10;一人当たり面積該当値テキスト">
          <a:extLst>
            <a:ext uri="{FF2B5EF4-FFF2-40B4-BE49-F238E27FC236}">
              <a16:creationId xmlns:a16="http://schemas.microsoft.com/office/drawing/2014/main" id="{664866D1-7BE6-4553-B586-8BE0FBE155CE}"/>
            </a:ext>
          </a:extLst>
        </xdr:cNvPr>
        <xdr:cNvSpPr txBox="1"/>
      </xdr:nvSpPr>
      <xdr:spPr>
        <a:xfrm>
          <a:off x="22199600" y="1092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20828</xdr:rowOff>
    </xdr:from>
    <xdr:to>
      <xdr:col>112</xdr:col>
      <xdr:colOff>38100</xdr:colOff>
      <xdr:row>64</xdr:row>
      <xdr:rowOff>122428</xdr:rowOff>
    </xdr:to>
    <xdr:sp macro="" textlink="">
      <xdr:nvSpPr>
        <xdr:cNvPr id="595" name="楕円 594">
          <a:extLst>
            <a:ext uri="{FF2B5EF4-FFF2-40B4-BE49-F238E27FC236}">
              <a16:creationId xmlns:a16="http://schemas.microsoft.com/office/drawing/2014/main" id="{57AA95AE-955F-4D03-82CC-658D844DFA35}"/>
            </a:ext>
          </a:extLst>
        </xdr:cNvPr>
        <xdr:cNvSpPr/>
      </xdr:nvSpPr>
      <xdr:spPr>
        <a:xfrm>
          <a:off x="21272500" y="10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71628</xdr:rowOff>
    </xdr:from>
    <xdr:to>
      <xdr:col>116</xdr:col>
      <xdr:colOff>63500</xdr:colOff>
      <xdr:row>64</xdr:row>
      <xdr:rowOff>84582</xdr:rowOff>
    </xdr:to>
    <xdr:cxnSp macro="">
      <xdr:nvCxnSpPr>
        <xdr:cNvPr id="596" name="直線コネクタ 595">
          <a:extLst>
            <a:ext uri="{FF2B5EF4-FFF2-40B4-BE49-F238E27FC236}">
              <a16:creationId xmlns:a16="http://schemas.microsoft.com/office/drawing/2014/main" id="{DF7E753F-D7DF-4704-9CD3-30A0D5E5D42B}"/>
            </a:ext>
          </a:extLst>
        </xdr:cNvPr>
        <xdr:cNvCxnSpPr/>
      </xdr:nvCxnSpPr>
      <xdr:spPr>
        <a:xfrm>
          <a:off x="21323300" y="1104442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39116</xdr:rowOff>
    </xdr:from>
    <xdr:to>
      <xdr:col>107</xdr:col>
      <xdr:colOff>101600</xdr:colOff>
      <xdr:row>64</xdr:row>
      <xdr:rowOff>140716</xdr:rowOff>
    </xdr:to>
    <xdr:sp macro="" textlink="">
      <xdr:nvSpPr>
        <xdr:cNvPr id="597" name="楕円 596">
          <a:extLst>
            <a:ext uri="{FF2B5EF4-FFF2-40B4-BE49-F238E27FC236}">
              <a16:creationId xmlns:a16="http://schemas.microsoft.com/office/drawing/2014/main" id="{B8C5640F-DBA4-4074-B9D2-E9A0E1BBA4A8}"/>
            </a:ext>
          </a:extLst>
        </xdr:cNvPr>
        <xdr:cNvSpPr/>
      </xdr:nvSpPr>
      <xdr:spPr>
        <a:xfrm>
          <a:off x="20383500" y="110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71628</xdr:rowOff>
    </xdr:from>
    <xdr:to>
      <xdr:col>111</xdr:col>
      <xdr:colOff>177800</xdr:colOff>
      <xdr:row>64</xdr:row>
      <xdr:rowOff>89916</xdr:rowOff>
    </xdr:to>
    <xdr:cxnSp macro="">
      <xdr:nvCxnSpPr>
        <xdr:cNvPr id="598" name="直線コネクタ 597">
          <a:extLst>
            <a:ext uri="{FF2B5EF4-FFF2-40B4-BE49-F238E27FC236}">
              <a16:creationId xmlns:a16="http://schemas.microsoft.com/office/drawing/2014/main" id="{4D8A0763-1884-4B0A-8256-633B1C032884}"/>
            </a:ext>
          </a:extLst>
        </xdr:cNvPr>
        <xdr:cNvCxnSpPr/>
      </xdr:nvCxnSpPr>
      <xdr:spPr>
        <a:xfrm flipV="1">
          <a:off x="20434300" y="11044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34925</xdr:rowOff>
    </xdr:from>
    <xdr:to>
      <xdr:col>102</xdr:col>
      <xdr:colOff>165100</xdr:colOff>
      <xdr:row>64</xdr:row>
      <xdr:rowOff>136525</xdr:rowOff>
    </xdr:to>
    <xdr:sp macro="" textlink="">
      <xdr:nvSpPr>
        <xdr:cNvPr id="599" name="楕円 598">
          <a:extLst>
            <a:ext uri="{FF2B5EF4-FFF2-40B4-BE49-F238E27FC236}">
              <a16:creationId xmlns:a16="http://schemas.microsoft.com/office/drawing/2014/main" id="{C10EA5A2-FD63-462D-8CD6-B7312E29C2D8}"/>
            </a:ext>
          </a:extLst>
        </xdr:cNvPr>
        <xdr:cNvSpPr/>
      </xdr:nvSpPr>
      <xdr:spPr>
        <a:xfrm>
          <a:off x="19494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85725</xdr:rowOff>
    </xdr:from>
    <xdr:to>
      <xdr:col>107</xdr:col>
      <xdr:colOff>50800</xdr:colOff>
      <xdr:row>64</xdr:row>
      <xdr:rowOff>89916</xdr:rowOff>
    </xdr:to>
    <xdr:cxnSp macro="">
      <xdr:nvCxnSpPr>
        <xdr:cNvPr id="600" name="直線コネクタ 599">
          <a:extLst>
            <a:ext uri="{FF2B5EF4-FFF2-40B4-BE49-F238E27FC236}">
              <a16:creationId xmlns:a16="http://schemas.microsoft.com/office/drawing/2014/main" id="{9146EC3F-DF9D-493F-99C3-A31037945FC2}"/>
            </a:ext>
          </a:extLst>
        </xdr:cNvPr>
        <xdr:cNvCxnSpPr/>
      </xdr:nvCxnSpPr>
      <xdr:spPr>
        <a:xfrm>
          <a:off x="19545300" y="1105852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39878</xdr:rowOff>
    </xdr:from>
    <xdr:to>
      <xdr:col>98</xdr:col>
      <xdr:colOff>38100</xdr:colOff>
      <xdr:row>64</xdr:row>
      <xdr:rowOff>141478</xdr:rowOff>
    </xdr:to>
    <xdr:sp macro="" textlink="">
      <xdr:nvSpPr>
        <xdr:cNvPr id="601" name="楕円 600">
          <a:extLst>
            <a:ext uri="{FF2B5EF4-FFF2-40B4-BE49-F238E27FC236}">
              <a16:creationId xmlns:a16="http://schemas.microsoft.com/office/drawing/2014/main" id="{FFB98193-FEBC-4FC1-836D-1E3553109D97}"/>
            </a:ext>
          </a:extLst>
        </xdr:cNvPr>
        <xdr:cNvSpPr/>
      </xdr:nvSpPr>
      <xdr:spPr>
        <a:xfrm>
          <a:off x="18605500" y="110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85725</xdr:rowOff>
    </xdr:from>
    <xdr:to>
      <xdr:col>102</xdr:col>
      <xdr:colOff>114300</xdr:colOff>
      <xdr:row>64</xdr:row>
      <xdr:rowOff>90678</xdr:rowOff>
    </xdr:to>
    <xdr:cxnSp macro="">
      <xdr:nvCxnSpPr>
        <xdr:cNvPr id="602" name="直線コネクタ 601">
          <a:extLst>
            <a:ext uri="{FF2B5EF4-FFF2-40B4-BE49-F238E27FC236}">
              <a16:creationId xmlns:a16="http://schemas.microsoft.com/office/drawing/2014/main" id="{38CA7F3E-7430-4B8A-9ED8-D051F0083230}"/>
            </a:ext>
          </a:extLst>
        </xdr:cNvPr>
        <xdr:cNvCxnSpPr/>
      </xdr:nvCxnSpPr>
      <xdr:spPr>
        <a:xfrm flipV="1">
          <a:off x="18656300" y="1105852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a:extLst>
            <a:ext uri="{FF2B5EF4-FFF2-40B4-BE49-F238E27FC236}">
              <a16:creationId xmlns:a16="http://schemas.microsoft.com/office/drawing/2014/main" id="{71054AE0-C110-43BB-B60C-1F7C9D4D9B95}"/>
            </a:ext>
          </a:extLst>
        </xdr:cNvPr>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604" name="n_2aveValue【学校施設】&#10;一人当たり面積">
          <a:extLst>
            <a:ext uri="{FF2B5EF4-FFF2-40B4-BE49-F238E27FC236}">
              <a16:creationId xmlns:a16="http://schemas.microsoft.com/office/drawing/2014/main" id="{97915274-6936-4235-9FF0-53A41A7D005A}"/>
            </a:ext>
          </a:extLst>
        </xdr:cNvPr>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605" name="n_3aveValue【学校施設】&#10;一人当たり面積">
          <a:extLst>
            <a:ext uri="{FF2B5EF4-FFF2-40B4-BE49-F238E27FC236}">
              <a16:creationId xmlns:a16="http://schemas.microsoft.com/office/drawing/2014/main" id="{F991C7B2-F6C5-4716-AA76-4CB0EC4AFBB9}"/>
            </a:ext>
          </a:extLst>
        </xdr:cNvPr>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606" name="n_4aveValue【学校施設】&#10;一人当たり面積">
          <a:extLst>
            <a:ext uri="{FF2B5EF4-FFF2-40B4-BE49-F238E27FC236}">
              <a16:creationId xmlns:a16="http://schemas.microsoft.com/office/drawing/2014/main" id="{0572D84D-33A5-47D3-A1A7-97D877AD7E73}"/>
            </a:ext>
          </a:extLst>
        </xdr:cNvPr>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113555</xdr:rowOff>
    </xdr:from>
    <xdr:ext cx="469744" cy="259045"/>
    <xdr:sp macro="" textlink="">
      <xdr:nvSpPr>
        <xdr:cNvPr id="607" name="n_1mainValue【学校施設】&#10;一人当たり面積">
          <a:extLst>
            <a:ext uri="{FF2B5EF4-FFF2-40B4-BE49-F238E27FC236}">
              <a16:creationId xmlns:a16="http://schemas.microsoft.com/office/drawing/2014/main" id="{F229D031-AF75-4655-9EB7-39D5C19BD9C0}"/>
            </a:ext>
          </a:extLst>
        </xdr:cNvPr>
        <xdr:cNvSpPr txBox="1"/>
      </xdr:nvSpPr>
      <xdr:spPr>
        <a:xfrm>
          <a:off x="21075727"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131843</xdr:rowOff>
    </xdr:from>
    <xdr:ext cx="469744" cy="259045"/>
    <xdr:sp macro="" textlink="">
      <xdr:nvSpPr>
        <xdr:cNvPr id="608" name="n_2mainValue【学校施設】&#10;一人当たり面積">
          <a:extLst>
            <a:ext uri="{FF2B5EF4-FFF2-40B4-BE49-F238E27FC236}">
              <a16:creationId xmlns:a16="http://schemas.microsoft.com/office/drawing/2014/main" id="{E0AC236A-AC7B-45DD-AC40-41FC953A4B89}"/>
            </a:ext>
          </a:extLst>
        </xdr:cNvPr>
        <xdr:cNvSpPr txBox="1"/>
      </xdr:nvSpPr>
      <xdr:spPr>
        <a:xfrm>
          <a:off x="20199427" y="111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127652</xdr:rowOff>
    </xdr:from>
    <xdr:ext cx="469744" cy="259045"/>
    <xdr:sp macro="" textlink="">
      <xdr:nvSpPr>
        <xdr:cNvPr id="609" name="n_3mainValue【学校施設】&#10;一人当たり面積">
          <a:extLst>
            <a:ext uri="{FF2B5EF4-FFF2-40B4-BE49-F238E27FC236}">
              <a16:creationId xmlns:a16="http://schemas.microsoft.com/office/drawing/2014/main" id="{07A7815D-4E74-470F-BB4B-56EFD8C6EA06}"/>
            </a:ext>
          </a:extLst>
        </xdr:cNvPr>
        <xdr:cNvSpPr txBox="1"/>
      </xdr:nvSpPr>
      <xdr:spPr>
        <a:xfrm>
          <a:off x="19310427" y="1110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132605</xdr:rowOff>
    </xdr:from>
    <xdr:ext cx="469744" cy="259045"/>
    <xdr:sp macro="" textlink="">
      <xdr:nvSpPr>
        <xdr:cNvPr id="610" name="n_4mainValue【学校施設】&#10;一人当たり面積">
          <a:extLst>
            <a:ext uri="{FF2B5EF4-FFF2-40B4-BE49-F238E27FC236}">
              <a16:creationId xmlns:a16="http://schemas.microsoft.com/office/drawing/2014/main" id="{19DC4B2D-8447-48BF-A7F2-4914A38D65FD}"/>
            </a:ext>
          </a:extLst>
        </xdr:cNvPr>
        <xdr:cNvSpPr txBox="1"/>
      </xdr:nvSpPr>
      <xdr:spPr>
        <a:xfrm>
          <a:off x="18421427" y="1110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FB6EA8F0-A4CB-4D9E-82F2-92A2EF21DE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2952ABFF-AB20-44D4-9D5C-40A8B3FA9C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2CFE7018-4E5F-4F23-AC4C-E62CFFADA3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B8BF6574-04B5-4DFD-8EC6-9522D43A4D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3CCB8C3F-C6B8-43D9-8A0D-FDB4EF84F3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943320E0-D74E-47F7-96EE-0DED0FF2D8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1647EE59-403A-4A00-BD03-3053693686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BF6B6A04-DDDD-4B0D-8D92-AAEDEF3066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335AC091-24C1-4C65-A79C-362C1B8D84A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4D88876A-A097-49EA-AEE3-9B575DDCE6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207CC2C6-F031-4B2C-B6A6-87400AD262A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D34769D0-A4FE-443E-8B9A-254A6EC6D71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FAC11354-0A3B-4BF6-ACCB-28D614C37AA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AA63148E-4CF8-48B6-8083-6418F68B073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1085F69A-9276-4E47-8493-4CDC113AB59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BCA54669-D1AA-441A-9ABC-2EFE6ACBCCF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864DFA36-CD13-4BEA-BB5F-3AACE9398E0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A64207F2-B3C2-4095-9B3A-37D4965AAA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FD46F5AF-B0DA-43E9-B37B-DA994638F32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92209733-9D00-4F10-A366-17CF08503C9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4CB2BC3D-67B2-46A4-9503-09D99411B70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9FAA4A0A-53D5-4396-94D8-0EC3B96F4D3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C967E5D6-5204-47FD-9F60-7399217FD66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CD0FDC59-4641-448F-BB71-686425C57C2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97D4560D-134D-4946-843E-C89FC3A63D43}"/>
            </a:ext>
          </a:extLst>
        </xdr:cNvPr>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a:extLst>
            <a:ext uri="{FF2B5EF4-FFF2-40B4-BE49-F238E27FC236}">
              <a16:creationId xmlns:a16="http://schemas.microsoft.com/office/drawing/2014/main" id="{EB79FF90-DD71-4FF7-BBB2-7EEC28FB4C51}"/>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2BE44646-764F-45D5-8406-1258F2F9DBF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a:extLst>
            <a:ext uri="{FF2B5EF4-FFF2-40B4-BE49-F238E27FC236}">
              <a16:creationId xmlns:a16="http://schemas.microsoft.com/office/drawing/2014/main" id="{7BED12B7-745E-41FC-8148-CB5509645A33}"/>
            </a:ext>
          </a:extLst>
        </xdr:cNvPr>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a:extLst>
            <a:ext uri="{FF2B5EF4-FFF2-40B4-BE49-F238E27FC236}">
              <a16:creationId xmlns:a16="http://schemas.microsoft.com/office/drawing/2014/main" id="{245175D2-CC13-4212-A7FB-5A3E73B3D7E6}"/>
            </a:ext>
          </a:extLst>
        </xdr:cNvPr>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0" name="【児童館】&#10;有形固定資産減価償却率平均値テキスト">
          <a:extLst>
            <a:ext uri="{FF2B5EF4-FFF2-40B4-BE49-F238E27FC236}">
              <a16:creationId xmlns:a16="http://schemas.microsoft.com/office/drawing/2014/main" id="{F510E024-5F74-4BB9-99EB-633A5B55E523}"/>
            </a:ext>
          </a:extLst>
        </xdr:cNvPr>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a:extLst>
            <a:ext uri="{FF2B5EF4-FFF2-40B4-BE49-F238E27FC236}">
              <a16:creationId xmlns:a16="http://schemas.microsoft.com/office/drawing/2014/main" id="{6C2ACCBC-6F7C-4498-BC63-1874C928F4F6}"/>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a:extLst>
            <a:ext uri="{FF2B5EF4-FFF2-40B4-BE49-F238E27FC236}">
              <a16:creationId xmlns:a16="http://schemas.microsoft.com/office/drawing/2014/main" id="{20B6BBDC-5C08-47C0-AF0A-D3E0C20295EF}"/>
            </a:ext>
          </a:extLst>
        </xdr:cNvPr>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a:extLst>
            <a:ext uri="{FF2B5EF4-FFF2-40B4-BE49-F238E27FC236}">
              <a16:creationId xmlns:a16="http://schemas.microsoft.com/office/drawing/2014/main" id="{AF813447-95D4-4B70-8311-D0E4A3D5ED72}"/>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a:extLst>
            <a:ext uri="{FF2B5EF4-FFF2-40B4-BE49-F238E27FC236}">
              <a16:creationId xmlns:a16="http://schemas.microsoft.com/office/drawing/2014/main" id="{F74736A5-1391-457C-A168-E41808960E9D}"/>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a:extLst>
            <a:ext uri="{FF2B5EF4-FFF2-40B4-BE49-F238E27FC236}">
              <a16:creationId xmlns:a16="http://schemas.microsoft.com/office/drawing/2014/main" id="{C641F66F-A38E-4D6C-A935-379B01C78148}"/>
            </a:ext>
          </a:extLst>
        </xdr:cNvPr>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7D086814-6839-443E-81CD-C7F3C008A9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D83BB99A-009D-4C62-BD83-D2C5227252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A109EA52-73F8-4F74-B7BF-F17E24127D9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DBAC8792-5ECB-4FA3-80AE-70F16D483D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59DBAEEB-61C9-4305-8AE8-3E20D457EF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160655</xdr:rowOff>
    </xdr:from>
    <xdr:to>
      <xdr:col>85</xdr:col>
      <xdr:colOff>177800</xdr:colOff>
      <xdr:row>81</xdr:row>
      <xdr:rowOff>90805</xdr:rowOff>
    </xdr:to>
    <xdr:sp macro="" textlink="">
      <xdr:nvSpPr>
        <xdr:cNvPr id="651" name="楕円 650">
          <a:extLst>
            <a:ext uri="{FF2B5EF4-FFF2-40B4-BE49-F238E27FC236}">
              <a16:creationId xmlns:a16="http://schemas.microsoft.com/office/drawing/2014/main" id="{97A13F14-A473-4DC3-9DF9-A998BB1428B3}"/>
            </a:ext>
          </a:extLst>
        </xdr:cNvPr>
        <xdr:cNvSpPr/>
      </xdr:nvSpPr>
      <xdr:spPr>
        <a:xfrm>
          <a:off x="16268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12082</xdr:rowOff>
    </xdr:from>
    <xdr:ext cx="405111" cy="259045"/>
    <xdr:sp macro="" textlink="">
      <xdr:nvSpPr>
        <xdr:cNvPr id="652" name="【児童館】&#10;有形固定資産減価償却率該当値テキスト">
          <a:extLst>
            <a:ext uri="{FF2B5EF4-FFF2-40B4-BE49-F238E27FC236}">
              <a16:creationId xmlns:a16="http://schemas.microsoft.com/office/drawing/2014/main" id="{E74F03FC-5174-4822-8597-525ACD59707F}"/>
            </a:ext>
          </a:extLst>
        </xdr:cNvPr>
        <xdr:cNvSpPr txBox="1"/>
      </xdr:nvSpPr>
      <xdr:spPr>
        <a:xfrm>
          <a:off x="16357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76836</xdr:rowOff>
    </xdr:from>
    <xdr:to>
      <xdr:col>81</xdr:col>
      <xdr:colOff>101600</xdr:colOff>
      <xdr:row>81</xdr:row>
      <xdr:rowOff>6986</xdr:rowOff>
    </xdr:to>
    <xdr:sp macro="" textlink="">
      <xdr:nvSpPr>
        <xdr:cNvPr id="653" name="楕円 652">
          <a:extLst>
            <a:ext uri="{FF2B5EF4-FFF2-40B4-BE49-F238E27FC236}">
              <a16:creationId xmlns:a16="http://schemas.microsoft.com/office/drawing/2014/main" id="{D0180B9D-6E94-435D-8CEE-384966BBE65D}"/>
            </a:ext>
          </a:extLst>
        </xdr:cNvPr>
        <xdr:cNvSpPr/>
      </xdr:nvSpPr>
      <xdr:spPr>
        <a:xfrm>
          <a:off x="15430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127636</xdr:rowOff>
    </xdr:from>
    <xdr:to>
      <xdr:col>85</xdr:col>
      <xdr:colOff>127000</xdr:colOff>
      <xdr:row>81</xdr:row>
      <xdr:rowOff>40005</xdr:rowOff>
    </xdr:to>
    <xdr:cxnSp macro="">
      <xdr:nvCxnSpPr>
        <xdr:cNvPr id="654" name="直線コネクタ 653">
          <a:extLst>
            <a:ext uri="{FF2B5EF4-FFF2-40B4-BE49-F238E27FC236}">
              <a16:creationId xmlns:a16="http://schemas.microsoft.com/office/drawing/2014/main" id="{D0B12F30-2B72-418B-B610-E9749DD2BCEB}"/>
            </a:ext>
          </a:extLst>
        </xdr:cNvPr>
        <xdr:cNvCxnSpPr/>
      </xdr:nvCxnSpPr>
      <xdr:spPr>
        <a:xfrm>
          <a:off x="15481300" y="13843636"/>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17780</xdr:rowOff>
    </xdr:from>
    <xdr:to>
      <xdr:col>76</xdr:col>
      <xdr:colOff>165100</xdr:colOff>
      <xdr:row>80</xdr:row>
      <xdr:rowOff>119380</xdr:rowOff>
    </xdr:to>
    <xdr:sp macro="" textlink="">
      <xdr:nvSpPr>
        <xdr:cNvPr id="655" name="楕円 654">
          <a:extLst>
            <a:ext uri="{FF2B5EF4-FFF2-40B4-BE49-F238E27FC236}">
              <a16:creationId xmlns:a16="http://schemas.microsoft.com/office/drawing/2014/main" id="{6A357234-8D4E-4748-AF50-2EBCF795F9AE}"/>
            </a:ext>
          </a:extLst>
        </xdr:cNvPr>
        <xdr:cNvSpPr/>
      </xdr:nvSpPr>
      <xdr:spPr>
        <a:xfrm>
          <a:off x="14541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68580</xdr:rowOff>
    </xdr:from>
    <xdr:to>
      <xdr:col>81</xdr:col>
      <xdr:colOff>50800</xdr:colOff>
      <xdr:row>80</xdr:row>
      <xdr:rowOff>127636</xdr:rowOff>
    </xdr:to>
    <xdr:cxnSp macro="">
      <xdr:nvCxnSpPr>
        <xdr:cNvPr id="656" name="直線コネクタ 655">
          <a:extLst>
            <a:ext uri="{FF2B5EF4-FFF2-40B4-BE49-F238E27FC236}">
              <a16:creationId xmlns:a16="http://schemas.microsoft.com/office/drawing/2014/main" id="{20A82165-37A4-4E3C-9969-AC718D76F7E7}"/>
            </a:ext>
          </a:extLst>
        </xdr:cNvPr>
        <xdr:cNvCxnSpPr/>
      </xdr:nvCxnSpPr>
      <xdr:spPr>
        <a:xfrm>
          <a:off x="14592300" y="137845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109220</xdr:rowOff>
    </xdr:from>
    <xdr:to>
      <xdr:col>72</xdr:col>
      <xdr:colOff>38100</xdr:colOff>
      <xdr:row>79</xdr:row>
      <xdr:rowOff>39370</xdr:rowOff>
    </xdr:to>
    <xdr:sp macro="" textlink="">
      <xdr:nvSpPr>
        <xdr:cNvPr id="657" name="楕円 656">
          <a:extLst>
            <a:ext uri="{FF2B5EF4-FFF2-40B4-BE49-F238E27FC236}">
              <a16:creationId xmlns:a16="http://schemas.microsoft.com/office/drawing/2014/main" id="{C61A5044-57AA-47D6-8FBE-24084E16421D}"/>
            </a:ext>
          </a:extLst>
        </xdr:cNvPr>
        <xdr:cNvSpPr/>
      </xdr:nvSpPr>
      <xdr:spPr>
        <a:xfrm>
          <a:off x="13652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160020</xdr:rowOff>
    </xdr:from>
    <xdr:to>
      <xdr:col>76</xdr:col>
      <xdr:colOff>114300</xdr:colOff>
      <xdr:row>80</xdr:row>
      <xdr:rowOff>68580</xdr:rowOff>
    </xdr:to>
    <xdr:cxnSp macro="">
      <xdr:nvCxnSpPr>
        <xdr:cNvPr id="658" name="直線コネクタ 657">
          <a:extLst>
            <a:ext uri="{FF2B5EF4-FFF2-40B4-BE49-F238E27FC236}">
              <a16:creationId xmlns:a16="http://schemas.microsoft.com/office/drawing/2014/main" id="{CC20EEBD-530C-4ADE-9A88-B0BA2780841B}"/>
            </a:ext>
          </a:extLst>
        </xdr:cNvPr>
        <xdr:cNvCxnSpPr/>
      </xdr:nvCxnSpPr>
      <xdr:spPr>
        <a:xfrm>
          <a:off x="13703300" y="13533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78739</xdr:rowOff>
    </xdr:from>
    <xdr:to>
      <xdr:col>67</xdr:col>
      <xdr:colOff>101600</xdr:colOff>
      <xdr:row>79</xdr:row>
      <xdr:rowOff>8889</xdr:rowOff>
    </xdr:to>
    <xdr:sp macro="" textlink="">
      <xdr:nvSpPr>
        <xdr:cNvPr id="659" name="楕円 658">
          <a:extLst>
            <a:ext uri="{FF2B5EF4-FFF2-40B4-BE49-F238E27FC236}">
              <a16:creationId xmlns:a16="http://schemas.microsoft.com/office/drawing/2014/main" id="{13CA62FC-B2A9-42E0-A920-42217853C8F1}"/>
            </a:ext>
          </a:extLst>
        </xdr:cNvPr>
        <xdr:cNvSpPr/>
      </xdr:nvSpPr>
      <xdr:spPr>
        <a:xfrm>
          <a:off x="12763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129539</xdr:rowOff>
    </xdr:from>
    <xdr:to>
      <xdr:col>71</xdr:col>
      <xdr:colOff>177800</xdr:colOff>
      <xdr:row>78</xdr:row>
      <xdr:rowOff>160020</xdr:rowOff>
    </xdr:to>
    <xdr:cxnSp macro="">
      <xdr:nvCxnSpPr>
        <xdr:cNvPr id="660" name="直線コネクタ 659">
          <a:extLst>
            <a:ext uri="{FF2B5EF4-FFF2-40B4-BE49-F238E27FC236}">
              <a16:creationId xmlns:a16="http://schemas.microsoft.com/office/drawing/2014/main" id="{F21ADEA8-C143-46F0-83C4-1A99BF8F7E24}"/>
            </a:ext>
          </a:extLst>
        </xdr:cNvPr>
        <xdr:cNvCxnSpPr/>
      </xdr:nvCxnSpPr>
      <xdr:spPr>
        <a:xfrm>
          <a:off x="12814300" y="13502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17163</xdr:rowOff>
    </xdr:from>
    <xdr:ext cx="405111" cy="259045"/>
    <xdr:sp macro="" textlink="">
      <xdr:nvSpPr>
        <xdr:cNvPr id="661" name="n_1aveValue【児童館】&#10;有形固定資産減価償却率">
          <a:extLst>
            <a:ext uri="{FF2B5EF4-FFF2-40B4-BE49-F238E27FC236}">
              <a16:creationId xmlns:a16="http://schemas.microsoft.com/office/drawing/2014/main" id="{0EB0FFB4-4557-4745-A76D-2FEC29BC7C54}"/>
            </a:ext>
          </a:extLst>
        </xdr:cNvPr>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62" name="n_2aveValue【児童館】&#10;有形固定資産減価償却率">
          <a:extLst>
            <a:ext uri="{FF2B5EF4-FFF2-40B4-BE49-F238E27FC236}">
              <a16:creationId xmlns:a16="http://schemas.microsoft.com/office/drawing/2014/main" id="{37116BEB-6FAA-486F-8CED-E1E646062533}"/>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663" name="n_3aveValue【児童館】&#10;有形固定資産減価償却率">
          <a:extLst>
            <a:ext uri="{FF2B5EF4-FFF2-40B4-BE49-F238E27FC236}">
              <a16:creationId xmlns:a16="http://schemas.microsoft.com/office/drawing/2014/main" id="{0C7B8E65-A276-44CF-84BD-D02D4C44A8AA}"/>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7638</xdr:rowOff>
    </xdr:from>
    <xdr:ext cx="405111" cy="259045"/>
    <xdr:sp macro="" textlink="">
      <xdr:nvSpPr>
        <xdr:cNvPr id="664" name="n_4aveValue【児童館】&#10;有形固定資産減価償却率">
          <a:extLst>
            <a:ext uri="{FF2B5EF4-FFF2-40B4-BE49-F238E27FC236}">
              <a16:creationId xmlns:a16="http://schemas.microsoft.com/office/drawing/2014/main" id="{88AF993F-FBAF-4BDF-A0F4-D20ACB37B49E}"/>
            </a:ext>
          </a:extLst>
        </xdr:cNvPr>
        <xdr:cNvSpPr txBox="1"/>
      </xdr:nvSpPr>
      <xdr:spPr>
        <a:xfrm>
          <a:off x="12611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23513</xdr:rowOff>
    </xdr:from>
    <xdr:ext cx="405111" cy="259045"/>
    <xdr:sp macro="" textlink="">
      <xdr:nvSpPr>
        <xdr:cNvPr id="665" name="n_1mainValue【児童館】&#10;有形固定資産減価償却率">
          <a:extLst>
            <a:ext uri="{FF2B5EF4-FFF2-40B4-BE49-F238E27FC236}">
              <a16:creationId xmlns:a16="http://schemas.microsoft.com/office/drawing/2014/main" id="{75DF0834-F358-4C4C-889E-BC637E943358}"/>
            </a:ext>
          </a:extLst>
        </xdr:cNvPr>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135907</xdr:rowOff>
    </xdr:from>
    <xdr:ext cx="405111" cy="259045"/>
    <xdr:sp macro="" textlink="">
      <xdr:nvSpPr>
        <xdr:cNvPr id="666" name="n_2mainValue【児童館】&#10;有形固定資産減価償却率">
          <a:extLst>
            <a:ext uri="{FF2B5EF4-FFF2-40B4-BE49-F238E27FC236}">
              <a16:creationId xmlns:a16="http://schemas.microsoft.com/office/drawing/2014/main" id="{57536189-2544-4DAF-9CB7-B8E64FFA2CBF}"/>
            </a:ext>
          </a:extLst>
        </xdr:cNvPr>
        <xdr:cNvSpPr txBox="1"/>
      </xdr:nvSpPr>
      <xdr:spPr>
        <a:xfrm>
          <a:off x="14389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55897</xdr:rowOff>
    </xdr:from>
    <xdr:ext cx="405111" cy="259045"/>
    <xdr:sp macro="" textlink="">
      <xdr:nvSpPr>
        <xdr:cNvPr id="667" name="n_3mainValue【児童館】&#10;有形固定資産減価償却率">
          <a:extLst>
            <a:ext uri="{FF2B5EF4-FFF2-40B4-BE49-F238E27FC236}">
              <a16:creationId xmlns:a16="http://schemas.microsoft.com/office/drawing/2014/main" id="{C513DEA2-0C3C-4FD9-893F-ACF6210351A8}"/>
            </a:ext>
          </a:extLst>
        </xdr:cNvPr>
        <xdr:cNvSpPr txBox="1"/>
      </xdr:nvSpPr>
      <xdr:spPr>
        <a:xfrm>
          <a:off x="13500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25416</xdr:rowOff>
    </xdr:from>
    <xdr:ext cx="405111" cy="259045"/>
    <xdr:sp macro="" textlink="">
      <xdr:nvSpPr>
        <xdr:cNvPr id="668" name="n_4mainValue【児童館】&#10;有形固定資産減価償却率">
          <a:extLst>
            <a:ext uri="{FF2B5EF4-FFF2-40B4-BE49-F238E27FC236}">
              <a16:creationId xmlns:a16="http://schemas.microsoft.com/office/drawing/2014/main" id="{CCF45525-A47D-4647-96D2-C05AF1A55D7E}"/>
            </a:ext>
          </a:extLst>
        </xdr:cNvPr>
        <xdr:cNvSpPr txBox="1"/>
      </xdr:nvSpPr>
      <xdr:spPr>
        <a:xfrm>
          <a:off x="12611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33E912E8-C7EE-4D07-9B86-52E925871C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21973FE8-AF2F-46FA-8193-50707D3CF8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5796885D-7256-4AE0-9189-C14A167667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D8DA466D-900B-4B03-A1BF-C86C8ACA380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B3E53A72-3632-46B7-993E-90E6B85DEA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668FF6A5-9A2E-41E8-A2D0-12967BE864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889924D5-FEB0-405A-885B-B712D1CCBD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5279FAB0-33FA-4438-9759-F6C902DB6E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6408958F-954F-4A4B-A9DF-DC8F7FE7A8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7FA444FB-8B39-4151-800A-2FDE2A88596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2D6AE8DC-5DDE-4375-AE54-F64B977E339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31CF958F-A654-438D-BAF9-CCA95014965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E124C916-0F6D-4603-8450-18A1FEC32C8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F6E9ADE5-742C-41A5-924A-FF26168387E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54D6E416-FEBB-4B8D-880C-DBAE454FA9C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83342B60-D412-420E-AF59-6D00F25BD1E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355065A5-349A-48BA-821C-BA706C3E16E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47E36784-DB7B-4616-85B5-29EB74C26C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B1F4B187-FB02-4442-962A-37A2864D7EC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7E1BF8EB-8510-44BC-9A7F-0EEF0FB6BA2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F65CBD8-DEB2-4165-BBD5-23D1655C2D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BB43991D-93F2-4A97-944E-29153D45F0A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7C4AE500-3D2B-432E-9CB8-B0AA6058E1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FE7A0142-D984-47E3-B0E2-7CB17B6DE75F}"/>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11FB67A6-CA51-49CD-8DF6-2E9DEC85712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CC232A5C-D4D6-4AD4-9A9B-6DE267075E2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a:extLst>
            <a:ext uri="{FF2B5EF4-FFF2-40B4-BE49-F238E27FC236}">
              <a16:creationId xmlns:a16="http://schemas.microsoft.com/office/drawing/2014/main" id="{097A384A-2562-4AD0-8EFB-96F317DC6942}"/>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9EC01341-BE83-4BBC-83FC-A8394F1D0E26}"/>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児童館】&#10;一人当たり面積平均値テキスト">
          <a:extLst>
            <a:ext uri="{FF2B5EF4-FFF2-40B4-BE49-F238E27FC236}">
              <a16:creationId xmlns:a16="http://schemas.microsoft.com/office/drawing/2014/main" id="{9A2B3692-5E41-47F5-86B1-A33C9AFD646A}"/>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845D76B4-23ED-4DD4-B258-F1AAD5FBCB24}"/>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a:extLst>
            <a:ext uri="{FF2B5EF4-FFF2-40B4-BE49-F238E27FC236}">
              <a16:creationId xmlns:a16="http://schemas.microsoft.com/office/drawing/2014/main" id="{261C1250-6667-4CD1-8CFB-747884F88BC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a:extLst>
            <a:ext uri="{FF2B5EF4-FFF2-40B4-BE49-F238E27FC236}">
              <a16:creationId xmlns:a16="http://schemas.microsoft.com/office/drawing/2014/main" id="{BE85CC10-03BE-42DF-9989-AECA77FEA56B}"/>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a:extLst>
            <a:ext uri="{FF2B5EF4-FFF2-40B4-BE49-F238E27FC236}">
              <a16:creationId xmlns:a16="http://schemas.microsoft.com/office/drawing/2014/main" id="{98C7DD6E-A894-4115-95CF-C3E098C1BED3}"/>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a:extLst>
            <a:ext uri="{FF2B5EF4-FFF2-40B4-BE49-F238E27FC236}">
              <a16:creationId xmlns:a16="http://schemas.microsoft.com/office/drawing/2014/main" id="{D5647782-5ECA-401C-9B39-0C898D4C04A9}"/>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F9488F5D-16DC-48B5-B3CF-6A41AB3DCB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F5F8FC52-5F32-458E-8178-ED36EED37B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2325121C-B1ED-4F8F-BC4F-6D7D4A745B2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6BD29A9-6B2E-4532-ADDB-52A946C439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97FDE59-DA98-428E-BFD4-6C0743ED0A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708" name="楕円 707">
          <a:extLst>
            <a:ext uri="{FF2B5EF4-FFF2-40B4-BE49-F238E27FC236}">
              <a16:creationId xmlns:a16="http://schemas.microsoft.com/office/drawing/2014/main" id="{B5C1071D-C463-4AB4-9A10-2EE1BD7E9EC0}"/>
            </a:ext>
          </a:extLst>
        </xdr:cNvPr>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709" name="【児童館】&#10;一人当たり面積該当値テキスト">
          <a:extLst>
            <a:ext uri="{FF2B5EF4-FFF2-40B4-BE49-F238E27FC236}">
              <a16:creationId xmlns:a16="http://schemas.microsoft.com/office/drawing/2014/main" id="{6A784AD1-4CBE-4B36-A440-5019D962AB1E}"/>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710" name="楕円 709">
          <a:extLst>
            <a:ext uri="{FF2B5EF4-FFF2-40B4-BE49-F238E27FC236}">
              <a16:creationId xmlns:a16="http://schemas.microsoft.com/office/drawing/2014/main" id="{FC6833BC-0658-461E-A7E4-1D0EE6237AD3}"/>
            </a:ext>
          </a:extLst>
        </xdr:cNvPr>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76200</xdr:rowOff>
    </xdr:to>
    <xdr:cxnSp macro="">
      <xdr:nvCxnSpPr>
        <xdr:cNvPr id="711" name="直線コネクタ 710">
          <a:extLst>
            <a:ext uri="{FF2B5EF4-FFF2-40B4-BE49-F238E27FC236}">
              <a16:creationId xmlns:a16="http://schemas.microsoft.com/office/drawing/2014/main" id="{56C51AFC-41D2-461D-9DB5-7A2962DB8A65}"/>
            </a:ext>
          </a:extLst>
        </xdr:cNvPr>
        <xdr:cNvCxnSpPr/>
      </xdr:nvCxnSpPr>
      <xdr:spPr>
        <a:xfrm flipV="1">
          <a:off x="21323300" y="1341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25400</xdr:rowOff>
    </xdr:from>
    <xdr:to>
      <xdr:col>107</xdr:col>
      <xdr:colOff>101600</xdr:colOff>
      <xdr:row>78</xdr:row>
      <xdr:rowOff>127000</xdr:rowOff>
    </xdr:to>
    <xdr:sp macro="" textlink="">
      <xdr:nvSpPr>
        <xdr:cNvPr id="712" name="楕円 711">
          <a:extLst>
            <a:ext uri="{FF2B5EF4-FFF2-40B4-BE49-F238E27FC236}">
              <a16:creationId xmlns:a16="http://schemas.microsoft.com/office/drawing/2014/main" id="{BBF9C9A0-BA80-4628-B530-F6E9D359902C}"/>
            </a:ext>
          </a:extLst>
        </xdr:cNvPr>
        <xdr:cNvSpPr/>
      </xdr:nvSpPr>
      <xdr:spPr>
        <a:xfrm>
          <a:off x="20383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76200</xdr:rowOff>
    </xdr:from>
    <xdr:to>
      <xdr:col>111</xdr:col>
      <xdr:colOff>177800</xdr:colOff>
      <xdr:row>78</xdr:row>
      <xdr:rowOff>76200</xdr:rowOff>
    </xdr:to>
    <xdr:cxnSp macro="">
      <xdr:nvCxnSpPr>
        <xdr:cNvPr id="713" name="直線コネクタ 712">
          <a:extLst>
            <a:ext uri="{FF2B5EF4-FFF2-40B4-BE49-F238E27FC236}">
              <a16:creationId xmlns:a16="http://schemas.microsoft.com/office/drawing/2014/main" id="{2D066FCC-6FE8-436C-B6A3-109685625DB7}"/>
            </a:ext>
          </a:extLst>
        </xdr:cNvPr>
        <xdr:cNvCxnSpPr/>
      </xdr:nvCxnSpPr>
      <xdr:spPr>
        <a:xfrm>
          <a:off x="20434300" y="1344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714" name="楕円 713">
          <a:extLst>
            <a:ext uri="{FF2B5EF4-FFF2-40B4-BE49-F238E27FC236}">
              <a16:creationId xmlns:a16="http://schemas.microsoft.com/office/drawing/2014/main" id="{63A31A6B-AE8D-41C2-A8BB-0476E1EFD20A}"/>
            </a:ext>
          </a:extLst>
        </xdr:cNvPr>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76200</xdr:rowOff>
    </xdr:to>
    <xdr:cxnSp macro="">
      <xdr:nvCxnSpPr>
        <xdr:cNvPr id="715" name="直線コネクタ 714">
          <a:extLst>
            <a:ext uri="{FF2B5EF4-FFF2-40B4-BE49-F238E27FC236}">
              <a16:creationId xmlns:a16="http://schemas.microsoft.com/office/drawing/2014/main" id="{4810CBE2-9CA9-474B-AB9D-84A9C3F0EBA9}"/>
            </a:ext>
          </a:extLst>
        </xdr:cNvPr>
        <xdr:cNvCxnSpPr/>
      </xdr:nvCxnSpPr>
      <xdr:spPr>
        <a:xfrm>
          <a:off x="19545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44450</xdr:rowOff>
    </xdr:from>
    <xdr:to>
      <xdr:col>98</xdr:col>
      <xdr:colOff>38100</xdr:colOff>
      <xdr:row>77</xdr:row>
      <xdr:rowOff>146050</xdr:rowOff>
    </xdr:to>
    <xdr:sp macro="" textlink="">
      <xdr:nvSpPr>
        <xdr:cNvPr id="716" name="楕円 715">
          <a:extLst>
            <a:ext uri="{FF2B5EF4-FFF2-40B4-BE49-F238E27FC236}">
              <a16:creationId xmlns:a16="http://schemas.microsoft.com/office/drawing/2014/main" id="{5A2892F2-AFB6-4823-AB07-4054DA87FC03}"/>
            </a:ext>
          </a:extLst>
        </xdr:cNvPr>
        <xdr:cNvSpPr/>
      </xdr:nvSpPr>
      <xdr:spPr>
        <a:xfrm>
          <a:off x="18605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95250</xdr:rowOff>
    </xdr:from>
    <xdr:to>
      <xdr:col>102</xdr:col>
      <xdr:colOff>114300</xdr:colOff>
      <xdr:row>78</xdr:row>
      <xdr:rowOff>38100</xdr:rowOff>
    </xdr:to>
    <xdr:cxnSp macro="">
      <xdr:nvCxnSpPr>
        <xdr:cNvPr id="717" name="直線コネクタ 716">
          <a:extLst>
            <a:ext uri="{FF2B5EF4-FFF2-40B4-BE49-F238E27FC236}">
              <a16:creationId xmlns:a16="http://schemas.microsoft.com/office/drawing/2014/main" id="{7E225D0B-7EFA-4D5B-9903-8D3DF74E76CC}"/>
            </a:ext>
          </a:extLst>
        </xdr:cNvPr>
        <xdr:cNvCxnSpPr/>
      </xdr:nvCxnSpPr>
      <xdr:spPr>
        <a:xfrm>
          <a:off x="18656300" y="1329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8" name="n_1aveValue【児童館】&#10;一人当たり面積">
          <a:extLst>
            <a:ext uri="{FF2B5EF4-FFF2-40B4-BE49-F238E27FC236}">
              <a16:creationId xmlns:a16="http://schemas.microsoft.com/office/drawing/2014/main" id="{F509C00E-7572-4FAF-A016-996496376476}"/>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19" name="n_2aveValue【児童館】&#10;一人当たり面積">
          <a:extLst>
            <a:ext uri="{FF2B5EF4-FFF2-40B4-BE49-F238E27FC236}">
              <a16:creationId xmlns:a16="http://schemas.microsoft.com/office/drawing/2014/main" id="{DF01C07C-E7C4-49D7-A158-43E3969187CB}"/>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0" name="n_3aveValue【児童館】&#10;一人当たり面積">
          <a:extLst>
            <a:ext uri="{FF2B5EF4-FFF2-40B4-BE49-F238E27FC236}">
              <a16:creationId xmlns:a16="http://schemas.microsoft.com/office/drawing/2014/main" id="{004081AC-0BDE-45DA-9EAC-CFF4BF429443}"/>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1" name="n_4aveValue【児童館】&#10;一人当たり面積">
          <a:extLst>
            <a:ext uri="{FF2B5EF4-FFF2-40B4-BE49-F238E27FC236}">
              <a16:creationId xmlns:a16="http://schemas.microsoft.com/office/drawing/2014/main" id="{8A0F34C1-2AB9-4DBB-BFB7-9F5F9746CE1C}"/>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722" name="n_1mainValue【児童館】&#10;一人当たり面積">
          <a:extLst>
            <a:ext uri="{FF2B5EF4-FFF2-40B4-BE49-F238E27FC236}">
              <a16:creationId xmlns:a16="http://schemas.microsoft.com/office/drawing/2014/main" id="{71B3BC0C-75BD-4CCB-92C8-2097DE20569F}"/>
            </a:ext>
          </a:extLst>
        </xdr:cNvPr>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143527</xdr:rowOff>
    </xdr:from>
    <xdr:ext cx="469744" cy="259045"/>
    <xdr:sp macro="" textlink="">
      <xdr:nvSpPr>
        <xdr:cNvPr id="723" name="n_2mainValue【児童館】&#10;一人当たり面積">
          <a:extLst>
            <a:ext uri="{FF2B5EF4-FFF2-40B4-BE49-F238E27FC236}">
              <a16:creationId xmlns:a16="http://schemas.microsoft.com/office/drawing/2014/main" id="{1D97C849-69C6-4E06-9E00-CB9AAAA56C7F}"/>
            </a:ext>
          </a:extLst>
        </xdr:cNvPr>
        <xdr:cNvSpPr txBox="1"/>
      </xdr:nvSpPr>
      <xdr:spPr>
        <a:xfrm>
          <a:off x="20199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724" name="n_3mainValue【児童館】&#10;一人当たり面積">
          <a:extLst>
            <a:ext uri="{FF2B5EF4-FFF2-40B4-BE49-F238E27FC236}">
              <a16:creationId xmlns:a16="http://schemas.microsoft.com/office/drawing/2014/main" id="{FBD808C9-4225-48DC-906C-20F79471C11A}"/>
            </a:ext>
          </a:extLst>
        </xdr:cNvPr>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162577</xdr:rowOff>
    </xdr:from>
    <xdr:ext cx="469744" cy="259045"/>
    <xdr:sp macro="" textlink="">
      <xdr:nvSpPr>
        <xdr:cNvPr id="725" name="n_4mainValue【児童館】&#10;一人当たり面積">
          <a:extLst>
            <a:ext uri="{FF2B5EF4-FFF2-40B4-BE49-F238E27FC236}">
              <a16:creationId xmlns:a16="http://schemas.microsoft.com/office/drawing/2014/main" id="{898A3A05-5146-4518-8ADB-C947BE63AC20}"/>
            </a:ext>
          </a:extLst>
        </xdr:cNvPr>
        <xdr:cNvSpPr txBox="1"/>
      </xdr:nvSpPr>
      <xdr:spPr>
        <a:xfrm>
          <a:off x="18421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5E0E609F-7AB7-45EC-937A-58702E286D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3CF445D7-719F-4815-B0E5-FD859E655E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DF86AB12-53C1-4903-8F29-0050E5F934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2E6D16D4-A7FD-48EE-8190-23109A91EF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A27C8B15-2FE1-471A-9BC8-E0F775A519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2A77D944-91B6-4FBA-A9D5-16E9627C8FF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502C428C-1A0F-441E-8A08-2E1A62FE3B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09A99457-791C-4C00-A0EB-8FCBDBB07D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2715BE4C-D52D-47B0-AB79-52ACED866B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44B09A70-A649-4413-B8AF-CE2A3B7527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DA0C5851-F134-4210-BEB2-00B5754C62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AE62DAD9-35E3-4997-8630-ECE37D6B038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C8C81A62-401E-4FD3-8C36-484E7E3FCC1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A97473E3-9BD4-4561-A2EF-AF43C1CA473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68247730-6E69-49BD-A9B2-2A75ABF6C4E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C6F32AF3-7757-4548-8DAF-861C16814B4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77AD5F86-4A52-45C2-946B-0D70ACA854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4B780775-B94D-4F01-9930-09AD995428E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F1DE2828-50AB-475D-98B4-B043280736C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86C3327A-E7CA-468B-8AC2-01225661FAD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B5552383-70A5-4C48-8F50-57FFA8A2184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F097CAC6-AFF2-4832-9102-35CA2E8781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0C496D51-0E31-4B06-92F8-F9472ED3DEE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B4595DAA-F14A-4AA8-B49E-3D99196F60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a:extLst>
            <a:ext uri="{FF2B5EF4-FFF2-40B4-BE49-F238E27FC236}">
              <a16:creationId xmlns:a16="http://schemas.microsoft.com/office/drawing/2014/main" id="{24E10617-D650-40C0-98AC-4226F9534804}"/>
            </a:ext>
          </a:extLst>
        </xdr:cNvPr>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a:extLst>
            <a:ext uri="{FF2B5EF4-FFF2-40B4-BE49-F238E27FC236}">
              <a16:creationId xmlns:a16="http://schemas.microsoft.com/office/drawing/2014/main" id="{8A9D5AD6-5F60-4F73-8BF2-DD2C92D6341E}"/>
            </a:ext>
          </a:extLst>
        </xdr:cNvPr>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a:extLst>
            <a:ext uri="{FF2B5EF4-FFF2-40B4-BE49-F238E27FC236}">
              <a16:creationId xmlns:a16="http://schemas.microsoft.com/office/drawing/2014/main" id="{C5512C6C-03CF-4E8B-BE46-BAAC8F684F7E}"/>
            </a:ext>
          </a:extLst>
        </xdr:cNvPr>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a:extLst>
            <a:ext uri="{FF2B5EF4-FFF2-40B4-BE49-F238E27FC236}">
              <a16:creationId xmlns:a16="http://schemas.microsoft.com/office/drawing/2014/main" id="{DE96E0F5-4FE4-4E64-9275-DD2F1C79D7AB}"/>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a:extLst>
            <a:ext uri="{FF2B5EF4-FFF2-40B4-BE49-F238E27FC236}">
              <a16:creationId xmlns:a16="http://schemas.microsoft.com/office/drawing/2014/main" id="{8C42ECEB-FCC0-401D-A9A9-40C32578EFF9}"/>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755" name="【公民館】&#10;有形固定資産減価償却率平均値テキスト">
          <a:extLst>
            <a:ext uri="{FF2B5EF4-FFF2-40B4-BE49-F238E27FC236}">
              <a16:creationId xmlns:a16="http://schemas.microsoft.com/office/drawing/2014/main" id="{3B6F8A6E-017B-4F36-AE45-8CEADA5DD72F}"/>
            </a:ext>
          </a:extLst>
        </xdr:cNvPr>
        <xdr:cNvSpPr txBox="1"/>
      </xdr:nvSpPr>
      <xdr:spPr>
        <a:xfrm>
          <a:off x="16357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a:extLst>
            <a:ext uri="{FF2B5EF4-FFF2-40B4-BE49-F238E27FC236}">
              <a16:creationId xmlns:a16="http://schemas.microsoft.com/office/drawing/2014/main" id="{80466906-2767-4A43-81AF-8E489DC35372}"/>
            </a:ext>
          </a:extLst>
        </xdr:cNvPr>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a:extLst>
            <a:ext uri="{FF2B5EF4-FFF2-40B4-BE49-F238E27FC236}">
              <a16:creationId xmlns:a16="http://schemas.microsoft.com/office/drawing/2014/main" id="{16567CE6-D451-4704-A01E-DE0DD2BFA3C7}"/>
            </a:ext>
          </a:extLst>
        </xdr:cNvPr>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a:extLst>
            <a:ext uri="{FF2B5EF4-FFF2-40B4-BE49-F238E27FC236}">
              <a16:creationId xmlns:a16="http://schemas.microsoft.com/office/drawing/2014/main" id="{46F3524D-AF19-45BF-B965-C9F9C2EE71B0}"/>
            </a:ext>
          </a:extLst>
        </xdr:cNvPr>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a:extLst>
            <a:ext uri="{FF2B5EF4-FFF2-40B4-BE49-F238E27FC236}">
              <a16:creationId xmlns:a16="http://schemas.microsoft.com/office/drawing/2014/main" id="{EFDAE765-DE5F-4464-B819-1359BE814D95}"/>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a:extLst>
            <a:ext uri="{FF2B5EF4-FFF2-40B4-BE49-F238E27FC236}">
              <a16:creationId xmlns:a16="http://schemas.microsoft.com/office/drawing/2014/main" id="{BFAE6A83-9AB4-4E71-9FD6-314D2F25C939}"/>
            </a:ext>
          </a:extLst>
        </xdr:cNvPr>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249DF02A-BDAB-4B76-AF96-D8CB1E72D5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0F8B3EC-83FD-4506-AB28-81DF47079F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911F944A-0AE3-45A3-8C6F-F7F3A14C614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50FCED98-55D0-43AB-A154-51FA450B1E7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694E373A-2199-4EA5-9429-307172C828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34925</xdr:rowOff>
    </xdr:from>
    <xdr:to>
      <xdr:col>85</xdr:col>
      <xdr:colOff>177800</xdr:colOff>
      <xdr:row>102</xdr:row>
      <xdr:rowOff>136525</xdr:rowOff>
    </xdr:to>
    <xdr:sp macro="" textlink="">
      <xdr:nvSpPr>
        <xdr:cNvPr id="766" name="楕円 765">
          <a:extLst>
            <a:ext uri="{FF2B5EF4-FFF2-40B4-BE49-F238E27FC236}">
              <a16:creationId xmlns:a16="http://schemas.microsoft.com/office/drawing/2014/main" id="{CAA75BEC-C7C1-4A21-87E0-2B89A175C0FD}"/>
            </a:ext>
          </a:extLst>
        </xdr:cNvPr>
        <xdr:cNvSpPr/>
      </xdr:nvSpPr>
      <xdr:spPr>
        <a:xfrm>
          <a:off x="162687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57802</xdr:rowOff>
    </xdr:from>
    <xdr:ext cx="405111" cy="259045"/>
    <xdr:sp macro="" textlink="">
      <xdr:nvSpPr>
        <xdr:cNvPr id="767" name="【公民館】&#10;有形固定資産減価償却率該当値テキスト">
          <a:extLst>
            <a:ext uri="{FF2B5EF4-FFF2-40B4-BE49-F238E27FC236}">
              <a16:creationId xmlns:a16="http://schemas.microsoft.com/office/drawing/2014/main" id="{EE544038-92B7-4796-90DB-9B8F2024576B}"/>
            </a:ext>
          </a:extLst>
        </xdr:cNvPr>
        <xdr:cNvSpPr txBox="1"/>
      </xdr:nvSpPr>
      <xdr:spPr>
        <a:xfrm>
          <a:off x="16357600"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768" name="楕円 767">
          <a:extLst>
            <a:ext uri="{FF2B5EF4-FFF2-40B4-BE49-F238E27FC236}">
              <a16:creationId xmlns:a16="http://schemas.microsoft.com/office/drawing/2014/main" id="{8709B9CD-6ADF-4F61-8B1D-BA221F4BDC59}"/>
            </a:ext>
          </a:extLst>
        </xdr:cNvPr>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85725</xdr:rowOff>
    </xdr:from>
    <xdr:to>
      <xdr:col>85</xdr:col>
      <xdr:colOff>127000</xdr:colOff>
      <xdr:row>104</xdr:row>
      <xdr:rowOff>91439</xdr:rowOff>
    </xdr:to>
    <xdr:cxnSp macro="">
      <xdr:nvCxnSpPr>
        <xdr:cNvPr id="769" name="直線コネクタ 768">
          <a:extLst>
            <a:ext uri="{FF2B5EF4-FFF2-40B4-BE49-F238E27FC236}">
              <a16:creationId xmlns:a16="http://schemas.microsoft.com/office/drawing/2014/main" id="{B1CF3D4B-3B87-46F8-BD64-AA5ABBB48E04}"/>
            </a:ext>
          </a:extLst>
        </xdr:cNvPr>
        <xdr:cNvCxnSpPr/>
      </xdr:nvCxnSpPr>
      <xdr:spPr>
        <a:xfrm flipV="1">
          <a:off x="15481300" y="17573625"/>
          <a:ext cx="838200" cy="34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156845</xdr:rowOff>
    </xdr:from>
    <xdr:to>
      <xdr:col>76</xdr:col>
      <xdr:colOff>165100</xdr:colOff>
      <xdr:row>104</xdr:row>
      <xdr:rowOff>86995</xdr:rowOff>
    </xdr:to>
    <xdr:sp macro="" textlink="">
      <xdr:nvSpPr>
        <xdr:cNvPr id="770" name="楕円 769">
          <a:extLst>
            <a:ext uri="{FF2B5EF4-FFF2-40B4-BE49-F238E27FC236}">
              <a16:creationId xmlns:a16="http://schemas.microsoft.com/office/drawing/2014/main" id="{F8E91D13-941D-4FB2-B720-CB30B4C438EC}"/>
            </a:ext>
          </a:extLst>
        </xdr:cNvPr>
        <xdr:cNvSpPr/>
      </xdr:nvSpPr>
      <xdr:spPr>
        <a:xfrm>
          <a:off x="14541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36195</xdr:rowOff>
    </xdr:from>
    <xdr:to>
      <xdr:col>81</xdr:col>
      <xdr:colOff>50800</xdr:colOff>
      <xdr:row>104</xdr:row>
      <xdr:rowOff>91439</xdr:rowOff>
    </xdr:to>
    <xdr:cxnSp macro="">
      <xdr:nvCxnSpPr>
        <xdr:cNvPr id="771" name="直線コネクタ 770">
          <a:extLst>
            <a:ext uri="{FF2B5EF4-FFF2-40B4-BE49-F238E27FC236}">
              <a16:creationId xmlns:a16="http://schemas.microsoft.com/office/drawing/2014/main" id="{2550FD1C-FF18-46D1-948A-1CF5F4D5D341}"/>
            </a:ext>
          </a:extLst>
        </xdr:cNvPr>
        <xdr:cNvCxnSpPr/>
      </xdr:nvCxnSpPr>
      <xdr:spPr>
        <a:xfrm>
          <a:off x="14592300" y="178669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772" name="楕円 771">
          <a:extLst>
            <a:ext uri="{FF2B5EF4-FFF2-40B4-BE49-F238E27FC236}">
              <a16:creationId xmlns:a16="http://schemas.microsoft.com/office/drawing/2014/main" id="{B99C4440-76C2-485E-A7E9-97506FE14EB8}"/>
            </a:ext>
          </a:extLst>
        </xdr:cNvPr>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137161</xdr:rowOff>
    </xdr:from>
    <xdr:to>
      <xdr:col>76</xdr:col>
      <xdr:colOff>114300</xdr:colOff>
      <xdr:row>104</xdr:row>
      <xdr:rowOff>36195</xdr:rowOff>
    </xdr:to>
    <xdr:cxnSp macro="">
      <xdr:nvCxnSpPr>
        <xdr:cNvPr id="773" name="直線コネクタ 772">
          <a:extLst>
            <a:ext uri="{FF2B5EF4-FFF2-40B4-BE49-F238E27FC236}">
              <a16:creationId xmlns:a16="http://schemas.microsoft.com/office/drawing/2014/main" id="{B234F7DF-EA79-4C96-BD68-F4C62050E46C}"/>
            </a:ext>
          </a:extLst>
        </xdr:cNvPr>
        <xdr:cNvCxnSpPr/>
      </xdr:nvCxnSpPr>
      <xdr:spPr>
        <a:xfrm>
          <a:off x="13703300" y="1779651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44450</xdr:rowOff>
    </xdr:from>
    <xdr:to>
      <xdr:col>67</xdr:col>
      <xdr:colOff>101600</xdr:colOff>
      <xdr:row>102</xdr:row>
      <xdr:rowOff>146050</xdr:rowOff>
    </xdr:to>
    <xdr:sp macro="" textlink="">
      <xdr:nvSpPr>
        <xdr:cNvPr id="774" name="楕円 773">
          <a:extLst>
            <a:ext uri="{FF2B5EF4-FFF2-40B4-BE49-F238E27FC236}">
              <a16:creationId xmlns:a16="http://schemas.microsoft.com/office/drawing/2014/main" id="{C209AFE8-3DE4-4D14-B806-7EF9005B61D4}"/>
            </a:ext>
          </a:extLst>
        </xdr:cNvPr>
        <xdr:cNvSpPr/>
      </xdr:nvSpPr>
      <xdr:spPr>
        <a:xfrm>
          <a:off x="12763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95250</xdr:rowOff>
    </xdr:from>
    <xdr:to>
      <xdr:col>71</xdr:col>
      <xdr:colOff>177800</xdr:colOff>
      <xdr:row>103</xdr:row>
      <xdr:rowOff>137161</xdr:rowOff>
    </xdr:to>
    <xdr:cxnSp macro="">
      <xdr:nvCxnSpPr>
        <xdr:cNvPr id="775" name="直線コネクタ 774">
          <a:extLst>
            <a:ext uri="{FF2B5EF4-FFF2-40B4-BE49-F238E27FC236}">
              <a16:creationId xmlns:a16="http://schemas.microsoft.com/office/drawing/2014/main" id="{3A0221FE-6EC6-4CA5-858D-C8007EF460E6}"/>
            </a:ext>
          </a:extLst>
        </xdr:cNvPr>
        <xdr:cNvCxnSpPr/>
      </xdr:nvCxnSpPr>
      <xdr:spPr>
        <a:xfrm>
          <a:off x="12814300" y="175831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6" name="n_1aveValue【公民館】&#10;有形固定資産減価償却率">
          <a:extLst>
            <a:ext uri="{FF2B5EF4-FFF2-40B4-BE49-F238E27FC236}">
              <a16:creationId xmlns:a16="http://schemas.microsoft.com/office/drawing/2014/main" id="{732448C9-0A32-427C-9FFE-2D6056EC1567}"/>
            </a:ext>
          </a:extLst>
        </xdr:cNvPr>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77" name="n_2aveValue【公民館】&#10;有形固定資産減価償却率">
          <a:extLst>
            <a:ext uri="{FF2B5EF4-FFF2-40B4-BE49-F238E27FC236}">
              <a16:creationId xmlns:a16="http://schemas.microsoft.com/office/drawing/2014/main" id="{A76D5661-5D28-4A4E-9B25-EA1260984783}"/>
            </a:ext>
          </a:extLst>
        </xdr:cNvPr>
        <xdr:cNvSpPr txBox="1"/>
      </xdr:nvSpPr>
      <xdr:spPr>
        <a:xfrm>
          <a:off x="14389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78" name="n_3aveValue【公民館】&#10;有形固定資産減価償却率">
          <a:extLst>
            <a:ext uri="{FF2B5EF4-FFF2-40B4-BE49-F238E27FC236}">
              <a16:creationId xmlns:a16="http://schemas.microsoft.com/office/drawing/2014/main" id="{FF218291-D2C9-442E-BE0B-E05163CF23F3}"/>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779" name="n_4aveValue【公民館】&#10;有形固定資産減価償却率">
          <a:extLst>
            <a:ext uri="{FF2B5EF4-FFF2-40B4-BE49-F238E27FC236}">
              <a16:creationId xmlns:a16="http://schemas.microsoft.com/office/drawing/2014/main" id="{A638612A-E670-4B39-870B-40EDEC3C2C00}"/>
            </a:ext>
          </a:extLst>
        </xdr:cNvPr>
        <xdr:cNvSpPr txBox="1"/>
      </xdr:nvSpPr>
      <xdr:spPr>
        <a:xfrm>
          <a:off x="12611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133366</xdr:rowOff>
    </xdr:from>
    <xdr:ext cx="405111" cy="259045"/>
    <xdr:sp macro="" textlink="">
      <xdr:nvSpPr>
        <xdr:cNvPr id="780" name="n_1mainValue【公民館】&#10;有形固定資産減価償却率">
          <a:extLst>
            <a:ext uri="{FF2B5EF4-FFF2-40B4-BE49-F238E27FC236}">
              <a16:creationId xmlns:a16="http://schemas.microsoft.com/office/drawing/2014/main" id="{C9AFCE40-7301-4CFB-810B-45064483F96D}"/>
            </a:ext>
          </a:extLst>
        </xdr:cNvPr>
        <xdr:cNvSpPr txBox="1"/>
      </xdr:nvSpPr>
      <xdr:spPr>
        <a:xfrm>
          <a:off x="152660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103522</xdr:rowOff>
    </xdr:from>
    <xdr:ext cx="405111" cy="259045"/>
    <xdr:sp macro="" textlink="">
      <xdr:nvSpPr>
        <xdr:cNvPr id="781" name="n_2mainValue【公民館】&#10;有形固定資産減価償却率">
          <a:extLst>
            <a:ext uri="{FF2B5EF4-FFF2-40B4-BE49-F238E27FC236}">
              <a16:creationId xmlns:a16="http://schemas.microsoft.com/office/drawing/2014/main" id="{FF09D721-8365-4097-8EA9-27F0FE5F406D}"/>
            </a:ext>
          </a:extLst>
        </xdr:cNvPr>
        <xdr:cNvSpPr txBox="1"/>
      </xdr:nvSpPr>
      <xdr:spPr>
        <a:xfrm>
          <a:off x="14389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782" name="n_3mainValue【公民館】&#10;有形固定資産減価償却率">
          <a:extLst>
            <a:ext uri="{FF2B5EF4-FFF2-40B4-BE49-F238E27FC236}">
              <a16:creationId xmlns:a16="http://schemas.microsoft.com/office/drawing/2014/main" id="{3AA5EA83-8690-4702-97D3-B28DC9BB6BEE}"/>
            </a:ext>
          </a:extLst>
        </xdr:cNvPr>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162577</xdr:rowOff>
    </xdr:from>
    <xdr:ext cx="405111" cy="259045"/>
    <xdr:sp macro="" textlink="">
      <xdr:nvSpPr>
        <xdr:cNvPr id="783" name="n_4mainValue【公民館】&#10;有形固定資産減価償却率">
          <a:extLst>
            <a:ext uri="{FF2B5EF4-FFF2-40B4-BE49-F238E27FC236}">
              <a16:creationId xmlns:a16="http://schemas.microsoft.com/office/drawing/2014/main" id="{A24D6357-03D3-4C51-B5C3-8394A5E2EB43}"/>
            </a:ext>
          </a:extLst>
        </xdr:cNvPr>
        <xdr:cNvSpPr txBox="1"/>
      </xdr:nvSpPr>
      <xdr:spPr>
        <a:xfrm>
          <a:off x="12611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EB807812-7AF6-4F43-B7A8-0AE5A33854E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B9D1EFE3-79AA-473C-8A79-2D8548AF68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91EAC142-76AE-47DE-806C-BA74B0C634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B76C4DEB-DBBD-4443-97DD-6B8B7BEA91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BFF81F10-2C45-481C-84EF-2C953D8769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6EB0CF31-442F-4CEC-BE7E-D0A94B3BA4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B762CB72-DD42-41CE-B768-6631F694B1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2A5AE896-C14A-4FA9-A357-3CA0B466C7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27FD3314-473D-45BD-B3A7-7B9B07A3E6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A0697950-F7AE-4C62-8947-A824BDA86F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id="{BB321881-38E7-48E6-8F8E-B9DC8A79940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1806BECC-3816-46BE-97B6-D3FF2769708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id="{C37B4398-9ECF-44FF-B000-D71276857BB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id="{BF82A27A-805F-4CD6-BFA3-C92C53DE0BA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id="{3E11E5A8-C506-4541-A3CB-330D062E20E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id="{09713C29-9F26-4460-8507-8C66DEF2AF5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id="{32CFFF68-9D2D-4CAF-B13C-96964BD52D6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id="{8453CA13-78F7-4445-A311-496B74E4FD9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id="{4DC6935A-2DA1-4FD0-AA85-56727AE55E7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id="{3DDAC327-4828-4BCB-AEC5-3922307ADAB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id="{6EA84AC8-47D1-40F3-BBBF-4CAFEF279E8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id="{E4A60B35-45D7-4F77-9B14-5FA66A4A38B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8DB8F0BF-53AD-41EE-8ABD-107C087EE6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373D1895-C4DA-46F3-84DC-8331D71249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71445F55-3DA9-4247-B6A0-2A028A253A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a:extLst>
            <a:ext uri="{FF2B5EF4-FFF2-40B4-BE49-F238E27FC236}">
              <a16:creationId xmlns:a16="http://schemas.microsoft.com/office/drawing/2014/main" id="{7202B5EB-B4D7-4FEC-A0E9-4F8DD31C768E}"/>
            </a:ext>
          </a:extLst>
        </xdr:cNvPr>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a:extLst>
            <a:ext uri="{FF2B5EF4-FFF2-40B4-BE49-F238E27FC236}">
              <a16:creationId xmlns:a16="http://schemas.microsoft.com/office/drawing/2014/main" id="{5B801609-4AFC-4D57-AB52-368E2BBC3AE8}"/>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a:extLst>
            <a:ext uri="{FF2B5EF4-FFF2-40B4-BE49-F238E27FC236}">
              <a16:creationId xmlns:a16="http://schemas.microsoft.com/office/drawing/2014/main" id="{E72ED676-5F97-4363-A904-F539C8B75D96}"/>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a:extLst>
            <a:ext uri="{FF2B5EF4-FFF2-40B4-BE49-F238E27FC236}">
              <a16:creationId xmlns:a16="http://schemas.microsoft.com/office/drawing/2014/main" id="{9F9A960F-9401-49D9-8F8E-B74000BE5B5F}"/>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a:extLst>
            <a:ext uri="{FF2B5EF4-FFF2-40B4-BE49-F238E27FC236}">
              <a16:creationId xmlns:a16="http://schemas.microsoft.com/office/drawing/2014/main" id="{97BB6280-95D1-484B-910D-304A73801264}"/>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4" name="【公民館】&#10;一人当たり面積平均値テキスト">
          <a:extLst>
            <a:ext uri="{FF2B5EF4-FFF2-40B4-BE49-F238E27FC236}">
              <a16:creationId xmlns:a16="http://schemas.microsoft.com/office/drawing/2014/main" id="{D1333654-9100-4F58-B01D-9D98308B8679}"/>
            </a:ext>
          </a:extLst>
        </xdr:cNvPr>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a:extLst>
            <a:ext uri="{FF2B5EF4-FFF2-40B4-BE49-F238E27FC236}">
              <a16:creationId xmlns:a16="http://schemas.microsoft.com/office/drawing/2014/main" id="{663D476B-4896-4324-86BF-6024C67CDDEC}"/>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a:extLst>
            <a:ext uri="{FF2B5EF4-FFF2-40B4-BE49-F238E27FC236}">
              <a16:creationId xmlns:a16="http://schemas.microsoft.com/office/drawing/2014/main" id="{A625ABB8-72CA-4DDE-AD0E-201B82FEF519}"/>
            </a:ext>
          </a:extLst>
        </xdr:cNvPr>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a:extLst>
            <a:ext uri="{FF2B5EF4-FFF2-40B4-BE49-F238E27FC236}">
              <a16:creationId xmlns:a16="http://schemas.microsoft.com/office/drawing/2014/main" id="{0DFE9FED-4D78-4F21-9898-3B561702D996}"/>
            </a:ext>
          </a:extLst>
        </xdr:cNvPr>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a:extLst>
            <a:ext uri="{FF2B5EF4-FFF2-40B4-BE49-F238E27FC236}">
              <a16:creationId xmlns:a16="http://schemas.microsoft.com/office/drawing/2014/main" id="{6B6A53C5-8CF0-4669-96CC-5DAFD540772C}"/>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a:extLst>
            <a:ext uri="{FF2B5EF4-FFF2-40B4-BE49-F238E27FC236}">
              <a16:creationId xmlns:a16="http://schemas.microsoft.com/office/drawing/2014/main" id="{E4C642F2-167B-490F-8C55-72F119FC128A}"/>
            </a:ext>
          </a:extLst>
        </xdr:cNvPr>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E346C710-7743-4429-95F8-784A36D5A9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652465CE-21A1-44DF-94A1-939935CEA4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387C36B-15D8-46DF-9A89-E968658FB2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8D15FD09-E2B5-4449-81F7-280C73E191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31C3D4B-50F8-4F0C-BA0E-1EDBF665B8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825" name="楕円 824">
          <a:extLst>
            <a:ext uri="{FF2B5EF4-FFF2-40B4-BE49-F238E27FC236}">
              <a16:creationId xmlns:a16="http://schemas.microsoft.com/office/drawing/2014/main" id="{404B80D1-256D-4374-A9A1-1879E72E4512}"/>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826" name="【公民館】&#10;一人当たり面積該当値テキスト">
          <a:extLst>
            <a:ext uri="{FF2B5EF4-FFF2-40B4-BE49-F238E27FC236}">
              <a16:creationId xmlns:a16="http://schemas.microsoft.com/office/drawing/2014/main" id="{E7E73773-2E8D-4F73-A27C-EE5002183336}"/>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827" name="楕円 826">
          <a:extLst>
            <a:ext uri="{FF2B5EF4-FFF2-40B4-BE49-F238E27FC236}">
              <a16:creationId xmlns:a16="http://schemas.microsoft.com/office/drawing/2014/main" id="{5098438D-4B04-4B16-8964-7B4375088AD4}"/>
            </a:ext>
          </a:extLst>
        </xdr:cNvPr>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828" name="直線コネクタ 827">
          <a:extLst>
            <a:ext uri="{FF2B5EF4-FFF2-40B4-BE49-F238E27FC236}">
              <a16:creationId xmlns:a16="http://schemas.microsoft.com/office/drawing/2014/main" id="{B9F85FAC-AC46-4451-A2C5-E94D26F46CB5}"/>
            </a:ext>
          </a:extLst>
        </xdr:cNvPr>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829" name="楕円 828">
          <a:extLst>
            <a:ext uri="{FF2B5EF4-FFF2-40B4-BE49-F238E27FC236}">
              <a16:creationId xmlns:a16="http://schemas.microsoft.com/office/drawing/2014/main" id="{CFA1D03D-77A4-445C-A236-02F3450660C8}"/>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830" name="直線コネクタ 829">
          <a:extLst>
            <a:ext uri="{FF2B5EF4-FFF2-40B4-BE49-F238E27FC236}">
              <a16:creationId xmlns:a16="http://schemas.microsoft.com/office/drawing/2014/main" id="{4C181D93-C2A7-4762-95B4-E2A0CFF8CB1A}"/>
            </a:ext>
          </a:extLst>
        </xdr:cNvPr>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831" name="楕円 830">
          <a:extLst>
            <a:ext uri="{FF2B5EF4-FFF2-40B4-BE49-F238E27FC236}">
              <a16:creationId xmlns:a16="http://schemas.microsoft.com/office/drawing/2014/main" id="{D9905949-BCD0-4E89-B0B8-21521E748E96}"/>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832" name="直線コネクタ 831">
          <a:extLst>
            <a:ext uri="{FF2B5EF4-FFF2-40B4-BE49-F238E27FC236}">
              <a16:creationId xmlns:a16="http://schemas.microsoft.com/office/drawing/2014/main" id="{A98A4549-CB98-43C3-ABA6-095629A55FE9}"/>
            </a:ext>
          </a:extLst>
        </xdr:cNvPr>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3" name="楕円 832">
          <a:extLst>
            <a:ext uri="{FF2B5EF4-FFF2-40B4-BE49-F238E27FC236}">
              <a16:creationId xmlns:a16="http://schemas.microsoft.com/office/drawing/2014/main" id="{9FF365BA-9EA9-4D83-8846-0B33E073275C}"/>
            </a:ext>
          </a:extLst>
        </xdr:cNvPr>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43543</xdr:rowOff>
    </xdr:to>
    <xdr:cxnSp macro="">
      <xdr:nvCxnSpPr>
        <xdr:cNvPr id="834" name="直線コネクタ 833">
          <a:extLst>
            <a:ext uri="{FF2B5EF4-FFF2-40B4-BE49-F238E27FC236}">
              <a16:creationId xmlns:a16="http://schemas.microsoft.com/office/drawing/2014/main" id="{880A8929-EC3F-4652-9F9A-61A0828298CD}"/>
            </a:ext>
          </a:extLst>
        </xdr:cNvPr>
        <xdr:cNvCxnSpPr/>
      </xdr:nvCxnSpPr>
      <xdr:spPr>
        <a:xfrm>
          <a:off x="18656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835" name="n_1aveValue【公民館】&#10;一人当たり面積">
          <a:extLst>
            <a:ext uri="{FF2B5EF4-FFF2-40B4-BE49-F238E27FC236}">
              <a16:creationId xmlns:a16="http://schemas.microsoft.com/office/drawing/2014/main" id="{6EFB7D57-DDBD-42B2-B2B7-B80059FB705C}"/>
            </a:ext>
          </a:extLst>
        </xdr:cNvPr>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6" name="n_2aveValue【公民館】&#10;一人当たり面積">
          <a:extLst>
            <a:ext uri="{FF2B5EF4-FFF2-40B4-BE49-F238E27FC236}">
              <a16:creationId xmlns:a16="http://schemas.microsoft.com/office/drawing/2014/main" id="{2FEC287F-43F6-4E7D-AE02-25CDAF53C0CC}"/>
            </a:ext>
          </a:extLst>
        </xdr:cNvPr>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37" name="n_3aveValue【公民館】&#10;一人当たり面積">
          <a:extLst>
            <a:ext uri="{FF2B5EF4-FFF2-40B4-BE49-F238E27FC236}">
              <a16:creationId xmlns:a16="http://schemas.microsoft.com/office/drawing/2014/main" id="{D1E6ABDC-0CA6-4D65-A5B3-0C9E26C5AB7E}"/>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38" name="n_4aveValue【公民館】&#10;一人当たり面積">
          <a:extLst>
            <a:ext uri="{FF2B5EF4-FFF2-40B4-BE49-F238E27FC236}">
              <a16:creationId xmlns:a16="http://schemas.microsoft.com/office/drawing/2014/main" id="{FFA65A45-A50D-4ED3-97F2-A13BE85782F6}"/>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839" name="n_1mainValue【公民館】&#10;一人当たり面積">
          <a:extLst>
            <a:ext uri="{FF2B5EF4-FFF2-40B4-BE49-F238E27FC236}">
              <a16:creationId xmlns:a16="http://schemas.microsoft.com/office/drawing/2014/main" id="{72621DFC-6812-498E-8F49-CD0CDE11073E}"/>
            </a:ext>
          </a:extLst>
        </xdr:cNvPr>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840" name="n_2mainValue【公民館】&#10;一人当たり面積">
          <a:extLst>
            <a:ext uri="{FF2B5EF4-FFF2-40B4-BE49-F238E27FC236}">
              <a16:creationId xmlns:a16="http://schemas.microsoft.com/office/drawing/2014/main" id="{E38B79E0-53D8-46CA-A406-DD8C003B2298}"/>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841" name="n_3mainValue【公民館】&#10;一人当たり面積">
          <a:extLst>
            <a:ext uri="{FF2B5EF4-FFF2-40B4-BE49-F238E27FC236}">
              <a16:creationId xmlns:a16="http://schemas.microsoft.com/office/drawing/2014/main" id="{82D34E8F-3062-47BE-A8A5-19143A10BABE}"/>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42" name="n_4mainValue【公民館】&#10;一人当たり面積">
          <a:extLst>
            <a:ext uri="{FF2B5EF4-FFF2-40B4-BE49-F238E27FC236}">
              <a16:creationId xmlns:a16="http://schemas.microsoft.com/office/drawing/2014/main" id="{64C911E4-3581-45FA-B55F-AD8510A8AC6F}"/>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3A136ABE-3F78-4057-9769-4B81186F3F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6D1C1795-76A3-4DD2-9A40-A81EC774B5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F95155DE-7026-42BD-95D7-8889272FDB6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類似団体と比較して有形固定資産減価償却率が特に高くなっている施設に公営住宅がある。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耐用年数が超過し、老朽化が進行している公営住宅については、安全性を考慮し、使用者の移転を促しており、使用者の移転後は速やかに解体工事を実施している。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公民館に関しては、田無公民館の耐震補強工事の実施により、有形固定資産減価償却率が減少した。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その他の施設は、類似団体と比較して有形固定資産減価償却率が低い傾向にあるが、将来、施設の更新費用等が同時期に発生しないよう適切な維持管理が必要となる。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480638-B39F-41A2-BA1A-C68B2D4495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23B508-46C4-4673-BAA9-45CB4FA35B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B045CC-63F0-4C83-B6E4-8D73BFD283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D34A25-609F-465E-8364-B1C65307459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5B1883-AB25-4D28-8BCD-B39647A60C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7CD9A0-8E28-4972-8351-1AF6810949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327E5D-FAFE-4750-A1D7-BB5DAB81AC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A521FE-B184-4420-AC37-75B1E8F7BC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4C8812-B789-4EDA-97DA-09D01356B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06C369-C6DB-4C35-A1D3-AE496BEB68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40FD38-9B10-4187-B4F1-1102F755B4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388761-A623-4C0A-BC5C-3C2E48AAAE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D66396-07C2-4780-A1FE-D37E6062BE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18A014-E0AE-499D-977E-5420A74A13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587EBA-3EF7-41B1-A919-D4EBF5E1EF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C412DE9-8C04-436E-8ED2-9896BF1D778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351E66-9747-4606-956F-61D87D873D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83BA38-044B-4347-AE90-BA370FA252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4D4C35-1F94-43FF-AB8B-6EDE9B08CD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6B5594-1FB6-4B9E-85D8-7F607090E5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7B321C-F29C-4909-A7BE-0D2E7705DA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57EDFA-49FB-40D0-A90F-ADBE4D94C7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6D5F02-1C9A-4EEE-94C6-AE6462760A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0A3198-5798-4236-8859-D62DB9452D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D912A1-DA64-41A2-A43A-189328778E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8FB887-6607-477F-B10E-C6403969E2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6096A9-FB57-43EA-B40A-6F6018C80B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370968-6293-4FAC-BF5F-4E81952B26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AA62B3-E253-46E1-AE91-2505961C3F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FED12F-18F2-4BF0-AF87-87BEB3340D0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9531AD-97ED-44F8-9414-E16C5DF2ACA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5E1B8E-3119-4B9E-A521-54D8CDF1FA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7B2E2AD-A0E8-4F78-849F-64D7BFBB20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ED6D4F3-7CC6-4D1B-9ED2-681C76E0EF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96C50F-695D-4E9A-9273-DBB9C0370A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E49956-FF12-480F-9BBD-B33AB7AAF4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85C192-E7D5-4BAD-B910-FB5D4000998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95CFFC-AA87-4429-8077-FD694EB87C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349C56-6576-4E76-957B-E9EBFA07C48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7752DC-39B6-443B-966E-9E73C51680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57D049A-C7BB-4BD7-99F1-E23A00A8215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A082C7-B133-4C86-9A7D-0FC3628FC7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D9E1759-DCD6-4535-BA20-337FC36F3AB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6BC9ED2-91C4-4E76-85F3-D143E8C2C74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CD78B57-BCB6-4B48-B71E-D675773CC89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5705DF8-2906-4E54-AABE-E27BF7E932B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6C38922-0F4D-4918-8219-DA1082C6F71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770AD26-6FAD-4954-95B0-462E799F0CF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FBEAB25-87A6-4B1D-8A9C-70C86FD82EE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E6EE14F-16D8-40DB-9995-50B394CDEE9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53E94B0-CB0B-456B-A001-BACB54ACEF4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6AB7451-3AE1-4B4B-8A5B-746D3745561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F6D6058-FDE0-468B-8247-D6061F8566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9B306A9-6132-4324-8D61-9127383B7F3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EE1621D-517B-409A-81C7-FB3C8989E24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1C8A6B7B-657B-46AE-A743-2CB10C2251EC}"/>
            </a:ext>
          </a:extLst>
        </xdr:cNvPr>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1F755802-55B4-4727-821E-CE7CCFB4A34E}"/>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EFD86A90-79D8-4528-B601-A2C6766AC608}"/>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76357CC5-6B0C-4682-87FE-00AB71D1AAA3}"/>
            </a:ext>
          </a:extLst>
        </xdr:cNvPr>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777FCCB6-E320-478B-9A42-51E4FFC57D6A}"/>
            </a:ext>
          </a:extLst>
        </xdr:cNvPr>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91F168AD-FD01-47D1-A61F-264829962286}"/>
            </a:ext>
          </a:extLst>
        </xdr:cNvPr>
        <xdr:cNvSpPr txBox="1"/>
      </xdr:nvSpPr>
      <xdr:spPr>
        <a:xfrm>
          <a:off x="46736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A703C920-BA51-478F-8F20-B11BB4CFF99B}"/>
            </a:ext>
          </a:extLst>
        </xdr:cNvPr>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CAAA660D-E818-40FF-89A7-43667D1D578C}"/>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77BB1912-AAA2-4203-9BE5-E3533C050AEA}"/>
            </a:ext>
          </a:extLst>
        </xdr:cNvPr>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18FE0F45-9674-480E-9A24-D2AF86FA177D}"/>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3754AC0C-96D6-4B70-8E90-2E8D622C5527}"/>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C248E31-DDB9-40CA-975A-C9700DB5C05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3912A0-C525-440D-8511-2B4E4E72AF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070FE27-A48B-4D4D-A0CD-207F9701B7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888087-E608-4500-890C-C63877F24F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C33B8A6-4E51-4EDC-91B3-E39E0B3377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a:extLst>
            <a:ext uri="{FF2B5EF4-FFF2-40B4-BE49-F238E27FC236}">
              <a16:creationId xmlns:a16="http://schemas.microsoft.com/office/drawing/2014/main" id="{D52FB10E-DA18-44D2-A299-E12435FB6B2F}"/>
            </a:ext>
          </a:extLst>
        </xdr:cNvPr>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143527</xdr:rowOff>
    </xdr:from>
    <xdr:ext cx="405111" cy="259045"/>
    <xdr:sp macro="" textlink="">
      <xdr:nvSpPr>
        <xdr:cNvPr id="74" name="【図書館】&#10;有形固定資産減価償却率該当値テキスト">
          <a:extLst>
            <a:ext uri="{FF2B5EF4-FFF2-40B4-BE49-F238E27FC236}">
              <a16:creationId xmlns:a16="http://schemas.microsoft.com/office/drawing/2014/main" id="{31D3454A-EA6D-4A0A-A5C5-B2663F0F7A63}"/>
            </a:ext>
          </a:extLst>
        </xdr:cNvPr>
        <xdr:cNvSpPr txBox="1"/>
      </xdr:nvSpPr>
      <xdr:spPr>
        <a:xfrm>
          <a:off x="4673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a:extLst>
            <a:ext uri="{FF2B5EF4-FFF2-40B4-BE49-F238E27FC236}">
              <a16:creationId xmlns:a16="http://schemas.microsoft.com/office/drawing/2014/main" id="{A0B98C86-EFE9-4464-8F1B-47DD229A2934}"/>
            </a:ext>
          </a:extLst>
        </xdr:cNvPr>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0</xdr:rowOff>
    </xdr:from>
    <xdr:to>
      <xdr:col>24</xdr:col>
      <xdr:colOff>63500</xdr:colOff>
      <xdr:row>38</xdr:row>
      <xdr:rowOff>11430</xdr:rowOff>
    </xdr:to>
    <xdr:cxnSp macro="">
      <xdr:nvCxnSpPr>
        <xdr:cNvPr id="76" name="直線コネクタ 75">
          <a:extLst>
            <a:ext uri="{FF2B5EF4-FFF2-40B4-BE49-F238E27FC236}">
              <a16:creationId xmlns:a16="http://schemas.microsoft.com/office/drawing/2014/main" id="{1CE73E87-699A-49B4-BCEE-4355F539C934}"/>
            </a:ext>
          </a:extLst>
        </xdr:cNvPr>
        <xdr:cNvCxnSpPr/>
      </xdr:nvCxnSpPr>
      <xdr:spPr>
        <a:xfrm flipV="1">
          <a:off x="3797300" y="617220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2ECB854A-E5A3-4A2C-924B-4291CF774C9C}"/>
            </a:ext>
          </a:extLst>
        </xdr:cNvPr>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11430</xdr:rowOff>
    </xdr:to>
    <xdr:cxnSp macro="">
      <xdr:nvCxnSpPr>
        <xdr:cNvPr id="78" name="直線コネクタ 77">
          <a:extLst>
            <a:ext uri="{FF2B5EF4-FFF2-40B4-BE49-F238E27FC236}">
              <a16:creationId xmlns:a16="http://schemas.microsoft.com/office/drawing/2014/main" id="{39798AF1-00DC-451C-8F33-49CDCD00FB7B}"/>
            </a:ext>
          </a:extLst>
        </xdr:cNvPr>
        <xdr:cNvCxnSpPr/>
      </xdr:nvCxnSpPr>
      <xdr:spPr>
        <a:xfrm>
          <a:off x="2908300" y="6482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a:extLst>
            <a:ext uri="{FF2B5EF4-FFF2-40B4-BE49-F238E27FC236}">
              <a16:creationId xmlns:a16="http://schemas.microsoft.com/office/drawing/2014/main" id="{9BC444E7-B79F-4558-B389-AC01D00A6A34}"/>
            </a:ext>
          </a:extLst>
        </xdr:cNvPr>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ADC058DE-57A0-4513-A4F8-F50308D3588A}"/>
            </a:ext>
          </a:extLst>
        </xdr:cNvPr>
        <xdr:cNvCxnSpPr/>
      </xdr:nvCxnSpPr>
      <xdr:spPr>
        <a:xfrm>
          <a:off x="2019300" y="6440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170180</xdr:rowOff>
    </xdr:from>
    <xdr:to>
      <xdr:col>6</xdr:col>
      <xdr:colOff>38100</xdr:colOff>
      <xdr:row>37</xdr:row>
      <xdr:rowOff>100330</xdr:rowOff>
    </xdr:to>
    <xdr:sp macro="" textlink="">
      <xdr:nvSpPr>
        <xdr:cNvPr id="81" name="楕円 80">
          <a:extLst>
            <a:ext uri="{FF2B5EF4-FFF2-40B4-BE49-F238E27FC236}">
              <a16:creationId xmlns:a16="http://schemas.microsoft.com/office/drawing/2014/main" id="{8F1DD991-47E5-47E3-A887-280DCCB67778}"/>
            </a:ext>
          </a:extLst>
        </xdr:cNvPr>
        <xdr:cNvSpPr/>
      </xdr:nvSpPr>
      <xdr:spPr>
        <a:xfrm>
          <a:off x="1079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49530</xdr:rowOff>
    </xdr:from>
    <xdr:to>
      <xdr:col>10</xdr:col>
      <xdr:colOff>114300</xdr:colOff>
      <xdr:row>37</xdr:row>
      <xdr:rowOff>97155</xdr:rowOff>
    </xdr:to>
    <xdr:cxnSp macro="">
      <xdr:nvCxnSpPr>
        <xdr:cNvPr id="82" name="直線コネクタ 81">
          <a:extLst>
            <a:ext uri="{FF2B5EF4-FFF2-40B4-BE49-F238E27FC236}">
              <a16:creationId xmlns:a16="http://schemas.microsoft.com/office/drawing/2014/main" id="{D23C8CD0-2F4F-4760-93CB-A8BA5138F977}"/>
            </a:ext>
          </a:extLst>
        </xdr:cNvPr>
        <xdr:cNvCxnSpPr/>
      </xdr:nvCxnSpPr>
      <xdr:spPr>
        <a:xfrm>
          <a:off x="1130300" y="63931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A18F42DB-E462-4221-A93D-9CC95DC4E048}"/>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a:extLst>
            <a:ext uri="{FF2B5EF4-FFF2-40B4-BE49-F238E27FC236}">
              <a16:creationId xmlns:a16="http://schemas.microsoft.com/office/drawing/2014/main" id="{0A68A308-692A-4483-9A2E-44855D304763}"/>
            </a:ext>
          </a:extLst>
        </xdr:cNvPr>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AF446EAF-041C-4748-89C5-AED95E72A411}"/>
            </a:ext>
          </a:extLst>
        </xdr:cNvPr>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a:extLst>
            <a:ext uri="{FF2B5EF4-FFF2-40B4-BE49-F238E27FC236}">
              <a16:creationId xmlns:a16="http://schemas.microsoft.com/office/drawing/2014/main" id="{84652F68-CED7-41E7-B943-513FAAD295FC}"/>
            </a:ext>
          </a:extLst>
        </xdr:cNvPr>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7" name="n_1mainValue【図書館】&#10;有形固定資産減価償却率">
          <a:extLst>
            <a:ext uri="{FF2B5EF4-FFF2-40B4-BE49-F238E27FC236}">
              <a16:creationId xmlns:a16="http://schemas.microsoft.com/office/drawing/2014/main" id="{3558A7F5-62A8-4879-B637-CB9E4BE3A275}"/>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8" name="n_2mainValue【図書館】&#10;有形固定資産減価償却率">
          <a:extLst>
            <a:ext uri="{FF2B5EF4-FFF2-40B4-BE49-F238E27FC236}">
              <a16:creationId xmlns:a16="http://schemas.microsoft.com/office/drawing/2014/main" id="{E30C1FCF-739F-4CD2-98D6-F6638FCB5AA8}"/>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9" name="n_3mainValue【図書館】&#10;有形固定資産減価償却率">
          <a:extLst>
            <a:ext uri="{FF2B5EF4-FFF2-40B4-BE49-F238E27FC236}">
              <a16:creationId xmlns:a16="http://schemas.microsoft.com/office/drawing/2014/main" id="{BB21E762-C4C4-45A1-AC23-B51FCBE45A60}"/>
            </a:ext>
          </a:extLst>
        </xdr:cNvPr>
        <xdr:cNvSpPr txBox="1"/>
      </xdr:nvSpPr>
      <xdr:spPr>
        <a:xfrm>
          <a:off x="1816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91457</xdr:rowOff>
    </xdr:from>
    <xdr:ext cx="405111" cy="259045"/>
    <xdr:sp macro="" textlink="">
      <xdr:nvSpPr>
        <xdr:cNvPr id="90" name="n_4mainValue【図書館】&#10;有形固定資産減価償却率">
          <a:extLst>
            <a:ext uri="{FF2B5EF4-FFF2-40B4-BE49-F238E27FC236}">
              <a16:creationId xmlns:a16="http://schemas.microsoft.com/office/drawing/2014/main" id="{7F83FC94-8D81-41B3-BDB7-0DEF341B8A96}"/>
            </a:ext>
          </a:extLst>
        </xdr:cNvPr>
        <xdr:cNvSpPr txBox="1"/>
      </xdr:nvSpPr>
      <xdr:spPr>
        <a:xfrm>
          <a:off x="927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D4ADC0F-7B9A-416B-B25F-3ABA84B100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3661C47-BF6A-4903-B6AD-E3D0C2BA77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AEE21A6-9A64-4386-A7C0-48C5E5BDDA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EDA718D-6202-434E-BE63-4AF7D835607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5EF43E0-C2A2-4487-B78B-7CF6AD4437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E221860-D87C-400E-84C9-641295EB1A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D4AD584-0D36-4B4E-95E7-0A58AA15E4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4B0B6BF-6E28-4D93-9270-D25DCB7B26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D89878C5-87F4-4D45-8D61-E8CFB315EE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B0A837C-AF9F-4C19-A61C-02330A3959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363D772-03BA-49C5-8A71-C45B2CCE4FB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40884B4-80BA-4195-8FBD-787D509C4DB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AC3BED4-93D6-42B0-924A-457D7FD84AB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238131E0-1753-40FB-BAE1-A7EEC12427D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DB46481-C551-4D22-B385-DDE70A609B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7BB489F1-B3A6-4DF7-BB80-0C0913512F9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88EB914-10B1-476C-B0A1-C88A6FF7DBB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826B6491-DC7C-4EF3-BEA0-8B1F32D7784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516B703-550E-42F6-BD70-DE50ED964CF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FEA39EA8-A104-4318-90B1-DD8A04A1904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223EE74-F035-4383-9871-38B3EA114E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D72C18EE-2885-4E6E-8525-7F36C55527E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16734CE3-A769-4720-B800-9E73D742567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B48E59C5-045B-44EA-90C3-D0269090ABDA}"/>
            </a:ext>
          </a:extLst>
        </xdr:cNvPr>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9774D8EB-FB14-45F4-9B5C-4C92473BD654}"/>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218ECC82-EFBD-4376-A80F-B358D34ECBF2}"/>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D6EFE528-18A0-45DA-8EAF-F4B036EC2837}"/>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2171A4FB-A4EB-4170-8588-2FCACC334952}"/>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a:extLst>
            <a:ext uri="{FF2B5EF4-FFF2-40B4-BE49-F238E27FC236}">
              <a16:creationId xmlns:a16="http://schemas.microsoft.com/office/drawing/2014/main" id="{3FA8CD4F-4494-49F8-A0A1-2474AF58095A}"/>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4FCC62D3-1670-4BA7-943B-B467CDE0C994}"/>
            </a:ext>
          </a:extLst>
        </xdr:cNvPr>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512F4A17-BAAB-407D-A0AC-335D4379F282}"/>
            </a:ext>
          </a:extLst>
        </xdr:cNvPr>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DD6CCA19-F57F-4D95-AA07-904C4EC6C283}"/>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C4CD11D5-9EBA-4B62-A76B-B7EC99A17836}"/>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375470FF-74BC-4326-836F-BB9464F10BB8}"/>
            </a:ext>
          </a:extLst>
        </xdr:cNvPr>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8515DC7-A124-4BC0-9A52-C3547613A9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F5C9EA0-693A-4E7D-8552-8E38C5434E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952702A-6387-46B1-A247-95AF16BCB8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172BAC1-69CE-4F82-BF04-37E07DE2293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614E7BC-10D0-47FF-90B2-96B6C11540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0" name="楕円 129">
          <a:extLst>
            <a:ext uri="{FF2B5EF4-FFF2-40B4-BE49-F238E27FC236}">
              <a16:creationId xmlns:a16="http://schemas.microsoft.com/office/drawing/2014/main" id="{92393D49-B4CF-43E2-B924-D5A087B62298}"/>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1" name="【図書館】&#10;一人当たり面積該当値テキスト">
          <a:extLst>
            <a:ext uri="{FF2B5EF4-FFF2-40B4-BE49-F238E27FC236}">
              <a16:creationId xmlns:a16="http://schemas.microsoft.com/office/drawing/2014/main" id="{1C53D476-EED3-4AAC-808E-574470639109}"/>
            </a:ext>
          </a:extLst>
        </xdr:cNvPr>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2" name="楕円 131">
          <a:extLst>
            <a:ext uri="{FF2B5EF4-FFF2-40B4-BE49-F238E27FC236}">
              <a16:creationId xmlns:a16="http://schemas.microsoft.com/office/drawing/2014/main" id="{D6081F29-262A-4BF7-81B0-15B294C74B77}"/>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3" name="直線コネクタ 132">
          <a:extLst>
            <a:ext uri="{FF2B5EF4-FFF2-40B4-BE49-F238E27FC236}">
              <a16:creationId xmlns:a16="http://schemas.microsoft.com/office/drawing/2014/main" id="{B1EE5BC5-9AA8-49E6-A484-F0C5AAFEB289}"/>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4" name="楕円 133">
          <a:extLst>
            <a:ext uri="{FF2B5EF4-FFF2-40B4-BE49-F238E27FC236}">
              <a16:creationId xmlns:a16="http://schemas.microsoft.com/office/drawing/2014/main" id="{675E6E9F-1D22-4E7E-B267-07760D8596B9}"/>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5" name="直線コネクタ 134">
          <a:extLst>
            <a:ext uri="{FF2B5EF4-FFF2-40B4-BE49-F238E27FC236}">
              <a16:creationId xmlns:a16="http://schemas.microsoft.com/office/drawing/2014/main" id="{FB9A0735-2EA4-44D9-9EE1-6BD10381CB4B}"/>
            </a:ext>
          </a:extLst>
        </xdr:cNvPr>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6" name="楕円 135">
          <a:extLst>
            <a:ext uri="{FF2B5EF4-FFF2-40B4-BE49-F238E27FC236}">
              <a16:creationId xmlns:a16="http://schemas.microsoft.com/office/drawing/2014/main" id="{D2E1564D-3C1E-4415-BD4D-0FD4BF6B5BB1}"/>
            </a:ext>
          </a:extLst>
        </xdr:cNvPr>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7" name="直線コネクタ 136">
          <a:extLst>
            <a:ext uri="{FF2B5EF4-FFF2-40B4-BE49-F238E27FC236}">
              <a16:creationId xmlns:a16="http://schemas.microsoft.com/office/drawing/2014/main" id="{68058BD7-3849-46AF-B2FA-F9E6C069D482}"/>
            </a:ext>
          </a:extLst>
        </xdr:cNvPr>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8" name="楕円 137">
          <a:extLst>
            <a:ext uri="{FF2B5EF4-FFF2-40B4-BE49-F238E27FC236}">
              <a16:creationId xmlns:a16="http://schemas.microsoft.com/office/drawing/2014/main" id="{5D8FE21C-EB67-4C7D-A4CD-BE01FAD4F4BE}"/>
            </a:ext>
          </a:extLst>
        </xdr:cNvPr>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9" name="直線コネクタ 138">
          <a:extLst>
            <a:ext uri="{FF2B5EF4-FFF2-40B4-BE49-F238E27FC236}">
              <a16:creationId xmlns:a16="http://schemas.microsoft.com/office/drawing/2014/main" id="{9DA336C8-3E0B-4331-AB1F-24C0640A67F6}"/>
            </a:ext>
          </a:extLst>
        </xdr:cNvPr>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a:extLst>
            <a:ext uri="{FF2B5EF4-FFF2-40B4-BE49-F238E27FC236}">
              <a16:creationId xmlns:a16="http://schemas.microsoft.com/office/drawing/2014/main" id="{021E3650-8D10-4E7F-91FD-72612A0C6AC7}"/>
            </a:ext>
          </a:extLst>
        </xdr:cNvPr>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a:extLst>
            <a:ext uri="{FF2B5EF4-FFF2-40B4-BE49-F238E27FC236}">
              <a16:creationId xmlns:a16="http://schemas.microsoft.com/office/drawing/2014/main" id="{BD621A52-6B1C-4308-BDA9-0EFB972C87AE}"/>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a:extLst>
            <a:ext uri="{FF2B5EF4-FFF2-40B4-BE49-F238E27FC236}">
              <a16:creationId xmlns:a16="http://schemas.microsoft.com/office/drawing/2014/main" id="{36C3BE21-E2FE-482C-9688-07EEC6E6E443}"/>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a:extLst>
            <a:ext uri="{FF2B5EF4-FFF2-40B4-BE49-F238E27FC236}">
              <a16:creationId xmlns:a16="http://schemas.microsoft.com/office/drawing/2014/main" id="{05FE7F58-DC6F-4234-A6A6-FA64A973CBCC}"/>
            </a:ext>
          </a:extLst>
        </xdr:cNvPr>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4" name="n_1mainValue【図書館】&#10;一人当たり面積">
          <a:extLst>
            <a:ext uri="{FF2B5EF4-FFF2-40B4-BE49-F238E27FC236}">
              <a16:creationId xmlns:a16="http://schemas.microsoft.com/office/drawing/2014/main" id="{A7AED5A2-CCA4-4340-954B-41DED666C592}"/>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5" name="n_2mainValue【図書館】&#10;一人当たり面積">
          <a:extLst>
            <a:ext uri="{FF2B5EF4-FFF2-40B4-BE49-F238E27FC236}">
              <a16:creationId xmlns:a16="http://schemas.microsoft.com/office/drawing/2014/main" id="{CE9C99C2-A097-45D8-9D65-F576BDE30917}"/>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6" name="n_3mainValue【図書館】&#10;一人当たり面積">
          <a:extLst>
            <a:ext uri="{FF2B5EF4-FFF2-40B4-BE49-F238E27FC236}">
              <a16:creationId xmlns:a16="http://schemas.microsoft.com/office/drawing/2014/main" id="{779D0B6C-8703-4F13-88E5-431CA21D2DA1}"/>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7" name="n_4mainValue【図書館】&#10;一人当たり面積">
          <a:extLst>
            <a:ext uri="{FF2B5EF4-FFF2-40B4-BE49-F238E27FC236}">
              <a16:creationId xmlns:a16="http://schemas.microsoft.com/office/drawing/2014/main" id="{9C09B203-6DCC-475B-B326-18A1CCC8946F}"/>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FC86FC0-EAB5-49D7-B5E4-77C69478E5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54ECB4B-4BEE-46B3-8743-22816B47D1B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B9DF29A-6B98-4CE0-A832-68AB63106B4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604C0AB-8BA9-49A6-AA9A-5F14AAEA1B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FB92DAD-8B38-4393-A9D9-2D02BC2DA8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4A42EF9-6B3B-4C33-9DD8-35DF9862C1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661F757-EABD-4958-B470-F9281479C3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0619035-273E-46A8-BD05-8AED6C93FA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885A34F-0552-482C-B9F6-631D5EF7FA2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AC53564-DA6E-4A8F-B5DC-BF79ED4F49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428B53C-46B3-443F-B6E0-654AFE51D0D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3BADBE8E-0565-4A3C-876C-10871AEFD5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13EF0C02-17AA-4D76-813E-9A3B193D004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FA4816AC-C07A-4717-AC0D-16B2644DCF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E1A9CE7F-20D6-4D93-9C01-9CEBBC303FF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8BE5627-9D2B-4C56-B743-F1BB047409D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840C467-BB78-4DAA-8AEA-A475D01F406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0248C01-21C4-4AF1-8B72-6FAA52ECE01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6CF0327E-011B-4A8B-B1C1-03F6F887C47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B84DAF31-4AC4-41F9-8D9F-C5BA374564A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145E39D2-155C-4E10-8158-6CD622D1E78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5ED9D83-E8BF-4C91-957B-E4D243D3503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4EF41BBE-EAE1-49E4-9A4A-EB7A5724D7C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3B12B070-83F9-4803-9538-65E70D7E46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5EAAACBD-9216-47E5-9862-79AEF5E8A151}"/>
            </a:ext>
          </a:extLst>
        </xdr:cNvPr>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FB91F05B-CB18-48CD-89E1-252BCBD2C25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C2030984-3EF3-475F-A90B-62444B99E58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286421EB-3B7F-475A-9FA7-44436D7187E3}"/>
            </a:ext>
          </a:extLst>
        </xdr:cNvPr>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B1E9E054-552A-4255-919C-EBE1ADBE6D10}"/>
            </a:ext>
          </a:extLst>
        </xdr:cNvPr>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DC81DD43-0DE5-43C7-81B3-53BE5160693A}"/>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4C5B6056-5197-4DCF-9CDD-7C97BBE1ABC0}"/>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27433207-79D7-40E9-B9A3-F16F20481447}"/>
            </a:ext>
          </a:extLst>
        </xdr:cNvPr>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52BD2DF6-1797-400C-B839-25982307520F}"/>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DDD2D65F-F312-4835-970E-B10D72221395}"/>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CAE6CC39-7D2F-4605-9D8C-8C817A15F7E9}"/>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110930A-5C43-4247-B04B-23AF95156D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32A9521-09AD-4969-A13B-75457EAF156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41FCAE1-6E71-4854-83E4-D47D22F94C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38C0DBB-17C6-4318-A08C-B239B98281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F6F9FEF-28CD-4730-AF8F-7AE64B6FF8A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88" name="楕円 187">
          <a:extLst>
            <a:ext uri="{FF2B5EF4-FFF2-40B4-BE49-F238E27FC236}">
              <a16:creationId xmlns:a16="http://schemas.microsoft.com/office/drawing/2014/main" id="{F2E3F366-610E-46C8-BA6F-DA62316B1D71}"/>
            </a:ext>
          </a:extLst>
        </xdr:cNvPr>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140987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B841EAD-042F-4D8F-A9E1-0C2AE4FA4DF8}"/>
            </a:ext>
          </a:extLst>
        </xdr:cNvPr>
        <xdr:cNvSpPr txBox="1"/>
      </xdr:nvSpPr>
      <xdr:spPr>
        <a:xfrm>
          <a:off x="4673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90" name="楕円 189">
          <a:extLst>
            <a:ext uri="{FF2B5EF4-FFF2-40B4-BE49-F238E27FC236}">
              <a16:creationId xmlns:a16="http://schemas.microsoft.com/office/drawing/2014/main" id="{F3E9E964-BDA3-4DEB-93DD-1BAFFB717F47}"/>
            </a:ext>
          </a:extLst>
        </xdr:cNvPr>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xdr:rowOff>
    </xdr:from>
    <xdr:to>
      <xdr:col>24</xdr:col>
      <xdr:colOff>63500</xdr:colOff>
      <xdr:row>60</xdr:row>
      <xdr:rowOff>41910</xdr:rowOff>
    </xdr:to>
    <xdr:cxnSp macro="">
      <xdr:nvCxnSpPr>
        <xdr:cNvPr id="191" name="直線コネクタ 190">
          <a:extLst>
            <a:ext uri="{FF2B5EF4-FFF2-40B4-BE49-F238E27FC236}">
              <a16:creationId xmlns:a16="http://schemas.microsoft.com/office/drawing/2014/main" id="{6A4D71B2-AC82-42B6-BB94-ACE815FD4D48}"/>
            </a:ext>
          </a:extLst>
        </xdr:cNvPr>
        <xdr:cNvCxnSpPr/>
      </xdr:nvCxnSpPr>
      <xdr:spPr>
        <a:xfrm>
          <a:off x="3797300" y="102965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2" name="楕円 191">
          <a:extLst>
            <a:ext uri="{FF2B5EF4-FFF2-40B4-BE49-F238E27FC236}">
              <a16:creationId xmlns:a16="http://schemas.microsoft.com/office/drawing/2014/main" id="{1EDE9BC7-B8A6-468D-9422-B766498C4798}"/>
            </a:ext>
          </a:extLst>
        </xdr:cNvPr>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60</xdr:row>
      <xdr:rowOff>9525</xdr:rowOff>
    </xdr:to>
    <xdr:cxnSp macro="">
      <xdr:nvCxnSpPr>
        <xdr:cNvPr id="193" name="直線コネクタ 192">
          <a:extLst>
            <a:ext uri="{FF2B5EF4-FFF2-40B4-BE49-F238E27FC236}">
              <a16:creationId xmlns:a16="http://schemas.microsoft.com/office/drawing/2014/main" id="{C1787EAC-3F8A-4161-BC1F-90C06CAC235B}"/>
            </a:ext>
          </a:extLst>
        </xdr:cNvPr>
        <xdr:cNvCxnSpPr/>
      </xdr:nvCxnSpPr>
      <xdr:spPr>
        <a:xfrm>
          <a:off x="2908300" y="102469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94" name="楕円 193">
          <a:extLst>
            <a:ext uri="{FF2B5EF4-FFF2-40B4-BE49-F238E27FC236}">
              <a16:creationId xmlns:a16="http://schemas.microsoft.com/office/drawing/2014/main" id="{6D01214E-336B-4F8F-B841-44302A912206}"/>
            </a:ext>
          </a:extLst>
        </xdr:cNvPr>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131445</xdr:rowOff>
    </xdr:to>
    <xdr:cxnSp macro="">
      <xdr:nvCxnSpPr>
        <xdr:cNvPr id="195" name="直線コネクタ 194">
          <a:extLst>
            <a:ext uri="{FF2B5EF4-FFF2-40B4-BE49-F238E27FC236}">
              <a16:creationId xmlns:a16="http://schemas.microsoft.com/office/drawing/2014/main" id="{A3746C11-A83D-4C74-AE9C-9CDA6D1FF04E}"/>
            </a:ext>
          </a:extLst>
        </xdr:cNvPr>
        <xdr:cNvCxnSpPr/>
      </xdr:nvCxnSpPr>
      <xdr:spPr>
        <a:xfrm>
          <a:off x="2019300" y="101498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111125</xdr:rowOff>
    </xdr:from>
    <xdr:to>
      <xdr:col>6</xdr:col>
      <xdr:colOff>38100</xdr:colOff>
      <xdr:row>59</xdr:row>
      <xdr:rowOff>41275</xdr:rowOff>
    </xdr:to>
    <xdr:sp macro="" textlink="">
      <xdr:nvSpPr>
        <xdr:cNvPr id="196" name="楕円 195">
          <a:extLst>
            <a:ext uri="{FF2B5EF4-FFF2-40B4-BE49-F238E27FC236}">
              <a16:creationId xmlns:a16="http://schemas.microsoft.com/office/drawing/2014/main" id="{C7A88AF9-69AA-4E88-B5A0-0165938A05CB}"/>
            </a:ext>
          </a:extLst>
        </xdr:cNvPr>
        <xdr:cNvSpPr/>
      </xdr:nvSpPr>
      <xdr:spPr>
        <a:xfrm>
          <a:off x="1079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161925</xdr:rowOff>
    </xdr:from>
    <xdr:to>
      <xdr:col>10</xdr:col>
      <xdr:colOff>114300</xdr:colOff>
      <xdr:row>59</xdr:row>
      <xdr:rowOff>34290</xdr:rowOff>
    </xdr:to>
    <xdr:cxnSp macro="">
      <xdr:nvCxnSpPr>
        <xdr:cNvPr id="197" name="直線コネクタ 196">
          <a:extLst>
            <a:ext uri="{FF2B5EF4-FFF2-40B4-BE49-F238E27FC236}">
              <a16:creationId xmlns:a16="http://schemas.microsoft.com/office/drawing/2014/main" id="{C50EE5A5-6978-4027-8B97-0BAE66A3627C}"/>
            </a:ext>
          </a:extLst>
        </xdr:cNvPr>
        <xdr:cNvCxnSpPr/>
      </xdr:nvCxnSpPr>
      <xdr:spPr>
        <a:xfrm>
          <a:off x="1130300" y="101060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AE0228D8-D43F-4334-9A6E-928149CC86F3}"/>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99" name="n_2aveValue【体育館・プール】&#10;有形固定資産減価償却率">
          <a:extLst>
            <a:ext uri="{FF2B5EF4-FFF2-40B4-BE49-F238E27FC236}">
              <a16:creationId xmlns:a16="http://schemas.microsoft.com/office/drawing/2014/main" id="{CF3F1B13-2649-40D5-969C-B128960A4D3C}"/>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0" name="n_3aveValue【体育館・プール】&#10;有形固定資産減価償却率">
          <a:extLst>
            <a:ext uri="{FF2B5EF4-FFF2-40B4-BE49-F238E27FC236}">
              <a16:creationId xmlns:a16="http://schemas.microsoft.com/office/drawing/2014/main" id="{8810062B-0D4C-4BD5-BD0B-AFDA212FCEE2}"/>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1" name="n_4aveValue【体育館・プール】&#10;有形固定資産減価償却率">
          <a:extLst>
            <a:ext uri="{FF2B5EF4-FFF2-40B4-BE49-F238E27FC236}">
              <a16:creationId xmlns:a16="http://schemas.microsoft.com/office/drawing/2014/main" id="{F33F4E4B-2751-4AE0-A6FD-2D15411C085B}"/>
            </a:ext>
          </a:extLst>
        </xdr:cNvPr>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51452</xdr:rowOff>
    </xdr:from>
    <xdr:ext cx="405111" cy="259045"/>
    <xdr:sp macro="" textlink="">
      <xdr:nvSpPr>
        <xdr:cNvPr id="202" name="n_1mainValue【体育館・プール】&#10;有形固定資産減価償却率">
          <a:extLst>
            <a:ext uri="{FF2B5EF4-FFF2-40B4-BE49-F238E27FC236}">
              <a16:creationId xmlns:a16="http://schemas.microsoft.com/office/drawing/2014/main" id="{F4682311-DA7B-4106-A2DF-95947CB5870C}"/>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3" name="n_2mainValue【体育館・プール】&#10;有形固定資産減価償却率">
          <a:extLst>
            <a:ext uri="{FF2B5EF4-FFF2-40B4-BE49-F238E27FC236}">
              <a16:creationId xmlns:a16="http://schemas.microsoft.com/office/drawing/2014/main" id="{132984B1-F316-47E7-96B7-2709E2DBF2D5}"/>
            </a:ext>
          </a:extLst>
        </xdr:cNvPr>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204" name="n_3mainValue【体育館・プール】&#10;有形固定資産減価償却率">
          <a:extLst>
            <a:ext uri="{FF2B5EF4-FFF2-40B4-BE49-F238E27FC236}">
              <a16:creationId xmlns:a16="http://schemas.microsoft.com/office/drawing/2014/main" id="{E31B6F83-D4CC-4FF5-8DA2-781BAD1BD8BD}"/>
            </a:ext>
          </a:extLst>
        </xdr:cNvPr>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57802</xdr:rowOff>
    </xdr:from>
    <xdr:ext cx="405111" cy="259045"/>
    <xdr:sp macro="" textlink="">
      <xdr:nvSpPr>
        <xdr:cNvPr id="205" name="n_4mainValue【体育館・プール】&#10;有形固定資産減価償却率">
          <a:extLst>
            <a:ext uri="{FF2B5EF4-FFF2-40B4-BE49-F238E27FC236}">
              <a16:creationId xmlns:a16="http://schemas.microsoft.com/office/drawing/2014/main" id="{F966FFC0-C130-420D-A2AB-6A95AA2865C7}"/>
            </a:ext>
          </a:extLst>
        </xdr:cNvPr>
        <xdr:cNvSpPr txBox="1"/>
      </xdr:nvSpPr>
      <xdr:spPr>
        <a:xfrm>
          <a:off x="927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EE4722A-BCE7-4B9B-97EF-94CC6C9DD6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77A7BAE-9379-49B2-B4EF-8CD7EFD4CAE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A3E7A06-094F-46BA-BC6F-F13300D2C7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8A0F729-17AF-4DBE-B026-0E279D061B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6C83F88-EBAD-4483-BAAB-419D71BC87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65D889-6833-4196-A7D5-2970D03918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555D432-36E7-49A0-AE2F-C314853969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AB0195A-E553-49B4-8D44-8B0D382A94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EBD468F-BD86-44B2-BF70-D08FCA0227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83BF4EF-E4B9-428C-8946-8B47A95C6A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6C9B910C-EB46-4442-B864-1F4E6D8EF27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CF11A9B0-0E07-43E5-AAF8-FFD71791D6A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924B3C8D-6E1C-4110-BC29-D7E637361B9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4743469D-11F6-4A03-9472-70BF07CC54B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5EFF2422-A2E8-4110-975D-13BBC4F2FB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7B301900-477F-4BCE-9553-E8EC7FC058F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811619B0-7FFC-4EAD-9260-24F897D1214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2A872BC5-94B5-4F7D-948D-1F97397C0CB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40CCA09F-EAB9-4516-9005-68B85812455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84734C2-6AA6-4F4D-B2AA-8F692C02258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2326ACB-1C04-4B04-808E-5336E438AD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6635CDD9-CEF4-4B84-9B92-43FBB12BE7A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69473A6A-24F2-4827-B33F-AB04947F62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0E6A46BB-A3AD-479F-9A4A-7B557D77DC06}"/>
            </a:ext>
          </a:extLst>
        </xdr:cNvPr>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2A797D8B-675A-492A-BA68-4BD5E7051FFC}"/>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65C7C746-16EE-417B-AB27-F210F666B63D}"/>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37F7E732-6A66-4A87-8291-BF93DBFB1833}"/>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BB303989-A84D-4853-B439-CAC814844DDC}"/>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7573499F-D909-4365-9B91-31F78682594E}"/>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3802AFB3-B7B2-4598-81DE-7FA1D5BBA51D}"/>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4F81998B-27A9-4CA6-B693-08DE2FCF6208}"/>
            </a:ext>
          </a:extLst>
        </xdr:cNvPr>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FE93DE93-BC26-41FD-9444-BC0552750B1C}"/>
            </a:ext>
          </a:extLst>
        </xdr:cNvPr>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5E56976D-2B9E-45EE-8ED7-704EF712F33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73EB53DD-CD71-456A-8CE3-B0AB89F6619E}"/>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AB89C6F-8DCF-4A1C-8363-9A23A747F5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A644584-A727-401C-9D01-6D0F2AE15C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939C270-C484-4402-899E-DB793537F5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65440FA-E356-47E2-AB45-E1035466A4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C1E47AF-4A0A-43FB-879A-7E28728BD8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5" name="楕円 244">
          <a:extLst>
            <a:ext uri="{FF2B5EF4-FFF2-40B4-BE49-F238E27FC236}">
              <a16:creationId xmlns:a16="http://schemas.microsoft.com/office/drawing/2014/main" id="{37496720-C955-462E-8B9D-7F86AD7A3468}"/>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6" name="【体育館・プール】&#10;一人当たり面積該当値テキスト">
          <a:extLst>
            <a:ext uri="{FF2B5EF4-FFF2-40B4-BE49-F238E27FC236}">
              <a16:creationId xmlns:a16="http://schemas.microsoft.com/office/drawing/2014/main" id="{99124BE8-63BB-45FF-9BEF-0D64A7FE919E}"/>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47" name="楕円 246">
          <a:extLst>
            <a:ext uri="{FF2B5EF4-FFF2-40B4-BE49-F238E27FC236}">
              <a16:creationId xmlns:a16="http://schemas.microsoft.com/office/drawing/2014/main" id="{74683432-CBC0-456E-BDD4-44728ADE1AA3}"/>
            </a:ext>
          </a:extLst>
        </xdr:cNvPr>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3810</xdr:rowOff>
    </xdr:to>
    <xdr:cxnSp macro="">
      <xdr:nvCxnSpPr>
        <xdr:cNvPr id="248" name="直線コネクタ 247">
          <a:extLst>
            <a:ext uri="{FF2B5EF4-FFF2-40B4-BE49-F238E27FC236}">
              <a16:creationId xmlns:a16="http://schemas.microsoft.com/office/drawing/2014/main" id="{07A3F8A1-13A3-4D96-A381-B40B774A2509}"/>
            </a:ext>
          </a:extLst>
        </xdr:cNvPr>
        <xdr:cNvCxnSpPr/>
      </xdr:nvCxnSpPr>
      <xdr:spPr>
        <a:xfrm>
          <a:off x="9639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49" name="楕円 248">
          <a:extLst>
            <a:ext uri="{FF2B5EF4-FFF2-40B4-BE49-F238E27FC236}">
              <a16:creationId xmlns:a16="http://schemas.microsoft.com/office/drawing/2014/main" id="{C343DEE4-42D7-46A9-A3D7-AAD5F1711238}"/>
            </a:ext>
          </a:extLst>
        </xdr:cNvPr>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3810</xdr:rowOff>
    </xdr:to>
    <xdr:cxnSp macro="">
      <xdr:nvCxnSpPr>
        <xdr:cNvPr id="250" name="直線コネクタ 249">
          <a:extLst>
            <a:ext uri="{FF2B5EF4-FFF2-40B4-BE49-F238E27FC236}">
              <a16:creationId xmlns:a16="http://schemas.microsoft.com/office/drawing/2014/main" id="{66B08409-56C3-4A11-9C2A-697DA220FE37}"/>
            </a:ext>
          </a:extLst>
        </xdr:cNvPr>
        <xdr:cNvCxnSpPr/>
      </xdr:nvCxnSpPr>
      <xdr:spPr>
        <a:xfrm>
          <a:off x="8750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1" name="楕円 250">
          <a:extLst>
            <a:ext uri="{FF2B5EF4-FFF2-40B4-BE49-F238E27FC236}">
              <a16:creationId xmlns:a16="http://schemas.microsoft.com/office/drawing/2014/main" id="{B6D3142A-9DEA-4339-9F79-C3FDACAFFFAF}"/>
            </a:ext>
          </a:extLst>
        </xdr:cNvPr>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3810</xdr:rowOff>
    </xdr:to>
    <xdr:cxnSp macro="">
      <xdr:nvCxnSpPr>
        <xdr:cNvPr id="252" name="直線コネクタ 251">
          <a:extLst>
            <a:ext uri="{FF2B5EF4-FFF2-40B4-BE49-F238E27FC236}">
              <a16:creationId xmlns:a16="http://schemas.microsoft.com/office/drawing/2014/main" id="{EDF44633-C6D9-42BE-929D-E2AD9C442ECC}"/>
            </a:ext>
          </a:extLst>
        </xdr:cNvPr>
        <xdr:cNvCxnSpPr/>
      </xdr:nvCxnSpPr>
      <xdr:spPr>
        <a:xfrm>
          <a:off x="7861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120650</xdr:rowOff>
    </xdr:from>
    <xdr:to>
      <xdr:col>36</xdr:col>
      <xdr:colOff>165100</xdr:colOff>
      <xdr:row>63</xdr:row>
      <xdr:rowOff>50800</xdr:rowOff>
    </xdr:to>
    <xdr:sp macro="" textlink="">
      <xdr:nvSpPr>
        <xdr:cNvPr id="253" name="楕円 252">
          <a:extLst>
            <a:ext uri="{FF2B5EF4-FFF2-40B4-BE49-F238E27FC236}">
              <a16:creationId xmlns:a16="http://schemas.microsoft.com/office/drawing/2014/main" id="{8FBF5945-6DFE-4D4F-9550-1D40B12E812B}"/>
            </a:ext>
          </a:extLst>
        </xdr:cNvPr>
        <xdr:cNvSpPr/>
      </xdr:nvSpPr>
      <xdr:spPr>
        <a:xfrm>
          <a:off x="692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0</xdr:rowOff>
    </xdr:to>
    <xdr:cxnSp macro="">
      <xdr:nvCxnSpPr>
        <xdr:cNvPr id="254" name="直線コネクタ 253">
          <a:extLst>
            <a:ext uri="{FF2B5EF4-FFF2-40B4-BE49-F238E27FC236}">
              <a16:creationId xmlns:a16="http://schemas.microsoft.com/office/drawing/2014/main" id="{310039B4-D6EE-4A87-9890-731F9287539B}"/>
            </a:ext>
          </a:extLst>
        </xdr:cNvPr>
        <xdr:cNvCxnSpPr/>
      </xdr:nvCxnSpPr>
      <xdr:spPr>
        <a:xfrm>
          <a:off x="6972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2C5E9374-2790-4980-BD99-FF8111708EE3}"/>
            </a:ext>
          </a:extLst>
        </xdr:cNvPr>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a:extLst>
            <a:ext uri="{FF2B5EF4-FFF2-40B4-BE49-F238E27FC236}">
              <a16:creationId xmlns:a16="http://schemas.microsoft.com/office/drawing/2014/main" id="{78A8454A-8959-43BF-BE0A-5263170853F4}"/>
            </a:ext>
          </a:extLst>
        </xdr:cNvPr>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a:extLst>
            <a:ext uri="{FF2B5EF4-FFF2-40B4-BE49-F238E27FC236}">
              <a16:creationId xmlns:a16="http://schemas.microsoft.com/office/drawing/2014/main" id="{901AA362-E005-497B-A82A-4BE2A7DFD446}"/>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a:extLst>
            <a:ext uri="{FF2B5EF4-FFF2-40B4-BE49-F238E27FC236}">
              <a16:creationId xmlns:a16="http://schemas.microsoft.com/office/drawing/2014/main" id="{906A9113-855D-4BE3-907F-CE66E581A593}"/>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59" name="n_1mainValue【体育館・プール】&#10;一人当たり面積">
          <a:extLst>
            <a:ext uri="{FF2B5EF4-FFF2-40B4-BE49-F238E27FC236}">
              <a16:creationId xmlns:a16="http://schemas.microsoft.com/office/drawing/2014/main" id="{0D766616-4459-4757-9FA2-0FCABEB77B68}"/>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60" name="n_2mainValue【体育館・プール】&#10;一人当たり面積">
          <a:extLst>
            <a:ext uri="{FF2B5EF4-FFF2-40B4-BE49-F238E27FC236}">
              <a16:creationId xmlns:a16="http://schemas.microsoft.com/office/drawing/2014/main" id="{474359E5-52B2-4BD9-BB36-EDB3B66101A1}"/>
            </a:ext>
          </a:extLst>
        </xdr:cNvPr>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261" name="n_3mainValue【体育館・プール】&#10;一人当たり面積">
          <a:extLst>
            <a:ext uri="{FF2B5EF4-FFF2-40B4-BE49-F238E27FC236}">
              <a16:creationId xmlns:a16="http://schemas.microsoft.com/office/drawing/2014/main" id="{1F30837B-FBA0-4C5D-92FC-4F211DC197BD}"/>
            </a:ext>
          </a:extLst>
        </xdr:cNvPr>
        <xdr:cNvSpPr txBox="1"/>
      </xdr:nvSpPr>
      <xdr:spPr>
        <a:xfrm>
          <a:off x="7626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41927</xdr:rowOff>
    </xdr:from>
    <xdr:ext cx="469744" cy="259045"/>
    <xdr:sp macro="" textlink="">
      <xdr:nvSpPr>
        <xdr:cNvPr id="262" name="n_4mainValue【体育館・プール】&#10;一人当たり面積">
          <a:extLst>
            <a:ext uri="{FF2B5EF4-FFF2-40B4-BE49-F238E27FC236}">
              <a16:creationId xmlns:a16="http://schemas.microsoft.com/office/drawing/2014/main" id="{6370A40D-F302-4286-9E15-62F7EDAFF5EC}"/>
            </a:ext>
          </a:extLst>
        </xdr:cNvPr>
        <xdr:cNvSpPr txBox="1"/>
      </xdr:nvSpPr>
      <xdr:spPr>
        <a:xfrm>
          <a:off x="6737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9A292AE-8747-47C8-881A-93D88FE314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FC813E2-364D-46D7-930E-C710310B4C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7D5C75F-77D6-4DE7-B23D-A72F4567AC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FE299CD-09DC-4E7B-86F0-A331E98F97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1A67FAB-A5F1-4B39-81A2-D46435DF25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0A27F02-4E15-472F-A9DE-60B9EE5E85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90FA095-02BB-4FA4-B59D-138F7B7ECB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39E094F-C2EE-42F0-9383-F8C5D77F8B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B3815BC-5AEC-4139-9603-DA2D1CA6E7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B483EA9-F840-40F0-B9C9-B05121E1A1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7C126D5-4564-43C9-B0B5-ABB3C69AD8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63027373-D030-4FAB-9D49-066A977D780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E6300D1-B359-440C-96BB-8C59099CD8D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38CD0A44-956A-42C9-8195-74B9AF05324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6DC5932-EFC1-48E8-A613-94265E45C1E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CACE2DB-B301-4A1A-B336-94F366B1F15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6D2B505-D26F-4AAA-A209-3BE9C911028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D684B1D-21DB-42A2-ABE4-06D00D75D0B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9676875-CD29-4A4D-8B67-2244918B29F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4DBA512-87D1-4CB4-9266-99BDE6076EA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25F23DB5-265B-481C-A61D-0B1AF9F8A6D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9962F96-08F0-4DDB-9EDA-C54B71F731A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A527078A-FB03-40F2-8AF7-0882B6ED850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C562BB0-2600-401E-AEAF-95F4152D069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53DE316E-9C6A-4C10-A3B9-8D46F08624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3C681226-C0D6-45D7-8B7F-FE86EF684BB2}"/>
            </a:ext>
          </a:extLst>
        </xdr:cNvPr>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4C00C9C-E1F2-4037-AED1-080114E90FD7}"/>
            </a:ext>
          </a:extLst>
        </xdr:cNvPr>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9E670929-7A54-4B8D-8D04-74DE7F791584}"/>
            </a:ext>
          </a:extLst>
        </xdr:cNvPr>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F21FDBCB-A828-49E7-94E4-F2B604F075E3}"/>
            </a:ext>
          </a:extLst>
        </xdr:cNvPr>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755DC32E-3530-499F-89F4-E4A6F1C6E47D}"/>
            </a:ext>
          </a:extLst>
        </xdr:cNvPr>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3797508C-E620-4224-98EC-B5BF335B7BD1}"/>
            </a:ext>
          </a:extLst>
        </xdr:cNvPr>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56B6857F-883E-4395-B7D8-562C34CCDEB7}"/>
            </a:ext>
          </a:extLst>
        </xdr:cNvPr>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63D57B17-F660-4D92-B8E7-352997D82F24}"/>
            </a:ext>
          </a:extLst>
        </xdr:cNvPr>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054C43EC-A280-4C92-BCB2-2002AFBBF353}"/>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D3182291-773F-4A7F-80E5-9178D080E8B4}"/>
            </a:ext>
          </a:extLst>
        </xdr:cNvPr>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BF0D5ED6-6BF0-420F-BA41-347EA8BB461D}"/>
            </a:ext>
          </a:extLst>
        </xdr:cNvPr>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23F8C15-371D-4E2E-9168-46496A5F70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67BA8F1-F3EA-4C9B-A800-CAD3D48B2A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4F3883F-8A2C-4D70-B307-4C1FA54ADB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FCC69E8-232A-4883-A1B1-1D1E22F15C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45E7FF8-B904-4387-9CCD-A547BF82FA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304" name="楕円 303">
          <a:extLst>
            <a:ext uri="{FF2B5EF4-FFF2-40B4-BE49-F238E27FC236}">
              <a16:creationId xmlns:a16="http://schemas.microsoft.com/office/drawing/2014/main" id="{238F2D33-48D8-4470-995E-48FC04470FDA}"/>
            </a:ext>
          </a:extLst>
        </xdr:cNvPr>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106515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6F76F925-B1A5-445C-A20A-09249F88806E}"/>
            </a:ext>
          </a:extLst>
        </xdr:cNvPr>
        <xdr:cNvSpPr txBox="1"/>
      </xdr:nvSpPr>
      <xdr:spPr>
        <a:xfrm>
          <a:off x="4673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49349</xdr:rowOff>
    </xdr:from>
    <xdr:to>
      <xdr:col>20</xdr:col>
      <xdr:colOff>38100</xdr:colOff>
      <xdr:row>81</xdr:row>
      <xdr:rowOff>150949</xdr:rowOff>
    </xdr:to>
    <xdr:sp macro="" textlink="">
      <xdr:nvSpPr>
        <xdr:cNvPr id="306" name="楕円 305">
          <a:extLst>
            <a:ext uri="{FF2B5EF4-FFF2-40B4-BE49-F238E27FC236}">
              <a16:creationId xmlns:a16="http://schemas.microsoft.com/office/drawing/2014/main" id="{AFB63B81-AD30-44A5-96B5-553A6B3B2AEC}"/>
            </a:ext>
          </a:extLst>
        </xdr:cNvPr>
        <xdr:cNvSpPr/>
      </xdr:nvSpPr>
      <xdr:spPr>
        <a:xfrm>
          <a:off x="3746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100149</xdr:rowOff>
    </xdr:from>
    <xdr:to>
      <xdr:col>24</xdr:col>
      <xdr:colOff>63500</xdr:colOff>
      <xdr:row>81</xdr:row>
      <xdr:rowOff>134438</xdr:rowOff>
    </xdr:to>
    <xdr:cxnSp macro="">
      <xdr:nvCxnSpPr>
        <xdr:cNvPr id="307" name="直線コネクタ 306">
          <a:extLst>
            <a:ext uri="{FF2B5EF4-FFF2-40B4-BE49-F238E27FC236}">
              <a16:creationId xmlns:a16="http://schemas.microsoft.com/office/drawing/2014/main" id="{50A7C3D7-FAFE-42DD-861F-29697020E215}"/>
            </a:ext>
          </a:extLst>
        </xdr:cNvPr>
        <xdr:cNvCxnSpPr/>
      </xdr:nvCxnSpPr>
      <xdr:spPr>
        <a:xfrm>
          <a:off x="3797300" y="139875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xdr:rowOff>
    </xdr:from>
    <xdr:to>
      <xdr:col>15</xdr:col>
      <xdr:colOff>101600</xdr:colOff>
      <xdr:row>81</xdr:row>
      <xdr:rowOff>116658</xdr:rowOff>
    </xdr:to>
    <xdr:sp macro="" textlink="">
      <xdr:nvSpPr>
        <xdr:cNvPr id="308" name="楕円 307">
          <a:extLst>
            <a:ext uri="{FF2B5EF4-FFF2-40B4-BE49-F238E27FC236}">
              <a16:creationId xmlns:a16="http://schemas.microsoft.com/office/drawing/2014/main" id="{DDA3EFE4-F8E8-4ED2-B268-591E834232B4}"/>
            </a:ext>
          </a:extLst>
        </xdr:cNvPr>
        <xdr:cNvSpPr/>
      </xdr:nvSpPr>
      <xdr:spPr>
        <a:xfrm>
          <a:off x="2857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65858</xdr:rowOff>
    </xdr:from>
    <xdr:to>
      <xdr:col>19</xdr:col>
      <xdr:colOff>177800</xdr:colOff>
      <xdr:row>81</xdr:row>
      <xdr:rowOff>100149</xdr:rowOff>
    </xdr:to>
    <xdr:cxnSp macro="">
      <xdr:nvCxnSpPr>
        <xdr:cNvPr id="309" name="直線コネクタ 308">
          <a:extLst>
            <a:ext uri="{FF2B5EF4-FFF2-40B4-BE49-F238E27FC236}">
              <a16:creationId xmlns:a16="http://schemas.microsoft.com/office/drawing/2014/main" id="{82882B0D-EFED-4AA0-94FC-D5C5AC94D7F1}"/>
            </a:ext>
          </a:extLst>
        </xdr:cNvPr>
        <xdr:cNvCxnSpPr/>
      </xdr:nvCxnSpPr>
      <xdr:spPr>
        <a:xfrm>
          <a:off x="2908300" y="139533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117929</xdr:rowOff>
    </xdr:from>
    <xdr:to>
      <xdr:col>10</xdr:col>
      <xdr:colOff>165100</xdr:colOff>
      <xdr:row>81</xdr:row>
      <xdr:rowOff>48079</xdr:rowOff>
    </xdr:to>
    <xdr:sp macro="" textlink="">
      <xdr:nvSpPr>
        <xdr:cNvPr id="310" name="楕円 309">
          <a:extLst>
            <a:ext uri="{FF2B5EF4-FFF2-40B4-BE49-F238E27FC236}">
              <a16:creationId xmlns:a16="http://schemas.microsoft.com/office/drawing/2014/main" id="{77F18C1E-0BFB-4FE8-8DE4-411EDD18A48E}"/>
            </a:ext>
          </a:extLst>
        </xdr:cNvPr>
        <xdr:cNvSpPr/>
      </xdr:nvSpPr>
      <xdr:spPr>
        <a:xfrm>
          <a:off x="196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168729</xdr:rowOff>
    </xdr:from>
    <xdr:to>
      <xdr:col>15</xdr:col>
      <xdr:colOff>50800</xdr:colOff>
      <xdr:row>81</xdr:row>
      <xdr:rowOff>65858</xdr:rowOff>
    </xdr:to>
    <xdr:cxnSp macro="">
      <xdr:nvCxnSpPr>
        <xdr:cNvPr id="311" name="直線コネクタ 310">
          <a:extLst>
            <a:ext uri="{FF2B5EF4-FFF2-40B4-BE49-F238E27FC236}">
              <a16:creationId xmlns:a16="http://schemas.microsoft.com/office/drawing/2014/main" id="{C4883E3A-476D-46BC-80A4-3B73410BB7A8}"/>
            </a:ext>
          </a:extLst>
        </xdr:cNvPr>
        <xdr:cNvCxnSpPr/>
      </xdr:nvCxnSpPr>
      <xdr:spPr>
        <a:xfrm>
          <a:off x="2019300" y="138847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2" name="楕円 311">
          <a:extLst>
            <a:ext uri="{FF2B5EF4-FFF2-40B4-BE49-F238E27FC236}">
              <a16:creationId xmlns:a16="http://schemas.microsoft.com/office/drawing/2014/main" id="{5D2FDAB3-35C8-49DF-AEE4-0BD684D2794F}"/>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168729</xdr:rowOff>
    </xdr:to>
    <xdr:cxnSp macro="">
      <xdr:nvCxnSpPr>
        <xdr:cNvPr id="313" name="直線コネクタ 312">
          <a:extLst>
            <a:ext uri="{FF2B5EF4-FFF2-40B4-BE49-F238E27FC236}">
              <a16:creationId xmlns:a16="http://schemas.microsoft.com/office/drawing/2014/main" id="{EA8F129A-A2E5-422B-B352-05A80313CFA3}"/>
            </a:ext>
          </a:extLst>
        </xdr:cNvPr>
        <xdr:cNvCxnSpPr/>
      </xdr:nvCxnSpPr>
      <xdr:spPr>
        <a:xfrm>
          <a:off x="1130300" y="137998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a:extLst>
            <a:ext uri="{FF2B5EF4-FFF2-40B4-BE49-F238E27FC236}">
              <a16:creationId xmlns:a16="http://schemas.microsoft.com/office/drawing/2014/main" id="{C776A1CD-1ECF-4232-88DC-C08868CC0DB8}"/>
            </a:ext>
          </a:extLst>
        </xdr:cNvPr>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a:extLst>
            <a:ext uri="{FF2B5EF4-FFF2-40B4-BE49-F238E27FC236}">
              <a16:creationId xmlns:a16="http://schemas.microsoft.com/office/drawing/2014/main" id="{43E41578-8860-46CE-A3E1-D1C4A7E04C9F}"/>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a:extLst>
            <a:ext uri="{FF2B5EF4-FFF2-40B4-BE49-F238E27FC236}">
              <a16:creationId xmlns:a16="http://schemas.microsoft.com/office/drawing/2014/main" id="{175DB9E1-D3DC-4A39-8D2A-827F8F5008F1}"/>
            </a:ext>
          </a:extLst>
        </xdr:cNvPr>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a:extLst>
            <a:ext uri="{FF2B5EF4-FFF2-40B4-BE49-F238E27FC236}">
              <a16:creationId xmlns:a16="http://schemas.microsoft.com/office/drawing/2014/main" id="{7C024149-63D4-428E-B296-1F6AA3B5F4E7}"/>
            </a:ext>
          </a:extLst>
        </xdr:cNvPr>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167476</xdr:rowOff>
    </xdr:from>
    <xdr:ext cx="405111" cy="259045"/>
    <xdr:sp macro="" textlink="">
      <xdr:nvSpPr>
        <xdr:cNvPr id="318" name="n_1mainValue【福祉施設】&#10;有形固定資産減価償却率">
          <a:extLst>
            <a:ext uri="{FF2B5EF4-FFF2-40B4-BE49-F238E27FC236}">
              <a16:creationId xmlns:a16="http://schemas.microsoft.com/office/drawing/2014/main" id="{5889F823-C2DD-407C-8852-389FDEFE1EA9}"/>
            </a:ext>
          </a:extLst>
        </xdr:cNvPr>
        <xdr:cNvSpPr txBox="1"/>
      </xdr:nvSpPr>
      <xdr:spPr>
        <a:xfrm>
          <a:off x="35820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133185</xdr:rowOff>
    </xdr:from>
    <xdr:ext cx="405111" cy="259045"/>
    <xdr:sp macro="" textlink="">
      <xdr:nvSpPr>
        <xdr:cNvPr id="319" name="n_2mainValue【福祉施設】&#10;有形固定資産減価償却率">
          <a:extLst>
            <a:ext uri="{FF2B5EF4-FFF2-40B4-BE49-F238E27FC236}">
              <a16:creationId xmlns:a16="http://schemas.microsoft.com/office/drawing/2014/main" id="{A9075384-06F7-4FE2-B0E5-7333ED5C7668}"/>
            </a:ext>
          </a:extLst>
        </xdr:cNvPr>
        <xdr:cNvSpPr txBox="1"/>
      </xdr:nvSpPr>
      <xdr:spPr>
        <a:xfrm>
          <a:off x="2705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320" name="n_3mainValue【福祉施設】&#10;有形固定資産減価償却率">
          <a:extLst>
            <a:ext uri="{FF2B5EF4-FFF2-40B4-BE49-F238E27FC236}">
              <a16:creationId xmlns:a16="http://schemas.microsoft.com/office/drawing/2014/main" id="{13D24899-FEA5-4EB0-9E9D-7DB0F23D84C8}"/>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21" name="n_4mainValue【福祉施設】&#10;有形固定資産減価償却率">
          <a:extLst>
            <a:ext uri="{FF2B5EF4-FFF2-40B4-BE49-F238E27FC236}">
              <a16:creationId xmlns:a16="http://schemas.microsoft.com/office/drawing/2014/main" id="{8688B2A9-A5BB-423A-8A83-18FA53F4980A}"/>
            </a:ext>
          </a:extLst>
        </xdr:cNvPr>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5016B6E-CABD-4D2F-BC32-7E74C7B68C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139F9A8-56CE-485D-84F7-2420D33E03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6578809-5B1D-468C-8941-C6B3C9E2FD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DBFF45C-4661-4FFC-A11E-28CE05A7DF5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6E0D4E8-36FC-41FB-BEE1-8155337676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7490359-E3C6-4A4D-8A64-4420480168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9E35609-2D10-43AD-8E2F-C9D14A0505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A36E75B-88E9-48D2-89A6-A60C26FEBE1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2B6B8924-E4D2-4136-AB6B-F04BC04222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5D8133F-FD81-499E-8FCF-2B542E4BB6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250D9A1-D6AE-4496-813A-4F110D54229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7B545D3-3DA2-44C0-8C3B-DE2E29EC3A9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A392310-FD76-44EE-922B-00119CD3BD2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FAD9ACA-2E54-40E8-BC97-AD1023EB124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11744EC-55F2-4586-B0D7-6967B5A749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68BFA02-DC06-4D86-85D4-C09A4B78572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2D8FEDA1-98C8-4B7D-BB92-9AD0245209D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D7C04D5F-2627-4647-9196-E6376A3EF86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4B780ABD-D704-4F13-82B0-FD43D2280E5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921FE9C6-78A0-4ECB-8479-418C4F37ACD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D7C6348-36D6-4820-8281-2E38A63572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F5A7B84-1569-4477-9E69-D08076702A7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62FCAB22-8B39-49CE-A76D-2B8C04FC4B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0176EFDD-AB21-44EF-AC44-F4D03B24B049}"/>
            </a:ext>
          </a:extLst>
        </xdr:cNvPr>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B8578BD2-34EF-4BA7-AA4B-88B24ED4C5E7}"/>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BCEEFBEF-AC6D-4BF8-96F8-6AABF638632C}"/>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7AE88640-0D6F-4A91-93A8-B2C6D7F9E50E}"/>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2775C04A-D308-4431-96F3-840B6847ED5E}"/>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FE3E961E-6CEA-424F-B28E-E14B735287F5}"/>
            </a:ext>
          </a:extLst>
        </xdr:cNvPr>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80ED01A5-6018-448C-B43B-6D637BE89DD2}"/>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E13FDBFD-D064-4B99-84A0-83997441E32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46B79C08-F391-4070-B8E4-0B13D220F423}"/>
            </a:ext>
          </a:extLst>
        </xdr:cNvPr>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37764D4A-85EB-47B6-B405-25E01858CE5B}"/>
            </a:ext>
          </a:extLst>
        </xdr:cNvPr>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0E678950-E457-44A1-8AD8-5D7373AD41BA}"/>
            </a:ext>
          </a:extLst>
        </xdr:cNvPr>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B3B9A17-360D-421C-9C7E-172787DD06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FFFAC07-449C-4C82-ACE8-D98C639C1A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6F33BDB-1830-4F30-808F-9BC34A3F3D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9E629C0-E3BD-4973-A4CD-8D40F64963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390ED80-D544-4A00-8A11-2BEFF81906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127000</xdr:rowOff>
    </xdr:from>
    <xdr:to>
      <xdr:col>55</xdr:col>
      <xdr:colOff>50800</xdr:colOff>
      <xdr:row>79</xdr:row>
      <xdr:rowOff>57150</xdr:rowOff>
    </xdr:to>
    <xdr:sp macro="" textlink="">
      <xdr:nvSpPr>
        <xdr:cNvPr id="361" name="楕円 360">
          <a:extLst>
            <a:ext uri="{FF2B5EF4-FFF2-40B4-BE49-F238E27FC236}">
              <a16:creationId xmlns:a16="http://schemas.microsoft.com/office/drawing/2014/main" id="{BDCCD41D-D071-4CD6-AEEC-6D84609D4ED0}"/>
            </a:ext>
          </a:extLst>
        </xdr:cNvPr>
        <xdr:cNvSpPr/>
      </xdr:nvSpPr>
      <xdr:spPr>
        <a:xfrm>
          <a:off x="104267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149877</xdr:rowOff>
    </xdr:from>
    <xdr:ext cx="469744" cy="259045"/>
    <xdr:sp macro="" textlink="">
      <xdr:nvSpPr>
        <xdr:cNvPr id="362" name="【福祉施設】&#10;一人当たり面積該当値テキスト">
          <a:extLst>
            <a:ext uri="{FF2B5EF4-FFF2-40B4-BE49-F238E27FC236}">
              <a16:creationId xmlns:a16="http://schemas.microsoft.com/office/drawing/2014/main" id="{9CD0D3D9-4ED8-46F7-8E30-03B50DDC4EDC}"/>
            </a:ext>
          </a:extLst>
        </xdr:cNvPr>
        <xdr:cNvSpPr txBox="1"/>
      </xdr:nvSpPr>
      <xdr:spPr>
        <a:xfrm>
          <a:off x="10515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25400</xdr:rowOff>
    </xdr:from>
    <xdr:to>
      <xdr:col>50</xdr:col>
      <xdr:colOff>165100</xdr:colOff>
      <xdr:row>80</xdr:row>
      <xdr:rowOff>127000</xdr:rowOff>
    </xdr:to>
    <xdr:sp macro="" textlink="">
      <xdr:nvSpPr>
        <xdr:cNvPr id="363" name="楕円 362">
          <a:extLst>
            <a:ext uri="{FF2B5EF4-FFF2-40B4-BE49-F238E27FC236}">
              <a16:creationId xmlns:a16="http://schemas.microsoft.com/office/drawing/2014/main" id="{552C2A93-B6B5-414B-8A96-B60C398C0101}"/>
            </a:ext>
          </a:extLst>
        </xdr:cNvPr>
        <xdr:cNvSpPr/>
      </xdr:nvSpPr>
      <xdr:spPr>
        <a:xfrm>
          <a:off x="958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6350</xdr:rowOff>
    </xdr:from>
    <xdr:to>
      <xdr:col>55</xdr:col>
      <xdr:colOff>0</xdr:colOff>
      <xdr:row>80</xdr:row>
      <xdr:rowOff>76200</xdr:rowOff>
    </xdr:to>
    <xdr:cxnSp macro="">
      <xdr:nvCxnSpPr>
        <xdr:cNvPr id="364" name="直線コネクタ 363">
          <a:extLst>
            <a:ext uri="{FF2B5EF4-FFF2-40B4-BE49-F238E27FC236}">
              <a16:creationId xmlns:a16="http://schemas.microsoft.com/office/drawing/2014/main" id="{BD20D1B1-6335-4C50-B566-7C197F54A450}"/>
            </a:ext>
          </a:extLst>
        </xdr:cNvPr>
        <xdr:cNvCxnSpPr/>
      </xdr:nvCxnSpPr>
      <xdr:spPr>
        <a:xfrm flipV="1">
          <a:off x="9639300" y="135509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25400</xdr:rowOff>
    </xdr:from>
    <xdr:to>
      <xdr:col>46</xdr:col>
      <xdr:colOff>38100</xdr:colOff>
      <xdr:row>80</xdr:row>
      <xdr:rowOff>127000</xdr:rowOff>
    </xdr:to>
    <xdr:sp macro="" textlink="">
      <xdr:nvSpPr>
        <xdr:cNvPr id="365" name="楕円 364">
          <a:extLst>
            <a:ext uri="{FF2B5EF4-FFF2-40B4-BE49-F238E27FC236}">
              <a16:creationId xmlns:a16="http://schemas.microsoft.com/office/drawing/2014/main" id="{EEF9876A-9854-483C-BB32-610420AC0265}"/>
            </a:ext>
          </a:extLst>
        </xdr:cNvPr>
        <xdr:cNvSpPr/>
      </xdr:nvSpPr>
      <xdr:spPr>
        <a:xfrm>
          <a:off x="869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76200</xdr:rowOff>
    </xdr:from>
    <xdr:to>
      <xdr:col>50</xdr:col>
      <xdr:colOff>114300</xdr:colOff>
      <xdr:row>80</xdr:row>
      <xdr:rowOff>76200</xdr:rowOff>
    </xdr:to>
    <xdr:cxnSp macro="">
      <xdr:nvCxnSpPr>
        <xdr:cNvPr id="366" name="直線コネクタ 365">
          <a:extLst>
            <a:ext uri="{FF2B5EF4-FFF2-40B4-BE49-F238E27FC236}">
              <a16:creationId xmlns:a16="http://schemas.microsoft.com/office/drawing/2014/main" id="{2758CB97-5427-4BD6-B6E5-CEDDBAEE2804}"/>
            </a:ext>
          </a:extLst>
        </xdr:cNvPr>
        <xdr:cNvCxnSpPr/>
      </xdr:nvCxnSpPr>
      <xdr:spPr>
        <a:xfrm>
          <a:off x="8750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12700</xdr:rowOff>
    </xdr:from>
    <xdr:to>
      <xdr:col>41</xdr:col>
      <xdr:colOff>101600</xdr:colOff>
      <xdr:row>80</xdr:row>
      <xdr:rowOff>114300</xdr:rowOff>
    </xdr:to>
    <xdr:sp macro="" textlink="">
      <xdr:nvSpPr>
        <xdr:cNvPr id="367" name="楕円 366">
          <a:extLst>
            <a:ext uri="{FF2B5EF4-FFF2-40B4-BE49-F238E27FC236}">
              <a16:creationId xmlns:a16="http://schemas.microsoft.com/office/drawing/2014/main" id="{4D956D53-FABF-4DEB-955B-914F67238F3F}"/>
            </a:ext>
          </a:extLst>
        </xdr:cNvPr>
        <xdr:cNvSpPr/>
      </xdr:nvSpPr>
      <xdr:spPr>
        <a:xfrm>
          <a:off x="7810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63500</xdr:rowOff>
    </xdr:from>
    <xdr:to>
      <xdr:col>45</xdr:col>
      <xdr:colOff>177800</xdr:colOff>
      <xdr:row>80</xdr:row>
      <xdr:rowOff>76200</xdr:rowOff>
    </xdr:to>
    <xdr:cxnSp macro="">
      <xdr:nvCxnSpPr>
        <xdr:cNvPr id="368" name="直線コネクタ 367">
          <a:extLst>
            <a:ext uri="{FF2B5EF4-FFF2-40B4-BE49-F238E27FC236}">
              <a16:creationId xmlns:a16="http://schemas.microsoft.com/office/drawing/2014/main" id="{E30BD360-33FD-4488-BB1F-2DF97844B28F}"/>
            </a:ext>
          </a:extLst>
        </xdr:cNvPr>
        <xdr:cNvCxnSpPr/>
      </xdr:nvCxnSpPr>
      <xdr:spPr>
        <a:xfrm>
          <a:off x="7861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69850</xdr:rowOff>
    </xdr:from>
    <xdr:to>
      <xdr:col>36</xdr:col>
      <xdr:colOff>165100</xdr:colOff>
      <xdr:row>80</xdr:row>
      <xdr:rowOff>0</xdr:rowOff>
    </xdr:to>
    <xdr:sp macro="" textlink="">
      <xdr:nvSpPr>
        <xdr:cNvPr id="369" name="楕円 368">
          <a:extLst>
            <a:ext uri="{FF2B5EF4-FFF2-40B4-BE49-F238E27FC236}">
              <a16:creationId xmlns:a16="http://schemas.microsoft.com/office/drawing/2014/main" id="{F137C171-4D22-49F5-8A30-24525429A9D5}"/>
            </a:ext>
          </a:extLst>
        </xdr:cNvPr>
        <xdr:cNvSpPr/>
      </xdr:nvSpPr>
      <xdr:spPr>
        <a:xfrm>
          <a:off x="6921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120650</xdr:rowOff>
    </xdr:from>
    <xdr:to>
      <xdr:col>41</xdr:col>
      <xdr:colOff>50800</xdr:colOff>
      <xdr:row>80</xdr:row>
      <xdr:rowOff>63500</xdr:rowOff>
    </xdr:to>
    <xdr:cxnSp macro="">
      <xdr:nvCxnSpPr>
        <xdr:cNvPr id="370" name="直線コネクタ 369">
          <a:extLst>
            <a:ext uri="{FF2B5EF4-FFF2-40B4-BE49-F238E27FC236}">
              <a16:creationId xmlns:a16="http://schemas.microsoft.com/office/drawing/2014/main" id="{1808D9C1-D30E-498F-8E28-5750EE0EB5A6}"/>
            </a:ext>
          </a:extLst>
        </xdr:cNvPr>
        <xdr:cNvCxnSpPr/>
      </xdr:nvCxnSpPr>
      <xdr:spPr>
        <a:xfrm>
          <a:off x="6972300" y="1366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71" name="n_1aveValue【福祉施設】&#10;一人当たり面積">
          <a:extLst>
            <a:ext uri="{FF2B5EF4-FFF2-40B4-BE49-F238E27FC236}">
              <a16:creationId xmlns:a16="http://schemas.microsoft.com/office/drawing/2014/main" id="{C0DAB43B-0910-4059-AE5B-BB248307A33C}"/>
            </a:ext>
          </a:extLst>
        </xdr:cNvPr>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72" name="n_2aveValue【福祉施設】&#10;一人当たり面積">
          <a:extLst>
            <a:ext uri="{FF2B5EF4-FFF2-40B4-BE49-F238E27FC236}">
              <a16:creationId xmlns:a16="http://schemas.microsoft.com/office/drawing/2014/main" id="{AF079A37-866B-4B6F-8D57-200C48E8B90F}"/>
            </a:ext>
          </a:extLst>
        </xdr:cNvPr>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a:extLst>
            <a:ext uri="{FF2B5EF4-FFF2-40B4-BE49-F238E27FC236}">
              <a16:creationId xmlns:a16="http://schemas.microsoft.com/office/drawing/2014/main" id="{02C5B5FE-E180-44F1-8355-2DBD84455883}"/>
            </a:ext>
          </a:extLst>
        </xdr:cNvPr>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a:extLst>
            <a:ext uri="{FF2B5EF4-FFF2-40B4-BE49-F238E27FC236}">
              <a16:creationId xmlns:a16="http://schemas.microsoft.com/office/drawing/2014/main" id="{06D91480-860E-4C8A-A18B-12FE1AA1EED3}"/>
            </a:ext>
          </a:extLst>
        </xdr:cNvPr>
        <xdr:cNvSpPr txBox="1"/>
      </xdr:nvSpPr>
      <xdr:spPr>
        <a:xfrm>
          <a:off x="6737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143527</xdr:rowOff>
    </xdr:from>
    <xdr:ext cx="469744" cy="259045"/>
    <xdr:sp macro="" textlink="">
      <xdr:nvSpPr>
        <xdr:cNvPr id="375" name="n_1mainValue【福祉施設】&#10;一人当たり面積">
          <a:extLst>
            <a:ext uri="{FF2B5EF4-FFF2-40B4-BE49-F238E27FC236}">
              <a16:creationId xmlns:a16="http://schemas.microsoft.com/office/drawing/2014/main" id="{D0A46BC1-05E7-4172-B5BB-93D4BADE819E}"/>
            </a:ext>
          </a:extLst>
        </xdr:cNvPr>
        <xdr:cNvSpPr txBox="1"/>
      </xdr:nvSpPr>
      <xdr:spPr>
        <a:xfrm>
          <a:off x="9391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143527</xdr:rowOff>
    </xdr:from>
    <xdr:ext cx="469744" cy="259045"/>
    <xdr:sp macro="" textlink="">
      <xdr:nvSpPr>
        <xdr:cNvPr id="376" name="n_2mainValue【福祉施設】&#10;一人当たり面積">
          <a:extLst>
            <a:ext uri="{FF2B5EF4-FFF2-40B4-BE49-F238E27FC236}">
              <a16:creationId xmlns:a16="http://schemas.microsoft.com/office/drawing/2014/main" id="{0E70991A-0F63-4CC6-A08B-AA53F393F7B2}"/>
            </a:ext>
          </a:extLst>
        </xdr:cNvPr>
        <xdr:cNvSpPr txBox="1"/>
      </xdr:nvSpPr>
      <xdr:spPr>
        <a:xfrm>
          <a:off x="8515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130827</xdr:rowOff>
    </xdr:from>
    <xdr:ext cx="469744" cy="259045"/>
    <xdr:sp macro="" textlink="">
      <xdr:nvSpPr>
        <xdr:cNvPr id="377" name="n_3mainValue【福祉施設】&#10;一人当たり面積">
          <a:extLst>
            <a:ext uri="{FF2B5EF4-FFF2-40B4-BE49-F238E27FC236}">
              <a16:creationId xmlns:a16="http://schemas.microsoft.com/office/drawing/2014/main" id="{D6B83383-E7E3-4E62-AD8F-79AEE5255B45}"/>
            </a:ext>
          </a:extLst>
        </xdr:cNvPr>
        <xdr:cNvSpPr txBox="1"/>
      </xdr:nvSpPr>
      <xdr:spPr>
        <a:xfrm>
          <a:off x="7626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16527</xdr:rowOff>
    </xdr:from>
    <xdr:ext cx="469744" cy="259045"/>
    <xdr:sp macro="" textlink="">
      <xdr:nvSpPr>
        <xdr:cNvPr id="378" name="n_4mainValue【福祉施設】&#10;一人当たり面積">
          <a:extLst>
            <a:ext uri="{FF2B5EF4-FFF2-40B4-BE49-F238E27FC236}">
              <a16:creationId xmlns:a16="http://schemas.microsoft.com/office/drawing/2014/main" id="{1A106A2A-94B6-45CB-BC3C-C746182A216E}"/>
            </a:ext>
          </a:extLst>
        </xdr:cNvPr>
        <xdr:cNvSpPr txBox="1"/>
      </xdr:nvSpPr>
      <xdr:spPr>
        <a:xfrm>
          <a:off x="6737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639C576-1122-46DC-925E-74D95B9AB9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526ACA9-D80F-4A62-8D5F-528FF342FB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FE59AA4-628F-440B-8839-2F4A92D168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9C80913-7454-467B-A8D9-8CC34A83B6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0D8B049-F117-4C01-8C87-250C668F2B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ED79F2C-BBB1-4C85-A19A-BBC2D7384E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9E8E74B-4187-4D74-B564-D2CC45D99C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A984ED0-6196-4C6A-ADB8-D3E1052AF4D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2965E9C-5308-4D5E-9C74-0F6F9C55AB6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88DE71E-7351-4EBA-9ED0-ED1F0A73F83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046F39B-BBE2-4226-B459-2532F636768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60D1019-2B2F-4CDD-806F-1104ED8A4F3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5BC0D2F5-3CB1-4833-AF42-2FE7A83B718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CDEC5C80-8741-45F4-9E79-60B1B9C61BB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AA776A2-102A-4A6F-B557-86536AC4734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D11B4A0A-726F-4B4E-98E2-0487E3207F1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8341AF3-EBDA-436B-B463-BE75188C24B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6738F2E8-9640-4515-89D4-426174566F8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846A8DE2-B9C2-4C4C-891C-0F0665481AA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63297FA0-5113-4BF0-9CFC-B93FC6F06BB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A61B9D56-0C81-4029-A400-81EB004D09C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1C51E0EE-B8DE-4CE9-978A-01D697A3AEA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B1EAF9AE-31B4-45B4-8D9D-14859BDF54F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0C9ACD3-578B-4D8A-9D77-9BFA241C664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9323949B-0C31-49F8-BEE2-158E11E6554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1446A70C-696D-4F73-8A22-215C3763B380}"/>
            </a:ext>
          </a:extLst>
        </xdr:cNvPr>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147D8FF-D4A6-42C6-B8B9-8E630DACF6B7}"/>
            </a:ext>
          </a:extLst>
        </xdr:cNvPr>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30658F3D-0CF2-4337-808F-CB52F9E6FFAF}"/>
            </a:ext>
          </a:extLst>
        </xdr:cNvPr>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6E5970B-146B-4A0A-8454-5FC365E548C6}"/>
            </a:ext>
          </a:extLst>
        </xdr:cNvPr>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F664AD7D-5038-4DF9-A573-CAF852C8AB68}"/>
            </a:ext>
          </a:extLst>
        </xdr:cNvPr>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D9E24C56-371A-447B-B7A7-9DD6143903C9}"/>
            </a:ext>
          </a:extLst>
        </xdr:cNvPr>
        <xdr:cNvSpPr txBox="1"/>
      </xdr:nvSpPr>
      <xdr:spPr>
        <a:xfrm>
          <a:off x="4673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25098F52-7D4C-49BD-B94C-BD268FB70C77}"/>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D37F52C0-F1A4-4154-BC21-C4FCD8506B8C}"/>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92382E14-C224-4251-AC4E-B1A15627A1C3}"/>
            </a:ext>
          </a:extLst>
        </xdr:cNvPr>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142A13CB-A374-4CD0-9185-7570CB3B289D}"/>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B55E84C2-C7DF-4C8F-B640-CF6CF0828C1B}"/>
            </a:ext>
          </a:extLst>
        </xdr:cNvPr>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EFADF2D-8BD2-4D83-8049-9A7D9D8B730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F5F6A9E-449B-47F0-875B-4B7E9B9F2A6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D05B2FC-EBC7-4560-BACC-A81E2D0BBFD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E020B66-1638-4B49-8730-906499CDFB6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80E379A-7A10-4F44-BA96-C3E0BC813CF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121738</xdr:rowOff>
    </xdr:from>
    <xdr:to>
      <xdr:col>24</xdr:col>
      <xdr:colOff>114300</xdr:colOff>
      <xdr:row>104</xdr:row>
      <xdr:rowOff>51888</xdr:rowOff>
    </xdr:to>
    <xdr:sp macro="" textlink="">
      <xdr:nvSpPr>
        <xdr:cNvPr id="420" name="楕円 419">
          <a:extLst>
            <a:ext uri="{FF2B5EF4-FFF2-40B4-BE49-F238E27FC236}">
              <a16:creationId xmlns:a16="http://schemas.microsoft.com/office/drawing/2014/main" id="{DAFAE2D4-8305-487D-BA4C-E0260F6330A6}"/>
            </a:ext>
          </a:extLst>
        </xdr:cNvPr>
        <xdr:cNvSpPr/>
      </xdr:nvSpPr>
      <xdr:spPr>
        <a:xfrm>
          <a:off x="4584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144615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BBC8BB2D-5EB6-4D68-9B33-E2E8E4F53483}"/>
            </a:ext>
          </a:extLst>
        </xdr:cNvPr>
        <xdr:cNvSpPr txBox="1"/>
      </xdr:nvSpPr>
      <xdr:spPr>
        <a:xfrm>
          <a:off x="4673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422" name="楕円 421">
          <a:extLst>
            <a:ext uri="{FF2B5EF4-FFF2-40B4-BE49-F238E27FC236}">
              <a16:creationId xmlns:a16="http://schemas.microsoft.com/office/drawing/2014/main" id="{9EDC0204-CD2F-42CC-95AE-10C6CDE15428}"/>
            </a:ext>
          </a:extLst>
        </xdr:cNvPr>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xdr:rowOff>
    </xdr:from>
    <xdr:to>
      <xdr:col>24</xdr:col>
      <xdr:colOff>63500</xdr:colOff>
      <xdr:row>104</xdr:row>
      <xdr:rowOff>25581</xdr:rowOff>
    </xdr:to>
    <xdr:cxnSp macro="">
      <xdr:nvCxnSpPr>
        <xdr:cNvPr id="423" name="直線コネクタ 422">
          <a:extLst>
            <a:ext uri="{FF2B5EF4-FFF2-40B4-BE49-F238E27FC236}">
              <a16:creationId xmlns:a16="http://schemas.microsoft.com/office/drawing/2014/main" id="{22F0E315-E8C7-4D51-91E2-76230890476E}"/>
            </a:ext>
          </a:extLst>
        </xdr:cNvPr>
        <xdr:cNvCxnSpPr/>
      </xdr:nvCxnSpPr>
      <xdr:spPr>
        <a:xfrm flipV="1">
          <a:off x="3797300" y="1783188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105411</xdr:rowOff>
    </xdr:from>
    <xdr:to>
      <xdr:col>15</xdr:col>
      <xdr:colOff>101600</xdr:colOff>
      <xdr:row>104</xdr:row>
      <xdr:rowOff>35561</xdr:rowOff>
    </xdr:to>
    <xdr:sp macro="" textlink="">
      <xdr:nvSpPr>
        <xdr:cNvPr id="424" name="楕円 423">
          <a:extLst>
            <a:ext uri="{FF2B5EF4-FFF2-40B4-BE49-F238E27FC236}">
              <a16:creationId xmlns:a16="http://schemas.microsoft.com/office/drawing/2014/main" id="{D3D81095-856A-4935-97A4-50F52A69250D}"/>
            </a:ext>
          </a:extLst>
        </xdr:cNvPr>
        <xdr:cNvSpPr/>
      </xdr:nvSpPr>
      <xdr:spPr>
        <a:xfrm>
          <a:off x="2857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156211</xdr:rowOff>
    </xdr:from>
    <xdr:to>
      <xdr:col>19</xdr:col>
      <xdr:colOff>177800</xdr:colOff>
      <xdr:row>104</xdr:row>
      <xdr:rowOff>25581</xdr:rowOff>
    </xdr:to>
    <xdr:cxnSp macro="">
      <xdr:nvCxnSpPr>
        <xdr:cNvPr id="425" name="直線コネクタ 424">
          <a:extLst>
            <a:ext uri="{FF2B5EF4-FFF2-40B4-BE49-F238E27FC236}">
              <a16:creationId xmlns:a16="http://schemas.microsoft.com/office/drawing/2014/main" id="{00E89F5D-CD93-40A9-BE6E-92A37F1FCAD3}"/>
            </a:ext>
          </a:extLst>
        </xdr:cNvPr>
        <xdr:cNvCxnSpPr/>
      </xdr:nvCxnSpPr>
      <xdr:spPr>
        <a:xfrm>
          <a:off x="2908300" y="1781556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426" name="楕円 425">
          <a:extLst>
            <a:ext uri="{FF2B5EF4-FFF2-40B4-BE49-F238E27FC236}">
              <a16:creationId xmlns:a16="http://schemas.microsoft.com/office/drawing/2014/main" id="{7949B194-3ECC-4412-83F3-355CB48F3BA6}"/>
            </a:ext>
          </a:extLst>
        </xdr:cNvPr>
        <xdr:cNvSpPr/>
      </xdr:nvSpPr>
      <xdr:spPr>
        <a:xfrm>
          <a:off x="196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110489</xdr:rowOff>
    </xdr:from>
    <xdr:to>
      <xdr:col>15</xdr:col>
      <xdr:colOff>50800</xdr:colOff>
      <xdr:row>103</xdr:row>
      <xdr:rowOff>156211</xdr:rowOff>
    </xdr:to>
    <xdr:cxnSp macro="">
      <xdr:nvCxnSpPr>
        <xdr:cNvPr id="427" name="直線コネクタ 426">
          <a:extLst>
            <a:ext uri="{FF2B5EF4-FFF2-40B4-BE49-F238E27FC236}">
              <a16:creationId xmlns:a16="http://schemas.microsoft.com/office/drawing/2014/main" id="{FCC49F4B-13F8-4954-A34E-56D083C09C51}"/>
            </a:ext>
          </a:extLst>
        </xdr:cNvPr>
        <xdr:cNvCxnSpPr/>
      </xdr:nvCxnSpPr>
      <xdr:spPr>
        <a:xfrm>
          <a:off x="2019300" y="1776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25400</xdr:rowOff>
    </xdr:from>
    <xdr:to>
      <xdr:col>6</xdr:col>
      <xdr:colOff>38100</xdr:colOff>
      <xdr:row>103</xdr:row>
      <xdr:rowOff>127000</xdr:rowOff>
    </xdr:to>
    <xdr:sp macro="" textlink="">
      <xdr:nvSpPr>
        <xdr:cNvPr id="428" name="楕円 427">
          <a:extLst>
            <a:ext uri="{FF2B5EF4-FFF2-40B4-BE49-F238E27FC236}">
              <a16:creationId xmlns:a16="http://schemas.microsoft.com/office/drawing/2014/main" id="{8E3684A8-146D-4BB1-A8D2-F8FE0C5635FC}"/>
            </a:ext>
          </a:extLst>
        </xdr:cNvPr>
        <xdr:cNvSpPr/>
      </xdr:nvSpPr>
      <xdr:spPr>
        <a:xfrm>
          <a:off x="1079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76200</xdr:rowOff>
    </xdr:from>
    <xdr:to>
      <xdr:col>10</xdr:col>
      <xdr:colOff>114300</xdr:colOff>
      <xdr:row>103</xdr:row>
      <xdr:rowOff>110489</xdr:rowOff>
    </xdr:to>
    <xdr:cxnSp macro="">
      <xdr:nvCxnSpPr>
        <xdr:cNvPr id="429" name="直線コネクタ 428">
          <a:extLst>
            <a:ext uri="{FF2B5EF4-FFF2-40B4-BE49-F238E27FC236}">
              <a16:creationId xmlns:a16="http://schemas.microsoft.com/office/drawing/2014/main" id="{71B57545-D7F7-4431-8545-A5E9652CDE3D}"/>
            </a:ext>
          </a:extLst>
        </xdr:cNvPr>
        <xdr:cNvCxnSpPr/>
      </xdr:nvCxnSpPr>
      <xdr:spPr>
        <a:xfrm>
          <a:off x="1130300" y="17735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a:extLst>
            <a:ext uri="{FF2B5EF4-FFF2-40B4-BE49-F238E27FC236}">
              <a16:creationId xmlns:a16="http://schemas.microsoft.com/office/drawing/2014/main" id="{7EB2D793-7812-461C-85ED-090FDAD248F6}"/>
            </a:ext>
          </a:extLst>
        </xdr:cNvPr>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1" name="n_2aveValue【市民会館】&#10;有形固定資産減価償却率">
          <a:extLst>
            <a:ext uri="{FF2B5EF4-FFF2-40B4-BE49-F238E27FC236}">
              <a16:creationId xmlns:a16="http://schemas.microsoft.com/office/drawing/2014/main" id="{9B749876-0C58-476F-8057-B19AC20028EF}"/>
            </a:ext>
          </a:extLst>
        </xdr:cNvPr>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a:extLst>
            <a:ext uri="{FF2B5EF4-FFF2-40B4-BE49-F238E27FC236}">
              <a16:creationId xmlns:a16="http://schemas.microsoft.com/office/drawing/2014/main" id="{8B1647FB-1315-49D7-AEB2-A058F3AD688E}"/>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a:extLst>
            <a:ext uri="{FF2B5EF4-FFF2-40B4-BE49-F238E27FC236}">
              <a16:creationId xmlns:a16="http://schemas.microsoft.com/office/drawing/2014/main" id="{35CD688D-73FA-4D16-9CAA-03458DE68874}"/>
            </a:ext>
          </a:extLst>
        </xdr:cNvPr>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92908</xdr:rowOff>
    </xdr:from>
    <xdr:ext cx="405111" cy="259045"/>
    <xdr:sp macro="" textlink="">
      <xdr:nvSpPr>
        <xdr:cNvPr id="434" name="n_1mainValue【市民会館】&#10;有形固定資産減価償却率">
          <a:extLst>
            <a:ext uri="{FF2B5EF4-FFF2-40B4-BE49-F238E27FC236}">
              <a16:creationId xmlns:a16="http://schemas.microsoft.com/office/drawing/2014/main" id="{09E5C452-8C24-402D-850F-770F08EA7651}"/>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35" name="n_2mainValue【市民会館】&#10;有形固定資産減価償却率">
          <a:extLst>
            <a:ext uri="{FF2B5EF4-FFF2-40B4-BE49-F238E27FC236}">
              <a16:creationId xmlns:a16="http://schemas.microsoft.com/office/drawing/2014/main" id="{C6A75E0F-E774-46DF-B922-D36BB672F19D}"/>
            </a:ext>
          </a:extLst>
        </xdr:cNvPr>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436" name="n_3mainValue【市民会館】&#10;有形固定資産減価償却率">
          <a:extLst>
            <a:ext uri="{FF2B5EF4-FFF2-40B4-BE49-F238E27FC236}">
              <a16:creationId xmlns:a16="http://schemas.microsoft.com/office/drawing/2014/main" id="{9619D322-6F14-401B-A97C-2CC5F07D276B}"/>
            </a:ext>
          </a:extLst>
        </xdr:cNvPr>
        <xdr:cNvSpPr txBox="1"/>
      </xdr:nvSpPr>
      <xdr:spPr>
        <a:xfrm>
          <a:off x="1816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143527</xdr:rowOff>
    </xdr:from>
    <xdr:ext cx="405111" cy="259045"/>
    <xdr:sp macro="" textlink="">
      <xdr:nvSpPr>
        <xdr:cNvPr id="437" name="n_4mainValue【市民会館】&#10;有形固定資産減価償却率">
          <a:extLst>
            <a:ext uri="{FF2B5EF4-FFF2-40B4-BE49-F238E27FC236}">
              <a16:creationId xmlns:a16="http://schemas.microsoft.com/office/drawing/2014/main" id="{79A55B3D-112D-481E-A4E1-2563BAE3BF37}"/>
            </a:ext>
          </a:extLst>
        </xdr:cNvPr>
        <xdr:cNvSpPr txBox="1"/>
      </xdr:nvSpPr>
      <xdr:spPr>
        <a:xfrm>
          <a:off x="927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3A23BE8-694E-4072-BEC1-677BECAF29E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810E51E1-2F99-4D2B-BA94-428AB3B58B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39B1466-38D7-421E-8EF6-FFAC698492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EDF8464-02BA-4F78-B51D-4C1C1B4B1E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F0F1CF11-1257-42C0-BC46-7B13581F49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667D372-8B72-4AC4-8C2D-D0F69FCDC6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0561044-6D31-4D09-BEA7-0B07CAD63A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DB6B5213-E728-4E50-A1E3-304E05ED904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6EBBEB8-3A1D-4EE9-84ED-20292739132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B245B178-955F-41A3-AD81-AEE1EAF55D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657F853C-8C84-420B-BAD6-273E6FBCAA2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CF0020BD-E3B7-4CC5-834E-C965285F784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4A19D62-D101-4A23-8EF0-BB788DAC5C1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3105AC0A-6CD2-4CC9-BE9A-FDAD912C44C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3E85390-0FAF-4BB6-9089-9AD57CCA8D3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F4724E3-F33C-481D-9D17-B7134DC1CDD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46A08102-268C-4031-8950-096BC8DBDD1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E217C859-2745-41F5-944D-2546BFA91AD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2086FD1A-BF20-45EE-8EC2-4CE54C2FF2A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E5918CD7-6093-462E-8DDB-5C03ACFB0C7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5A97F3F-8DFB-4C56-8166-2B5784FB80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F23E86CA-04A5-45EA-8138-1EFB7C216B5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69F2F04-4F10-4156-BC56-BCF1F34E7EE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023BAB06-35BF-40AA-BA8F-71E2B30F5BFA}"/>
            </a:ext>
          </a:extLst>
        </xdr:cNvPr>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DA8B1EE8-60A7-489E-8B8F-A35909872F9B}"/>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15C5EE80-2324-495D-A78E-1B081E6BE06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72AECDB9-B440-46BC-B828-386FBEFECEB4}"/>
            </a:ext>
          </a:extLst>
        </xdr:cNvPr>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291A5836-DF55-483C-950A-41CB4A39AB0E}"/>
            </a:ext>
          </a:extLst>
        </xdr:cNvPr>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a:extLst>
            <a:ext uri="{FF2B5EF4-FFF2-40B4-BE49-F238E27FC236}">
              <a16:creationId xmlns:a16="http://schemas.microsoft.com/office/drawing/2014/main" id="{97662E05-B0EF-4FE2-BBF8-8E59778CA4A2}"/>
            </a:ext>
          </a:extLst>
        </xdr:cNvPr>
        <xdr:cNvSpPr txBox="1"/>
      </xdr:nvSpPr>
      <xdr:spPr>
        <a:xfrm>
          <a:off x="10515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DC75905E-9B47-47FA-928B-79BFDB3D4F30}"/>
            </a:ext>
          </a:extLst>
        </xdr:cNvPr>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CB301510-5A49-4D90-B1AF-AD62BBA20AB7}"/>
            </a:ext>
          </a:extLst>
        </xdr:cNvPr>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3254CAC9-5E81-44E2-B0CE-8EE94602D4B9}"/>
            </a:ext>
          </a:extLst>
        </xdr:cNvPr>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6C71440E-CEA0-4310-ACDC-57A5A286CA85}"/>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B4C946B5-8EE1-4CFE-98B1-66753A49E2EB}"/>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6C36094-55A7-45CD-A4FE-C47601EC429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C65DBD8-1877-455B-A58B-C521EA3BEF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1956E11-0D19-43B0-9A55-5DF1F13C366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B10A84B-7E39-4C0C-944B-9FCC6EE242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72C623A-0D60-4345-9506-6F469E2FF22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477" name="楕円 476">
          <a:extLst>
            <a:ext uri="{FF2B5EF4-FFF2-40B4-BE49-F238E27FC236}">
              <a16:creationId xmlns:a16="http://schemas.microsoft.com/office/drawing/2014/main" id="{CA052CA5-5202-418E-A39C-87D4B7BAF014}"/>
            </a:ext>
          </a:extLst>
        </xdr:cNvPr>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478" name="【市民会館】&#10;一人当たり面積該当値テキスト">
          <a:extLst>
            <a:ext uri="{FF2B5EF4-FFF2-40B4-BE49-F238E27FC236}">
              <a16:creationId xmlns:a16="http://schemas.microsoft.com/office/drawing/2014/main" id="{88BB15A5-2146-423E-A034-16D25D49B8AE}"/>
            </a:ext>
          </a:extLst>
        </xdr:cNvPr>
        <xdr:cNvSpPr txBox="1"/>
      </xdr:nvSpPr>
      <xdr:spPr>
        <a:xfrm>
          <a:off x="10515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120650</xdr:rowOff>
    </xdr:from>
    <xdr:to>
      <xdr:col>50</xdr:col>
      <xdr:colOff>165100</xdr:colOff>
      <xdr:row>106</xdr:row>
      <xdr:rowOff>50800</xdr:rowOff>
    </xdr:to>
    <xdr:sp macro="" textlink="">
      <xdr:nvSpPr>
        <xdr:cNvPr id="479" name="楕円 478">
          <a:extLst>
            <a:ext uri="{FF2B5EF4-FFF2-40B4-BE49-F238E27FC236}">
              <a16:creationId xmlns:a16="http://schemas.microsoft.com/office/drawing/2014/main" id="{57F6A0AB-A521-42EA-8568-685ADC2150DA}"/>
            </a:ext>
          </a:extLst>
        </xdr:cNvPr>
        <xdr:cNvSpPr/>
      </xdr:nvSpPr>
      <xdr:spPr>
        <a:xfrm>
          <a:off x="958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0</xdr:rowOff>
    </xdr:from>
    <xdr:to>
      <xdr:col>55</xdr:col>
      <xdr:colOff>0</xdr:colOff>
      <xdr:row>107</xdr:row>
      <xdr:rowOff>11430</xdr:rowOff>
    </xdr:to>
    <xdr:cxnSp macro="">
      <xdr:nvCxnSpPr>
        <xdr:cNvPr id="480" name="直線コネクタ 479">
          <a:extLst>
            <a:ext uri="{FF2B5EF4-FFF2-40B4-BE49-F238E27FC236}">
              <a16:creationId xmlns:a16="http://schemas.microsoft.com/office/drawing/2014/main" id="{10CC0203-C7F8-4165-B8A0-086E4ED5049D}"/>
            </a:ext>
          </a:extLst>
        </xdr:cNvPr>
        <xdr:cNvCxnSpPr/>
      </xdr:nvCxnSpPr>
      <xdr:spPr>
        <a:xfrm>
          <a:off x="9639300" y="181737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81" name="楕円 480">
          <a:extLst>
            <a:ext uri="{FF2B5EF4-FFF2-40B4-BE49-F238E27FC236}">
              <a16:creationId xmlns:a16="http://schemas.microsoft.com/office/drawing/2014/main" id="{A5E2D357-72EA-4800-B925-884776CFDACA}"/>
            </a:ext>
          </a:extLst>
        </xdr:cNvPr>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106</xdr:row>
      <xdr:rowOff>0</xdr:rowOff>
    </xdr:to>
    <xdr:cxnSp macro="">
      <xdr:nvCxnSpPr>
        <xdr:cNvPr id="482" name="直線コネクタ 481">
          <a:extLst>
            <a:ext uri="{FF2B5EF4-FFF2-40B4-BE49-F238E27FC236}">
              <a16:creationId xmlns:a16="http://schemas.microsoft.com/office/drawing/2014/main" id="{08E8964A-4B87-4EBC-B54E-5CFDB3CBA27F}"/>
            </a:ext>
          </a:extLst>
        </xdr:cNvPr>
        <xdr:cNvCxnSpPr/>
      </xdr:nvCxnSpPr>
      <xdr:spPr>
        <a:xfrm>
          <a:off x="8750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483" name="楕円 482">
          <a:extLst>
            <a:ext uri="{FF2B5EF4-FFF2-40B4-BE49-F238E27FC236}">
              <a16:creationId xmlns:a16="http://schemas.microsoft.com/office/drawing/2014/main" id="{4E9943FF-4035-4896-A46C-82DBC36B69B4}"/>
            </a:ext>
          </a:extLst>
        </xdr:cNvPr>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105</xdr:row>
      <xdr:rowOff>163830</xdr:rowOff>
    </xdr:to>
    <xdr:cxnSp macro="">
      <xdr:nvCxnSpPr>
        <xdr:cNvPr id="484" name="直線コネクタ 483">
          <a:extLst>
            <a:ext uri="{FF2B5EF4-FFF2-40B4-BE49-F238E27FC236}">
              <a16:creationId xmlns:a16="http://schemas.microsoft.com/office/drawing/2014/main" id="{E94DE340-F462-4D4F-ACEA-590B45CCED17}"/>
            </a:ext>
          </a:extLst>
        </xdr:cNvPr>
        <xdr:cNvCxnSpPr/>
      </xdr:nvCxnSpPr>
      <xdr:spPr>
        <a:xfrm>
          <a:off x="7861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105411</xdr:rowOff>
    </xdr:from>
    <xdr:to>
      <xdr:col>36</xdr:col>
      <xdr:colOff>165100</xdr:colOff>
      <xdr:row>106</xdr:row>
      <xdr:rowOff>35561</xdr:rowOff>
    </xdr:to>
    <xdr:sp macro="" textlink="">
      <xdr:nvSpPr>
        <xdr:cNvPr id="485" name="楕円 484">
          <a:extLst>
            <a:ext uri="{FF2B5EF4-FFF2-40B4-BE49-F238E27FC236}">
              <a16:creationId xmlns:a16="http://schemas.microsoft.com/office/drawing/2014/main" id="{CF6B86F7-294F-4605-880E-A0A382AE1B11}"/>
            </a:ext>
          </a:extLst>
        </xdr:cNvPr>
        <xdr:cNvSpPr/>
      </xdr:nvSpPr>
      <xdr:spPr>
        <a:xfrm>
          <a:off x="692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163830</xdr:rowOff>
    </xdr:to>
    <xdr:cxnSp macro="">
      <xdr:nvCxnSpPr>
        <xdr:cNvPr id="486" name="直線コネクタ 485">
          <a:extLst>
            <a:ext uri="{FF2B5EF4-FFF2-40B4-BE49-F238E27FC236}">
              <a16:creationId xmlns:a16="http://schemas.microsoft.com/office/drawing/2014/main" id="{E8A3E9BC-C190-467D-A74A-F4B2A04A1D29}"/>
            </a:ext>
          </a:extLst>
        </xdr:cNvPr>
        <xdr:cNvCxnSpPr/>
      </xdr:nvCxnSpPr>
      <xdr:spPr>
        <a:xfrm>
          <a:off x="6972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87" name="n_1aveValue【市民会館】&#10;一人当たり面積">
          <a:extLst>
            <a:ext uri="{FF2B5EF4-FFF2-40B4-BE49-F238E27FC236}">
              <a16:creationId xmlns:a16="http://schemas.microsoft.com/office/drawing/2014/main" id="{9A846ABE-D4B4-4574-ADCC-0A46534020A9}"/>
            </a:ext>
          </a:extLst>
        </xdr:cNvPr>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85603955-7A1C-4A23-9F2E-AA7BA3ACF5E5}"/>
            </a:ext>
          </a:extLst>
        </xdr:cNvPr>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63E5F7B0-3E35-477D-A3A8-E93987B96810}"/>
            </a:ext>
          </a:extLst>
        </xdr:cNvPr>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C0122E2F-2DE6-4CA4-B0D8-720CA045FE64}"/>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41927</xdr:rowOff>
    </xdr:from>
    <xdr:ext cx="469744" cy="259045"/>
    <xdr:sp macro="" textlink="">
      <xdr:nvSpPr>
        <xdr:cNvPr id="491" name="n_1mainValue【市民会館】&#10;一人当たり面積">
          <a:extLst>
            <a:ext uri="{FF2B5EF4-FFF2-40B4-BE49-F238E27FC236}">
              <a16:creationId xmlns:a16="http://schemas.microsoft.com/office/drawing/2014/main" id="{E18E9036-B589-44BF-B407-706BD37DD81D}"/>
            </a:ext>
          </a:extLst>
        </xdr:cNvPr>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92" name="n_2mainValue【市民会館】&#10;一人当たり面積">
          <a:extLst>
            <a:ext uri="{FF2B5EF4-FFF2-40B4-BE49-F238E27FC236}">
              <a16:creationId xmlns:a16="http://schemas.microsoft.com/office/drawing/2014/main" id="{4FF32171-E250-404D-8D5D-B637518B3D0D}"/>
            </a:ext>
          </a:extLst>
        </xdr:cNvPr>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59707</xdr:rowOff>
    </xdr:from>
    <xdr:ext cx="469744" cy="259045"/>
    <xdr:sp macro="" textlink="">
      <xdr:nvSpPr>
        <xdr:cNvPr id="493" name="n_3mainValue【市民会館】&#10;一人当たり面積">
          <a:extLst>
            <a:ext uri="{FF2B5EF4-FFF2-40B4-BE49-F238E27FC236}">
              <a16:creationId xmlns:a16="http://schemas.microsoft.com/office/drawing/2014/main" id="{0BFD4544-E4FB-4386-A48D-9B0361529CFA}"/>
            </a:ext>
          </a:extLst>
        </xdr:cNvPr>
        <xdr:cNvSpPr txBox="1"/>
      </xdr:nvSpPr>
      <xdr:spPr>
        <a:xfrm>
          <a:off x="7626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52088</xdr:rowOff>
    </xdr:from>
    <xdr:ext cx="469744" cy="259045"/>
    <xdr:sp macro="" textlink="">
      <xdr:nvSpPr>
        <xdr:cNvPr id="494" name="n_4mainValue【市民会館】&#10;一人当たり面積">
          <a:extLst>
            <a:ext uri="{FF2B5EF4-FFF2-40B4-BE49-F238E27FC236}">
              <a16:creationId xmlns:a16="http://schemas.microsoft.com/office/drawing/2014/main" id="{5E7D1B36-2CCE-4C57-8A84-51B9E218D388}"/>
            </a:ext>
          </a:extLst>
        </xdr:cNvPr>
        <xdr:cNvSpPr txBox="1"/>
      </xdr:nvSpPr>
      <xdr:spPr>
        <a:xfrm>
          <a:off x="6737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C420FF8-A358-4624-AC58-AA6AA52B6D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1E5BD8B5-8805-470D-A2F7-CC82050833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BA2D86D-6C14-4C88-A834-DB9B16A5A9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E93A5357-6397-4274-B7B7-70B21EB82E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C2353B-37B2-4BE3-9FA3-FB2E43C41A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CDB1B74A-ACB7-40E4-A3FB-DAE03068BF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5872303-E4D0-473B-9EE9-388E827BEA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E9F3B2E7-0187-4765-ADE7-7612F3DC3E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A13EBD55-3D17-4CD0-9904-27C6CE79CEF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287FA67-21DC-476E-9983-300F718026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ECF9A91B-F600-45F3-B457-E83B17D599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9C5269D-3473-4047-B092-935B810C30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B2D458AA-4DCA-4E47-9FD6-7BEC2083840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123D9B3A-DE86-4DDE-A718-9DF0A96FD5E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C6102BA2-ACD9-459B-968F-88BB2811201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AAE00436-9905-47FD-ACBD-A67FED4EDD0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ABBDAD9E-F8C7-4D64-A56B-ABE0595BCA8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E6D90114-4C71-4150-B54E-31818145513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229E8DF1-B04F-4451-96D1-B1C7317C671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451EE3E8-0A5A-4830-93B0-2EA27731C4D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C1BDFBA5-3EAE-44B0-8B07-C3E61E7C84A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F309B5-FBBB-4FD6-8E61-BA31C4908A4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C35EC35A-05EA-49FB-8C43-6884F5645C2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30F690F8-8E0E-40BD-AE77-B8777EA07A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C0BD4433-1285-4FDF-BA54-C40F712AA197}"/>
            </a:ext>
          </a:extLst>
        </xdr:cNvPr>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F7DF49C-C021-4F75-B3A6-3A2E73280015}"/>
            </a:ext>
          </a:extLst>
        </xdr:cNvPr>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07AEB3B0-A161-43EA-9015-25E5CDD3A7D1}"/>
            </a:ext>
          </a:extLst>
        </xdr:cNvPr>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E2445F71-5C39-4BE8-965D-D66D78DA27F6}"/>
            </a:ext>
          </a:extLst>
        </xdr:cNvPr>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EB16AFA8-658B-4177-B8A1-50C5C6860C88}"/>
            </a:ext>
          </a:extLst>
        </xdr:cNvPr>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26B53E60-AAF6-47B3-9FE5-53BCBE4C7234}"/>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BA901A5F-4E99-48A9-8CE9-41957B7DE107}"/>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D4C30500-2730-4BA5-B444-EA9C5C9667AF}"/>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37AA4064-91C3-4319-AFB4-46F18F1E61B6}"/>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A8DF005E-6458-44AE-B6DA-1FC8E1ECFC4A}"/>
            </a:ext>
          </a:extLst>
        </xdr:cNvPr>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985F5235-C4B8-4B98-B929-B8A8D6A64A69}"/>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0BBFDE8-96C9-49B8-89BF-E6D2FF7F74E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D606B54-81CE-47E3-A8EB-CBC476D15FD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29D4503-C620-4C79-826F-9857ACF743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4A8D74E-1BDE-4868-9C2E-F8D5D1573D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3BDE8EB-03BD-40E1-90F0-301268E842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35" name="楕円 534">
          <a:extLst>
            <a:ext uri="{FF2B5EF4-FFF2-40B4-BE49-F238E27FC236}">
              <a16:creationId xmlns:a16="http://schemas.microsoft.com/office/drawing/2014/main" id="{7288F2E5-0640-4A5C-BC87-31C90280ECF9}"/>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39B43F2-8191-4D70-8C13-C25169257A11}"/>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537" name="楕円 536">
          <a:extLst>
            <a:ext uri="{FF2B5EF4-FFF2-40B4-BE49-F238E27FC236}">
              <a16:creationId xmlns:a16="http://schemas.microsoft.com/office/drawing/2014/main" id="{D2D88DD8-7623-4F2F-9A02-B3D0A3BC3BBF}"/>
            </a:ext>
          </a:extLst>
        </xdr:cNvPr>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39</xdr:row>
      <xdr:rowOff>64770</xdr:rowOff>
    </xdr:to>
    <xdr:cxnSp macro="">
      <xdr:nvCxnSpPr>
        <xdr:cNvPr id="538" name="直線コネクタ 537">
          <a:extLst>
            <a:ext uri="{FF2B5EF4-FFF2-40B4-BE49-F238E27FC236}">
              <a16:creationId xmlns:a16="http://schemas.microsoft.com/office/drawing/2014/main" id="{107A4D21-5C1A-49B8-8847-EBE3DF7D1AF7}"/>
            </a:ext>
          </a:extLst>
        </xdr:cNvPr>
        <xdr:cNvCxnSpPr/>
      </xdr:nvCxnSpPr>
      <xdr:spPr>
        <a:xfrm>
          <a:off x="15481300" y="67017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539" name="楕円 538">
          <a:extLst>
            <a:ext uri="{FF2B5EF4-FFF2-40B4-BE49-F238E27FC236}">
              <a16:creationId xmlns:a16="http://schemas.microsoft.com/office/drawing/2014/main" id="{22218F1D-633F-47DD-B37E-EEA806F0CB94}"/>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26670</xdr:rowOff>
    </xdr:to>
    <xdr:cxnSp macro="">
      <xdr:nvCxnSpPr>
        <xdr:cNvPr id="540" name="直線コネクタ 539">
          <a:extLst>
            <a:ext uri="{FF2B5EF4-FFF2-40B4-BE49-F238E27FC236}">
              <a16:creationId xmlns:a16="http://schemas.microsoft.com/office/drawing/2014/main" id="{D173C0BD-6DB2-4A48-83B7-6880B82FE77D}"/>
            </a:ext>
          </a:extLst>
        </xdr:cNvPr>
        <xdr:cNvCxnSpPr/>
      </xdr:nvCxnSpPr>
      <xdr:spPr>
        <a:xfrm flipV="1">
          <a:off x="14592300" y="6701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99695</xdr:rowOff>
    </xdr:from>
    <xdr:to>
      <xdr:col>72</xdr:col>
      <xdr:colOff>38100</xdr:colOff>
      <xdr:row>39</xdr:row>
      <xdr:rowOff>29845</xdr:rowOff>
    </xdr:to>
    <xdr:sp macro="" textlink="">
      <xdr:nvSpPr>
        <xdr:cNvPr id="541" name="楕円 540">
          <a:extLst>
            <a:ext uri="{FF2B5EF4-FFF2-40B4-BE49-F238E27FC236}">
              <a16:creationId xmlns:a16="http://schemas.microsoft.com/office/drawing/2014/main" id="{1D582425-03F9-4FAD-99F7-70D815BD2B54}"/>
            </a:ext>
          </a:extLst>
        </xdr:cNvPr>
        <xdr:cNvSpPr/>
      </xdr:nvSpPr>
      <xdr:spPr>
        <a:xfrm>
          <a:off x="13652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150495</xdr:rowOff>
    </xdr:from>
    <xdr:to>
      <xdr:col>76</xdr:col>
      <xdr:colOff>114300</xdr:colOff>
      <xdr:row>39</xdr:row>
      <xdr:rowOff>26670</xdr:rowOff>
    </xdr:to>
    <xdr:cxnSp macro="">
      <xdr:nvCxnSpPr>
        <xdr:cNvPr id="542" name="直線コネクタ 541">
          <a:extLst>
            <a:ext uri="{FF2B5EF4-FFF2-40B4-BE49-F238E27FC236}">
              <a16:creationId xmlns:a16="http://schemas.microsoft.com/office/drawing/2014/main" id="{2249E767-660E-4F6D-A2BE-4F43ABB6B4C3}"/>
            </a:ext>
          </a:extLst>
        </xdr:cNvPr>
        <xdr:cNvCxnSpPr/>
      </xdr:nvCxnSpPr>
      <xdr:spPr>
        <a:xfrm>
          <a:off x="13703300" y="66655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101600</xdr:rowOff>
    </xdr:from>
    <xdr:to>
      <xdr:col>67</xdr:col>
      <xdr:colOff>101600</xdr:colOff>
      <xdr:row>39</xdr:row>
      <xdr:rowOff>31750</xdr:rowOff>
    </xdr:to>
    <xdr:sp macro="" textlink="">
      <xdr:nvSpPr>
        <xdr:cNvPr id="543" name="楕円 542">
          <a:extLst>
            <a:ext uri="{FF2B5EF4-FFF2-40B4-BE49-F238E27FC236}">
              <a16:creationId xmlns:a16="http://schemas.microsoft.com/office/drawing/2014/main" id="{7C2522E2-AB27-49ED-9BB2-43F895DB8D11}"/>
            </a:ext>
          </a:extLst>
        </xdr:cNvPr>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150495</xdr:rowOff>
    </xdr:from>
    <xdr:to>
      <xdr:col>71</xdr:col>
      <xdr:colOff>177800</xdr:colOff>
      <xdr:row>38</xdr:row>
      <xdr:rowOff>152400</xdr:rowOff>
    </xdr:to>
    <xdr:cxnSp macro="">
      <xdr:nvCxnSpPr>
        <xdr:cNvPr id="544" name="直線コネクタ 543">
          <a:extLst>
            <a:ext uri="{FF2B5EF4-FFF2-40B4-BE49-F238E27FC236}">
              <a16:creationId xmlns:a16="http://schemas.microsoft.com/office/drawing/2014/main" id="{E84E6C85-3445-4E26-AD75-533AC02C3A02}"/>
            </a:ext>
          </a:extLst>
        </xdr:cNvPr>
        <xdr:cNvCxnSpPr/>
      </xdr:nvCxnSpPr>
      <xdr:spPr>
        <a:xfrm flipV="1">
          <a:off x="12814300" y="6665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5EE7915E-C326-45D6-94D1-FCFC9EC2AFB9}"/>
            </a:ext>
          </a:extLst>
        </xdr:cNvPr>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AB5F15D-B097-42AF-A252-161FCCBDE476}"/>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716516E8-7A72-4299-A7D5-0D7AEF651100}"/>
            </a:ext>
          </a:extLst>
        </xdr:cNvPr>
        <xdr:cNvSpPr txBox="1"/>
      </xdr:nvSpPr>
      <xdr:spPr>
        <a:xfrm>
          <a:off x="13500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C332F34E-8B8C-4C2E-A5EB-A946144116F9}"/>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C521BDE2-AD16-4B6E-84B4-736E930F86BD}"/>
            </a:ext>
          </a:extLst>
        </xdr:cNvPr>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42CDEE05-E1D2-43A5-9CC7-0E9570D359CE}"/>
            </a:ext>
          </a:extLst>
        </xdr:cNvPr>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20972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9BA09EB0-9FCB-4008-BB5E-616D15CF81D5}"/>
            </a:ext>
          </a:extLst>
        </xdr:cNvPr>
        <xdr:cNvSpPr txBox="1"/>
      </xdr:nvSpPr>
      <xdr:spPr>
        <a:xfrm>
          <a:off x="13500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22877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A340A4F6-B739-4BA9-BD99-08EAC7F3ADB1}"/>
            </a:ext>
          </a:extLst>
        </xdr:cNvPr>
        <xdr:cNvSpPr txBox="1"/>
      </xdr:nvSpPr>
      <xdr:spPr>
        <a:xfrm>
          <a:off x="12611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BDB02A9-4808-46C3-9A3C-4A6C182007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49BD1A4D-620D-4B4B-A193-EFE5E5C7B6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DB11D7A-DD1E-4AAD-9712-529D08DE63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F1026B54-19C9-4450-9F43-787EFB3832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39CF8B74-1D0F-4E4F-A8E7-218597D4DF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FC7DE452-BB73-4443-9E7C-9BB10F2A38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7B3DD791-7F6C-4454-8C33-6D330F0DB5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A82E336B-D696-4214-9D2B-5BD78A695A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F24361CE-C817-4F22-909B-B21ECE3191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2733B2BE-3431-4505-8E1F-095F56E51F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A24840AE-B0F3-44BD-8E9E-B2EF674CEAC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B9627B0C-16DE-4550-97A0-E000E258296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D2EA5756-59F6-4CDE-80B7-AEC13E9D1BB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FA57C074-66E7-4B59-8935-F9F50C700CEF}"/>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7AFBA12B-05CC-47E4-B60E-118332D99BF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422942F4-45E9-4751-8CC4-34E568754A5C}"/>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7DEE4C4D-8D60-44DA-8ED3-32CA90BD134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91E90A90-272A-40DC-8C06-0FB3374B4616}"/>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AED5D127-0DF8-486C-89AD-C4F3D122AE7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CC433D93-BCBD-4DD6-82CA-087B2D5A9C6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E198DC09-981F-48FD-8906-47248D2A585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8C5AA7B9-187B-48FD-A3F9-1D00B21CDA6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42CC6D60-5D42-44C0-B223-CC0B41F3F0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8F7BDFD1-2785-4F68-AB34-4E05BBA501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B03F6858-93BF-4BD4-9274-91B28E0FB8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16460835-55CA-4D6E-BF3E-B12E578055FD}"/>
            </a:ext>
          </a:extLst>
        </xdr:cNvPr>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8D174E78-DC4C-46A4-8DE2-09F6B0552CD6}"/>
            </a:ext>
          </a:extLst>
        </xdr:cNvPr>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8A41DD24-B2ED-4B48-AF92-A9146D17D52A}"/>
            </a:ext>
          </a:extLst>
        </xdr:cNvPr>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C0BFA87D-4065-4986-88A9-FD75043D45FC}"/>
            </a:ext>
          </a:extLst>
        </xdr:cNvPr>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989EF1D6-0C8B-4C63-9608-50B05ADFA528}"/>
            </a:ext>
          </a:extLst>
        </xdr:cNvPr>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55E77DBD-67F7-4234-8C3B-8927B95029BE}"/>
            </a:ext>
          </a:extLst>
        </xdr:cNvPr>
        <xdr:cNvSpPr txBox="1"/>
      </xdr:nvSpPr>
      <xdr:spPr>
        <a:xfrm>
          <a:off x="22199600" y="662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BAF06A3D-3632-4579-9C8C-D645DD80C5B8}"/>
            </a:ext>
          </a:extLst>
        </xdr:cNvPr>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D12490ED-CF39-4BDA-B26A-4F7EDE85D3C4}"/>
            </a:ext>
          </a:extLst>
        </xdr:cNvPr>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9F8C2522-FA9D-42AF-A19A-CE0F646A3A4A}"/>
            </a:ext>
          </a:extLst>
        </xdr:cNvPr>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67EAC30C-ECF4-4D81-B615-090B21F970AB}"/>
            </a:ext>
          </a:extLst>
        </xdr:cNvPr>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04102267-7726-428B-A98D-3CB4FC143A09}"/>
            </a:ext>
          </a:extLst>
        </xdr:cNvPr>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4BC1FC7-31D7-4189-8CD8-3968679DBA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921404A-8EA4-4C97-8886-337D4B1F08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2FC49E5F-5E25-48EC-8BE4-731B9B301A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C123F8F2-38B7-449A-8342-DB495955B1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F7C475B9-C688-435C-B229-D538AF2E45D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47041</xdr:rowOff>
    </xdr:from>
    <xdr:to>
      <xdr:col>116</xdr:col>
      <xdr:colOff>114300</xdr:colOff>
      <xdr:row>38</xdr:row>
      <xdr:rowOff>148641</xdr:rowOff>
    </xdr:to>
    <xdr:sp macro="" textlink="">
      <xdr:nvSpPr>
        <xdr:cNvPr id="594" name="楕円 593">
          <a:extLst>
            <a:ext uri="{FF2B5EF4-FFF2-40B4-BE49-F238E27FC236}">
              <a16:creationId xmlns:a16="http://schemas.microsoft.com/office/drawing/2014/main" id="{B81E7113-7C7C-4B36-A717-5D8D1A6EE365}"/>
            </a:ext>
          </a:extLst>
        </xdr:cNvPr>
        <xdr:cNvSpPr/>
      </xdr:nvSpPr>
      <xdr:spPr>
        <a:xfrm>
          <a:off x="22110700" y="65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69918</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DD29DDDA-206A-4B8E-BD51-5161EA83DA4A}"/>
            </a:ext>
          </a:extLst>
        </xdr:cNvPr>
        <xdr:cNvSpPr txBox="1"/>
      </xdr:nvSpPr>
      <xdr:spPr>
        <a:xfrm>
          <a:off x="22199600" y="64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63609</xdr:rowOff>
    </xdr:from>
    <xdr:to>
      <xdr:col>112</xdr:col>
      <xdr:colOff>38100</xdr:colOff>
      <xdr:row>38</xdr:row>
      <xdr:rowOff>165209</xdr:rowOff>
    </xdr:to>
    <xdr:sp macro="" textlink="">
      <xdr:nvSpPr>
        <xdr:cNvPr id="596" name="楕円 595">
          <a:extLst>
            <a:ext uri="{FF2B5EF4-FFF2-40B4-BE49-F238E27FC236}">
              <a16:creationId xmlns:a16="http://schemas.microsoft.com/office/drawing/2014/main" id="{E34B3FFA-C968-438F-A2E0-096F6D587F07}"/>
            </a:ext>
          </a:extLst>
        </xdr:cNvPr>
        <xdr:cNvSpPr/>
      </xdr:nvSpPr>
      <xdr:spPr>
        <a:xfrm>
          <a:off x="21272500" y="65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97841</xdr:rowOff>
    </xdr:from>
    <xdr:to>
      <xdr:col>116</xdr:col>
      <xdr:colOff>63500</xdr:colOff>
      <xdr:row>38</xdr:row>
      <xdr:rowOff>114409</xdr:rowOff>
    </xdr:to>
    <xdr:cxnSp macro="">
      <xdr:nvCxnSpPr>
        <xdr:cNvPr id="597" name="直線コネクタ 596">
          <a:extLst>
            <a:ext uri="{FF2B5EF4-FFF2-40B4-BE49-F238E27FC236}">
              <a16:creationId xmlns:a16="http://schemas.microsoft.com/office/drawing/2014/main" id="{E585E182-6E44-4396-A483-C8CC0F5C1AF0}"/>
            </a:ext>
          </a:extLst>
        </xdr:cNvPr>
        <xdr:cNvCxnSpPr/>
      </xdr:nvCxnSpPr>
      <xdr:spPr>
        <a:xfrm flipV="1">
          <a:off x="21323300" y="6612941"/>
          <a:ext cx="8382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101415</xdr:rowOff>
    </xdr:from>
    <xdr:to>
      <xdr:col>107</xdr:col>
      <xdr:colOff>101600</xdr:colOff>
      <xdr:row>39</xdr:row>
      <xdr:rowOff>31565</xdr:rowOff>
    </xdr:to>
    <xdr:sp macro="" textlink="">
      <xdr:nvSpPr>
        <xdr:cNvPr id="598" name="楕円 597">
          <a:extLst>
            <a:ext uri="{FF2B5EF4-FFF2-40B4-BE49-F238E27FC236}">
              <a16:creationId xmlns:a16="http://schemas.microsoft.com/office/drawing/2014/main" id="{ED74ABEB-D98C-4B73-A521-8B20CD502D9E}"/>
            </a:ext>
          </a:extLst>
        </xdr:cNvPr>
        <xdr:cNvSpPr/>
      </xdr:nvSpPr>
      <xdr:spPr>
        <a:xfrm>
          <a:off x="20383500" y="66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114409</xdr:rowOff>
    </xdr:from>
    <xdr:to>
      <xdr:col>111</xdr:col>
      <xdr:colOff>177800</xdr:colOff>
      <xdr:row>38</xdr:row>
      <xdr:rowOff>152215</xdr:rowOff>
    </xdr:to>
    <xdr:cxnSp macro="">
      <xdr:nvCxnSpPr>
        <xdr:cNvPr id="599" name="直線コネクタ 598">
          <a:extLst>
            <a:ext uri="{FF2B5EF4-FFF2-40B4-BE49-F238E27FC236}">
              <a16:creationId xmlns:a16="http://schemas.microsoft.com/office/drawing/2014/main" id="{0BD723B4-A51E-42B6-9049-95F1BE5357FB}"/>
            </a:ext>
          </a:extLst>
        </xdr:cNvPr>
        <xdr:cNvCxnSpPr/>
      </xdr:nvCxnSpPr>
      <xdr:spPr>
        <a:xfrm flipV="1">
          <a:off x="20434300" y="6629509"/>
          <a:ext cx="889000" cy="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118843</xdr:rowOff>
    </xdr:from>
    <xdr:to>
      <xdr:col>102</xdr:col>
      <xdr:colOff>165100</xdr:colOff>
      <xdr:row>39</xdr:row>
      <xdr:rowOff>48993</xdr:rowOff>
    </xdr:to>
    <xdr:sp macro="" textlink="">
      <xdr:nvSpPr>
        <xdr:cNvPr id="600" name="楕円 599">
          <a:extLst>
            <a:ext uri="{FF2B5EF4-FFF2-40B4-BE49-F238E27FC236}">
              <a16:creationId xmlns:a16="http://schemas.microsoft.com/office/drawing/2014/main" id="{E56370AE-902C-461F-9D26-96BD278C80ED}"/>
            </a:ext>
          </a:extLst>
        </xdr:cNvPr>
        <xdr:cNvSpPr/>
      </xdr:nvSpPr>
      <xdr:spPr>
        <a:xfrm>
          <a:off x="19494500" y="66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152215</xdr:rowOff>
    </xdr:from>
    <xdr:to>
      <xdr:col>107</xdr:col>
      <xdr:colOff>50800</xdr:colOff>
      <xdr:row>38</xdr:row>
      <xdr:rowOff>169643</xdr:rowOff>
    </xdr:to>
    <xdr:cxnSp macro="">
      <xdr:nvCxnSpPr>
        <xdr:cNvPr id="601" name="直線コネクタ 600">
          <a:extLst>
            <a:ext uri="{FF2B5EF4-FFF2-40B4-BE49-F238E27FC236}">
              <a16:creationId xmlns:a16="http://schemas.microsoft.com/office/drawing/2014/main" id="{897B4E15-90C9-47B2-A21E-9A52FED5F3F0}"/>
            </a:ext>
          </a:extLst>
        </xdr:cNvPr>
        <xdr:cNvCxnSpPr/>
      </xdr:nvCxnSpPr>
      <xdr:spPr>
        <a:xfrm flipV="1">
          <a:off x="19545300" y="6667315"/>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145839</xdr:rowOff>
    </xdr:from>
    <xdr:to>
      <xdr:col>98</xdr:col>
      <xdr:colOff>38100</xdr:colOff>
      <xdr:row>39</xdr:row>
      <xdr:rowOff>75989</xdr:rowOff>
    </xdr:to>
    <xdr:sp macro="" textlink="">
      <xdr:nvSpPr>
        <xdr:cNvPr id="602" name="楕円 601">
          <a:extLst>
            <a:ext uri="{FF2B5EF4-FFF2-40B4-BE49-F238E27FC236}">
              <a16:creationId xmlns:a16="http://schemas.microsoft.com/office/drawing/2014/main" id="{5754700F-8DAE-4BCF-86EA-A440D0DBEBB2}"/>
            </a:ext>
          </a:extLst>
        </xdr:cNvPr>
        <xdr:cNvSpPr/>
      </xdr:nvSpPr>
      <xdr:spPr>
        <a:xfrm>
          <a:off x="18605500" y="66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169643</xdr:rowOff>
    </xdr:from>
    <xdr:to>
      <xdr:col>102</xdr:col>
      <xdr:colOff>114300</xdr:colOff>
      <xdr:row>39</xdr:row>
      <xdr:rowOff>25189</xdr:rowOff>
    </xdr:to>
    <xdr:cxnSp macro="">
      <xdr:nvCxnSpPr>
        <xdr:cNvPr id="603" name="直線コネクタ 602">
          <a:extLst>
            <a:ext uri="{FF2B5EF4-FFF2-40B4-BE49-F238E27FC236}">
              <a16:creationId xmlns:a16="http://schemas.microsoft.com/office/drawing/2014/main" id="{908658E3-0504-4F92-957E-1BE2C4CEFA3D}"/>
            </a:ext>
          </a:extLst>
        </xdr:cNvPr>
        <xdr:cNvCxnSpPr/>
      </xdr:nvCxnSpPr>
      <xdr:spPr>
        <a:xfrm flipV="1">
          <a:off x="18656300" y="6684743"/>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330D3A45-3781-4CA8-85AE-E42CD1909F84}"/>
            </a:ext>
          </a:extLst>
        </xdr:cNvPr>
        <xdr:cNvSpPr txBox="1"/>
      </xdr:nvSpPr>
      <xdr:spPr>
        <a:xfrm>
          <a:off x="21043411" y="67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8BB76E79-4852-4ACB-8960-D1A160224D00}"/>
            </a:ext>
          </a:extLst>
        </xdr:cNvPr>
        <xdr:cNvSpPr txBox="1"/>
      </xdr:nvSpPr>
      <xdr:spPr>
        <a:xfrm>
          <a:off x="201671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13AA2429-1317-4AAF-AEC5-5D34C00F1369}"/>
            </a:ext>
          </a:extLst>
        </xdr:cNvPr>
        <xdr:cNvSpPr txBox="1"/>
      </xdr:nvSpPr>
      <xdr:spPr>
        <a:xfrm>
          <a:off x="19278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710E9E13-1E62-45F8-AB26-9F82FD8B1D2D}"/>
            </a:ext>
          </a:extLst>
        </xdr:cNvPr>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10286</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5B55B552-6390-40C5-9F64-9371DEAE44F9}"/>
            </a:ext>
          </a:extLst>
        </xdr:cNvPr>
        <xdr:cNvSpPr txBox="1"/>
      </xdr:nvSpPr>
      <xdr:spPr>
        <a:xfrm>
          <a:off x="21043411" y="63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48092</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8B75CE86-D8F1-41A0-836C-88D4F4C6F8BE}"/>
            </a:ext>
          </a:extLst>
        </xdr:cNvPr>
        <xdr:cNvSpPr txBox="1"/>
      </xdr:nvSpPr>
      <xdr:spPr>
        <a:xfrm>
          <a:off x="20167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65520</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69482D2A-0A43-4A49-8A8B-B9ECA50040D5}"/>
            </a:ext>
          </a:extLst>
        </xdr:cNvPr>
        <xdr:cNvSpPr txBox="1"/>
      </xdr:nvSpPr>
      <xdr:spPr>
        <a:xfrm>
          <a:off x="19278111" y="64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67116</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3667AE5E-91A1-472C-9B95-BF9EC605B6E1}"/>
            </a:ext>
          </a:extLst>
        </xdr:cNvPr>
        <xdr:cNvSpPr txBox="1"/>
      </xdr:nvSpPr>
      <xdr:spPr>
        <a:xfrm>
          <a:off x="18389111" y="67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24E88F18-D211-48D2-A865-028E261899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B92ED0A3-7A7E-40D6-B9AD-30498BBECD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EE0D6850-2B3C-491B-8931-A1CDFE75EA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37F8CE3C-0BB1-40AD-8361-BA380B4F11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6CDD38F4-75D8-49A1-8DED-7825D7590B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8D87DB41-C593-4802-AF89-EA714524E3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BC7D7F79-83AD-44C4-B9A2-4D6181CDBE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948F3D37-276F-4022-9527-C98D0A0F2D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15254ED3-575E-4F15-897A-42A59B339B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6BA7C21-DCAC-4240-B871-C4A7AA7F7C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70E4EE40-9FA9-419A-9CD2-6FB5A55CF9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FED2EF3B-0D0B-4F06-AAF4-A647EBBEE62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AC8A93B7-0CED-4936-8CA6-8765DB0F8C0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C345B7AA-5006-4429-97C1-26FBDE41ECF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E308D4AE-CE74-418C-A8C4-FE8C666C6E0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A10A471F-F4BD-4937-BF15-BD4C79F269D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5E5017C0-884C-4BFE-8242-75C752818FE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A92924FE-ACBB-4B11-A059-067E6ABED3B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F19C5EB6-8FB9-4361-84A3-A2472C9DF2A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6EDDEFDC-BF69-47FB-9F56-F52D4F58EE0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C31F95ED-1865-4F97-B0E0-354FA3FFE84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61194AC2-3722-42FD-9943-2705CFDE833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89A97F4C-6401-48F7-A5FA-A51B5EC27FF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6F763335-8CFD-4E48-8B6C-5D046127D7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275FB766-0B0F-40BE-A382-094159EEA1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D91E9678-9CC4-4AA2-9B2C-836225FC9398}"/>
            </a:ext>
          </a:extLst>
        </xdr:cNvPr>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DA4B1F90-615E-41DC-AF39-EF5D53D6E558}"/>
            </a:ext>
          </a:extLst>
        </xdr:cNvPr>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ED6097D7-EB07-4069-902E-F2AA534D527D}"/>
            </a:ext>
          </a:extLst>
        </xdr:cNvPr>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4579CFCC-C701-4758-9FDE-03DB488906D8}"/>
            </a:ext>
          </a:extLst>
        </xdr:cNvPr>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AD8B8BCB-9CEC-48B6-B7FC-CA5302977D84}"/>
            </a:ext>
          </a:extLst>
        </xdr:cNvPr>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29F019DE-30D4-435C-B0B9-81AC5ACFA459}"/>
            </a:ext>
          </a:extLst>
        </xdr:cNvPr>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E5119F14-C4A3-4C48-AAF0-AAB7AB1D43F1}"/>
            </a:ext>
          </a:extLst>
        </xdr:cNvPr>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B011EA84-6BAC-49FD-8B93-D9F0868511E3}"/>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F5DFED5B-30C9-4A7B-842C-D80481FAD0EA}"/>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78F7188F-1461-46FF-AEC0-4B2AEDA17DC7}"/>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B2E35ABA-EE4B-4147-B62D-A3B4AF62D917}"/>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412E2A2-4419-4814-875C-07B1ADCE02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3B85B0E-2C33-4AFE-9727-604A81DA30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8805FAC-E56E-4058-A6E3-3BBA4FA730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ADD371F-2BF1-4535-90BA-ECFF746CF6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D74C116-EEDB-49C6-A95D-B686F908B56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653" name="楕円 652">
          <a:extLst>
            <a:ext uri="{FF2B5EF4-FFF2-40B4-BE49-F238E27FC236}">
              <a16:creationId xmlns:a16="http://schemas.microsoft.com/office/drawing/2014/main" id="{AE4FF228-BC41-4394-A088-C28C4A98C525}"/>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FA0EE4E2-CD79-4CB1-8285-B5DA3FF98E65}"/>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55" name="楕円 654">
          <a:extLst>
            <a:ext uri="{FF2B5EF4-FFF2-40B4-BE49-F238E27FC236}">
              <a16:creationId xmlns:a16="http://schemas.microsoft.com/office/drawing/2014/main" id="{D0CE7C0F-5199-47D8-B270-99734CA018EB}"/>
            </a:ext>
          </a:extLst>
        </xdr:cNvPr>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4899</xdr:rowOff>
    </xdr:to>
    <xdr:cxnSp macro="">
      <xdr:nvCxnSpPr>
        <xdr:cNvPr id="656" name="直線コネクタ 655">
          <a:extLst>
            <a:ext uri="{FF2B5EF4-FFF2-40B4-BE49-F238E27FC236}">
              <a16:creationId xmlns:a16="http://schemas.microsoft.com/office/drawing/2014/main" id="{C7ED243D-8511-4EB5-9B8F-A4D7D69C313D}"/>
            </a:ext>
          </a:extLst>
        </xdr:cNvPr>
        <xdr:cNvCxnSpPr/>
      </xdr:nvCxnSpPr>
      <xdr:spPr>
        <a:xfrm flipV="1">
          <a:off x="15481300" y="104502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84727</xdr:rowOff>
    </xdr:from>
    <xdr:to>
      <xdr:col>76</xdr:col>
      <xdr:colOff>165100</xdr:colOff>
      <xdr:row>61</xdr:row>
      <xdr:rowOff>14877</xdr:rowOff>
    </xdr:to>
    <xdr:sp macro="" textlink="">
      <xdr:nvSpPr>
        <xdr:cNvPr id="657" name="楕円 656">
          <a:extLst>
            <a:ext uri="{FF2B5EF4-FFF2-40B4-BE49-F238E27FC236}">
              <a16:creationId xmlns:a16="http://schemas.microsoft.com/office/drawing/2014/main" id="{AB6A0B67-1102-48C5-8791-CB8191E669F9}"/>
            </a:ext>
          </a:extLst>
        </xdr:cNvPr>
        <xdr:cNvSpPr/>
      </xdr:nvSpPr>
      <xdr:spPr>
        <a:xfrm>
          <a:off x="14541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135527</xdr:rowOff>
    </xdr:from>
    <xdr:to>
      <xdr:col>81</xdr:col>
      <xdr:colOff>50800</xdr:colOff>
      <xdr:row>61</xdr:row>
      <xdr:rowOff>4899</xdr:rowOff>
    </xdr:to>
    <xdr:cxnSp macro="">
      <xdr:nvCxnSpPr>
        <xdr:cNvPr id="658" name="直線コネクタ 657">
          <a:extLst>
            <a:ext uri="{FF2B5EF4-FFF2-40B4-BE49-F238E27FC236}">
              <a16:creationId xmlns:a16="http://schemas.microsoft.com/office/drawing/2014/main" id="{3BBD029D-FAB1-411D-94A2-19BF672765AA}"/>
            </a:ext>
          </a:extLst>
        </xdr:cNvPr>
        <xdr:cNvCxnSpPr/>
      </xdr:nvCxnSpPr>
      <xdr:spPr>
        <a:xfrm>
          <a:off x="14592300" y="1042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59" name="楕円 658">
          <a:extLst>
            <a:ext uri="{FF2B5EF4-FFF2-40B4-BE49-F238E27FC236}">
              <a16:creationId xmlns:a16="http://schemas.microsoft.com/office/drawing/2014/main" id="{725E0214-76B0-4E19-A1BE-9EFF51DA6BC6}"/>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135527</xdr:rowOff>
    </xdr:from>
    <xdr:to>
      <xdr:col>76</xdr:col>
      <xdr:colOff>114300</xdr:colOff>
      <xdr:row>61</xdr:row>
      <xdr:rowOff>11430</xdr:rowOff>
    </xdr:to>
    <xdr:cxnSp macro="">
      <xdr:nvCxnSpPr>
        <xdr:cNvPr id="660" name="直線コネクタ 659">
          <a:extLst>
            <a:ext uri="{FF2B5EF4-FFF2-40B4-BE49-F238E27FC236}">
              <a16:creationId xmlns:a16="http://schemas.microsoft.com/office/drawing/2014/main" id="{FF602ED3-9375-4604-B2B0-F6D85429DCB9}"/>
            </a:ext>
          </a:extLst>
        </xdr:cNvPr>
        <xdr:cNvCxnSpPr/>
      </xdr:nvCxnSpPr>
      <xdr:spPr>
        <a:xfrm flipV="1">
          <a:off x="13703300" y="104225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61" name="楕円 660">
          <a:extLst>
            <a:ext uri="{FF2B5EF4-FFF2-40B4-BE49-F238E27FC236}">
              <a16:creationId xmlns:a16="http://schemas.microsoft.com/office/drawing/2014/main" id="{C6015AF8-CF94-4144-80C1-6A6AFD1E5A30}"/>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61</xdr:row>
      <xdr:rowOff>11430</xdr:rowOff>
    </xdr:to>
    <xdr:cxnSp macro="">
      <xdr:nvCxnSpPr>
        <xdr:cNvPr id="662" name="直線コネクタ 661">
          <a:extLst>
            <a:ext uri="{FF2B5EF4-FFF2-40B4-BE49-F238E27FC236}">
              <a16:creationId xmlns:a16="http://schemas.microsoft.com/office/drawing/2014/main" id="{1D165E7F-F46A-4A20-AA6D-598895079453}"/>
            </a:ext>
          </a:extLst>
        </xdr:cNvPr>
        <xdr:cNvCxnSpPr/>
      </xdr:nvCxnSpPr>
      <xdr:spPr>
        <a:xfrm>
          <a:off x="12814300" y="10401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EFB41330-CA85-4268-86C2-99B70CBDB191}"/>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C455384-CEDA-4AFD-B4D7-DE63C5DC3599}"/>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5081591F-D8A0-4A1B-8B9A-B99B17FEB09C}"/>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4163AEE8-9A05-444B-814F-74524237D8C8}"/>
            </a:ext>
          </a:extLst>
        </xdr:cNvPr>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4CD78876-9037-43B9-9FA2-ACEDC508426A}"/>
            </a:ext>
          </a:extLst>
        </xdr:cNvPr>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6004</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8BBE7283-3A2C-4DAD-807C-22BF3647C04B}"/>
            </a:ext>
          </a:extLst>
        </xdr:cNvPr>
        <xdr:cNvSpPr txBox="1"/>
      </xdr:nvSpPr>
      <xdr:spPr>
        <a:xfrm>
          <a:off x="14389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54426CD6-D73A-4CAF-94F1-E65F4591E371}"/>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B1506E00-528F-4B5C-B104-B02255D55287}"/>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AFD9384C-A185-4AC1-B15C-064617EA91A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84A58CB4-C229-478F-804D-85417F8669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75D1F662-FF75-4377-8B37-04E09116BC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C11B932-B0E2-46FA-B37F-AF12177AB7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9A647EE0-271A-49BA-A210-FAD9B6CBB3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793111B8-D741-4C6D-9B13-403F2C1395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4FB8B1CC-5B35-477C-BCA2-9E887FCE78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1BD49359-94D2-43C3-8786-1342C6D701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5570ADF4-6A17-41BD-A514-A5DC36939BB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F3D80695-74B6-4478-BE13-E7AC6E77765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3F945B14-7E4A-41B0-A8B0-6257D0955B7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7CAC54FC-D669-4907-AFE3-5FB7ED8EE71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63A612F9-12CC-4FF7-ABE6-6DFA534E574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A590E7E0-3C9A-4223-926D-A653A677D55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9CF64026-26A6-4E5A-B31F-3E24EE507EC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BB6704C0-E35B-458C-9D82-D960A0E7D39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1F537DD9-6DA6-46B0-A422-2898F3895A9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8F3E213E-C4D9-4492-964F-C1181087B0C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9C5FF78A-29A3-4A77-BF5B-EFF15A3E9F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9FD622FA-2E31-4A2B-B2FE-2C7844D307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5A1B78C7-FE58-4AE6-AC81-054CE80BF5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EF228C8B-8B48-40D3-9C3D-EC8BE7655CC2}"/>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22529A88-7DC2-42AF-9CBE-43C92BB6DDF8}"/>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D44179CC-E262-4D05-9B2B-20D00F36176F}"/>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CEF3BFEB-C246-4214-A6A5-1B2939143EC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76AC4E8E-B370-43F0-ACF7-72681C53176F}"/>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9DFCA7C7-6B80-4D07-9967-9ED931BC1613}"/>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90CDBF7B-BCC5-4C9D-9BBB-853DB3990CA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EE97374B-7392-48D5-B9CE-AACE4F03CF6E}"/>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E5C45D03-2ACE-416C-85DD-010AC34B15AB}"/>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490676EC-CF0E-4925-A1F5-951456D15809}"/>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9CCC0838-9678-4133-83C6-931F1FDD0A14}"/>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EA5F03A-63A4-43C4-93D8-0EB26A441C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C9B49BA-A9B6-441B-BC5D-E02425035C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6674965-D1C1-4535-A753-B3A01FC6902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A700C4C-BC52-4BF9-BC33-88880B82A3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157787AB-36D8-47F6-A783-5D0CEF6BCA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8" name="楕円 707">
          <a:extLst>
            <a:ext uri="{FF2B5EF4-FFF2-40B4-BE49-F238E27FC236}">
              <a16:creationId xmlns:a16="http://schemas.microsoft.com/office/drawing/2014/main" id="{78218C6C-86B5-4DC0-8825-DFCA89AE5FE4}"/>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114E82B6-C07E-41E8-AA35-3AB1DF123921}"/>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710" name="楕円 709">
          <a:extLst>
            <a:ext uri="{FF2B5EF4-FFF2-40B4-BE49-F238E27FC236}">
              <a16:creationId xmlns:a16="http://schemas.microsoft.com/office/drawing/2014/main" id="{8541B49D-758C-4C6F-8EC3-D6186C971D1F}"/>
            </a:ext>
          </a:extLst>
        </xdr:cNvPr>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62</xdr:row>
      <xdr:rowOff>0</xdr:rowOff>
    </xdr:to>
    <xdr:cxnSp macro="">
      <xdr:nvCxnSpPr>
        <xdr:cNvPr id="711" name="直線コネクタ 710">
          <a:extLst>
            <a:ext uri="{FF2B5EF4-FFF2-40B4-BE49-F238E27FC236}">
              <a16:creationId xmlns:a16="http://schemas.microsoft.com/office/drawing/2014/main" id="{137A2AA1-6A3D-4A93-855D-DF0558835956}"/>
            </a:ext>
          </a:extLst>
        </xdr:cNvPr>
        <xdr:cNvCxnSpPr/>
      </xdr:nvCxnSpPr>
      <xdr:spPr>
        <a:xfrm>
          <a:off x="21323300" y="10561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712" name="楕円 711">
          <a:extLst>
            <a:ext uri="{FF2B5EF4-FFF2-40B4-BE49-F238E27FC236}">
              <a16:creationId xmlns:a16="http://schemas.microsoft.com/office/drawing/2014/main" id="{0700A897-CB12-4E9B-B4B9-28BD7B627534}"/>
            </a:ext>
          </a:extLst>
        </xdr:cNvPr>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102870</xdr:rowOff>
    </xdr:to>
    <xdr:cxnSp macro="">
      <xdr:nvCxnSpPr>
        <xdr:cNvPr id="713" name="直線コネクタ 712">
          <a:extLst>
            <a:ext uri="{FF2B5EF4-FFF2-40B4-BE49-F238E27FC236}">
              <a16:creationId xmlns:a16="http://schemas.microsoft.com/office/drawing/2014/main" id="{F9B25EC8-54A3-4231-A1BD-D64081ED0C74}"/>
            </a:ext>
          </a:extLst>
        </xdr:cNvPr>
        <xdr:cNvCxnSpPr/>
      </xdr:nvCxnSpPr>
      <xdr:spPr>
        <a:xfrm>
          <a:off x="20434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714" name="楕円 713">
          <a:extLst>
            <a:ext uri="{FF2B5EF4-FFF2-40B4-BE49-F238E27FC236}">
              <a16:creationId xmlns:a16="http://schemas.microsoft.com/office/drawing/2014/main" id="{881E84BC-0079-472D-B9E4-46534FC072F0}"/>
            </a:ext>
          </a:extLst>
        </xdr:cNvPr>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102870</xdr:rowOff>
    </xdr:to>
    <xdr:cxnSp macro="">
      <xdr:nvCxnSpPr>
        <xdr:cNvPr id="715" name="直線コネクタ 714">
          <a:extLst>
            <a:ext uri="{FF2B5EF4-FFF2-40B4-BE49-F238E27FC236}">
              <a16:creationId xmlns:a16="http://schemas.microsoft.com/office/drawing/2014/main" id="{C828AC87-8A6B-4856-AAD9-C058DCF5C68A}"/>
            </a:ext>
          </a:extLst>
        </xdr:cNvPr>
        <xdr:cNvCxnSpPr/>
      </xdr:nvCxnSpPr>
      <xdr:spPr>
        <a:xfrm>
          <a:off x="19545300" y="1053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16" name="楕円 715">
          <a:extLst>
            <a:ext uri="{FF2B5EF4-FFF2-40B4-BE49-F238E27FC236}">
              <a16:creationId xmlns:a16="http://schemas.microsoft.com/office/drawing/2014/main" id="{8CDA5730-8A5B-4C0E-8B67-6A4A14D2D77A}"/>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148590</xdr:rowOff>
    </xdr:to>
    <xdr:cxnSp macro="">
      <xdr:nvCxnSpPr>
        <xdr:cNvPr id="717" name="直線コネクタ 716">
          <a:extLst>
            <a:ext uri="{FF2B5EF4-FFF2-40B4-BE49-F238E27FC236}">
              <a16:creationId xmlns:a16="http://schemas.microsoft.com/office/drawing/2014/main" id="{59164EAC-802B-4715-BAEB-5D4A20206EC3}"/>
            </a:ext>
          </a:extLst>
        </xdr:cNvPr>
        <xdr:cNvCxnSpPr/>
      </xdr:nvCxnSpPr>
      <xdr:spPr>
        <a:xfrm flipV="1">
          <a:off x="18656300" y="10538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a:extLst>
            <a:ext uri="{FF2B5EF4-FFF2-40B4-BE49-F238E27FC236}">
              <a16:creationId xmlns:a16="http://schemas.microsoft.com/office/drawing/2014/main" id="{21543C14-D002-418E-9554-892FC6AC8038}"/>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a:extLst>
            <a:ext uri="{FF2B5EF4-FFF2-40B4-BE49-F238E27FC236}">
              <a16:creationId xmlns:a16="http://schemas.microsoft.com/office/drawing/2014/main" id="{8CF96DD9-B5DE-4274-9361-5386408455F4}"/>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a:extLst>
            <a:ext uri="{FF2B5EF4-FFF2-40B4-BE49-F238E27FC236}">
              <a16:creationId xmlns:a16="http://schemas.microsoft.com/office/drawing/2014/main" id="{E96D0472-5E75-401B-84AA-E53FE4766789}"/>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a:extLst>
            <a:ext uri="{FF2B5EF4-FFF2-40B4-BE49-F238E27FC236}">
              <a16:creationId xmlns:a16="http://schemas.microsoft.com/office/drawing/2014/main" id="{93F59A98-F88D-45FB-AB06-894589407337}"/>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722" name="n_1mainValue【保健センター・保健所】&#10;一人当たり面積">
          <a:extLst>
            <a:ext uri="{FF2B5EF4-FFF2-40B4-BE49-F238E27FC236}">
              <a16:creationId xmlns:a16="http://schemas.microsoft.com/office/drawing/2014/main" id="{64281351-FF51-4FFF-81C9-890A66A7A948}"/>
            </a:ext>
          </a:extLst>
        </xdr:cNvPr>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723" name="n_2mainValue【保健センター・保健所】&#10;一人当たり面積">
          <a:extLst>
            <a:ext uri="{FF2B5EF4-FFF2-40B4-BE49-F238E27FC236}">
              <a16:creationId xmlns:a16="http://schemas.microsoft.com/office/drawing/2014/main" id="{8E34D92D-6D3C-4AB7-9E74-479F27BB10F7}"/>
            </a:ext>
          </a:extLst>
        </xdr:cNvPr>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724" name="n_3mainValue【保健センター・保健所】&#10;一人当たり面積">
          <a:extLst>
            <a:ext uri="{FF2B5EF4-FFF2-40B4-BE49-F238E27FC236}">
              <a16:creationId xmlns:a16="http://schemas.microsoft.com/office/drawing/2014/main" id="{AF18AA82-994E-44C8-80E2-F80EE656AA62}"/>
            </a:ext>
          </a:extLst>
        </xdr:cNvPr>
        <xdr:cNvSpPr txBox="1"/>
      </xdr:nvSpPr>
      <xdr:spPr>
        <a:xfrm>
          <a:off x="19310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5" name="n_4mainValue【保健センター・保健所】&#10;一人当たり面積">
          <a:extLst>
            <a:ext uri="{FF2B5EF4-FFF2-40B4-BE49-F238E27FC236}">
              <a16:creationId xmlns:a16="http://schemas.microsoft.com/office/drawing/2014/main" id="{3D498B45-A3C4-4222-B6D3-FD4ACF1C6AFA}"/>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B9CB9D77-58F3-4AD7-A264-476DB271EB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711C8814-7F9A-4D51-A5E4-908B9B32C5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D9B241EF-9CF9-4FE4-BCA1-36783B2D3E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D20A3FC8-FD7B-4151-A94F-8AF32E2EFF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DA4E6415-B8CD-418E-92F0-FA1B21DAD6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D4DBA13C-2173-4E2D-839F-05D8838987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AC0B3C6F-F212-4D95-81AB-FE471FAEBA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B6F275E3-A5DA-4B15-9E2D-7A7112B9E41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ECDD82E6-52E8-4F22-AD24-5EF29307C80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2284F2C2-23F5-4406-BAE3-1E88E36361B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251E721C-B662-43FB-B435-21BFC8200D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5CB43F9B-1244-45B2-B65E-2AF8052D492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11775D9A-9A56-43F2-9908-1F81AE7CE53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C83CD2C-827B-476D-A5EE-DC82F16B9F3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CEE35975-689C-46A6-817F-07B7C8FBDF1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5CA86764-52B1-432D-88E3-558B17F2C53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C31B6671-D1C5-4EA5-97E7-3F4B6B32A5D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8B6625FB-E96F-4F0B-A88A-393C88B7552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CDD12645-057B-44B6-9C42-6F8B850248F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EA27D9C-36A4-484E-8887-33471EF18CC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72D8D04E-28C8-4590-9156-D0F11B29DCD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2D1FBE44-8F35-4117-85BD-E433193305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8002E231-2D68-4F92-8CF8-9B750995EE1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9789A304-F41F-4D1D-A07B-18E0424CB13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851BE469-A642-4459-AFE9-B14B5E83D70F}"/>
            </a:ext>
          </a:extLst>
        </xdr:cNvPr>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C3BDB5BB-A12A-4D37-A3FC-012A16694E9F}"/>
            </a:ext>
          </a:extLst>
        </xdr:cNvPr>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7CE6F6F5-2A40-4FC9-BD3E-64B35E1A6F7F}"/>
            </a:ext>
          </a:extLst>
        </xdr:cNvPr>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4F5DD6E6-10BD-4DFD-8B76-AFC8B422A30F}"/>
            </a:ext>
          </a:extLst>
        </xdr:cNvPr>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8B49738F-8F5F-4D78-B071-9AC9E84AC29B}"/>
            </a:ext>
          </a:extLst>
        </xdr:cNvPr>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65F1EB5-B1DC-409C-AFEF-BFC86FDCB0C3}"/>
            </a:ext>
          </a:extLst>
        </xdr:cNvPr>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0C475E6E-BF1B-4194-A28A-D8A4D0EC4B3A}"/>
            </a:ext>
          </a:extLst>
        </xdr:cNvPr>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7D520685-A8D9-4C3C-8F3E-605DBBF1F8E2}"/>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513E943B-58D9-44A7-81FE-7B8CE2978ACD}"/>
            </a:ext>
          </a:extLst>
        </xdr:cNvPr>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B60D59E1-C925-4073-B0AB-08BFF095FFB0}"/>
            </a:ext>
          </a:extLst>
        </xdr:cNvPr>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66B056EF-03C6-4F38-9404-DD601AC3DD67}"/>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B49A80F1-10A3-4F75-A396-357FDA3D45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5407EBC6-2B25-40CD-9E05-14A8A02942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1223440-57BC-4B2E-86CC-B3703FF0B8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E8CBCC7-57C6-4205-91D3-75289E961C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9B6F154-90DF-41C7-B347-B1B2986D09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59689</xdr:rowOff>
    </xdr:from>
    <xdr:to>
      <xdr:col>85</xdr:col>
      <xdr:colOff>177800</xdr:colOff>
      <xdr:row>81</xdr:row>
      <xdr:rowOff>161289</xdr:rowOff>
    </xdr:to>
    <xdr:sp macro="" textlink="">
      <xdr:nvSpPr>
        <xdr:cNvPr id="766" name="楕円 765">
          <a:extLst>
            <a:ext uri="{FF2B5EF4-FFF2-40B4-BE49-F238E27FC236}">
              <a16:creationId xmlns:a16="http://schemas.microsoft.com/office/drawing/2014/main" id="{5913C6DC-D2C4-4605-869E-F80770380149}"/>
            </a:ext>
          </a:extLst>
        </xdr:cNvPr>
        <xdr:cNvSpPr/>
      </xdr:nvSpPr>
      <xdr:spPr>
        <a:xfrm>
          <a:off x="16268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82566</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82D2381-B1DE-4868-A73E-E61B17DD4ADA}"/>
            </a:ext>
          </a:extLst>
        </xdr:cNvPr>
        <xdr:cNvSpPr txBox="1"/>
      </xdr:nvSpPr>
      <xdr:spPr>
        <a:xfrm>
          <a:off x="16357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19686</xdr:rowOff>
    </xdr:from>
    <xdr:to>
      <xdr:col>81</xdr:col>
      <xdr:colOff>101600</xdr:colOff>
      <xdr:row>81</xdr:row>
      <xdr:rowOff>121286</xdr:rowOff>
    </xdr:to>
    <xdr:sp macro="" textlink="">
      <xdr:nvSpPr>
        <xdr:cNvPr id="768" name="楕円 767">
          <a:extLst>
            <a:ext uri="{FF2B5EF4-FFF2-40B4-BE49-F238E27FC236}">
              <a16:creationId xmlns:a16="http://schemas.microsoft.com/office/drawing/2014/main" id="{2D517E1C-FDEC-4D3F-B23F-14825D133B64}"/>
            </a:ext>
          </a:extLst>
        </xdr:cNvPr>
        <xdr:cNvSpPr/>
      </xdr:nvSpPr>
      <xdr:spPr>
        <a:xfrm>
          <a:off x="15430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70486</xdr:rowOff>
    </xdr:from>
    <xdr:to>
      <xdr:col>85</xdr:col>
      <xdr:colOff>127000</xdr:colOff>
      <xdr:row>81</xdr:row>
      <xdr:rowOff>110489</xdr:rowOff>
    </xdr:to>
    <xdr:cxnSp macro="">
      <xdr:nvCxnSpPr>
        <xdr:cNvPr id="769" name="直線コネクタ 768">
          <a:extLst>
            <a:ext uri="{FF2B5EF4-FFF2-40B4-BE49-F238E27FC236}">
              <a16:creationId xmlns:a16="http://schemas.microsoft.com/office/drawing/2014/main" id="{66551C66-7A2D-485B-9538-7F7BFE928DEB}"/>
            </a:ext>
          </a:extLst>
        </xdr:cNvPr>
        <xdr:cNvCxnSpPr/>
      </xdr:nvCxnSpPr>
      <xdr:spPr>
        <a:xfrm>
          <a:off x="15481300" y="13957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770" name="楕円 769">
          <a:extLst>
            <a:ext uri="{FF2B5EF4-FFF2-40B4-BE49-F238E27FC236}">
              <a16:creationId xmlns:a16="http://schemas.microsoft.com/office/drawing/2014/main" id="{47D45E41-718C-495D-AD57-4C5548942BEF}"/>
            </a:ext>
          </a:extLst>
        </xdr:cNvPr>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30480</xdr:rowOff>
    </xdr:from>
    <xdr:to>
      <xdr:col>81</xdr:col>
      <xdr:colOff>50800</xdr:colOff>
      <xdr:row>81</xdr:row>
      <xdr:rowOff>70486</xdr:rowOff>
    </xdr:to>
    <xdr:cxnSp macro="">
      <xdr:nvCxnSpPr>
        <xdr:cNvPr id="771" name="直線コネクタ 770">
          <a:extLst>
            <a:ext uri="{FF2B5EF4-FFF2-40B4-BE49-F238E27FC236}">
              <a16:creationId xmlns:a16="http://schemas.microsoft.com/office/drawing/2014/main" id="{D7B6B674-E51E-43DF-9CAF-CBB0A3C5D3A7}"/>
            </a:ext>
          </a:extLst>
        </xdr:cNvPr>
        <xdr:cNvCxnSpPr/>
      </xdr:nvCxnSpPr>
      <xdr:spPr>
        <a:xfrm>
          <a:off x="14592300" y="13917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772" name="楕円 771">
          <a:extLst>
            <a:ext uri="{FF2B5EF4-FFF2-40B4-BE49-F238E27FC236}">
              <a16:creationId xmlns:a16="http://schemas.microsoft.com/office/drawing/2014/main" id="{B7EF5543-77CE-41E2-ACE5-18C89D23B970}"/>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163830</xdr:rowOff>
    </xdr:from>
    <xdr:to>
      <xdr:col>76</xdr:col>
      <xdr:colOff>114300</xdr:colOff>
      <xdr:row>81</xdr:row>
      <xdr:rowOff>30480</xdr:rowOff>
    </xdr:to>
    <xdr:cxnSp macro="">
      <xdr:nvCxnSpPr>
        <xdr:cNvPr id="773" name="直線コネクタ 772">
          <a:extLst>
            <a:ext uri="{FF2B5EF4-FFF2-40B4-BE49-F238E27FC236}">
              <a16:creationId xmlns:a16="http://schemas.microsoft.com/office/drawing/2014/main" id="{FE73E127-4D08-4D78-9364-3522A6965ABB}"/>
            </a:ext>
          </a:extLst>
        </xdr:cNvPr>
        <xdr:cNvCxnSpPr/>
      </xdr:nvCxnSpPr>
      <xdr:spPr>
        <a:xfrm>
          <a:off x="13703300" y="13879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84455</xdr:rowOff>
    </xdr:from>
    <xdr:to>
      <xdr:col>67</xdr:col>
      <xdr:colOff>101600</xdr:colOff>
      <xdr:row>81</xdr:row>
      <xdr:rowOff>14605</xdr:rowOff>
    </xdr:to>
    <xdr:sp macro="" textlink="">
      <xdr:nvSpPr>
        <xdr:cNvPr id="774" name="楕円 773">
          <a:extLst>
            <a:ext uri="{FF2B5EF4-FFF2-40B4-BE49-F238E27FC236}">
              <a16:creationId xmlns:a16="http://schemas.microsoft.com/office/drawing/2014/main" id="{BD149435-7D73-4B2E-9C77-C111D9C42949}"/>
            </a:ext>
          </a:extLst>
        </xdr:cNvPr>
        <xdr:cNvSpPr/>
      </xdr:nvSpPr>
      <xdr:spPr>
        <a:xfrm>
          <a:off x="12763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135255</xdr:rowOff>
    </xdr:from>
    <xdr:to>
      <xdr:col>71</xdr:col>
      <xdr:colOff>177800</xdr:colOff>
      <xdr:row>80</xdr:row>
      <xdr:rowOff>163830</xdr:rowOff>
    </xdr:to>
    <xdr:cxnSp macro="">
      <xdr:nvCxnSpPr>
        <xdr:cNvPr id="775" name="直線コネクタ 774">
          <a:extLst>
            <a:ext uri="{FF2B5EF4-FFF2-40B4-BE49-F238E27FC236}">
              <a16:creationId xmlns:a16="http://schemas.microsoft.com/office/drawing/2014/main" id="{C27D28E4-98AE-4016-BBE5-712BB7BFCC73}"/>
            </a:ext>
          </a:extLst>
        </xdr:cNvPr>
        <xdr:cNvCxnSpPr/>
      </xdr:nvCxnSpPr>
      <xdr:spPr>
        <a:xfrm>
          <a:off x="12814300" y="138512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776" name="n_1aveValue【消防施設】&#10;有形固定資産減価償却率">
          <a:extLst>
            <a:ext uri="{FF2B5EF4-FFF2-40B4-BE49-F238E27FC236}">
              <a16:creationId xmlns:a16="http://schemas.microsoft.com/office/drawing/2014/main" id="{AEE88E56-613C-4D8E-A496-1BC7259D0683}"/>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a:extLst>
            <a:ext uri="{FF2B5EF4-FFF2-40B4-BE49-F238E27FC236}">
              <a16:creationId xmlns:a16="http://schemas.microsoft.com/office/drawing/2014/main" id="{E30833F1-4B82-45DC-A4BB-AD2511564609}"/>
            </a:ext>
          </a:extLst>
        </xdr:cNvPr>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20A63D2D-3256-469E-9531-B7B73A63218A}"/>
            </a:ext>
          </a:extLst>
        </xdr:cNvPr>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B40E2452-6D01-4AB6-A93C-11B3A1F04520}"/>
            </a:ext>
          </a:extLst>
        </xdr:cNvPr>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137813</xdr:rowOff>
    </xdr:from>
    <xdr:ext cx="405111" cy="259045"/>
    <xdr:sp macro="" textlink="">
      <xdr:nvSpPr>
        <xdr:cNvPr id="780" name="n_1mainValue【消防施設】&#10;有形固定資産減価償却率">
          <a:extLst>
            <a:ext uri="{FF2B5EF4-FFF2-40B4-BE49-F238E27FC236}">
              <a16:creationId xmlns:a16="http://schemas.microsoft.com/office/drawing/2014/main" id="{DE74369D-9EAF-4165-9B47-5D7D4B87BADB}"/>
            </a:ext>
          </a:extLst>
        </xdr:cNvPr>
        <xdr:cNvSpPr txBox="1"/>
      </xdr:nvSpPr>
      <xdr:spPr>
        <a:xfrm>
          <a:off x="15266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781" name="n_2mainValue【消防施設】&#10;有形固定資産減価償却率">
          <a:extLst>
            <a:ext uri="{FF2B5EF4-FFF2-40B4-BE49-F238E27FC236}">
              <a16:creationId xmlns:a16="http://schemas.microsoft.com/office/drawing/2014/main" id="{1726DCA1-44AA-4CD4-B602-FEA09A1227E4}"/>
            </a:ext>
          </a:extLst>
        </xdr:cNvPr>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782" name="n_3mainValue【消防施設】&#10;有形固定資産減価償却率">
          <a:extLst>
            <a:ext uri="{FF2B5EF4-FFF2-40B4-BE49-F238E27FC236}">
              <a16:creationId xmlns:a16="http://schemas.microsoft.com/office/drawing/2014/main" id="{1B8A386B-D221-45E3-8A0E-9B623E592B1A}"/>
            </a:ext>
          </a:extLst>
        </xdr:cNvPr>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31132</xdr:rowOff>
    </xdr:from>
    <xdr:ext cx="405111" cy="259045"/>
    <xdr:sp macro="" textlink="">
      <xdr:nvSpPr>
        <xdr:cNvPr id="783" name="n_4mainValue【消防施設】&#10;有形固定資産減価償却率">
          <a:extLst>
            <a:ext uri="{FF2B5EF4-FFF2-40B4-BE49-F238E27FC236}">
              <a16:creationId xmlns:a16="http://schemas.microsoft.com/office/drawing/2014/main" id="{98365B28-CED8-4A42-88B8-A904773CF918}"/>
            </a:ext>
          </a:extLst>
        </xdr:cNvPr>
        <xdr:cNvSpPr txBox="1"/>
      </xdr:nvSpPr>
      <xdr:spPr>
        <a:xfrm>
          <a:off x="12611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BE31495A-9763-4DEC-809D-01A71305394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C74C441-25B0-4C4D-80B9-5657B29666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DDCF8495-53C2-4C58-839E-96E7D5D9E4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10599C6A-C598-4C9B-8A4D-BB1E0566B8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51D0AD3A-8D89-408D-BC15-363D0A080C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83F9E61E-9835-4E3B-8C28-88B57BC27A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C9C86A7D-44E2-4EDA-A2E8-42CF39AAD7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8615314E-1793-44EC-B595-18A857A092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CB9F0D43-441D-4445-A849-D38B02838F5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DA117581-22B7-4229-80E2-C4B0B7F004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69C11F76-4958-42D1-88AA-3DEE68EEC36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67F1CC85-C0DF-4493-A9D8-3BCB2275E94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606EEF87-F8BF-4BA4-8754-40C71006B31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7AE27174-86D7-43D4-8707-38268C51E17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A9344C6-2D27-4296-A086-92076520ED8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2156FD6D-6BEE-41BE-AB4F-52DDAE15F4B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7E494FA8-3DA8-497D-B430-45121F055F3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5AE8690A-1863-4DDD-97D5-58B45AA957C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342AC5DF-C49A-484E-9EF0-61896E37CF5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2929280D-8FFF-41C0-9C33-5C5027FE7BA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AD5C3EE5-4FB9-4D09-9DB3-1FCEC2994D2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68026E6-C3E5-4196-AEFE-D787974F0C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182F5588-164A-4158-A30F-D984326547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C5870810-2225-4A76-9500-F398B593BE5F}"/>
            </a:ext>
          </a:extLst>
        </xdr:cNvPr>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FF9EB05F-2078-42B1-8A5D-656FEBF9C464}"/>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F53F8167-A3A8-4F81-8783-1057116310B6}"/>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FF80E0F9-9873-4D60-8577-2D1A93E866E6}"/>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DF83AEB2-C8FA-424C-8C3E-BF95F3789676}"/>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a:extLst>
            <a:ext uri="{FF2B5EF4-FFF2-40B4-BE49-F238E27FC236}">
              <a16:creationId xmlns:a16="http://schemas.microsoft.com/office/drawing/2014/main" id="{19AC5D0C-E8D9-4F03-BDE9-5E2F6F29E11C}"/>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1B1794D8-221C-4C85-9793-BDF788CDAA0C}"/>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FE7096CE-9DBB-48A1-AB8F-2315B162686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E91C87E0-2800-47B8-BFDF-FEC1A80013F9}"/>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6CA02140-CD84-46A1-90C0-45C229C99D43}"/>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6B98B229-E774-44CB-A6CB-60D5CE11769B}"/>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0E2482D-0F39-42B7-A60B-F720C26DCF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03B30CE-60AD-4FC7-8887-31A78610C7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F76D502-D739-4BA4-9EDD-3B7EED398B6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28D8BD25-3FDF-43A9-AD6E-75AD2F2BF3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7CAD8C5-5634-4F1A-9EA2-7DA9BFCD45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823" name="楕円 822">
          <a:extLst>
            <a:ext uri="{FF2B5EF4-FFF2-40B4-BE49-F238E27FC236}">
              <a16:creationId xmlns:a16="http://schemas.microsoft.com/office/drawing/2014/main" id="{81E9D377-C2D8-4017-BB62-752B4A6F7F0C}"/>
            </a:ext>
          </a:extLst>
        </xdr:cNvPr>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824" name="【消防施設】&#10;一人当たり面積該当値テキスト">
          <a:extLst>
            <a:ext uri="{FF2B5EF4-FFF2-40B4-BE49-F238E27FC236}">
              <a16:creationId xmlns:a16="http://schemas.microsoft.com/office/drawing/2014/main" id="{DC5CA601-A827-4EFF-A281-C5B709DE32F3}"/>
            </a:ext>
          </a:extLst>
        </xdr:cNvPr>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825" name="楕円 824">
          <a:extLst>
            <a:ext uri="{FF2B5EF4-FFF2-40B4-BE49-F238E27FC236}">
              <a16:creationId xmlns:a16="http://schemas.microsoft.com/office/drawing/2014/main" id="{9FFEB17F-CA3F-443F-961B-2A29B4CD8A61}"/>
            </a:ext>
          </a:extLst>
        </xdr:cNvPr>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826" name="直線コネクタ 825">
          <a:extLst>
            <a:ext uri="{FF2B5EF4-FFF2-40B4-BE49-F238E27FC236}">
              <a16:creationId xmlns:a16="http://schemas.microsoft.com/office/drawing/2014/main" id="{9DE1303E-61D7-40AE-AC6E-027519BD4C5F}"/>
            </a:ext>
          </a:extLst>
        </xdr:cNvPr>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827" name="楕円 826">
          <a:extLst>
            <a:ext uri="{FF2B5EF4-FFF2-40B4-BE49-F238E27FC236}">
              <a16:creationId xmlns:a16="http://schemas.microsoft.com/office/drawing/2014/main" id="{BA5875AE-FD48-4AA7-A6BB-711CAC2EFA88}"/>
            </a:ext>
          </a:extLst>
        </xdr:cNvPr>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828" name="直線コネクタ 827">
          <a:extLst>
            <a:ext uri="{FF2B5EF4-FFF2-40B4-BE49-F238E27FC236}">
              <a16:creationId xmlns:a16="http://schemas.microsoft.com/office/drawing/2014/main" id="{CF46B6E3-A5BE-4D09-BFE8-7DCF8F2AD00D}"/>
            </a:ext>
          </a:extLst>
        </xdr:cNvPr>
        <xdr:cNvCxnSpPr/>
      </xdr:nvCxnSpPr>
      <xdr:spPr>
        <a:xfrm>
          <a:off x="20434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9" name="楕円 828">
          <a:extLst>
            <a:ext uri="{FF2B5EF4-FFF2-40B4-BE49-F238E27FC236}">
              <a16:creationId xmlns:a16="http://schemas.microsoft.com/office/drawing/2014/main" id="{D106E1F7-906D-401A-9D3C-A3375B5E747C}"/>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50800</xdr:rowOff>
    </xdr:to>
    <xdr:cxnSp macro="">
      <xdr:nvCxnSpPr>
        <xdr:cNvPr id="830" name="直線コネクタ 829">
          <a:extLst>
            <a:ext uri="{FF2B5EF4-FFF2-40B4-BE49-F238E27FC236}">
              <a16:creationId xmlns:a16="http://schemas.microsoft.com/office/drawing/2014/main" id="{F5D58221-1A8B-4CBF-83B1-1A7DB500B12E}"/>
            </a:ext>
          </a:extLst>
        </xdr:cNvPr>
        <xdr:cNvCxnSpPr/>
      </xdr:nvCxnSpPr>
      <xdr:spPr>
        <a:xfrm>
          <a:off x="19545300" y="1478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31" name="楕円 830">
          <a:extLst>
            <a:ext uri="{FF2B5EF4-FFF2-40B4-BE49-F238E27FC236}">
              <a16:creationId xmlns:a16="http://schemas.microsoft.com/office/drawing/2014/main" id="{15E8B549-EB8B-4B29-8899-E3A738CEC2AA}"/>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32" name="直線コネクタ 831">
          <a:extLst>
            <a:ext uri="{FF2B5EF4-FFF2-40B4-BE49-F238E27FC236}">
              <a16:creationId xmlns:a16="http://schemas.microsoft.com/office/drawing/2014/main" id="{E3129475-D991-45E2-8782-6E194C5BAEDE}"/>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a:extLst>
            <a:ext uri="{FF2B5EF4-FFF2-40B4-BE49-F238E27FC236}">
              <a16:creationId xmlns:a16="http://schemas.microsoft.com/office/drawing/2014/main" id="{13C9873B-98C9-4533-9571-2D299E6F0F3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a:extLst>
            <a:ext uri="{FF2B5EF4-FFF2-40B4-BE49-F238E27FC236}">
              <a16:creationId xmlns:a16="http://schemas.microsoft.com/office/drawing/2014/main" id="{84BD3A73-3682-4C92-9A33-4B2674C76E39}"/>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a:extLst>
            <a:ext uri="{FF2B5EF4-FFF2-40B4-BE49-F238E27FC236}">
              <a16:creationId xmlns:a16="http://schemas.microsoft.com/office/drawing/2014/main" id="{057FC8E5-10E7-474C-AB5D-3121BDD5C31E}"/>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a:extLst>
            <a:ext uri="{FF2B5EF4-FFF2-40B4-BE49-F238E27FC236}">
              <a16:creationId xmlns:a16="http://schemas.microsoft.com/office/drawing/2014/main" id="{FBE5D6E5-7F4D-4D87-982A-042D7FE94C4A}"/>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837" name="n_1mainValue【消防施設】&#10;一人当たり面積">
          <a:extLst>
            <a:ext uri="{FF2B5EF4-FFF2-40B4-BE49-F238E27FC236}">
              <a16:creationId xmlns:a16="http://schemas.microsoft.com/office/drawing/2014/main" id="{94CD2512-C212-4FB8-BC20-C6843B3F2CEE}"/>
            </a:ext>
          </a:extLst>
        </xdr:cNvPr>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838" name="n_2mainValue【消防施設】&#10;一人当たり面積">
          <a:extLst>
            <a:ext uri="{FF2B5EF4-FFF2-40B4-BE49-F238E27FC236}">
              <a16:creationId xmlns:a16="http://schemas.microsoft.com/office/drawing/2014/main" id="{F9E39AFD-01C7-4F81-9EC2-9D91412AD5C4}"/>
            </a:ext>
          </a:extLst>
        </xdr:cNvPr>
        <xdr:cNvSpPr txBox="1"/>
      </xdr:nvSpPr>
      <xdr:spPr>
        <a:xfrm>
          <a:off x="20199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9" name="n_3mainValue【消防施設】&#10;一人当たり面積">
          <a:extLst>
            <a:ext uri="{FF2B5EF4-FFF2-40B4-BE49-F238E27FC236}">
              <a16:creationId xmlns:a16="http://schemas.microsoft.com/office/drawing/2014/main" id="{6D1CC4D7-E4A2-4BF9-BD3C-582D58FF0D25}"/>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40" name="n_4mainValue【消防施設】&#10;一人当たり面積">
          <a:extLst>
            <a:ext uri="{FF2B5EF4-FFF2-40B4-BE49-F238E27FC236}">
              <a16:creationId xmlns:a16="http://schemas.microsoft.com/office/drawing/2014/main" id="{4E59783A-A928-4DA9-BB2B-78041F88B862}"/>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CF96E249-FD99-4138-AF2E-4127DC8444C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E817FEEB-F95D-4C90-BC4E-9BE2215CBC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2B190841-EC14-43DA-AC54-C6E4F000C4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319595F4-7BA9-4063-9C36-552C430C36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5755609F-2368-4739-A07A-96AFE76AE1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F5514AE5-2D14-4CB7-AA2D-5BC9C1AA9E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63CFC1EB-89C3-4289-98FF-A32C17D61B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6356923D-D87E-4652-841B-4861C9A3CA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425DD013-36A8-400B-B1C0-BB01BA48E40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E971A043-FA43-4BE2-8EED-5CE0513611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E93BE631-1ACF-4A8A-B230-5B578BCE41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77167E5A-5226-41ED-BD34-8D31146172E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A71BAA4B-D0BB-4675-9B49-8725CD6F959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843D1A93-C94A-4037-9B74-9A83D3F3B22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6597CED1-3E2F-4699-A35D-4C91B31D933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824770BC-654D-4CFE-83B8-0DC2CA98B9D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DC19D1CD-A7E9-40A6-82A9-E0F3AA8DA80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F7ECE831-0252-41E8-9061-2AA9D65F6E3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25AD1F6C-71D8-469C-9AD3-FE70628F489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B0BF14CF-4AD5-47BA-81D5-4B1FF23D549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12679804-04BB-438D-8EF9-E7F7979F0C2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663459D9-509B-44FA-A2BC-04D776507B8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95E5BBF8-3AE1-42E8-BBDD-BFE0963DE86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635A8D68-ED53-4896-B018-CD958CADF9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F8F56950-8CE0-4891-8103-06BA4F141F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9BDE89E7-F705-4647-ACEC-DFA735558413}"/>
            </a:ext>
          </a:extLst>
        </xdr:cNvPr>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CA230DA4-863A-4DD7-A175-BB1A869FEF53}"/>
            </a:ext>
          </a:extLst>
        </xdr:cNvPr>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DDFB5D1C-7E73-465A-B624-96ED7B2E3F3E}"/>
            </a:ext>
          </a:extLst>
        </xdr:cNvPr>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8BDA26D7-0F2C-4771-9AFC-0FF6278B7F43}"/>
            </a:ext>
          </a:extLst>
        </xdr:cNvPr>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AD6E3A67-28D5-4832-A445-02D00FAE4E2B}"/>
            </a:ext>
          </a:extLst>
        </xdr:cNvPr>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a:extLst>
            <a:ext uri="{FF2B5EF4-FFF2-40B4-BE49-F238E27FC236}">
              <a16:creationId xmlns:a16="http://schemas.microsoft.com/office/drawing/2014/main" id="{D5F74098-057F-49E2-86F0-622E50CE9659}"/>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1B0D03CE-9757-4C80-B6FD-B585CDE9C8BF}"/>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EB6AC5EA-D7D8-47A0-946F-D01A47148D5A}"/>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F5405C50-BA89-4B11-A30F-ED3A4BDA9259}"/>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AF808F7E-3C74-463C-A1A6-58731459A6B9}"/>
            </a:ext>
          </a:extLst>
        </xdr:cNvPr>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17CBD687-CE38-4AA2-B6E2-E98C2653FF60}"/>
            </a:ext>
          </a:extLst>
        </xdr:cNvPr>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AFAC8EAA-A6CD-47EB-960D-03A12A3D0D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E6C9158F-BA08-44F2-85E8-A4D441FC03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5497AE0-6360-4B3F-931A-586DD54E98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0DA9038-C816-48EB-BDFB-C5F824204E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1D29CE2-F7E9-468E-81BE-7A4FAE2E14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84182</xdr:rowOff>
    </xdr:from>
    <xdr:to>
      <xdr:col>85</xdr:col>
      <xdr:colOff>177800</xdr:colOff>
      <xdr:row>105</xdr:row>
      <xdr:rowOff>14332</xdr:rowOff>
    </xdr:to>
    <xdr:sp macro="" textlink="">
      <xdr:nvSpPr>
        <xdr:cNvPr id="882" name="楕円 881">
          <a:extLst>
            <a:ext uri="{FF2B5EF4-FFF2-40B4-BE49-F238E27FC236}">
              <a16:creationId xmlns:a16="http://schemas.microsoft.com/office/drawing/2014/main" id="{EC80EA8F-6436-4285-802D-C1A9648A6C0A}"/>
            </a:ext>
          </a:extLst>
        </xdr:cNvPr>
        <xdr:cNvSpPr/>
      </xdr:nvSpPr>
      <xdr:spPr>
        <a:xfrm>
          <a:off x="16268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62609</xdr:rowOff>
    </xdr:from>
    <xdr:ext cx="405111" cy="259045"/>
    <xdr:sp macro="" textlink="">
      <xdr:nvSpPr>
        <xdr:cNvPr id="883" name="【庁舎】&#10;有形固定資産減価償却率該当値テキスト">
          <a:extLst>
            <a:ext uri="{FF2B5EF4-FFF2-40B4-BE49-F238E27FC236}">
              <a16:creationId xmlns:a16="http://schemas.microsoft.com/office/drawing/2014/main" id="{007D9BAB-655F-41BA-B420-95F702DD92FD}"/>
            </a:ext>
          </a:extLst>
        </xdr:cNvPr>
        <xdr:cNvSpPr txBox="1"/>
      </xdr:nvSpPr>
      <xdr:spPr>
        <a:xfrm>
          <a:off x="16357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884" name="楕円 883">
          <a:extLst>
            <a:ext uri="{FF2B5EF4-FFF2-40B4-BE49-F238E27FC236}">
              <a16:creationId xmlns:a16="http://schemas.microsoft.com/office/drawing/2014/main" id="{F08E9649-497E-490B-B314-286939D8CA96}"/>
            </a:ext>
          </a:extLst>
        </xdr:cNvPr>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105</xdr:row>
      <xdr:rowOff>25581</xdr:rowOff>
    </xdr:to>
    <xdr:cxnSp macro="">
      <xdr:nvCxnSpPr>
        <xdr:cNvPr id="885" name="直線コネクタ 884">
          <a:extLst>
            <a:ext uri="{FF2B5EF4-FFF2-40B4-BE49-F238E27FC236}">
              <a16:creationId xmlns:a16="http://schemas.microsoft.com/office/drawing/2014/main" id="{9B8E5E58-9B86-4103-B066-845F9F5E6A4B}"/>
            </a:ext>
          </a:extLst>
        </xdr:cNvPr>
        <xdr:cNvCxnSpPr/>
      </xdr:nvCxnSpPr>
      <xdr:spPr>
        <a:xfrm flipV="1">
          <a:off x="15481300" y="1796578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86" name="楕円 885">
          <a:extLst>
            <a:ext uri="{FF2B5EF4-FFF2-40B4-BE49-F238E27FC236}">
              <a16:creationId xmlns:a16="http://schemas.microsoft.com/office/drawing/2014/main" id="{B539236F-B930-4FDE-A6B0-C91E26FA9174}"/>
            </a:ext>
          </a:extLst>
        </xdr:cNvPr>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25581</xdr:rowOff>
    </xdr:to>
    <xdr:cxnSp macro="">
      <xdr:nvCxnSpPr>
        <xdr:cNvPr id="887" name="直線コネクタ 886">
          <a:extLst>
            <a:ext uri="{FF2B5EF4-FFF2-40B4-BE49-F238E27FC236}">
              <a16:creationId xmlns:a16="http://schemas.microsoft.com/office/drawing/2014/main" id="{31D02D4C-65AD-4451-A494-DD7D74C4B93D}"/>
            </a:ext>
          </a:extLst>
        </xdr:cNvPr>
        <xdr:cNvCxnSpPr/>
      </xdr:nvCxnSpPr>
      <xdr:spPr>
        <a:xfrm>
          <a:off x="14592300" y="180017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888" name="楕円 887">
          <a:extLst>
            <a:ext uri="{FF2B5EF4-FFF2-40B4-BE49-F238E27FC236}">
              <a16:creationId xmlns:a16="http://schemas.microsoft.com/office/drawing/2014/main" id="{2249BB52-B7F5-4C19-AC92-8E0DE56CEBAA}"/>
            </a:ext>
          </a:extLst>
        </xdr:cNvPr>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170906</xdr:rowOff>
    </xdr:from>
    <xdr:to>
      <xdr:col>76</xdr:col>
      <xdr:colOff>114300</xdr:colOff>
      <xdr:row>105</xdr:row>
      <xdr:rowOff>66402</xdr:rowOff>
    </xdr:to>
    <xdr:cxnSp macro="">
      <xdr:nvCxnSpPr>
        <xdr:cNvPr id="889" name="直線コネクタ 888">
          <a:extLst>
            <a:ext uri="{FF2B5EF4-FFF2-40B4-BE49-F238E27FC236}">
              <a16:creationId xmlns:a16="http://schemas.microsoft.com/office/drawing/2014/main" id="{EA643A78-2E17-462A-AF34-A9E471B1A9F0}"/>
            </a:ext>
          </a:extLst>
        </xdr:cNvPr>
        <xdr:cNvCxnSpPr/>
      </xdr:nvCxnSpPr>
      <xdr:spPr>
        <a:xfrm flipV="1">
          <a:off x="13703300" y="1800170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890" name="楕円 889">
          <a:extLst>
            <a:ext uri="{FF2B5EF4-FFF2-40B4-BE49-F238E27FC236}">
              <a16:creationId xmlns:a16="http://schemas.microsoft.com/office/drawing/2014/main" id="{1BB4B964-C23E-4245-B9F8-5044DE0D5F73}"/>
            </a:ext>
          </a:extLst>
        </xdr:cNvPr>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105</xdr:row>
      <xdr:rowOff>121920</xdr:rowOff>
    </xdr:to>
    <xdr:cxnSp macro="">
      <xdr:nvCxnSpPr>
        <xdr:cNvPr id="891" name="直線コネクタ 890">
          <a:extLst>
            <a:ext uri="{FF2B5EF4-FFF2-40B4-BE49-F238E27FC236}">
              <a16:creationId xmlns:a16="http://schemas.microsoft.com/office/drawing/2014/main" id="{3E36DE3D-E04C-4EE2-BEEF-04B633D42DC0}"/>
            </a:ext>
          </a:extLst>
        </xdr:cNvPr>
        <xdr:cNvCxnSpPr/>
      </xdr:nvCxnSpPr>
      <xdr:spPr>
        <a:xfrm flipV="1">
          <a:off x="12814300" y="1806865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a:extLst>
            <a:ext uri="{FF2B5EF4-FFF2-40B4-BE49-F238E27FC236}">
              <a16:creationId xmlns:a16="http://schemas.microsoft.com/office/drawing/2014/main" id="{014372BB-DAE2-4617-B7C4-87E6AC409D83}"/>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a:extLst>
            <a:ext uri="{FF2B5EF4-FFF2-40B4-BE49-F238E27FC236}">
              <a16:creationId xmlns:a16="http://schemas.microsoft.com/office/drawing/2014/main" id="{071C527D-BF1C-4D31-9690-8221244E85C5}"/>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a:extLst>
            <a:ext uri="{FF2B5EF4-FFF2-40B4-BE49-F238E27FC236}">
              <a16:creationId xmlns:a16="http://schemas.microsoft.com/office/drawing/2014/main" id="{B20C6D88-40D8-42F6-9C25-271D7408F5E7}"/>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a:extLst>
            <a:ext uri="{FF2B5EF4-FFF2-40B4-BE49-F238E27FC236}">
              <a16:creationId xmlns:a16="http://schemas.microsoft.com/office/drawing/2014/main" id="{8C9DB3F5-2582-4FFE-8CF5-7074190409F5}"/>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67508</xdr:rowOff>
    </xdr:from>
    <xdr:ext cx="405111" cy="259045"/>
    <xdr:sp macro="" textlink="">
      <xdr:nvSpPr>
        <xdr:cNvPr id="896" name="n_1mainValue【庁舎】&#10;有形固定資産減価償却率">
          <a:extLst>
            <a:ext uri="{FF2B5EF4-FFF2-40B4-BE49-F238E27FC236}">
              <a16:creationId xmlns:a16="http://schemas.microsoft.com/office/drawing/2014/main" id="{FE2A6D1A-BC35-4D58-94E2-B185B5A3B20D}"/>
            </a:ext>
          </a:extLst>
        </xdr:cNvPr>
        <xdr:cNvSpPr txBox="1"/>
      </xdr:nvSpPr>
      <xdr:spPr>
        <a:xfrm>
          <a:off x="15266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7" name="n_2mainValue【庁舎】&#10;有形固定資産減価償却率">
          <a:extLst>
            <a:ext uri="{FF2B5EF4-FFF2-40B4-BE49-F238E27FC236}">
              <a16:creationId xmlns:a16="http://schemas.microsoft.com/office/drawing/2014/main" id="{C5F2164F-6543-45CD-A28A-3271878F62B7}"/>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108329</xdr:rowOff>
    </xdr:from>
    <xdr:ext cx="405111" cy="259045"/>
    <xdr:sp macro="" textlink="">
      <xdr:nvSpPr>
        <xdr:cNvPr id="898" name="n_3mainValue【庁舎】&#10;有形固定資産減価償却率">
          <a:extLst>
            <a:ext uri="{FF2B5EF4-FFF2-40B4-BE49-F238E27FC236}">
              <a16:creationId xmlns:a16="http://schemas.microsoft.com/office/drawing/2014/main" id="{AF5D98E8-DEDF-4F4B-944D-6E6359DCEE04}"/>
            </a:ext>
          </a:extLst>
        </xdr:cNvPr>
        <xdr:cNvSpPr txBox="1"/>
      </xdr:nvSpPr>
      <xdr:spPr>
        <a:xfrm>
          <a:off x="13500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899" name="n_4mainValue【庁舎】&#10;有形固定資産減価償却率">
          <a:extLst>
            <a:ext uri="{FF2B5EF4-FFF2-40B4-BE49-F238E27FC236}">
              <a16:creationId xmlns:a16="http://schemas.microsoft.com/office/drawing/2014/main" id="{38AAA347-6106-4A2D-B8A8-FE47DB3B013F}"/>
            </a:ext>
          </a:extLst>
        </xdr:cNvPr>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5E536C02-3EE4-4380-AC2E-C344376FA0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26063A65-EBDA-4AF3-823A-2F750BEEC6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7C5D086B-C07D-449C-B817-B7B64EF731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3723EDB-D4ED-4FD8-8190-C2290EC80A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296EA135-5827-4FBB-8694-FDA4C75705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AC3A3368-A55D-4886-B15D-6A91CA9BBB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B7EF50C-3B61-4950-A8E4-58C6E15B54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461DC118-50E3-40EB-B21C-0C1F122241A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80B3A911-BFCC-45F6-8E40-5C730E3593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A1842DCF-B5E9-4DE1-80A0-9D795788EA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AA0BC9BE-3761-408B-A649-2BDB9A09645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CA1CAC0E-07EC-46C6-9F6A-7E75943976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A516A6B4-775E-48A9-84AB-E7EA0204918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9B9BA9A9-4E6C-41F4-9BB6-B748EF51AD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A831C736-32B3-482F-AB31-8F15A62F261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37D57E11-9CDD-4303-B183-E6BC00ED7F9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E20904E4-8D3D-4019-ABCD-6E66CD069D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B69ADFA3-0F3D-4F90-9007-C342AF11B9A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CAF7BC2B-2422-48CF-AD82-BC2F36812B7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0875D839-6FEF-42A8-A4D5-08E48DF066A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F76AB726-492A-42E6-8E22-DF2E68D50C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C46A6DDF-AB49-4F0A-B201-CDED2E34FE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3EDA17AE-D607-4463-B9AF-AAD9F7CB0D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C619C207-8B2A-44D5-84CC-067433653335}"/>
            </a:ext>
          </a:extLst>
        </xdr:cNvPr>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71E9F614-D977-4313-ACDB-51F2208DCF37}"/>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9C238141-F4E6-4B54-A910-6F6E4B98487B}"/>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2643DED3-0A0B-43A9-A982-9CB361296EE6}"/>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5B2109CD-BC14-4D9B-A13D-167DAB09A414}"/>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a:extLst>
            <a:ext uri="{FF2B5EF4-FFF2-40B4-BE49-F238E27FC236}">
              <a16:creationId xmlns:a16="http://schemas.microsoft.com/office/drawing/2014/main" id="{3B702B2A-874A-46FC-B4F6-0B7FD8C2E24A}"/>
            </a:ext>
          </a:extLst>
        </xdr:cNvPr>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12C935D8-77E1-48C1-8ED5-210EBDCBA0D0}"/>
            </a:ext>
          </a:extLst>
        </xdr:cNvPr>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9C7F9C85-CFE7-41E5-9943-A612DDC00929}"/>
            </a:ext>
          </a:extLst>
        </xdr:cNvPr>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30DC2319-CEEC-41B7-8721-A7A5C3CB0CBA}"/>
            </a:ext>
          </a:extLst>
        </xdr:cNvPr>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7D39FA85-3CBC-4587-B4DC-EDDA99F1A36C}"/>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F2BB1C2F-FF95-462C-A4B2-20BB2B804E08}"/>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171E083B-5EBB-4061-8380-C9590F5E5D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DABBF38-AC23-4AB6-A5A4-6F803DC2C4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ED93D8F-2EE9-4FA8-BFAA-F30E6059B2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3FB381E-685C-4E5A-9759-6C7108DC4F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2B9BC8C-C90E-46F1-B23D-1E4A1178DC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939" name="楕円 938">
          <a:extLst>
            <a:ext uri="{FF2B5EF4-FFF2-40B4-BE49-F238E27FC236}">
              <a16:creationId xmlns:a16="http://schemas.microsoft.com/office/drawing/2014/main" id="{CE513F3F-4AD6-4495-9033-C8EA8ED9B7DC}"/>
            </a:ext>
          </a:extLst>
        </xdr:cNvPr>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940" name="【庁舎】&#10;一人当たり面積該当値テキスト">
          <a:extLst>
            <a:ext uri="{FF2B5EF4-FFF2-40B4-BE49-F238E27FC236}">
              <a16:creationId xmlns:a16="http://schemas.microsoft.com/office/drawing/2014/main" id="{5D3247F8-6BF6-4811-B2D3-A4F785567E43}"/>
            </a:ext>
          </a:extLst>
        </xdr:cNvPr>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41" name="楕円 940">
          <a:extLst>
            <a:ext uri="{FF2B5EF4-FFF2-40B4-BE49-F238E27FC236}">
              <a16:creationId xmlns:a16="http://schemas.microsoft.com/office/drawing/2014/main" id="{EE3D2064-CE48-4B50-9D76-9ED64E76B474}"/>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106</xdr:row>
      <xdr:rowOff>95250</xdr:rowOff>
    </xdr:to>
    <xdr:cxnSp macro="">
      <xdr:nvCxnSpPr>
        <xdr:cNvPr id="942" name="直線コネクタ 941">
          <a:extLst>
            <a:ext uri="{FF2B5EF4-FFF2-40B4-BE49-F238E27FC236}">
              <a16:creationId xmlns:a16="http://schemas.microsoft.com/office/drawing/2014/main" id="{DBEB8A50-F91F-492D-9437-280CCAB92119}"/>
            </a:ext>
          </a:extLst>
        </xdr:cNvPr>
        <xdr:cNvCxnSpPr/>
      </xdr:nvCxnSpPr>
      <xdr:spPr>
        <a:xfrm>
          <a:off x="21323300" y="18135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78739</xdr:rowOff>
    </xdr:from>
    <xdr:to>
      <xdr:col>107</xdr:col>
      <xdr:colOff>101600</xdr:colOff>
      <xdr:row>106</xdr:row>
      <xdr:rowOff>8889</xdr:rowOff>
    </xdr:to>
    <xdr:sp macro="" textlink="">
      <xdr:nvSpPr>
        <xdr:cNvPr id="943" name="楕円 942">
          <a:extLst>
            <a:ext uri="{FF2B5EF4-FFF2-40B4-BE49-F238E27FC236}">
              <a16:creationId xmlns:a16="http://schemas.microsoft.com/office/drawing/2014/main" id="{58F877D3-4735-4237-AE9E-2F4B9FC38867}"/>
            </a:ext>
          </a:extLst>
        </xdr:cNvPr>
        <xdr:cNvSpPr/>
      </xdr:nvSpPr>
      <xdr:spPr>
        <a:xfrm>
          <a:off x="20383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129539</xdr:rowOff>
    </xdr:from>
    <xdr:to>
      <xdr:col>111</xdr:col>
      <xdr:colOff>177800</xdr:colOff>
      <xdr:row>105</xdr:row>
      <xdr:rowOff>133350</xdr:rowOff>
    </xdr:to>
    <xdr:cxnSp macro="">
      <xdr:nvCxnSpPr>
        <xdr:cNvPr id="944" name="直線コネクタ 943">
          <a:extLst>
            <a:ext uri="{FF2B5EF4-FFF2-40B4-BE49-F238E27FC236}">
              <a16:creationId xmlns:a16="http://schemas.microsoft.com/office/drawing/2014/main" id="{C6E06460-1088-48A7-BA07-1005A1FE8957}"/>
            </a:ext>
          </a:extLst>
        </xdr:cNvPr>
        <xdr:cNvCxnSpPr/>
      </xdr:nvCxnSpPr>
      <xdr:spPr>
        <a:xfrm>
          <a:off x="20434300" y="18131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945" name="楕円 944">
          <a:extLst>
            <a:ext uri="{FF2B5EF4-FFF2-40B4-BE49-F238E27FC236}">
              <a16:creationId xmlns:a16="http://schemas.microsoft.com/office/drawing/2014/main" id="{EDDEE66A-9CBB-4D0C-BD2A-9B1E869D24BD}"/>
            </a:ext>
          </a:extLst>
        </xdr:cNvPr>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129539</xdr:rowOff>
    </xdr:from>
    <xdr:to>
      <xdr:col>107</xdr:col>
      <xdr:colOff>50800</xdr:colOff>
      <xdr:row>106</xdr:row>
      <xdr:rowOff>15239</xdr:rowOff>
    </xdr:to>
    <xdr:cxnSp macro="">
      <xdr:nvCxnSpPr>
        <xdr:cNvPr id="946" name="直線コネクタ 945">
          <a:extLst>
            <a:ext uri="{FF2B5EF4-FFF2-40B4-BE49-F238E27FC236}">
              <a16:creationId xmlns:a16="http://schemas.microsoft.com/office/drawing/2014/main" id="{6044702D-AD16-422F-BA81-97CF0A6FCDE8}"/>
            </a:ext>
          </a:extLst>
        </xdr:cNvPr>
        <xdr:cNvCxnSpPr/>
      </xdr:nvCxnSpPr>
      <xdr:spPr>
        <a:xfrm flipV="1">
          <a:off x="19545300" y="181317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132080</xdr:rowOff>
    </xdr:from>
    <xdr:to>
      <xdr:col>98</xdr:col>
      <xdr:colOff>38100</xdr:colOff>
      <xdr:row>106</xdr:row>
      <xdr:rowOff>62230</xdr:rowOff>
    </xdr:to>
    <xdr:sp macro="" textlink="">
      <xdr:nvSpPr>
        <xdr:cNvPr id="947" name="楕円 946">
          <a:extLst>
            <a:ext uri="{FF2B5EF4-FFF2-40B4-BE49-F238E27FC236}">
              <a16:creationId xmlns:a16="http://schemas.microsoft.com/office/drawing/2014/main" id="{35BDF83D-5D2D-4625-AA8C-CBE84DD85EDE}"/>
            </a:ext>
          </a:extLst>
        </xdr:cNvPr>
        <xdr:cNvSpPr/>
      </xdr:nvSpPr>
      <xdr:spPr>
        <a:xfrm>
          <a:off x="18605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xdr:rowOff>
    </xdr:from>
    <xdr:to>
      <xdr:col>102</xdr:col>
      <xdr:colOff>114300</xdr:colOff>
      <xdr:row>106</xdr:row>
      <xdr:rowOff>15239</xdr:rowOff>
    </xdr:to>
    <xdr:cxnSp macro="">
      <xdr:nvCxnSpPr>
        <xdr:cNvPr id="948" name="直線コネクタ 947">
          <a:extLst>
            <a:ext uri="{FF2B5EF4-FFF2-40B4-BE49-F238E27FC236}">
              <a16:creationId xmlns:a16="http://schemas.microsoft.com/office/drawing/2014/main" id="{EB13EF28-C72E-4E24-A9AA-ACED4A6AB05D}"/>
            </a:ext>
          </a:extLst>
        </xdr:cNvPr>
        <xdr:cNvCxnSpPr/>
      </xdr:nvCxnSpPr>
      <xdr:spPr>
        <a:xfrm>
          <a:off x="18656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a:extLst>
            <a:ext uri="{FF2B5EF4-FFF2-40B4-BE49-F238E27FC236}">
              <a16:creationId xmlns:a16="http://schemas.microsoft.com/office/drawing/2014/main" id="{A06A7B8C-4347-42C4-ABD7-9AB0F41AA19D}"/>
            </a:ext>
          </a:extLst>
        </xdr:cNvPr>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a:extLst>
            <a:ext uri="{FF2B5EF4-FFF2-40B4-BE49-F238E27FC236}">
              <a16:creationId xmlns:a16="http://schemas.microsoft.com/office/drawing/2014/main" id="{42963F22-D4FE-4F23-A193-12A4A7288A34}"/>
            </a:ext>
          </a:extLst>
        </xdr:cNvPr>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a:extLst>
            <a:ext uri="{FF2B5EF4-FFF2-40B4-BE49-F238E27FC236}">
              <a16:creationId xmlns:a16="http://schemas.microsoft.com/office/drawing/2014/main" id="{470A56B6-B322-43A1-8EB8-11FFBC71E6D1}"/>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a:extLst>
            <a:ext uri="{FF2B5EF4-FFF2-40B4-BE49-F238E27FC236}">
              <a16:creationId xmlns:a16="http://schemas.microsoft.com/office/drawing/2014/main" id="{787A69F0-F8D1-48F9-86D4-8B58A1082122}"/>
            </a:ext>
          </a:extLst>
        </xdr:cNvPr>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953" name="n_1mainValue【庁舎】&#10;一人当たり面積">
          <a:extLst>
            <a:ext uri="{FF2B5EF4-FFF2-40B4-BE49-F238E27FC236}">
              <a16:creationId xmlns:a16="http://schemas.microsoft.com/office/drawing/2014/main" id="{A3462E6B-9B11-4117-926D-9FD54139C67A}"/>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54" name="n_2mainValue【庁舎】&#10;一人当たり面積">
          <a:extLst>
            <a:ext uri="{FF2B5EF4-FFF2-40B4-BE49-F238E27FC236}">
              <a16:creationId xmlns:a16="http://schemas.microsoft.com/office/drawing/2014/main" id="{A1EB80DB-8FD7-48F6-B705-C86DCD58E4EB}"/>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57166</xdr:rowOff>
    </xdr:from>
    <xdr:ext cx="469744" cy="259045"/>
    <xdr:sp macro="" textlink="">
      <xdr:nvSpPr>
        <xdr:cNvPr id="955" name="n_3mainValue【庁舎】&#10;一人当たり面積">
          <a:extLst>
            <a:ext uri="{FF2B5EF4-FFF2-40B4-BE49-F238E27FC236}">
              <a16:creationId xmlns:a16="http://schemas.microsoft.com/office/drawing/2014/main" id="{B227528C-95CA-4D22-B4A2-BBE13ABDBA09}"/>
            </a:ext>
          </a:extLst>
        </xdr:cNvPr>
        <xdr:cNvSpPr txBox="1"/>
      </xdr:nvSpPr>
      <xdr:spPr>
        <a:xfrm>
          <a:off x="19310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53357</xdr:rowOff>
    </xdr:from>
    <xdr:ext cx="469744" cy="259045"/>
    <xdr:sp macro="" textlink="">
      <xdr:nvSpPr>
        <xdr:cNvPr id="956" name="n_4mainValue【庁舎】&#10;一人当たり面積">
          <a:extLst>
            <a:ext uri="{FF2B5EF4-FFF2-40B4-BE49-F238E27FC236}">
              <a16:creationId xmlns:a16="http://schemas.microsoft.com/office/drawing/2014/main" id="{6CB7B4DA-3557-4655-9A44-984F43DABCDD}"/>
            </a:ext>
          </a:extLst>
        </xdr:cNvPr>
        <xdr:cNvSpPr txBox="1"/>
      </xdr:nvSpPr>
      <xdr:spPr>
        <a:xfrm>
          <a:off x="18421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4FFD200C-6DBC-4E9D-AAD5-AF01EA3562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1A66189E-9B13-447A-8881-870809D0D3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5594E0FA-0D17-47D0-B85E-B579AC2B57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類似団体と比較して有形固定資産減価償却率が高くなっている施設は、一般廃棄物処理施設、体育館・プール、保健センター・保健所、庁舎である。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一般廃棄物処理施設については、一部事務組合の施設であるため、構成市として引き続き注視していく必要がある。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庁舎と市民会館については、保谷庁舎と市民会館の解体工事を実施したことにより、有形固定資産減価償却率が減少している。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また、図書館については、中央図書館の老朽化が進み、耐震対応を必要とされていたことから、耐震補強工事を実施したことにより、有形固定資産減価償却率が減少した。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その他の施設については、類似団体と比較して有形固定資産減価償却率が低くなっているが、将来更新費用が同時期に発生しないよう適切な維持管理が必要となる。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年度の基準財政需要額は、公債費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における合併特例債などが減となったものの、包括算定経費（人口）、生活保護費などの増に加え、臨時経済対策費及び臨時財政対策債償還基金費が創設されたことから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、全体で増となった。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は、固定資産税（償却資産）、株式等譲渡所得割交付金などが増となったものの、市民税所得割、市民税法人割などが減となったこと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により全体で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この結果、財政力指数は、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引き続き、市税収入を確保するために、徴収率向上対策等の取り組みを通じて、財政基盤の強化に努める。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61682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令和３年度の経常収支比率は、前年度に比べて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ポイントの大幅な改善となった。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分子にあたる経常経費充当一般財源等は、消防委託負担金等の増などにより補助費等の増などがあったものの、合併特例債の償還が進んだことによる公債費の減などにより、対前年度比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また、分母にあたる歳入の経常一般財源等は、臨時財政対策債の減や減収補てん債（特例分）の皆減があったものの、再算定による普通交付税の大幅な増や、地方消費税交付金の増などにより、前年度比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％の増となったため、比率が改善となった。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143933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5478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167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77046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0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77046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0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46160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119,477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新型コロナウイルスワクチン集団接種の運営委託料のほか、市内消費喚起のためのプレミアム応援券事業やキャッシュレス決済ポイント還元事業の実施に伴う委託料などが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物件費に占める委託料の割合は都内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より高い水準にあり、行財政改革により民間委託化を推進してきたことも影響していることから、公共施設の適正配置や有効活用を推進し、施設維持管理コストの抑制を図るなどし、引き続き、経費の圧縮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11085</xdr:rowOff>
    </xdr:from>
    <xdr:to>
      <xdr:col>23</xdr:col>
      <xdr:colOff>133350</xdr:colOff>
      <xdr:row>82</xdr:row>
      <xdr:rowOff>136922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69985"/>
          <a:ext cx="838200" cy="12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67314</xdr:rowOff>
    </xdr:from>
    <xdr:to>
      <xdr:col>19</xdr:col>
      <xdr:colOff>133350</xdr:colOff>
      <xdr:row>82</xdr:row>
      <xdr:rowOff>11085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54764"/>
          <a:ext cx="8890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67314</xdr:rowOff>
    </xdr:from>
    <xdr:to>
      <xdr:col>15</xdr:col>
      <xdr:colOff>82550</xdr:colOff>
      <xdr:row>81</xdr:row>
      <xdr:rowOff>70785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54764"/>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70785</xdr:rowOff>
    </xdr:from>
    <xdr:to>
      <xdr:col>11</xdr:col>
      <xdr:colOff>31750</xdr:colOff>
      <xdr:row>81</xdr:row>
      <xdr:rowOff>79634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58235"/>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86122</xdr:rowOff>
    </xdr:from>
    <xdr:to>
      <xdr:col>23</xdr:col>
      <xdr:colOff>184150</xdr:colOff>
      <xdr:row>83</xdr:row>
      <xdr:rowOff>16272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102649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131735</xdr:rowOff>
    </xdr:from>
    <xdr:to>
      <xdr:col>19</xdr:col>
      <xdr:colOff>184150</xdr:colOff>
      <xdr:row>82</xdr:row>
      <xdr:rowOff>61885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72062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8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16514</xdr:rowOff>
    </xdr:from>
    <xdr:to>
      <xdr:col>15</xdr:col>
      <xdr:colOff>133350</xdr:colOff>
      <xdr:row>81</xdr:row>
      <xdr:rowOff>118114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128291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19985</xdr:rowOff>
    </xdr:from>
    <xdr:to>
      <xdr:col>11</xdr:col>
      <xdr:colOff>82550</xdr:colOff>
      <xdr:row>81</xdr:row>
      <xdr:rowOff>121585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131762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28834</xdr:rowOff>
    </xdr:from>
    <xdr:to>
      <xdr:col>7</xdr:col>
      <xdr:colOff>31750</xdr:colOff>
      <xdr:row>81</xdr:row>
      <xdr:rowOff>130434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140611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東京都人事委員会勧告を踏まえ、給与制度の見直しを実施してきた結果、ラスパイレス指数は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今後も東京都や他自治体の動向を踏まえ、給与に関する諸課題を解消し、適正化に努める。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102659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838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8380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令和３年度の人口千人当たりの職員数は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人の増となり類似団体平均との比較では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年の合併に伴い人員削減を図った結果、平成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年度以降、合併当初の削減指針を上回る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人以上の削減を行っているところである。今後も定員適正化計画に基づき適正な職員管理を行うとともに、効率的な行政運営に努める。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34834</xdr:rowOff>
    </xdr:from>
    <xdr:to>
      <xdr:col>81</xdr:col>
      <xdr:colOff>44450</xdr:colOff>
      <xdr:row>59</xdr:row>
      <xdr:rowOff>38281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503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34834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469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31387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46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31387</xdr:rowOff>
    </xdr:from>
    <xdr:to>
      <xdr:col>68</xdr:col>
      <xdr:colOff>152400</xdr:colOff>
      <xdr:row>59</xdr:row>
      <xdr:rowOff>58965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469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158931</xdr:rowOff>
    </xdr:from>
    <xdr:to>
      <xdr:col>81</xdr:col>
      <xdr:colOff>95250</xdr:colOff>
      <xdr:row>59</xdr:row>
      <xdr:rowOff>89081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80208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155484</xdr:rowOff>
    </xdr:from>
    <xdr:to>
      <xdr:col>77</xdr:col>
      <xdr:colOff>95250</xdr:colOff>
      <xdr:row>59</xdr:row>
      <xdr:rowOff>85634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95811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6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152037</xdr:rowOff>
    </xdr:from>
    <xdr:to>
      <xdr:col>73</xdr:col>
      <xdr:colOff>44450</xdr:colOff>
      <xdr:row>59</xdr:row>
      <xdr:rowOff>82187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92364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152037</xdr:rowOff>
    </xdr:from>
    <xdr:to>
      <xdr:col>68</xdr:col>
      <xdr:colOff>203200</xdr:colOff>
      <xdr:row>59</xdr:row>
      <xdr:rowOff>82187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92364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8165</xdr:rowOff>
    </xdr:from>
    <xdr:to>
      <xdr:col>64</xdr:col>
      <xdr:colOff>152400</xdr:colOff>
      <xdr:row>59</xdr:row>
      <xdr:rowOff>109765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119942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ポイントの増となったものの、類似団体平均を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令和３年度は、地方債の償還が進んだものの、差し引かれる特定財源等が減少したため、分子が増となったことなどにより、単年度の実質公債費比率が、前年度から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％となった。令和元年度からの３か年平均では、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％に増加した。令和４年度からは、臨時財政対策債の借入抑制に努めるなど公債費管理を徹底し、実質公債費比率の抑制に努める。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45659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092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22678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44752</xdr:rowOff>
    </xdr:from>
    <xdr:to>
      <xdr:col>72</xdr:col>
      <xdr:colOff>203200</xdr:colOff>
      <xdr:row>38</xdr:row>
      <xdr:rowOff>148167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5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135769</xdr:rowOff>
    </xdr:from>
    <xdr:to>
      <xdr:col>68</xdr:col>
      <xdr:colOff>152400</xdr:colOff>
      <xdr:row>38</xdr:row>
      <xdr:rowOff>44752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794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166309</xdr:rowOff>
    </xdr:from>
    <xdr:to>
      <xdr:col>81</xdr:col>
      <xdr:colOff>95250</xdr:colOff>
      <xdr:row>39</xdr:row>
      <xdr:rowOff>96459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11386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165402</xdr:rowOff>
    </xdr:from>
    <xdr:to>
      <xdr:col>68</xdr:col>
      <xdr:colOff>203200</xdr:colOff>
      <xdr:row>38</xdr:row>
      <xdr:rowOff>95552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105729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84969</xdr:rowOff>
    </xdr:from>
    <xdr:to>
      <xdr:col>64</xdr:col>
      <xdr:colOff>152400</xdr:colOff>
      <xdr:row>38</xdr:row>
      <xdr:rowOff>15119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25296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ポイント減となったものの、類似団体平均を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前年度から減少した主な要因は、分子の地方債償還が進んだことによる減や、分母の臨時財政対策債発行可能額及び普通交付税の増があげられる。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今後も公債費管理を徹底し、より一層行財政改革を推進することで財源の確保と基金残高の回復を図り、財政の健全化に努める。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61141</xdr:rowOff>
    </xdr:from>
    <xdr:to>
      <xdr:col>81</xdr:col>
      <xdr:colOff>44450</xdr:colOff>
      <xdr:row>15</xdr:row>
      <xdr:rowOff>77561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461441"/>
          <a:ext cx="838200" cy="1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77561</xdr:rowOff>
    </xdr:from>
    <xdr:to>
      <xdr:col>77</xdr:col>
      <xdr:colOff>44450</xdr:colOff>
      <xdr:row>15</xdr:row>
      <xdr:rowOff>115479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64931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115479</xdr:rowOff>
    </xdr:from>
    <xdr:to>
      <xdr:col>72</xdr:col>
      <xdr:colOff>203200</xdr:colOff>
      <xdr:row>16</xdr:row>
      <xdr:rowOff>4354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872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72390</xdr:rowOff>
    </xdr:from>
    <xdr:to>
      <xdr:col>68</xdr:col>
      <xdr:colOff>152400</xdr:colOff>
      <xdr:row>16</xdr:row>
      <xdr:rowOff>4354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64414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xdr:rowOff>
    </xdr:from>
    <xdr:to>
      <xdr:col>81</xdr:col>
      <xdr:colOff>95250</xdr:colOff>
      <xdr:row>14</xdr:row>
      <xdr:rowOff>111941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153868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26761</xdr:rowOff>
    </xdr:from>
    <xdr:to>
      <xdr:col>77</xdr:col>
      <xdr:colOff>95250</xdr:colOff>
      <xdr:row>15</xdr:row>
      <xdr:rowOff>128361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5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113138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684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64679</xdr:rowOff>
    </xdr:from>
    <xdr:to>
      <xdr:col>73</xdr:col>
      <xdr:colOff>44450</xdr:colOff>
      <xdr:row>15</xdr:row>
      <xdr:rowOff>166279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151056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2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125004</xdr:rowOff>
    </xdr:from>
    <xdr:to>
      <xdr:col>68</xdr:col>
      <xdr:colOff>203200</xdr:colOff>
      <xdr:row>16</xdr:row>
      <xdr:rowOff>55154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39931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21590</xdr:rowOff>
    </xdr:from>
    <xdr:to>
      <xdr:col>64</xdr:col>
      <xdr:colOff>152400</xdr:colOff>
      <xdr:row>15</xdr:row>
      <xdr:rowOff>123190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107967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38100</xdr:rowOff>
    </xdr:from>
    <xdr:ext cx="9099176" cy="425758"/>
    <xdr:sp macro="" textlink="">
      <xdr:nvSpPr>
        <xdr:cNvPr id="478" name="テキスト ボックス 477">
          <a:extLst>
            <a:ext uri="{FF2B5EF4-FFF2-40B4-BE49-F238E27FC236}">
              <a16:creationId xmlns:a16="http://schemas.microsoft.com/office/drawing/2014/main" id="{6C56B280-EB9B-4207-9903-EEF90C8CC8D4}"/>
            </a:ext>
          </a:extLst>
        </xdr:cNvPr>
        <xdr:cNvSpPr txBox="1"/>
      </xdr:nvSpPr>
      <xdr:spPr>
        <a:xfrm>
          <a:off x="771525"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これは、通年化した会計年度任用職員の期末手当などが増となったものの、分母である経常一般財源等が普通交付税の大幅な増などにより増となったことなどによるものである。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5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これは、システム関連経費の減や、分母である経常一般財源等が普通交付税の大幅な増などにより増となったことなどによるものである。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市である本市の特徴として施設数が多い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39370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3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これは、待機児童対策による保育関係や障害関係の経費などが増となったものの、分母である経常一般財源等が普通交付税の大幅な増などにより増となったことなどによるものである。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今後も、待機児童対策などの社会保障関係経費は増加する傾向が続くものと考えられることから、引き続き、特定財源の確保等に努める。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9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ポイントの減となったものの、類似団体平均を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％と大きな割合を占める繰出金は、介護保険特別会計への繰出金で引き続き、増加傾向にある。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また、国民健康保険特別会計などに対する財源補てん的な繰出金は減少傾向にあるものの、多額であることから、これらも加味した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実質経常収支比率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xdr:rowOff>
    </xdr:from>
    <xdr:to>
      <xdr:col>82</xdr:col>
      <xdr:colOff>107950</xdr:colOff>
      <xdr:row>59</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132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77470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7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4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138447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123207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47007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これは、消防委託負担金などの増があったものの、分母である経常一般財源等が普通交付税の大幅な増などにより増となったことなどによるものである。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また、民間事業者等に対する補助金も増加傾向にあり、引き続き第４次行財政改革大綱に基づき、財政支援団体への財政支出の見直しなどに取り組む。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61685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565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39915</xdr:rowOff>
    </xdr:from>
    <xdr:to>
      <xdr:col>78</xdr:col>
      <xdr:colOff>69850</xdr:colOff>
      <xdr:row>38</xdr:row>
      <xdr:rowOff>61685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156936</xdr:rowOff>
    </xdr:from>
    <xdr:to>
      <xdr:col>73</xdr:col>
      <xdr:colOff>180975</xdr:colOff>
      <xdr:row>38</xdr:row>
      <xdr:rowOff>39915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00586"/>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156936</xdr:rowOff>
    </xdr:from>
    <xdr:to>
      <xdr:col>69</xdr:col>
      <xdr:colOff>92075</xdr:colOff>
      <xdr:row>38</xdr:row>
      <xdr:rowOff>18143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50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160565</xdr:rowOff>
    </xdr:from>
    <xdr:to>
      <xdr:col>74</xdr:col>
      <xdr:colOff>31750</xdr:colOff>
      <xdr:row>38</xdr:row>
      <xdr:rowOff>90715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75492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106136</xdr:rowOff>
    </xdr:from>
    <xdr:to>
      <xdr:col>69</xdr:col>
      <xdr:colOff>142875</xdr:colOff>
      <xdr:row>38</xdr:row>
      <xdr:rowOff>36286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21062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138793</xdr:rowOff>
    </xdr:from>
    <xdr:to>
      <xdr:col>65</xdr:col>
      <xdr:colOff>53975</xdr:colOff>
      <xdr:row>38</xdr:row>
      <xdr:rowOff>68943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53720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中学校整備事業などで借り入れた普通債の元金償還が開始するなどの増があったものの、合併特例債の償還が進んだため全体で減となったこと、分母である経常一般財源等が普通交付税の大幅な増などにより増となったことなど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公債費は、今後は横ばいで推移する見込みであり、引き続き後年度負担を十分考慮した地方債の借入に努め、公債費の抑制を図る。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136798</xdr:rowOff>
    </xdr:from>
    <xdr:to>
      <xdr:col>24</xdr:col>
      <xdr:colOff>25400</xdr:colOff>
      <xdr:row>77</xdr:row>
      <xdr:rowOff>56787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6699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56787</xdr:rowOff>
    </xdr:from>
    <xdr:to>
      <xdr:col>19</xdr:col>
      <xdr:colOff>187325</xdr:colOff>
      <xdr:row>77</xdr:row>
      <xdr:rowOff>141695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5843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141695</xdr:rowOff>
    </xdr:from>
    <xdr:to>
      <xdr:col>15</xdr:col>
      <xdr:colOff>98425</xdr:colOff>
      <xdr:row>78</xdr:row>
      <xdr:rowOff>35561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433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61686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4086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85998</xdr:rowOff>
    </xdr:from>
    <xdr:to>
      <xdr:col>24</xdr:col>
      <xdr:colOff>76200</xdr:colOff>
      <xdr:row>77</xdr:row>
      <xdr:rowOff>16148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102525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5987</xdr:rowOff>
    </xdr:from>
    <xdr:to>
      <xdr:col>20</xdr:col>
      <xdr:colOff>38100</xdr:colOff>
      <xdr:row>77</xdr:row>
      <xdr:rowOff>107587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90895</xdr:rowOff>
    </xdr:from>
    <xdr:to>
      <xdr:col>15</xdr:col>
      <xdr:colOff>149225</xdr:colOff>
      <xdr:row>78</xdr:row>
      <xdr:rowOff>21045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5822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10886</xdr:rowOff>
    </xdr:from>
    <xdr:to>
      <xdr:col>6</xdr:col>
      <xdr:colOff>171450</xdr:colOff>
      <xdr:row>78</xdr:row>
      <xdr:rowOff>112486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97263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扶助費及び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167005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91489"/>
          <a:ext cx="8382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155575</xdr:rowOff>
    </xdr:from>
    <xdr:to>
      <xdr:col>78</xdr:col>
      <xdr:colOff>69850</xdr:colOff>
      <xdr:row>77</xdr:row>
      <xdr:rowOff>167005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57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109855</xdr:rowOff>
    </xdr:from>
    <xdr:to>
      <xdr:col>73</xdr:col>
      <xdr:colOff>180975</xdr:colOff>
      <xdr:row>77</xdr:row>
      <xdr:rowOff>155575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11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75564</xdr:rowOff>
    </xdr:from>
    <xdr:to>
      <xdr:col>69</xdr:col>
      <xdr:colOff>92075</xdr:colOff>
      <xdr:row>77</xdr:row>
      <xdr:rowOff>109855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772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82566</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116205</xdr:rowOff>
    </xdr:from>
    <xdr:to>
      <xdr:col>78</xdr:col>
      <xdr:colOff>120650</xdr:colOff>
      <xdr:row>78</xdr:row>
      <xdr:rowOff>46355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31132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0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104775</xdr:rowOff>
    </xdr:from>
    <xdr:to>
      <xdr:col>74</xdr:col>
      <xdr:colOff>31750</xdr:colOff>
      <xdr:row>78</xdr:row>
      <xdr:rowOff>34925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19702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59055</xdr:rowOff>
    </xdr:from>
    <xdr:to>
      <xdr:col>69</xdr:col>
      <xdr:colOff>142875</xdr:colOff>
      <xdr:row>77</xdr:row>
      <xdr:rowOff>160655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145432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111141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142430</xdr:rowOff>
    </xdr:from>
    <xdr:to>
      <xdr:col>29</xdr:col>
      <xdr:colOff>127000</xdr:colOff>
      <xdr:row>19</xdr:row>
      <xdr:rowOff>144297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47605"/>
          <a:ext cx="647700" cy="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142430</xdr:rowOff>
    </xdr:from>
    <xdr:to>
      <xdr:col>26</xdr:col>
      <xdr:colOff>50800</xdr:colOff>
      <xdr:row>20</xdr:row>
      <xdr:rowOff>31864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47605"/>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660</xdr:rowOff>
    </xdr:from>
    <xdr:to>
      <xdr:col>22</xdr:col>
      <xdr:colOff>114300</xdr:colOff>
      <xdr:row>20</xdr:row>
      <xdr:rowOff>31864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77285"/>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159880</xdr:rowOff>
    </xdr:from>
    <xdr:to>
      <xdr:col>18</xdr:col>
      <xdr:colOff>177800</xdr:colOff>
      <xdr:row>20</xdr:row>
      <xdr:rowOff>660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65055"/>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93497</xdr:rowOff>
    </xdr:from>
    <xdr:to>
      <xdr:col>29</xdr:col>
      <xdr:colOff>177800</xdr:colOff>
      <xdr:row>20</xdr:row>
      <xdr:rowOff>23647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9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65574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7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91630</xdr:rowOff>
    </xdr:from>
    <xdr:to>
      <xdr:col>26</xdr:col>
      <xdr:colOff>101600</xdr:colOff>
      <xdr:row>20</xdr:row>
      <xdr:rowOff>21780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6557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8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152514</xdr:rowOff>
    </xdr:from>
    <xdr:to>
      <xdr:col>22</xdr:col>
      <xdr:colOff>165100</xdr:colOff>
      <xdr:row>20</xdr:row>
      <xdr:rowOff>82664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5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67441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4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121310</xdr:rowOff>
    </xdr:from>
    <xdr:to>
      <xdr:col>19</xdr:col>
      <xdr:colOff>38100</xdr:colOff>
      <xdr:row>20</xdr:row>
      <xdr:rowOff>51460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2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36237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109080</xdr:rowOff>
    </xdr:from>
    <xdr:to>
      <xdr:col>15</xdr:col>
      <xdr:colOff>101600</xdr:colOff>
      <xdr:row>20</xdr:row>
      <xdr:rowOff>39230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14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24007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0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43790</xdr:rowOff>
    </xdr:from>
    <xdr:to>
      <xdr:col>29</xdr:col>
      <xdr:colOff>127000</xdr:colOff>
      <xdr:row>36</xdr:row>
      <xdr:rowOff>73660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97040"/>
          <a:ext cx="6477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66840</xdr:rowOff>
    </xdr:from>
    <xdr:to>
      <xdr:col>26</xdr:col>
      <xdr:colOff>50800</xdr:colOff>
      <xdr:row>36</xdr:row>
      <xdr:rowOff>73660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20090"/>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66840</xdr:rowOff>
    </xdr:from>
    <xdr:to>
      <xdr:col>22</xdr:col>
      <xdr:colOff>114300</xdr:colOff>
      <xdr:row>36</xdr:row>
      <xdr:rowOff>102464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20090"/>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102464</xdr:rowOff>
    </xdr:from>
    <xdr:to>
      <xdr:col>18</xdr:col>
      <xdr:colOff>177800</xdr:colOff>
      <xdr:row>36</xdr:row>
      <xdr:rowOff>164567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55714"/>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335890</xdr:rowOff>
    </xdr:from>
    <xdr:to>
      <xdr:col>29</xdr:col>
      <xdr:colOff>177800</xdr:colOff>
      <xdr:row>36</xdr:row>
      <xdr:rowOff>94590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307967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1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22860</xdr:rowOff>
    </xdr:from>
    <xdr:to>
      <xdr:col>26</xdr:col>
      <xdr:colOff>101600</xdr:colOff>
      <xdr:row>36</xdr:row>
      <xdr:rowOff>124460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7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109237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16040</xdr:rowOff>
    </xdr:from>
    <xdr:to>
      <xdr:col>22</xdr:col>
      <xdr:colOff>165100</xdr:colOff>
      <xdr:row>36</xdr:row>
      <xdr:rowOff>117640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102417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5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51664</xdr:rowOff>
    </xdr:from>
    <xdr:to>
      <xdr:col>19</xdr:col>
      <xdr:colOff>38100</xdr:colOff>
      <xdr:row>36</xdr:row>
      <xdr:rowOff>153264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138041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113767</xdr:rowOff>
    </xdr:from>
    <xdr:to>
      <xdr:col>15</xdr:col>
      <xdr:colOff>101600</xdr:colOff>
      <xdr:row>37</xdr:row>
      <xdr:rowOff>43917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28694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64001</xdr:rowOff>
    </xdr:from>
    <xdr:to>
      <xdr:col>24</xdr:col>
      <xdr:colOff>63500</xdr:colOff>
      <xdr:row>37</xdr:row>
      <xdr:rowOff>86240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07651"/>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64001</xdr:rowOff>
    </xdr:from>
    <xdr:to>
      <xdr:col>19</xdr:col>
      <xdr:colOff>177800</xdr:colOff>
      <xdr:row>37</xdr:row>
      <xdr:rowOff>128401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07651"/>
          <a:ext cx="889000" cy="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71610</xdr:rowOff>
    </xdr:from>
    <xdr:to>
      <xdr:col>15</xdr:col>
      <xdr:colOff>50800</xdr:colOff>
      <xdr:row>37</xdr:row>
      <xdr:rowOff>128401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1526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71610</xdr:rowOff>
    </xdr:from>
    <xdr:to>
      <xdr:col>10</xdr:col>
      <xdr:colOff>114300</xdr:colOff>
      <xdr:row>37</xdr:row>
      <xdr:rowOff>105279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5260"/>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35440</xdr:rowOff>
    </xdr:from>
    <xdr:to>
      <xdr:col>24</xdr:col>
      <xdr:colOff>114300</xdr:colOff>
      <xdr:row>37</xdr:row>
      <xdr:rowOff>137040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13201</xdr:rowOff>
    </xdr:from>
    <xdr:to>
      <xdr:col>20</xdr:col>
      <xdr:colOff>38100</xdr:colOff>
      <xdr:row>37</xdr:row>
      <xdr:rowOff>114801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105928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77601</xdr:rowOff>
    </xdr:from>
    <xdr:to>
      <xdr:col>15</xdr:col>
      <xdr:colOff>101600</xdr:colOff>
      <xdr:row>38</xdr:row>
      <xdr:rowOff>7751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170328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20810</xdr:rowOff>
    </xdr:from>
    <xdr:to>
      <xdr:col>10</xdr:col>
      <xdr:colOff>165100</xdr:colOff>
      <xdr:row>37</xdr:row>
      <xdr:rowOff>122410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113537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54479</xdr:rowOff>
    </xdr:from>
    <xdr:to>
      <xdr:col>6</xdr:col>
      <xdr:colOff>38100</xdr:colOff>
      <xdr:row>37</xdr:row>
      <xdr:rowOff>156079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147207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169494</xdr:rowOff>
    </xdr:from>
    <xdr:to>
      <xdr:col>24</xdr:col>
      <xdr:colOff>63500</xdr:colOff>
      <xdr:row>57</xdr:row>
      <xdr:rowOff>4178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99244"/>
          <a:ext cx="8382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4178</xdr:rowOff>
    </xdr:from>
    <xdr:to>
      <xdr:col>19</xdr:col>
      <xdr:colOff>177800</xdr:colOff>
      <xdr:row>57</xdr:row>
      <xdr:rowOff>109201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76828"/>
          <a:ext cx="8890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109201</xdr:rowOff>
    </xdr:from>
    <xdr:to>
      <xdr:col>15</xdr:col>
      <xdr:colOff>50800</xdr:colOff>
      <xdr:row>57</xdr:row>
      <xdr:rowOff>116154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185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111696</xdr:rowOff>
    </xdr:from>
    <xdr:to>
      <xdr:col>10</xdr:col>
      <xdr:colOff>114300</xdr:colOff>
      <xdr:row>57</xdr:row>
      <xdr:rowOff>116154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8434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118694</xdr:rowOff>
    </xdr:from>
    <xdr:to>
      <xdr:col>24</xdr:col>
      <xdr:colOff>114300</xdr:colOff>
      <xdr:row>56</xdr:row>
      <xdr:rowOff>48844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141571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124828</xdr:rowOff>
    </xdr:from>
    <xdr:to>
      <xdr:col>20</xdr:col>
      <xdr:colOff>38100</xdr:colOff>
      <xdr:row>57</xdr:row>
      <xdr:rowOff>54978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71505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58401</xdr:rowOff>
    </xdr:from>
    <xdr:to>
      <xdr:col>15</xdr:col>
      <xdr:colOff>101600</xdr:colOff>
      <xdr:row>57</xdr:row>
      <xdr:rowOff>160001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65354</xdr:rowOff>
    </xdr:from>
    <xdr:to>
      <xdr:col>10</xdr:col>
      <xdr:colOff>165100</xdr:colOff>
      <xdr:row>57</xdr:row>
      <xdr:rowOff>166954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60896</xdr:rowOff>
    </xdr:from>
    <xdr:to>
      <xdr:col>6</xdr:col>
      <xdr:colOff>38100</xdr:colOff>
      <xdr:row>57</xdr:row>
      <xdr:rowOff>162496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153623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48261</xdr:rowOff>
    </xdr:from>
    <xdr:to>
      <xdr:col>24</xdr:col>
      <xdr:colOff>63500</xdr:colOff>
      <xdr:row>78</xdr:row>
      <xdr:rowOff>48626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21361"/>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47346</xdr:rowOff>
    </xdr:from>
    <xdr:to>
      <xdr:col>19</xdr:col>
      <xdr:colOff>177800</xdr:colOff>
      <xdr:row>78</xdr:row>
      <xdr:rowOff>48626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2044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47346</xdr:rowOff>
    </xdr:from>
    <xdr:to>
      <xdr:col>15</xdr:col>
      <xdr:colOff>50800</xdr:colOff>
      <xdr:row>78</xdr:row>
      <xdr:rowOff>51095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2044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40487</xdr:rowOff>
    </xdr:from>
    <xdr:to>
      <xdr:col>10</xdr:col>
      <xdr:colOff>114300</xdr:colOff>
      <xdr:row>78</xdr:row>
      <xdr:rowOff>51095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13587"/>
          <a:ext cx="8890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168911</xdr:rowOff>
    </xdr:from>
    <xdr:to>
      <xdr:col>24</xdr:col>
      <xdr:colOff>114300</xdr:colOff>
      <xdr:row>78</xdr:row>
      <xdr:rowOff>99061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83838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169276</xdr:rowOff>
    </xdr:from>
    <xdr:to>
      <xdr:col>20</xdr:col>
      <xdr:colOff>38100</xdr:colOff>
      <xdr:row>78</xdr:row>
      <xdr:rowOff>99426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90553</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463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167996</xdr:rowOff>
    </xdr:from>
    <xdr:to>
      <xdr:col>15</xdr:col>
      <xdr:colOff>101600</xdr:colOff>
      <xdr:row>78</xdr:row>
      <xdr:rowOff>98146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89273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xdr:rowOff>
    </xdr:from>
    <xdr:to>
      <xdr:col>10</xdr:col>
      <xdr:colOff>165100</xdr:colOff>
      <xdr:row>78</xdr:row>
      <xdr:rowOff>101895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93022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46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161137</xdr:rowOff>
    </xdr:from>
    <xdr:to>
      <xdr:col>6</xdr:col>
      <xdr:colOff>38100</xdr:colOff>
      <xdr:row>78</xdr:row>
      <xdr:rowOff>91287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82414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46101</xdr:rowOff>
    </xdr:from>
    <xdr:to>
      <xdr:col>24</xdr:col>
      <xdr:colOff>63500</xdr:colOff>
      <xdr:row>97</xdr:row>
      <xdr:rowOff>149073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05301"/>
          <a:ext cx="838200" cy="2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0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149073</xdr:rowOff>
    </xdr:from>
    <xdr:to>
      <xdr:col>19</xdr:col>
      <xdr:colOff>177800</xdr:colOff>
      <xdr:row>98</xdr:row>
      <xdr:rowOff>23622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79723"/>
          <a:ext cx="8890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23622</xdr:rowOff>
    </xdr:from>
    <xdr:to>
      <xdr:col>15</xdr:col>
      <xdr:colOff>50800</xdr:colOff>
      <xdr:row>98</xdr:row>
      <xdr:rowOff>48527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25722"/>
          <a:ext cx="8890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48527</xdr:rowOff>
    </xdr:from>
    <xdr:to>
      <xdr:col>10</xdr:col>
      <xdr:colOff>114300</xdr:colOff>
      <xdr:row>98</xdr:row>
      <xdr:rowOff>53315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0627"/>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166751</xdr:rowOff>
    </xdr:from>
    <xdr:to>
      <xdr:col>24</xdr:col>
      <xdr:colOff>114300</xdr:colOff>
      <xdr:row>96</xdr:row>
      <xdr:rowOff>96901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145178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3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98273</xdr:rowOff>
    </xdr:from>
    <xdr:to>
      <xdr:col>20</xdr:col>
      <xdr:colOff>38100</xdr:colOff>
      <xdr:row>98</xdr:row>
      <xdr:rowOff>28423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44950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144272</xdr:rowOff>
    </xdr:from>
    <xdr:to>
      <xdr:col>15</xdr:col>
      <xdr:colOff>101600</xdr:colOff>
      <xdr:row>98</xdr:row>
      <xdr:rowOff>74422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90949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55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169177</xdr:rowOff>
    </xdr:from>
    <xdr:to>
      <xdr:col>10</xdr:col>
      <xdr:colOff>165100</xdr:colOff>
      <xdr:row>98</xdr:row>
      <xdr:rowOff>99327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115854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7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2515</xdr:rowOff>
    </xdr:from>
    <xdr:to>
      <xdr:col>6</xdr:col>
      <xdr:colOff>38100</xdr:colOff>
      <xdr:row>98</xdr:row>
      <xdr:rowOff>104115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120642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5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63859</xdr:rowOff>
    </xdr:from>
    <xdr:to>
      <xdr:col>55</xdr:col>
      <xdr:colOff>0</xdr:colOff>
      <xdr:row>36</xdr:row>
      <xdr:rowOff>120977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07359"/>
          <a:ext cx="838200" cy="108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63859</xdr:rowOff>
    </xdr:from>
    <xdr:to>
      <xdr:col>50</xdr:col>
      <xdr:colOff>114300</xdr:colOff>
      <xdr:row>37</xdr:row>
      <xdr:rowOff>10585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07359"/>
          <a:ext cx="889000" cy="1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10585</xdr:rowOff>
    </xdr:from>
    <xdr:to>
      <xdr:col>45</xdr:col>
      <xdr:colOff>177800</xdr:colOff>
      <xdr:row>37</xdr:row>
      <xdr:rowOff>20752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54235"/>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20752</xdr:rowOff>
    </xdr:from>
    <xdr:to>
      <xdr:col>41</xdr:col>
      <xdr:colOff>50800</xdr:colOff>
      <xdr:row>37</xdr:row>
      <xdr:rowOff>35404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64402"/>
          <a:ext cx="889000" cy="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70177</xdr:rowOff>
    </xdr:from>
    <xdr:to>
      <xdr:col>55</xdr:col>
      <xdr:colOff>50800</xdr:colOff>
      <xdr:row>37</xdr:row>
      <xdr:rowOff>327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93054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13059</xdr:rowOff>
    </xdr:from>
    <xdr:to>
      <xdr:col>50</xdr:col>
      <xdr:colOff>165100</xdr:colOff>
      <xdr:row>30</xdr:row>
      <xdr:rowOff>114659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131186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131235</xdr:rowOff>
    </xdr:from>
    <xdr:to>
      <xdr:col>46</xdr:col>
      <xdr:colOff>38100</xdr:colOff>
      <xdr:row>37</xdr:row>
      <xdr:rowOff>61385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77912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141402</xdr:rowOff>
    </xdr:from>
    <xdr:to>
      <xdr:col>41</xdr:col>
      <xdr:colOff>101600</xdr:colOff>
      <xdr:row>37</xdr:row>
      <xdr:rowOff>71552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88079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156054</xdr:rowOff>
    </xdr:from>
    <xdr:to>
      <xdr:col>36</xdr:col>
      <xdr:colOff>165100</xdr:colOff>
      <xdr:row>37</xdr:row>
      <xdr:rowOff>86204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102731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113335</xdr:rowOff>
    </xdr:from>
    <xdr:to>
      <xdr:col>55</xdr:col>
      <xdr:colOff>0</xdr:colOff>
      <xdr:row>57</xdr:row>
      <xdr:rowOff>19780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543085"/>
          <a:ext cx="838200" cy="2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113335</xdr:rowOff>
    </xdr:from>
    <xdr:to>
      <xdr:col>50</xdr:col>
      <xdr:colOff>114300</xdr:colOff>
      <xdr:row>57</xdr:row>
      <xdr:rowOff>36182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543085"/>
          <a:ext cx="889000" cy="2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14999</xdr:rowOff>
    </xdr:from>
    <xdr:to>
      <xdr:col>45</xdr:col>
      <xdr:colOff>177800</xdr:colOff>
      <xdr:row>57</xdr:row>
      <xdr:rowOff>36182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44749"/>
          <a:ext cx="889000" cy="3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14999</xdr:rowOff>
    </xdr:from>
    <xdr:to>
      <xdr:col>41</xdr:col>
      <xdr:colOff>50800</xdr:colOff>
      <xdr:row>56</xdr:row>
      <xdr:rowOff>36049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44749"/>
          <a:ext cx="889000" cy="19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140430</xdr:rowOff>
    </xdr:from>
    <xdr:to>
      <xdr:col>55</xdr:col>
      <xdr:colOff>50800</xdr:colOff>
      <xdr:row>57</xdr:row>
      <xdr:rowOff>70580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55357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62535</xdr:rowOff>
    </xdr:from>
    <xdr:to>
      <xdr:col>50</xdr:col>
      <xdr:colOff>165100</xdr:colOff>
      <xdr:row>55</xdr:row>
      <xdr:rowOff>164135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155262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5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156832</xdr:rowOff>
    </xdr:from>
    <xdr:to>
      <xdr:col>46</xdr:col>
      <xdr:colOff>38100</xdr:colOff>
      <xdr:row>57</xdr:row>
      <xdr:rowOff>86982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5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78109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135649</xdr:rowOff>
    </xdr:from>
    <xdr:to>
      <xdr:col>41</xdr:col>
      <xdr:colOff>101600</xdr:colOff>
      <xdr:row>55</xdr:row>
      <xdr:rowOff>65799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82326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6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156699</xdr:rowOff>
    </xdr:from>
    <xdr:to>
      <xdr:col>36</xdr:col>
      <xdr:colOff>165100</xdr:colOff>
      <xdr:row>56</xdr:row>
      <xdr:rowOff>86849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77976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82618</xdr:rowOff>
    </xdr:from>
    <xdr:to>
      <xdr:col>55</xdr:col>
      <xdr:colOff>0</xdr:colOff>
      <xdr:row>78</xdr:row>
      <xdr:rowOff>110623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55718"/>
          <a:ext cx="8382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21720</xdr:rowOff>
    </xdr:from>
    <xdr:to>
      <xdr:col>50</xdr:col>
      <xdr:colOff>114300</xdr:colOff>
      <xdr:row>78</xdr:row>
      <xdr:rowOff>82618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94820"/>
          <a:ext cx="889000" cy="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157257</xdr:rowOff>
    </xdr:from>
    <xdr:to>
      <xdr:col>45</xdr:col>
      <xdr:colOff>177800</xdr:colOff>
      <xdr:row>78</xdr:row>
      <xdr:rowOff>21720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16007"/>
          <a:ext cx="889000" cy="37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157257</xdr:rowOff>
    </xdr:from>
    <xdr:to>
      <xdr:col>41</xdr:col>
      <xdr:colOff>50800</xdr:colOff>
      <xdr:row>77</xdr:row>
      <xdr:rowOff>103901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016007"/>
          <a:ext cx="889000" cy="28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168848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59823</xdr:rowOff>
    </xdr:from>
    <xdr:to>
      <xdr:col>55</xdr:col>
      <xdr:colOff>50800</xdr:colOff>
      <xdr:row>78</xdr:row>
      <xdr:rowOff>161423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146200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31818</xdr:rowOff>
    </xdr:from>
    <xdr:to>
      <xdr:col>50</xdr:col>
      <xdr:colOff>165100</xdr:colOff>
      <xdr:row>78</xdr:row>
      <xdr:rowOff>133418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124545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142370</xdr:rowOff>
    </xdr:from>
    <xdr:to>
      <xdr:col>46</xdr:col>
      <xdr:colOff>38100</xdr:colOff>
      <xdr:row>78</xdr:row>
      <xdr:rowOff>72520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63647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3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106456</xdr:rowOff>
    </xdr:from>
    <xdr:to>
      <xdr:col>41</xdr:col>
      <xdr:colOff>101600</xdr:colOff>
      <xdr:row>76</xdr:row>
      <xdr:rowOff>36606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53133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7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53101</xdr:rowOff>
    </xdr:from>
    <xdr:to>
      <xdr:col>36</xdr:col>
      <xdr:colOff>165100</xdr:colOff>
      <xdr:row>77</xdr:row>
      <xdr:rowOff>154701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145828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34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122955</xdr:rowOff>
    </xdr:from>
    <xdr:to>
      <xdr:col>55</xdr:col>
      <xdr:colOff>0</xdr:colOff>
      <xdr:row>97</xdr:row>
      <xdr:rowOff>163912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82155"/>
          <a:ext cx="838200" cy="2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122955</xdr:rowOff>
    </xdr:from>
    <xdr:to>
      <xdr:col>50</xdr:col>
      <xdr:colOff>114300</xdr:colOff>
      <xdr:row>98</xdr:row>
      <xdr:rowOff>86740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82155"/>
          <a:ext cx="889000" cy="30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12864</xdr:rowOff>
    </xdr:from>
    <xdr:to>
      <xdr:col>45</xdr:col>
      <xdr:colOff>177800</xdr:colOff>
      <xdr:row>98</xdr:row>
      <xdr:rowOff>86740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1496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12864</xdr:rowOff>
    </xdr:from>
    <xdr:to>
      <xdr:col>41</xdr:col>
      <xdr:colOff>50800</xdr:colOff>
      <xdr:row>98</xdr:row>
      <xdr:rowOff>21267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14964"/>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113112</xdr:rowOff>
    </xdr:from>
    <xdr:to>
      <xdr:col>55</xdr:col>
      <xdr:colOff>50800</xdr:colOff>
      <xdr:row>98</xdr:row>
      <xdr:rowOff>43262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91539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72155</xdr:rowOff>
    </xdr:from>
    <xdr:to>
      <xdr:col>50</xdr:col>
      <xdr:colOff>165100</xdr:colOff>
      <xdr:row>97</xdr:row>
      <xdr:rowOff>2305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18832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35940</xdr:rowOff>
    </xdr:from>
    <xdr:to>
      <xdr:col>46</xdr:col>
      <xdr:colOff>38100</xdr:colOff>
      <xdr:row>98</xdr:row>
      <xdr:rowOff>137540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128667</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133514</xdr:rowOff>
    </xdr:from>
    <xdr:to>
      <xdr:col>41</xdr:col>
      <xdr:colOff>101600</xdr:colOff>
      <xdr:row>98</xdr:row>
      <xdr:rowOff>63664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54791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141917</xdr:rowOff>
    </xdr:from>
    <xdr:to>
      <xdr:col>36</xdr:col>
      <xdr:colOff>165100</xdr:colOff>
      <xdr:row>98</xdr:row>
      <xdr:rowOff>72067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63194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90208</xdr:rowOff>
    </xdr:from>
    <xdr:to>
      <xdr:col>85</xdr:col>
      <xdr:colOff>127000</xdr:colOff>
      <xdr:row>76</xdr:row>
      <xdr:rowOff>119659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20408"/>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42163</xdr:rowOff>
    </xdr:from>
    <xdr:to>
      <xdr:col>81</xdr:col>
      <xdr:colOff>50800</xdr:colOff>
      <xdr:row>76</xdr:row>
      <xdr:rowOff>90208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72363"/>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2406</xdr:rowOff>
    </xdr:from>
    <xdr:to>
      <xdr:col>76</xdr:col>
      <xdr:colOff>114300</xdr:colOff>
      <xdr:row>76</xdr:row>
      <xdr:rowOff>42163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32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165933</xdr:rowOff>
    </xdr:from>
    <xdr:to>
      <xdr:col>71</xdr:col>
      <xdr:colOff>177800</xdr:colOff>
      <xdr:row>76</xdr:row>
      <xdr:rowOff>2406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246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68859</xdr:rowOff>
    </xdr:from>
    <xdr:to>
      <xdr:col>85</xdr:col>
      <xdr:colOff>177800</xdr:colOff>
      <xdr:row>76</xdr:row>
      <xdr:rowOff>170459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47286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39408</xdr:rowOff>
    </xdr:from>
    <xdr:to>
      <xdr:col>81</xdr:col>
      <xdr:colOff>101600</xdr:colOff>
      <xdr:row>76</xdr:row>
      <xdr:rowOff>141008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132135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162813</xdr:rowOff>
    </xdr:from>
    <xdr:to>
      <xdr:col>76</xdr:col>
      <xdr:colOff>165100</xdr:colOff>
      <xdr:row>76</xdr:row>
      <xdr:rowOff>92963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84090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123057</xdr:rowOff>
    </xdr:from>
    <xdr:to>
      <xdr:col>72</xdr:col>
      <xdr:colOff>38100</xdr:colOff>
      <xdr:row>76</xdr:row>
      <xdr:rowOff>53206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81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69734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115132</xdr:rowOff>
    </xdr:from>
    <xdr:to>
      <xdr:col>67</xdr:col>
      <xdr:colOff>101600</xdr:colOff>
      <xdr:row>76</xdr:row>
      <xdr:rowOff>45281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73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61809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70989</xdr:rowOff>
    </xdr:from>
    <xdr:to>
      <xdr:col>85</xdr:col>
      <xdr:colOff>127000</xdr:colOff>
      <xdr:row>98</xdr:row>
      <xdr:rowOff>45207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01639"/>
          <a:ext cx="838200" cy="1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70989</xdr:rowOff>
    </xdr:from>
    <xdr:to>
      <xdr:col>81</xdr:col>
      <xdr:colOff>50800</xdr:colOff>
      <xdr:row>98</xdr:row>
      <xdr:rowOff>62661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01639"/>
          <a:ext cx="889000" cy="16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36765</xdr:rowOff>
    </xdr:from>
    <xdr:to>
      <xdr:col>76</xdr:col>
      <xdr:colOff>114300</xdr:colOff>
      <xdr:row>98</xdr:row>
      <xdr:rowOff>62661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3886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36765</xdr:rowOff>
    </xdr:from>
    <xdr:to>
      <xdr:col>71</xdr:col>
      <xdr:colOff>177800</xdr:colOff>
      <xdr:row>98</xdr:row>
      <xdr:rowOff>141430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38865"/>
          <a:ext cx="889000" cy="10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165857</xdr:rowOff>
    </xdr:from>
    <xdr:to>
      <xdr:col>85</xdr:col>
      <xdr:colOff>177800</xdr:colOff>
      <xdr:row>98</xdr:row>
      <xdr:rowOff>96007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144284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20189</xdr:rowOff>
    </xdr:from>
    <xdr:to>
      <xdr:col>81</xdr:col>
      <xdr:colOff>101600</xdr:colOff>
      <xdr:row>97</xdr:row>
      <xdr:rowOff>121789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138316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11861</xdr:rowOff>
    </xdr:from>
    <xdr:to>
      <xdr:col>76</xdr:col>
      <xdr:colOff>165100</xdr:colOff>
      <xdr:row>98</xdr:row>
      <xdr:rowOff>113461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129988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157415</xdr:rowOff>
    </xdr:from>
    <xdr:to>
      <xdr:col>72</xdr:col>
      <xdr:colOff>38100</xdr:colOff>
      <xdr:row>98</xdr:row>
      <xdr:rowOff>87565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104092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90630</xdr:rowOff>
    </xdr:from>
    <xdr:to>
      <xdr:col>67</xdr:col>
      <xdr:colOff>101600</xdr:colOff>
      <xdr:row>99</xdr:row>
      <xdr:rowOff>20780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11907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39769</xdr:rowOff>
    </xdr:from>
    <xdr:to>
      <xdr:col>116</xdr:col>
      <xdr:colOff>63500</xdr:colOff>
      <xdr:row>39</xdr:row>
      <xdr:rowOff>46954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26319"/>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168765</xdr:rowOff>
    </xdr:from>
    <xdr:to>
      <xdr:col>111</xdr:col>
      <xdr:colOff>177800</xdr:colOff>
      <xdr:row>39</xdr:row>
      <xdr:rowOff>39769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8386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168765</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83865"/>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167604</xdr:rowOff>
    </xdr:from>
    <xdr:to>
      <xdr:col>116</xdr:col>
      <xdr:colOff>114300</xdr:colOff>
      <xdr:row>39</xdr:row>
      <xdr:rowOff>97754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82531</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160419</xdr:rowOff>
    </xdr:from>
    <xdr:to>
      <xdr:col>112</xdr:col>
      <xdr:colOff>38100</xdr:colOff>
      <xdr:row>39</xdr:row>
      <xdr:rowOff>90569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81696</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6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117965</xdr:rowOff>
    </xdr:from>
    <xdr:to>
      <xdr:col>107</xdr:col>
      <xdr:colOff>101600</xdr:colOff>
      <xdr:row>39</xdr:row>
      <xdr:rowOff>48115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39242</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72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137540</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98116</xdr:rowOff>
    </xdr:from>
    <xdr:to>
      <xdr:col>116</xdr:col>
      <xdr:colOff>63500</xdr:colOff>
      <xdr:row>59</xdr:row>
      <xdr:rowOff>98334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3666"/>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98008</xdr:rowOff>
    </xdr:from>
    <xdr:to>
      <xdr:col>111</xdr:col>
      <xdr:colOff>177800</xdr:colOff>
      <xdr:row>59</xdr:row>
      <xdr:rowOff>98116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355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97246</xdr:rowOff>
    </xdr:from>
    <xdr:to>
      <xdr:col>107</xdr:col>
      <xdr:colOff>50800</xdr:colOff>
      <xdr:row>59</xdr:row>
      <xdr:rowOff>98008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27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97028</xdr:rowOff>
    </xdr:from>
    <xdr:to>
      <xdr:col>102</xdr:col>
      <xdr:colOff>114300</xdr:colOff>
      <xdr:row>59</xdr:row>
      <xdr:rowOff>97246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257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47534</xdr:rowOff>
    </xdr:from>
    <xdr:to>
      <xdr:col>116</xdr:col>
      <xdr:colOff>114300</xdr:colOff>
      <xdr:row>59</xdr:row>
      <xdr:rowOff>149134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133911</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47316</xdr:rowOff>
    </xdr:from>
    <xdr:to>
      <xdr:col>112</xdr:col>
      <xdr:colOff>38100</xdr:colOff>
      <xdr:row>59</xdr:row>
      <xdr:rowOff>148916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140043</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5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47208</xdr:rowOff>
    </xdr:from>
    <xdr:to>
      <xdr:col>107</xdr:col>
      <xdr:colOff>101600</xdr:colOff>
      <xdr:row>59</xdr:row>
      <xdr:rowOff>148808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139935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54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46446</xdr:rowOff>
    </xdr:from>
    <xdr:to>
      <xdr:col>102</xdr:col>
      <xdr:colOff>165100</xdr:colOff>
      <xdr:row>59</xdr:row>
      <xdr:rowOff>148046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139173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5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46228</xdr:rowOff>
    </xdr:from>
    <xdr:to>
      <xdr:col>98</xdr:col>
      <xdr:colOff>38100</xdr:colOff>
      <xdr:row>59</xdr:row>
      <xdr:rowOff>147828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138955</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4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42225</xdr:rowOff>
    </xdr:from>
    <xdr:to>
      <xdr:col>116</xdr:col>
      <xdr:colOff>63500</xdr:colOff>
      <xdr:row>74</xdr:row>
      <xdr:rowOff>45014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729525"/>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45014</xdr:rowOff>
    </xdr:from>
    <xdr:to>
      <xdr:col>111</xdr:col>
      <xdr:colOff>177800</xdr:colOff>
      <xdr:row>74</xdr:row>
      <xdr:rowOff>70572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32314"/>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20051</xdr:rowOff>
    </xdr:from>
    <xdr:to>
      <xdr:col>107</xdr:col>
      <xdr:colOff>50800</xdr:colOff>
      <xdr:row>74</xdr:row>
      <xdr:rowOff>70572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70735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6380</xdr:rowOff>
    </xdr:from>
    <xdr:to>
      <xdr:col>102</xdr:col>
      <xdr:colOff>114300</xdr:colOff>
      <xdr:row>74</xdr:row>
      <xdr:rowOff>20051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693680"/>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162875</xdr:rowOff>
    </xdr:from>
    <xdr:to>
      <xdr:col>116</xdr:col>
      <xdr:colOff>114300</xdr:colOff>
      <xdr:row>74</xdr:row>
      <xdr:rowOff>93025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14302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3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165664</xdr:rowOff>
    </xdr:from>
    <xdr:to>
      <xdr:col>112</xdr:col>
      <xdr:colOff>38100</xdr:colOff>
      <xdr:row>74</xdr:row>
      <xdr:rowOff>95814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112341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5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19772</xdr:rowOff>
    </xdr:from>
    <xdr:to>
      <xdr:col>107</xdr:col>
      <xdr:colOff>101600</xdr:colOff>
      <xdr:row>74</xdr:row>
      <xdr:rowOff>121372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137899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4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140701</xdr:rowOff>
    </xdr:from>
    <xdr:to>
      <xdr:col>102</xdr:col>
      <xdr:colOff>165100</xdr:colOff>
      <xdr:row>74</xdr:row>
      <xdr:rowOff>70851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87378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127030</xdr:rowOff>
    </xdr:from>
    <xdr:to>
      <xdr:col>98</xdr:col>
      <xdr:colOff>38100</xdr:colOff>
      <xdr:row>74</xdr:row>
      <xdr:rowOff>57180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73707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390,343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主な構成要素である義務的経費のうち、人件費は、退職者の減による退職金の減などにより、類似団体平均値を引き続き下回っている傾向である。扶助費は、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コロナ禍における子育て世帯や住民税非課税世帯等への給付金の支給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大きく増加したが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回る結果となっ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た。今後も社会保障関係経費は増加していく見込みである。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前年度に実施した国の特別定額給付金給付事業の終了により大きく減少しているが、市民や民間事業者などに対して市が交付する補助金などの割合が増加傾向にあるため、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類似団体平均値を上回る傾向が続いている。また、公債費については、合併特例債の償還が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終了したことから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全体で減となっており、今後は横ばいで推移する見込みである。普通建設事業費は、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中央図書館・田無公民館耐震補強等改修事業などを行ったもののの、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中原小学校の校舎建替事業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が完了したこと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などにより、大幅に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58775</xdr:rowOff>
    </xdr:from>
    <xdr:to>
      <xdr:col>24</xdr:col>
      <xdr:colOff>63500</xdr:colOff>
      <xdr:row>35</xdr:row>
      <xdr:rowOff>99924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9525"/>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22199</xdr:rowOff>
    </xdr:from>
    <xdr:to>
      <xdr:col>19</xdr:col>
      <xdr:colOff>177800</xdr:colOff>
      <xdr:row>35</xdr:row>
      <xdr:rowOff>58775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229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22199</xdr:rowOff>
    </xdr:from>
    <xdr:to>
      <xdr:col>15</xdr:col>
      <xdr:colOff>50800</xdr:colOff>
      <xdr:row>35</xdr:row>
      <xdr:rowOff>26772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2294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119583</xdr:rowOff>
    </xdr:from>
    <xdr:to>
      <xdr:col>10</xdr:col>
      <xdr:colOff>114300</xdr:colOff>
      <xdr:row>35</xdr:row>
      <xdr:rowOff>26772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05983"/>
          <a:ext cx="889000" cy="4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49124</xdr:rowOff>
    </xdr:from>
    <xdr:to>
      <xdr:col>24</xdr:col>
      <xdr:colOff>114300</xdr:colOff>
      <xdr:row>35</xdr:row>
      <xdr:rowOff>150724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72001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xdr:rowOff>
    </xdr:from>
    <xdr:to>
      <xdr:col>20</xdr:col>
      <xdr:colOff>38100</xdr:colOff>
      <xdr:row>35</xdr:row>
      <xdr:rowOff>109575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126102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142849</xdr:rowOff>
    </xdr:from>
    <xdr:to>
      <xdr:col>15</xdr:col>
      <xdr:colOff>101600</xdr:colOff>
      <xdr:row>35</xdr:row>
      <xdr:rowOff>72999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89526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147422</xdr:rowOff>
    </xdr:from>
    <xdr:to>
      <xdr:col>10</xdr:col>
      <xdr:colOff>165100</xdr:colOff>
      <xdr:row>35</xdr:row>
      <xdr:rowOff>77572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94099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68783</xdr:rowOff>
    </xdr:from>
    <xdr:to>
      <xdr:col>6</xdr:col>
      <xdr:colOff>38100</xdr:colOff>
      <xdr:row>32</xdr:row>
      <xdr:rowOff>170383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15460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3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134303</xdr:rowOff>
    </xdr:from>
    <xdr:to>
      <xdr:col>24</xdr:col>
      <xdr:colOff>63500</xdr:colOff>
      <xdr:row>59</xdr:row>
      <xdr:rowOff>38888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78253"/>
          <a:ext cx="838200" cy="127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134303</xdr:rowOff>
    </xdr:from>
    <xdr:to>
      <xdr:col>19</xdr:col>
      <xdr:colOff>177800</xdr:colOff>
      <xdr:row>58</xdr:row>
      <xdr:rowOff>102781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78253"/>
          <a:ext cx="889000" cy="11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57671</xdr:rowOff>
    </xdr:from>
    <xdr:to>
      <xdr:col>15</xdr:col>
      <xdr:colOff>50800</xdr:colOff>
      <xdr:row>58</xdr:row>
      <xdr:rowOff>102781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01771"/>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57671</xdr:rowOff>
    </xdr:from>
    <xdr:to>
      <xdr:col>10</xdr:col>
      <xdr:colOff>114300</xdr:colOff>
      <xdr:row>58</xdr:row>
      <xdr:rowOff>159296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1771"/>
          <a:ext cx="889000" cy="1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159538</xdr:rowOff>
    </xdr:from>
    <xdr:to>
      <xdr:col>24</xdr:col>
      <xdr:colOff>114300</xdr:colOff>
      <xdr:row>59</xdr:row>
      <xdr:rowOff>89688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74465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83503</xdr:rowOff>
    </xdr:from>
    <xdr:to>
      <xdr:col>20</xdr:col>
      <xdr:colOff>38100</xdr:colOff>
      <xdr:row>52</xdr:row>
      <xdr:rowOff>13653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8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4780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92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51981</xdr:rowOff>
    </xdr:from>
    <xdr:to>
      <xdr:col>15</xdr:col>
      <xdr:colOff>101600</xdr:colOff>
      <xdr:row>58</xdr:row>
      <xdr:rowOff>153581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144708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6871</xdr:rowOff>
    </xdr:from>
    <xdr:to>
      <xdr:col>10</xdr:col>
      <xdr:colOff>165100</xdr:colOff>
      <xdr:row>58</xdr:row>
      <xdr:rowOff>108471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124998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108496</xdr:rowOff>
    </xdr:from>
    <xdr:to>
      <xdr:col>6</xdr:col>
      <xdr:colOff>38100</xdr:colOff>
      <xdr:row>59</xdr:row>
      <xdr:rowOff>38646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29773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60554</xdr:rowOff>
    </xdr:from>
    <xdr:to>
      <xdr:col>24</xdr:col>
      <xdr:colOff>63500</xdr:colOff>
      <xdr:row>76</xdr:row>
      <xdr:rowOff>14770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747854"/>
          <a:ext cx="838200" cy="2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14770</xdr:rowOff>
    </xdr:from>
    <xdr:to>
      <xdr:col>19</xdr:col>
      <xdr:colOff>177800</xdr:colOff>
      <xdr:row>76</xdr:row>
      <xdr:rowOff>94462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44970"/>
          <a:ext cx="889000" cy="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94462</xdr:rowOff>
    </xdr:from>
    <xdr:to>
      <xdr:col>15</xdr:col>
      <xdr:colOff>50800</xdr:colOff>
      <xdr:row>76</xdr:row>
      <xdr:rowOff>109956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24662"/>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109956</xdr:rowOff>
    </xdr:from>
    <xdr:to>
      <xdr:col>10</xdr:col>
      <xdr:colOff>114300</xdr:colOff>
      <xdr:row>76</xdr:row>
      <xdr:rowOff>147269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40156"/>
          <a:ext cx="8890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9754</xdr:rowOff>
    </xdr:from>
    <xdr:to>
      <xdr:col>24</xdr:col>
      <xdr:colOff>114300</xdr:colOff>
      <xdr:row>74</xdr:row>
      <xdr:rowOff>111354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9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32631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4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135420</xdr:rowOff>
    </xdr:from>
    <xdr:to>
      <xdr:col>20</xdr:col>
      <xdr:colOff>38100</xdr:colOff>
      <xdr:row>76</xdr:row>
      <xdr:rowOff>65571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941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6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43662</xdr:rowOff>
    </xdr:from>
    <xdr:to>
      <xdr:col>15</xdr:col>
      <xdr:colOff>101600</xdr:colOff>
      <xdr:row>76</xdr:row>
      <xdr:rowOff>145262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161789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4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59156</xdr:rowOff>
    </xdr:from>
    <xdr:to>
      <xdr:col>10</xdr:col>
      <xdr:colOff>165100</xdr:colOff>
      <xdr:row>76</xdr:row>
      <xdr:rowOff>160756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6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96469</xdr:rowOff>
    </xdr:from>
    <xdr:to>
      <xdr:col>6</xdr:col>
      <xdr:colOff>38100</xdr:colOff>
      <xdr:row>77</xdr:row>
      <xdr:rowOff>26619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43146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90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25126</xdr:rowOff>
    </xdr:from>
    <xdr:to>
      <xdr:col>24</xdr:col>
      <xdr:colOff>63500</xdr:colOff>
      <xdr:row>98</xdr:row>
      <xdr:rowOff>13764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84326"/>
          <a:ext cx="838200" cy="33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13764</xdr:rowOff>
    </xdr:from>
    <xdr:to>
      <xdr:col>19</xdr:col>
      <xdr:colOff>177800</xdr:colOff>
      <xdr:row>98</xdr:row>
      <xdr:rowOff>47140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15864"/>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47140</xdr:rowOff>
    </xdr:from>
    <xdr:to>
      <xdr:col>15</xdr:col>
      <xdr:colOff>50800</xdr:colOff>
      <xdr:row>98</xdr:row>
      <xdr:rowOff>49723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4924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24485</xdr:rowOff>
    </xdr:from>
    <xdr:to>
      <xdr:col>10</xdr:col>
      <xdr:colOff>114300</xdr:colOff>
      <xdr:row>98</xdr:row>
      <xdr:rowOff>49723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26585"/>
          <a:ext cx="8890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145776</xdr:rowOff>
    </xdr:from>
    <xdr:to>
      <xdr:col>24</xdr:col>
      <xdr:colOff>114300</xdr:colOff>
      <xdr:row>96</xdr:row>
      <xdr:rowOff>75926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124203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134414</xdr:rowOff>
    </xdr:from>
    <xdr:to>
      <xdr:col>20</xdr:col>
      <xdr:colOff>38100</xdr:colOff>
      <xdr:row>98</xdr:row>
      <xdr:rowOff>64564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55691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167790</xdr:rowOff>
    </xdr:from>
    <xdr:to>
      <xdr:col>15</xdr:col>
      <xdr:colOff>101600</xdr:colOff>
      <xdr:row>98</xdr:row>
      <xdr:rowOff>97940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89067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9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170373</xdr:rowOff>
    </xdr:from>
    <xdr:to>
      <xdr:col>10</xdr:col>
      <xdr:colOff>165100</xdr:colOff>
      <xdr:row>98</xdr:row>
      <xdr:rowOff>100523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91650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145135</xdr:rowOff>
    </xdr:from>
    <xdr:to>
      <xdr:col>6</xdr:col>
      <xdr:colOff>38100</xdr:colOff>
      <xdr:row>98</xdr:row>
      <xdr:rowOff>75285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66412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60833</xdr:rowOff>
    </xdr:from>
    <xdr:to>
      <xdr:col>55</xdr:col>
      <xdr:colOff>0</xdr:colOff>
      <xdr:row>35</xdr:row>
      <xdr:rowOff>61595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06158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56642</xdr:rowOff>
    </xdr:from>
    <xdr:to>
      <xdr:col>50</xdr:col>
      <xdr:colOff>114300</xdr:colOff>
      <xdr:row>35</xdr:row>
      <xdr:rowOff>60833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05739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44450</xdr:rowOff>
    </xdr:from>
    <xdr:to>
      <xdr:col>45</xdr:col>
      <xdr:colOff>177800</xdr:colOff>
      <xdr:row>35</xdr:row>
      <xdr:rowOff>56642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0452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44450</xdr:rowOff>
    </xdr:from>
    <xdr:to>
      <xdr:col>41</xdr:col>
      <xdr:colOff>50800</xdr:colOff>
      <xdr:row>35</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04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124477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93616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10795</xdr:rowOff>
    </xdr:from>
    <xdr:to>
      <xdr:col>55</xdr:col>
      <xdr:colOff>50800</xdr:colOff>
      <xdr:row>35</xdr:row>
      <xdr:rowOff>112395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33672</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10033</xdr:rowOff>
    </xdr:from>
    <xdr:to>
      <xdr:col>50</xdr:col>
      <xdr:colOff>165100</xdr:colOff>
      <xdr:row>35</xdr:row>
      <xdr:rowOff>111633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128160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5842</xdr:rowOff>
    </xdr:from>
    <xdr:to>
      <xdr:col>46</xdr:col>
      <xdr:colOff>38100</xdr:colOff>
      <xdr:row>35</xdr:row>
      <xdr:rowOff>107442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123969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165100</xdr:rowOff>
    </xdr:from>
    <xdr:to>
      <xdr:col>41</xdr:col>
      <xdr:colOff>101600</xdr:colOff>
      <xdr:row>35</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111777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165100</xdr:rowOff>
    </xdr:from>
    <xdr:to>
      <xdr:col>36</xdr:col>
      <xdr:colOff>165100</xdr:colOff>
      <xdr:row>35</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111777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103032</xdr:rowOff>
    </xdr:from>
    <xdr:to>
      <xdr:col>55</xdr:col>
      <xdr:colOff>0</xdr:colOff>
      <xdr:row>58</xdr:row>
      <xdr:rowOff>103947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4713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85110</xdr:rowOff>
    </xdr:from>
    <xdr:to>
      <xdr:col>50</xdr:col>
      <xdr:colOff>114300</xdr:colOff>
      <xdr:row>58</xdr:row>
      <xdr:rowOff>103032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29210"/>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82550</xdr:rowOff>
    </xdr:from>
    <xdr:to>
      <xdr:col>45</xdr:col>
      <xdr:colOff>177800</xdr:colOff>
      <xdr:row>58</xdr:row>
      <xdr:rowOff>85110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2665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82550</xdr:rowOff>
    </xdr:from>
    <xdr:to>
      <xdr:col>41</xdr:col>
      <xdr:colOff>50800</xdr:colOff>
      <xdr:row>58</xdr:row>
      <xdr:rowOff>109525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26650"/>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53147</xdr:rowOff>
    </xdr:from>
    <xdr:to>
      <xdr:col>55</xdr:col>
      <xdr:colOff>50800</xdr:colOff>
      <xdr:row>58</xdr:row>
      <xdr:rowOff>154747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139524</xdr:rowOff>
    </xdr:from>
    <xdr:ext cx="378565"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1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52232</xdr:rowOff>
    </xdr:from>
    <xdr:to>
      <xdr:col>50</xdr:col>
      <xdr:colOff>165100</xdr:colOff>
      <xdr:row>58</xdr:row>
      <xdr:rowOff>153832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144959</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50017" y="1008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34310</xdr:rowOff>
    </xdr:from>
    <xdr:to>
      <xdr:col>46</xdr:col>
      <xdr:colOff>38100</xdr:colOff>
      <xdr:row>58</xdr:row>
      <xdr:rowOff>135910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127037</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61017" y="1007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31750</xdr:rowOff>
    </xdr:from>
    <xdr:to>
      <xdr:col>41</xdr:col>
      <xdr:colOff>101600</xdr:colOff>
      <xdr:row>58</xdr:row>
      <xdr:rowOff>133350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124477</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2017" y="10068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58725</xdr:rowOff>
    </xdr:from>
    <xdr:to>
      <xdr:col>36</xdr:col>
      <xdr:colOff>165100</xdr:colOff>
      <xdr:row>58</xdr:row>
      <xdr:rowOff>160325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151452</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3017" y="1009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157393</xdr:rowOff>
    </xdr:from>
    <xdr:to>
      <xdr:col>55</xdr:col>
      <xdr:colOff>0</xdr:colOff>
      <xdr:row>77</xdr:row>
      <xdr:rowOff>167407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9043"/>
          <a:ext cx="8382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167407</xdr:rowOff>
    </xdr:from>
    <xdr:to>
      <xdr:col>50</xdr:col>
      <xdr:colOff>114300</xdr:colOff>
      <xdr:row>78</xdr:row>
      <xdr:rowOff>94255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905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94255</xdr:rowOff>
    </xdr:from>
    <xdr:to>
      <xdr:col>45</xdr:col>
      <xdr:colOff>177800</xdr:colOff>
      <xdr:row>78</xdr:row>
      <xdr:rowOff>94574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67355"/>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89911</xdr:rowOff>
    </xdr:from>
    <xdr:to>
      <xdr:col>41</xdr:col>
      <xdr:colOff>50800</xdr:colOff>
      <xdr:row>78</xdr:row>
      <xdr:rowOff>94574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301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106593</xdr:rowOff>
    </xdr:from>
    <xdr:to>
      <xdr:col>55</xdr:col>
      <xdr:colOff>50800</xdr:colOff>
      <xdr:row>78</xdr:row>
      <xdr:rowOff>36743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21520</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116607</xdr:rowOff>
    </xdr:from>
    <xdr:to>
      <xdr:col>50</xdr:col>
      <xdr:colOff>165100</xdr:colOff>
      <xdr:row>78</xdr:row>
      <xdr:rowOff>46757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37884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1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43455</xdr:rowOff>
    </xdr:from>
    <xdr:to>
      <xdr:col>46</xdr:col>
      <xdr:colOff>38100</xdr:colOff>
      <xdr:row>78</xdr:row>
      <xdr:rowOff>145055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136182</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61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43774</xdr:rowOff>
    </xdr:from>
    <xdr:to>
      <xdr:col>41</xdr:col>
      <xdr:colOff>101600</xdr:colOff>
      <xdr:row>78</xdr:row>
      <xdr:rowOff>145374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136501</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2017" y="1350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39111</xdr:rowOff>
    </xdr:from>
    <xdr:to>
      <xdr:col>36</xdr:col>
      <xdr:colOff>165100</xdr:colOff>
      <xdr:row>78</xdr:row>
      <xdr:rowOff>140711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131838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110015</xdr:rowOff>
    </xdr:from>
    <xdr:to>
      <xdr:col>55</xdr:col>
      <xdr:colOff>0</xdr:colOff>
      <xdr:row>97</xdr:row>
      <xdr:rowOff>80820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97765"/>
          <a:ext cx="838200" cy="3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110015</xdr:rowOff>
    </xdr:from>
    <xdr:to>
      <xdr:col>50</xdr:col>
      <xdr:colOff>114300</xdr:colOff>
      <xdr:row>98</xdr:row>
      <xdr:rowOff>138460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397765"/>
          <a:ext cx="889000" cy="5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134246</xdr:rowOff>
    </xdr:from>
    <xdr:to>
      <xdr:col>45</xdr:col>
      <xdr:colOff>177800</xdr:colOff>
      <xdr:row>98</xdr:row>
      <xdr:rowOff>138460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36346"/>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68605</xdr:rowOff>
    </xdr:from>
    <xdr:to>
      <xdr:col>41</xdr:col>
      <xdr:colOff>50800</xdr:colOff>
      <xdr:row>98</xdr:row>
      <xdr:rowOff>134246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99255"/>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30020</xdr:rowOff>
    </xdr:from>
    <xdr:to>
      <xdr:col>55</xdr:col>
      <xdr:colOff>50800</xdr:colOff>
      <xdr:row>97</xdr:row>
      <xdr:rowOff>131620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8447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3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59215</xdr:rowOff>
    </xdr:from>
    <xdr:to>
      <xdr:col>50</xdr:col>
      <xdr:colOff>165100</xdr:colOff>
      <xdr:row>95</xdr:row>
      <xdr:rowOff>160815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151942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4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87660</xdr:rowOff>
    </xdr:from>
    <xdr:to>
      <xdr:col>46</xdr:col>
      <xdr:colOff>38100</xdr:colOff>
      <xdr:row>99</xdr:row>
      <xdr:rowOff>17810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8937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83446</xdr:rowOff>
    </xdr:from>
    <xdr:to>
      <xdr:col>41</xdr:col>
      <xdr:colOff>101600</xdr:colOff>
      <xdr:row>99</xdr:row>
      <xdr:rowOff>13596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4723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17805</xdr:rowOff>
    </xdr:from>
    <xdr:to>
      <xdr:col>36</xdr:col>
      <xdr:colOff>165100</xdr:colOff>
      <xdr:row>97</xdr:row>
      <xdr:rowOff>119405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110532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18161</xdr:rowOff>
    </xdr:from>
    <xdr:to>
      <xdr:col>85</xdr:col>
      <xdr:colOff>127000</xdr:colOff>
      <xdr:row>37</xdr:row>
      <xdr:rowOff>27813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6181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27813</xdr:rowOff>
    </xdr:from>
    <xdr:to>
      <xdr:col>81</xdr:col>
      <xdr:colOff>50800</xdr:colOff>
      <xdr:row>37</xdr:row>
      <xdr:rowOff>88392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71463"/>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79883</xdr:rowOff>
    </xdr:from>
    <xdr:to>
      <xdr:col>76</xdr:col>
      <xdr:colOff>114300</xdr:colOff>
      <xdr:row>37</xdr:row>
      <xdr:rowOff>88392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23533"/>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11811</xdr:rowOff>
    </xdr:from>
    <xdr:to>
      <xdr:col>71</xdr:col>
      <xdr:colOff>177800</xdr:colOff>
      <xdr:row>37</xdr:row>
      <xdr:rowOff>79883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55461"/>
          <a:ext cx="8890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138811</xdr:rowOff>
    </xdr:from>
    <xdr:to>
      <xdr:col>85</xdr:col>
      <xdr:colOff>177800</xdr:colOff>
      <xdr:row>37</xdr:row>
      <xdr:rowOff>68961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117238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8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148463</xdr:rowOff>
    </xdr:from>
    <xdr:to>
      <xdr:col>81</xdr:col>
      <xdr:colOff>101600</xdr:colOff>
      <xdr:row>37</xdr:row>
      <xdr:rowOff>78613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69740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37592</xdr:rowOff>
    </xdr:from>
    <xdr:to>
      <xdr:col>76</xdr:col>
      <xdr:colOff>165100</xdr:colOff>
      <xdr:row>37</xdr:row>
      <xdr:rowOff>139192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130319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29083</xdr:rowOff>
    </xdr:from>
    <xdr:to>
      <xdr:col>72</xdr:col>
      <xdr:colOff>38100</xdr:colOff>
      <xdr:row>37</xdr:row>
      <xdr:rowOff>130683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121810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132461</xdr:rowOff>
    </xdr:from>
    <xdr:to>
      <xdr:col>67</xdr:col>
      <xdr:colOff>101600</xdr:colOff>
      <xdr:row>37</xdr:row>
      <xdr:rowOff>62611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53738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12103</xdr:rowOff>
    </xdr:from>
    <xdr:to>
      <xdr:col>85</xdr:col>
      <xdr:colOff>127000</xdr:colOff>
      <xdr:row>58</xdr:row>
      <xdr:rowOff>88468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84753"/>
          <a:ext cx="838200" cy="2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12103</xdr:rowOff>
    </xdr:from>
    <xdr:to>
      <xdr:col>81</xdr:col>
      <xdr:colOff>50800</xdr:colOff>
      <xdr:row>58</xdr:row>
      <xdr:rowOff>120891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84753"/>
          <a:ext cx="889000" cy="2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70409</xdr:rowOff>
    </xdr:from>
    <xdr:to>
      <xdr:col>76</xdr:col>
      <xdr:colOff>114300</xdr:colOff>
      <xdr:row>58</xdr:row>
      <xdr:rowOff>120891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43059"/>
          <a:ext cx="889000" cy="2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70409</xdr:rowOff>
    </xdr:from>
    <xdr:to>
      <xdr:col>71</xdr:col>
      <xdr:colOff>177800</xdr:colOff>
      <xdr:row>58</xdr:row>
      <xdr:rowOff>112802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43059"/>
          <a:ext cx="889000" cy="2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37668</xdr:rowOff>
    </xdr:from>
    <xdr:to>
      <xdr:col>85</xdr:col>
      <xdr:colOff>177800</xdr:colOff>
      <xdr:row>58</xdr:row>
      <xdr:rowOff>139268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16095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132753</xdr:rowOff>
    </xdr:from>
    <xdr:to>
      <xdr:col>81</xdr:col>
      <xdr:colOff>101600</xdr:colOff>
      <xdr:row>57</xdr:row>
      <xdr:rowOff>62903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79430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70091</xdr:rowOff>
    </xdr:from>
    <xdr:to>
      <xdr:col>76</xdr:col>
      <xdr:colOff>165100</xdr:colOff>
      <xdr:row>59</xdr:row>
      <xdr:rowOff>241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162818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19609</xdr:rowOff>
    </xdr:from>
    <xdr:to>
      <xdr:col>72</xdr:col>
      <xdr:colOff>38100</xdr:colOff>
      <xdr:row>57</xdr:row>
      <xdr:rowOff>121209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137736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62002</xdr:rowOff>
    </xdr:from>
    <xdr:to>
      <xdr:col>67</xdr:col>
      <xdr:colOff>101600</xdr:colOff>
      <xdr:row>58</xdr:row>
      <xdr:rowOff>163602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154729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90208</xdr:rowOff>
    </xdr:from>
    <xdr:to>
      <xdr:col>85</xdr:col>
      <xdr:colOff>127000</xdr:colOff>
      <xdr:row>96</xdr:row>
      <xdr:rowOff>119659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49408"/>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42163</xdr:rowOff>
    </xdr:from>
    <xdr:to>
      <xdr:col>81</xdr:col>
      <xdr:colOff>50800</xdr:colOff>
      <xdr:row>96</xdr:row>
      <xdr:rowOff>90208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01363"/>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2406</xdr:rowOff>
    </xdr:from>
    <xdr:to>
      <xdr:col>76</xdr:col>
      <xdr:colOff>114300</xdr:colOff>
      <xdr:row>96</xdr:row>
      <xdr:rowOff>42163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61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165933</xdr:rowOff>
    </xdr:from>
    <xdr:to>
      <xdr:col>71</xdr:col>
      <xdr:colOff>177800</xdr:colOff>
      <xdr:row>96</xdr:row>
      <xdr:rowOff>2406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536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68859</xdr:rowOff>
    </xdr:from>
    <xdr:to>
      <xdr:col>85</xdr:col>
      <xdr:colOff>177800</xdr:colOff>
      <xdr:row>96</xdr:row>
      <xdr:rowOff>170459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47286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39408</xdr:rowOff>
    </xdr:from>
    <xdr:to>
      <xdr:col>81</xdr:col>
      <xdr:colOff>101600</xdr:colOff>
      <xdr:row>96</xdr:row>
      <xdr:rowOff>141008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132135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162813</xdr:rowOff>
    </xdr:from>
    <xdr:to>
      <xdr:col>76</xdr:col>
      <xdr:colOff>165100</xdr:colOff>
      <xdr:row>96</xdr:row>
      <xdr:rowOff>92963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84090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123056</xdr:rowOff>
    </xdr:from>
    <xdr:to>
      <xdr:col>72</xdr:col>
      <xdr:colOff>38100</xdr:colOff>
      <xdr:row>96</xdr:row>
      <xdr:rowOff>53206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69733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1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115133</xdr:rowOff>
    </xdr:from>
    <xdr:to>
      <xdr:col>67</xdr:col>
      <xdr:colOff>101600</xdr:colOff>
      <xdr:row>96</xdr:row>
      <xdr:rowOff>45283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61810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1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390,343</a:t>
          </a:r>
          <a:r>
            <a:rPr kumimoji="1" lang="ja-JP" altLang="en-US" sz="1300">
              <a:latin typeface="ＭＳ Ｐゴシック" panose="020B0600070205080204" pitchFamily="50" charset="-128"/>
              <a:ea typeface="ＭＳ Ｐゴシック" panose="020B0600070205080204" pitchFamily="50" charset="-128"/>
            </a:rPr>
            <a:t>円となっている。そのうち、</a:t>
          </a:r>
          <a:r>
            <a:rPr kumimoji="1" lang="en-US" altLang="ja-JP" sz="1300">
              <a:latin typeface="ＭＳ Ｐゴシック" panose="020B0600070205080204" pitchFamily="50" charset="-128"/>
              <a:ea typeface="ＭＳ Ｐゴシック" panose="020B0600070205080204" pitchFamily="50" charset="-128"/>
            </a:rPr>
            <a:t>55.4</a:t>
          </a:r>
          <a:r>
            <a:rPr kumimoji="1" lang="ja-JP" altLang="en-US" sz="1300">
              <a:latin typeface="ＭＳ Ｐゴシック" panose="020B0600070205080204" pitchFamily="50" charset="-128"/>
              <a:ea typeface="ＭＳ Ｐゴシック" panose="020B0600070205080204" pitchFamily="50" charset="-128"/>
            </a:rPr>
            <a:t>％を占める民生費が</a:t>
          </a:r>
          <a:r>
            <a:rPr kumimoji="1" lang="en-US" altLang="ja-JP" sz="1300">
              <a:latin typeface="ＭＳ Ｐゴシック" panose="020B0600070205080204" pitchFamily="50" charset="-128"/>
              <a:ea typeface="ＭＳ Ｐゴシック" panose="020B0600070205080204" pitchFamily="50" charset="-128"/>
            </a:rPr>
            <a:t>216,232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子育て世帯臨時特別給付金給付事業や住民税非課税世帯等臨時特別給付金給付事業の実施や、自立支援介護給付・訓練等給付費の増による社会福祉費の増などにより、引き続き増加している。総務費は、こもれびホール改修事業の増などがあったものの、前年度に実施した国の特別定額給付金給付事業の終了により、大幅に減少している。衛生費は、新型コロナウイルスワクチン接種事業の実施などにより、大幅に増加となっている。土木費は、都市計画事業基金積立金や向台町三丁目・新町三丁目地区地区計画関連周辺道路整備事業の減などの影響により、減少となっている。教育費は、中央図書館・田無公民館の耐震補強等改修事業などを行ったものの、中原小学校の校舎等建替事業の完了したことなどにより減少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民生費や衛生費については、今後も新型コロナウイルス感染症対策や物価高騰対策による増減に注意する必要がある。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財政調整基金については、積立額が増加し取崩額の抑制も行ったため、財政調整基金残高の標準財政規模比が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9.31</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％、前年度比</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0.84</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ポイントの増となったが、第４次行財政改革大綱の評価指標として設定する</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％を下回らない範囲を達成できなかった。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令和４年度決算に向けては、予算の執行管理を今まで以上に徹底し、基金残高の早期回復を図るとともに、評価指標の達成を目指す。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実質収支比率</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％となったため、おおむね適正な水準内で推移している。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単年度収支の標準財政規模比</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実質単年度収支比率</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％となり、３年連続でプラスに転じた。これは、実質収支が前年度を上回ったことや、財政調整基金の積立が取崩を上回ったことが要因となっている。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 thickBot="1" x14ac:dyDescent="0.25">
      <c r="B2" s="179" t="s">
        <v>81</v>
      </c>
      <c r="C2" s="179"/>
      <c r="D2" s="180"/>
    </row>
    <row r="3" spans="1:119" ht="18.75" customHeight="1" thickBot="1" x14ac:dyDescent="0.25">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2">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85173925</v>
      </c>
      <c r="BO4" s="404"/>
      <c r="BP4" s="404"/>
      <c r="BQ4" s="404"/>
      <c r="BR4" s="404"/>
      <c r="BS4" s="404"/>
      <c r="BT4" s="404"/>
      <c r="BU4" s="405"/>
      <c r="BV4" s="403">
        <v>102230680</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9.1</v>
      </c>
      <c r="CU4" s="410"/>
      <c r="CV4" s="410"/>
      <c r="CW4" s="410"/>
      <c r="CX4" s="410"/>
      <c r="CY4" s="410"/>
      <c r="CZ4" s="410"/>
      <c r="DA4" s="411"/>
      <c r="DB4" s="409">
        <v>4.7</v>
      </c>
      <c r="DC4" s="410"/>
      <c r="DD4" s="410"/>
      <c r="DE4" s="410"/>
      <c r="DF4" s="410"/>
      <c r="DG4" s="410"/>
      <c r="DH4" s="410"/>
      <c r="DI4" s="411"/>
    </row>
    <row r="5" spans="1:119" ht="18.75" customHeight="1" x14ac:dyDescent="0.2">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80334621</v>
      </c>
      <c r="BO5" s="441"/>
      <c r="BP5" s="441"/>
      <c r="BQ5" s="441"/>
      <c r="BR5" s="441"/>
      <c r="BS5" s="441"/>
      <c r="BT5" s="441"/>
      <c r="BU5" s="442"/>
      <c r="BV5" s="440">
        <v>99594471</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89.5</v>
      </c>
      <c r="CU5" s="438"/>
      <c r="CV5" s="438"/>
      <c r="CW5" s="438"/>
      <c r="CX5" s="438"/>
      <c r="CY5" s="438"/>
      <c r="CZ5" s="438"/>
      <c r="DA5" s="439"/>
      <c r="DB5" s="437">
        <v>94</v>
      </c>
      <c r="DC5" s="438"/>
      <c r="DD5" s="438"/>
      <c r="DE5" s="438"/>
      <c r="DF5" s="438"/>
      <c r="DG5" s="438"/>
      <c r="DH5" s="438"/>
      <c r="DI5" s="439"/>
    </row>
    <row r="6" spans="1:119" ht="18.75" customHeight="1" x14ac:dyDescent="0.2">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4839304</v>
      </c>
      <c r="BO6" s="441"/>
      <c r="BP6" s="441"/>
      <c r="BQ6" s="441"/>
      <c r="BR6" s="441"/>
      <c r="BS6" s="441"/>
      <c r="BT6" s="441"/>
      <c r="BU6" s="442"/>
      <c r="BV6" s="440">
        <v>2636209</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92.1</v>
      </c>
      <c r="CU6" s="478"/>
      <c r="CV6" s="478"/>
      <c r="CW6" s="478"/>
      <c r="CX6" s="478"/>
      <c r="CY6" s="478"/>
      <c r="CZ6" s="478"/>
      <c r="DA6" s="479"/>
      <c r="DB6" s="477">
        <v>99</v>
      </c>
      <c r="DC6" s="478"/>
      <c r="DD6" s="478"/>
      <c r="DE6" s="478"/>
      <c r="DF6" s="478"/>
      <c r="DG6" s="478"/>
      <c r="DH6" s="478"/>
      <c r="DI6" s="479"/>
    </row>
    <row r="7" spans="1:119" ht="18.75" customHeight="1" x14ac:dyDescent="0.2">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106</v>
      </c>
      <c r="AV7" s="473"/>
      <c r="AW7" s="473"/>
      <c r="AX7" s="473"/>
      <c r="AY7" s="474" t="s">
        <v>107</v>
      </c>
      <c r="AZ7" s="475"/>
      <c r="BA7" s="475"/>
      <c r="BB7" s="475"/>
      <c r="BC7" s="475"/>
      <c r="BD7" s="475"/>
      <c r="BE7" s="475"/>
      <c r="BF7" s="475"/>
      <c r="BG7" s="475"/>
      <c r="BH7" s="475"/>
      <c r="BI7" s="475"/>
      <c r="BJ7" s="475"/>
      <c r="BK7" s="475"/>
      <c r="BL7" s="475"/>
      <c r="BM7" s="476"/>
      <c r="BN7" s="440">
        <v>1027575</v>
      </c>
      <c r="BO7" s="441"/>
      <c r="BP7" s="441"/>
      <c r="BQ7" s="441"/>
      <c r="BR7" s="441"/>
      <c r="BS7" s="441"/>
      <c r="BT7" s="441"/>
      <c r="BU7" s="442"/>
      <c r="BV7" s="440">
        <v>770380</v>
      </c>
      <c r="BW7" s="441"/>
      <c r="BX7" s="441"/>
      <c r="BY7" s="441"/>
      <c r="BZ7" s="441"/>
      <c r="CA7" s="441"/>
      <c r="CB7" s="441"/>
      <c r="CC7" s="442"/>
      <c r="CD7" s="443" t="s">
        <v>108</v>
      </c>
      <c r="CE7" s="444"/>
      <c r="CF7" s="444"/>
      <c r="CG7" s="444"/>
      <c r="CH7" s="444"/>
      <c r="CI7" s="444"/>
      <c r="CJ7" s="444"/>
      <c r="CK7" s="444"/>
      <c r="CL7" s="444"/>
      <c r="CM7" s="444"/>
      <c r="CN7" s="444"/>
      <c r="CO7" s="444"/>
      <c r="CP7" s="444"/>
      <c r="CQ7" s="444"/>
      <c r="CR7" s="444"/>
      <c r="CS7" s="445"/>
      <c r="CT7" s="440">
        <v>42014740</v>
      </c>
      <c r="CU7" s="441"/>
      <c r="CV7" s="441"/>
      <c r="CW7" s="441"/>
      <c r="CX7" s="441"/>
      <c r="CY7" s="441"/>
      <c r="CZ7" s="441"/>
      <c r="DA7" s="442"/>
      <c r="DB7" s="440">
        <v>39829725</v>
      </c>
      <c r="DC7" s="441"/>
      <c r="DD7" s="441"/>
      <c r="DE7" s="441"/>
      <c r="DF7" s="441"/>
      <c r="DG7" s="441"/>
      <c r="DH7" s="441"/>
      <c r="DI7" s="442"/>
    </row>
    <row r="8" spans="1:119" ht="18.75" customHeight="1" thickBot="1" x14ac:dyDescent="0.25">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109</v>
      </c>
      <c r="AN8" s="470"/>
      <c r="AO8" s="470"/>
      <c r="AP8" s="470"/>
      <c r="AQ8" s="470"/>
      <c r="AR8" s="470"/>
      <c r="AS8" s="470"/>
      <c r="AT8" s="471"/>
      <c r="AU8" s="472" t="s">
        <v>102</v>
      </c>
      <c r="AV8" s="473"/>
      <c r="AW8" s="473"/>
      <c r="AX8" s="473"/>
      <c r="AY8" s="474" t="s">
        <v>110</v>
      </c>
      <c r="AZ8" s="475"/>
      <c r="BA8" s="475"/>
      <c r="BB8" s="475"/>
      <c r="BC8" s="475"/>
      <c r="BD8" s="475"/>
      <c r="BE8" s="475"/>
      <c r="BF8" s="475"/>
      <c r="BG8" s="475"/>
      <c r="BH8" s="475"/>
      <c r="BI8" s="475"/>
      <c r="BJ8" s="475"/>
      <c r="BK8" s="475"/>
      <c r="BL8" s="475"/>
      <c r="BM8" s="476"/>
      <c r="BN8" s="440">
        <v>3811729</v>
      </c>
      <c r="BO8" s="441"/>
      <c r="BP8" s="441"/>
      <c r="BQ8" s="441"/>
      <c r="BR8" s="441"/>
      <c r="BS8" s="441"/>
      <c r="BT8" s="441"/>
      <c r="BU8" s="442"/>
      <c r="BV8" s="440">
        <v>1865829</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0.89</v>
      </c>
      <c r="CU8" s="481"/>
      <c r="CV8" s="481"/>
      <c r="CW8" s="481"/>
      <c r="CX8" s="481"/>
      <c r="CY8" s="481"/>
      <c r="CZ8" s="481"/>
      <c r="DA8" s="482"/>
      <c r="DB8" s="480">
        <v>0.9</v>
      </c>
      <c r="DC8" s="481"/>
      <c r="DD8" s="481"/>
      <c r="DE8" s="481"/>
      <c r="DF8" s="481"/>
      <c r="DG8" s="481"/>
      <c r="DH8" s="481"/>
      <c r="DI8" s="482"/>
    </row>
    <row r="9" spans="1:119" ht="18.75" customHeight="1" thickBot="1" x14ac:dyDescent="0.25">
      <c r="A9" s="178"/>
      <c r="B9" s="434" t="s">
        <v>112</v>
      </c>
      <c r="C9" s="435"/>
      <c r="D9" s="435"/>
      <c r="E9" s="435"/>
      <c r="F9" s="435"/>
      <c r="G9" s="435"/>
      <c r="H9" s="435"/>
      <c r="I9" s="435"/>
      <c r="J9" s="435"/>
      <c r="K9" s="483"/>
      <c r="L9" s="484" t="s">
        <v>113</v>
      </c>
      <c r="M9" s="485"/>
      <c r="N9" s="485"/>
      <c r="O9" s="485"/>
      <c r="P9" s="485"/>
      <c r="Q9" s="486"/>
      <c r="R9" s="487">
        <v>207388</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1945900</v>
      </c>
      <c r="BO9" s="441"/>
      <c r="BP9" s="441"/>
      <c r="BQ9" s="441"/>
      <c r="BR9" s="441"/>
      <c r="BS9" s="441"/>
      <c r="BT9" s="441"/>
      <c r="BU9" s="442"/>
      <c r="BV9" s="440">
        <v>453642</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9.3000000000000007</v>
      </c>
      <c r="CU9" s="438"/>
      <c r="CV9" s="438"/>
      <c r="CW9" s="438"/>
      <c r="CX9" s="438"/>
      <c r="CY9" s="438"/>
      <c r="CZ9" s="438"/>
      <c r="DA9" s="439"/>
      <c r="DB9" s="437">
        <v>10.3</v>
      </c>
      <c r="DC9" s="438"/>
      <c r="DD9" s="438"/>
      <c r="DE9" s="438"/>
      <c r="DF9" s="438"/>
      <c r="DG9" s="438"/>
      <c r="DH9" s="438"/>
      <c r="DI9" s="439"/>
    </row>
    <row r="10" spans="1:119" ht="18.75" customHeight="1" thickBot="1" x14ac:dyDescent="0.25">
      <c r="A10" s="178"/>
      <c r="B10" s="434"/>
      <c r="C10" s="435"/>
      <c r="D10" s="435"/>
      <c r="E10" s="435"/>
      <c r="F10" s="435"/>
      <c r="G10" s="435"/>
      <c r="H10" s="435"/>
      <c r="I10" s="435"/>
      <c r="J10" s="435"/>
      <c r="K10" s="483"/>
      <c r="L10" s="490" t="s">
        <v>119</v>
      </c>
      <c r="M10" s="470"/>
      <c r="N10" s="470"/>
      <c r="O10" s="470"/>
      <c r="P10" s="470"/>
      <c r="Q10" s="471"/>
      <c r="R10" s="491">
        <v>200012</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1040867</v>
      </c>
      <c r="BO10" s="441"/>
      <c r="BP10" s="441"/>
      <c r="BQ10" s="441"/>
      <c r="BR10" s="441"/>
      <c r="BS10" s="441"/>
      <c r="BT10" s="441"/>
      <c r="BU10" s="442"/>
      <c r="BV10" s="440">
        <v>944653</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121</v>
      </c>
      <c r="AV11" s="473"/>
      <c r="AW11" s="473"/>
      <c r="AX11" s="473"/>
      <c r="AY11" s="474" t="s">
        <v>127</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130</v>
      </c>
      <c r="DC11" s="481"/>
      <c r="DD11" s="481"/>
      <c r="DE11" s="481"/>
      <c r="DF11" s="481"/>
      <c r="DG11" s="481"/>
      <c r="DH11" s="481"/>
      <c r="DI11" s="482"/>
    </row>
    <row r="12" spans="1:119" ht="18.75" customHeight="1" x14ac:dyDescent="0.2">
      <c r="A12" s="178"/>
      <c r="B12" s="500" t="s">
        <v>131</v>
      </c>
      <c r="C12" s="501"/>
      <c r="D12" s="501"/>
      <c r="E12" s="501"/>
      <c r="F12" s="501"/>
      <c r="G12" s="501"/>
      <c r="H12" s="501"/>
      <c r="I12" s="501"/>
      <c r="J12" s="501"/>
      <c r="K12" s="502"/>
      <c r="L12" s="509" t="s">
        <v>132</v>
      </c>
      <c r="M12" s="510"/>
      <c r="N12" s="510"/>
      <c r="O12" s="510"/>
      <c r="P12" s="510"/>
      <c r="Q12" s="511"/>
      <c r="R12" s="512">
        <v>205805</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136</v>
      </c>
      <c r="AV12" s="473"/>
      <c r="AW12" s="473"/>
      <c r="AX12" s="473"/>
      <c r="AY12" s="474" t="s">
        <v>137</v>
      </c>
      <c r="AZ12" s="475"/>
      <c r="BA12" s="475"/>
      <c r="BB12" s="475"/>
      <c r="BC12" s="475"/>
      <c r="BD12" s="475"/>
      <c r="BE12" s="475"/>
      <c r="BF12" s="475"/>
      <c r="BG12" s="475"/>
      <c r="BH12" s="475"/>
      <c r="BI12" s="475"/>
      <c r="BJ12" s="475"/>
      <c r="BK12" s="475"/>
      <c r="BL12" s="475"/>
      <c r="BM12" s="476"/>
      <c r="BN12" s="440">
        <v>500000</v>
      </c>
      <c r="BO12" s="441"/>
      <c r="BP12" s="441"/>
      <c r="BQ12" s="441"/>
      <c r="BR12" s="441"/>
      <c r="BS12" s="441"/>
      <c r="BT12" s="441"/>
      <c r="BU12" s="442"/>
      <c r="BV12" s="440">
        <v>600000</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139</v>
      </c>
      <c r="CU12" s="481"/>
      <c r="CV12" s="481"/>
      <c r="CW12" s="481"/>
      <c r="CX12" s="481"/>
      <c r="CY12" s="481"/>
      <c r="CZ12" s="481"/>
      <c r="DA12" s="482"/>
      <c r="DB12" s="480" t="s">
        <v>140</v>
      </c>
      <c r="DC12" s="481"/>
      <c r="DD12" s="481"/>
      <c r="DE12" s="481"/>
      <c r="DF12" s="481"/>
      <c r="DG12" s="481"/>
      <c r="DH12" s="481"/>
      <c r="DI12" s="482"/>
    </row>
    <row r="13" spans="1:119" ht="18.75" customHeight="1" x14ac:dyDescent="0.2">
      <c r="A13" s="178"/>
      <c r="B13" s="503"/>
      <c r="C13" s="504"/>
      <c r="D13" s="504"/>
      <c r="E13" s="504"/>
      <c r="F13" s="504"/>
      <c r="G13" s="504"/>
      <c r="H13" s="504"/>
      <c r="I13" s="504"/>
      <c r="J13" s="504"/>
      <c r="K13" s="505"/>
      <c r="L13" s="187"/>
      <c r="M13" s="531" t="s">
        <v>141</v>
      </c>
      <c r="N13" s="532"/>
      <c r="O13" s="532"/>
      <c r="P13" s="532"/>
      <c r="Q13" s="533"/>
      <c r="R13" s="524">
        <v>201162</v>
      </c>
      <c r="S13" s="525"/>
      <c r="T13" s="525"/>
      <c r="U13" s="525"/>
      <c r="V13" s="526"/>
      <c r="W13" s="456" t="s">
        <v>142</v>
      </c>
      <c r="X13" s="457"/>
      <c r="Y13" s="457"/>
      <c r="Z13" s="457"/>
      <c r="AA13" s="457"/>
      <c r="AB13" s="447"/>
      <c r="AC13" s="491">
        <v>536</v>
      </c>
      <c r="AD13" s="492"/>
      <c r="AE13" s="492"/>
      <c r="AF13" s="492"/>
      <c r="AG13" s="534"/>
      <c r="AH13" s="491">
        <v>615</v>
      </c>
      <c r="AI13" s="492"/>
      <c r="AJ13" s="492"/>
      <c r="AK13" s="492"/>
      <c r="AL13" s="493"/>
      <c r="AM13" s="469" t="s">
        <v>143</v>
      </c>
      <c r="AN13" s="470"/>
      <c r="AO13" s="470"/>
      <c r="AP13" s="470"/>
      <c r="AQ13" s="470"/>
      <c r="AR13" s="470"/>
      <c r="AS13" s="470"/>
      <c r="AT13" s="471"/>
      <c r="AU13" s="472" t="s">
        <v>106</v>
      </c>
      <c r="AV13" s="473"/>
      <c r="AW13" s="473"/>
      <c r="AX13" s="473"/>
      <c r="AY13" s="474" t="s">
        <v>144</v>
      </c>
      <c r="AZ13" s="475"/>
      <c r="BA13" s="475"/>
      <c r="BB13" s="475"/>
      <c r="BC13" s="475"/>
      <c r="BD13" s="475"/>
      <c r="BE13" s="475"/>
      <c r="BF13" s="475"/>
      <c r="BG13" s="475"/>
      <c r="BH13" s="475"/>
      <c r="BI13" s="475"/>
      <c r="BJ13" s="475"/>
      <c r="BK13" s="475"/>
      <c r="BL13" s="475"/>
      <c r="BM13" s="476"/>
      <c r="BN13" s="440">
        <v>2486767</v>
      </c>
      <c r="BO13" s="441"/>
      <c r="BP13" s="441"/>
      <c r="BQ13" s="441"/>
      <c r="BR13" s="441"/>
      <c r="BS13" s="441"/>
      <c r="BT13" s="441"/>
      <c r="BU13" s="442"/>
      <c r="BV13" s="440">
        <v>798295</v>
      </c>
      <c r="BW13" s="441"/>
      <c r="BX13" s="441"/>
      <c r="BY13" s="441"/>
      <c r="BZ13" s="441"/>
      <c r="CA13" s="441"/>
      <c r="CB13" s="441"/>
      <c r="CC13" s="442"/>
      <c r="CD13" s="443" t="s">
        <v>145</v>
      </c>
      <c r="CE13" s="444"/>
      <c r="CF13" s="444"/>
      <c r="CG13" s="444"/>
      <c r="CH13" s="444"/>
      <c r="CI13" s="444"/>
      <c r="CJ13" s="444"/>
      <c r="CK13" s="444"/>
      <c r="CL13" s="444"/>
      <c r="CM13" s="444"/>
      <c r="CN13" s="444"/>
      <c r="CO13" s="444"/>
      <c r="CP13" s="444"/>
      <c r="CQ13" s="444"/>
      <c r="CR13" s="444"/>
      <c r="CS13" s="445"/>
      <c r="CT13" s="437">
        <v>2.2999999999999998</v>
      </c>
      <c r="CU13" s="438"/>
      <c r="CV13" s="438"/>
      <c r="CW13" s="438"/>
      <c r="CX13" s="438"/>
      <c r="CY13" s="438"/>
      <c r="CZ13" s="438"/>
      <c r="DA13" s="439"/>
      <c r="DB13" s="437">
        <v>2.1</v>
      </c>
      <c r="DC13" s="438"/>
      <c r="DD13" s="438"/>
      <c r="DE13" s="438"/>
      <c r="DF13" s="438"/>
      <c r="DG13" s="438"/>
      <c r="DH13" s="438"/>
      <c r="DI13" s="439"/>
    </row>
    <row r="14" spans="1:119" ht="18.75" customHeight="1" thickBot="1" x14ac:dyDescent="0.25">
      <c r="A14" s="178"/>
      <c r="B14" s="503"/>
      <c r="C14" s="504"/>
      <c r="D14" s="504"/>
      <c r="E14" s="504"/>
      <c r="F14" s="504"/>
      <c r="G14" s="504"/>
      <c r="H14" s="504"/>
      <c r="I14" s="504"/>
      <c r="J14" s="504"/>
      <c r="K14" s="505"/>
      <c r="L14" s="521" t="s">
        <v>146</v>
      </c>
      <c r="M14" s="522"/>
      <c r="N14" s="522"/>
      <c r="O14" s="522"/>
      <c r="P14" s="522"/>
      <c r="Q14" s="523"/>
      <c r="R14" s="524">
        <v>206047</v>
      </c>
      <c r="S14" s="525"/>
      <c r="T14" s="525"/>
      <c r="U14" s="525"/>
      <c r="V14" s="526"/>
      <c r="W14" s="430"/>
      <c r="X14" s="431"/>
      <c r="Y14" s="431"/>
      <c r="Z14" s="431"/>
      <c r="AA14" s="431"/>
      <c r="AB14" s="420"/>
      <c r="AC14" s="527">
        <v>0.6</v>
      </c>
      <c r="AD14" s="528"/>
      <c r="AE14" s="528"/>
      <c r="AF14" s="528"/>
      <c r="AG14" s="529"/>
      <c r="AH14" s="527">
        <v>0.7</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147</v>
      </c>
      <c r="CE14" s="536"/>
      <c r="CF14" s="536"/>
      <c r="CG14" s="536"/>
      <c r="CH14" s="536"/>
      <c r="CI14" s="536"/>
      <c r="CJ14" s="536"/>
      <c r="CK14" s="536"/>
      <c r="CL14" s="536"/>
      <c r="CM14" s="536"/>
      <c r="CN14" s="536"/>
      <c r="CO14" s="536"/>
      <c r="CP14" s="536"/>
      <c r="CQ14" s="536"/>
      <c r="CR14" s="536"/>
      <c r="CS14" s="537"/>
      <c r="CT14" s="538">
        <v>8.6</v>
      </c>
      <c r="CU14" s="539"/>
      <c r="CV14" s="539"/>
      <c r="CW14" s="539"/>
      <c r="CX14" s="539"/>
      <c r="CY14" s="539"/>
      <c r="CZ14" s="539"/>
      <c r="DA14" s="540"/>
      <c r="DB14" s="538">
        <v>19.5</v>
      </c>
      <c r="DC14" s="539"/>
      <c r="DD14" s="539"/>
      <c r="DE14" s="539"/>
      <c r="DF14" s="539"/>
      <c r="DG14" s="539"/>
      <c r="DH14" s="539"/>
      <c r="DI14" s="540"/>
    </row>
    <row r="15" spans="1:119" ht="18.75" customHeight="1" x14ac:dyDescent="0.2">
      <c r="A15" s="178"/>
      <c r="B15" s="503"/>
      <c r="C15" s="504"/>
      <c r="D15" s="504"/>
      <c r="E15" s="504"/>
      <c r="F15" s="504"/>
      <c r="G15" s="504"/>
      <c r="H15" s="504"/>
      <c r="I15" s="504"/>
      <c r="J15" s="504"/>
      <c r="K15" s="505"/>
      <c r="L15" s="187"/>
      <c r="M15" s="531" t="s">
        <v>148</v>
      </c>
      <c r="N15" s="532"/>
      <c r="O15" s="532"/>
      <c r="P15" s="532"/>
      <c r="Q15" s="533"/>
      <c r="R15" s="524">
        <v>200997</v>
      </c>
      <c r="S15" s="525"/>
      <c r="T15" s="525"/>
      <c r="U15" s="525"/>
      <c r="V15" s="526"/>
      <c r="W15" s="456" t="s">
        <v>149</v>
      </c>
      <c r="X15" s="457"/>
      <c r="Y15" s="457"/>
      <c r="Z15" s="457"/>
      <c r="AA15" s="457"/>
      <c r="AB15" s="447"/>
      <c r="AC15" s="491">
        <v>11865</v>
      </c>
      <c r="AD15" s="492"/>
      <c r="AE15" s="492"/>
      <c r="AF15" s="492"/>
      <c r="AG15" s="534"/>
      <c r="AH15" s="491">
        <v>12981</v>
      </c>
      <c r="AI15" s="492"/>
      <c r="AJ15" s="492"/>
      <c r="AK15" s="492"/>
      <c r="AL15" s="493"/>
      <c r="AM15" s="469"/>
      <c r="AN15" s="470"/>
      <c r="AO15" s="470"/>
      <c r="AP15" s="470"/>
      <c r="AQ15" s="470"/>
      <c r="AR15" s="470"/>
      <c r="AS15" s="470"/>
      <c r="AT15" s="471"/>
      <c r="AU15" s="472"/>
      <c r="AV15" s="473"/>
      <c r="AW15" s="473"/>
      <c r="AX15" s="473"/>
      <c r="AY15" s="400" t="s">
        <v>150</v>
      </c>
      <c r="AZ15" s="401"/>
      <c r="BA15" s="401"/>
      <c r="BB15" s="401"/>
      <c r="BC15" s="401"/>
      <c r="BD15" s="401"/>
      <c r="BE15" s="401"/>
      <c r="BF15" s="401"/>
      <c r="BG15" s="401"/>
      <c r="BH15" s="401"/>
      <c r="BI15" s="401"/>
      <c r="BJ15" s="401"/>
      <c r="BK15" s="401"/>
      <c r="BL15" s="401"/>
      <c r="BM15" s="402"/>
      <c r="BN15" s="403">
        <v>27002731</v>
      </c>
      <c r="BO15" s="404"/>
      <c r="BP15" s="404"/>
      <c r="BQ15" s="404"/>
      <c r="BR15" s="404"/>
      <c r="BS15" s="404"/>
      <c r="BT15" s="404"/>
      <c r="BU15" s="405"/>
      <c r="BV15" s="403">
        <v>27538480</v>
      </c>
      <c r="BW15" s="404"/>
      <c r="BX15" s="404"/>
      <c r="BY15" s="404"/>
      <c r="BZ15" s="404"/>
      <c r="CA15" s="404"/>
      <c r="CB15" s="404"/>
      <c r="CC15" s="405"/>
      <c r="CD15" s="541" t="s">
        <v>151</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3"/>
      <c r="C16" s="504"/>
      <c r="D16" s="504"/>
      <c r="E16" s="504"/>
      <c r="F16" s="504"/>
      <c r="G16" s="504"/>
      <c r="H16" s="504"/>
      <c r="I16" s="504"/>
      <c r="J16" s="504"/>
      <c r="K16" s="505"/>
      <c r="L16" s="521" t="s">
        <v>152</v>
      </c>
      <c r="M16" s="544"/>
      <c r="N16" s="544"/>
      <c r="O16" s="544"/>
      <c r="P16" s="544"/>
      <c r="Q16" s="545"/>
      <c r="R16" s="546" t="s">
        <v>153</v>
      </c>
      <c r="S16" s="547"/>
      <c r="T16" s="547"/>
      <c r="U16" s="547"/>
      <c r="V16" s="548"/>
      <c r="W16" s="430"/>
      <c r="X16" s="431"/>
      <c r="Y16" s="431"/>
      <c r="Z16" s="431"/>
      <c r="AA16" s="431"/>
      <c r="AB16" s="420"/>
      <c r="AC16" s="527">
        <v>13.9</v>
      </c>
      <c r="AD16" s="528"/>
      <c r="AE16" s="528"/>
      <c r="AF16" s="528"/>
      <c r="AG16" s="529"/>
      <c r="AH16" s="527">
        <v>15.6</v>
      </c>
      <c r="AI16" s="528"/>
      <c r="AJ16" s="528"/>
      <c r="AK16" s="528"/>
      <c r="AL16" s="530"/>
      <c r="AM16" s="469"/>
      <c r="AN16" s="470"/>
      <c r="AO16" s="470"/>
      <c r="AP16" s="470"/>
      <c r="AQ16" s="470"/>
      <c r="AR16" s="470"/>
      <c r="AS16" s="470"/>
      <c r="AT16" s="471"/>
      <c r="AU16" s="472"/>
      <c r="AV16" s="473"/>
      <c r="AW16" s="473"/>
      <c r="AX16" s="473"/>
      <c r="AY16" s="474" t="s">
        <v>154</v>
      </c>
      <c r="AZ16" s="475"/>
      <c r="BA16" s="475"/>
      <c r="BB16" s="475"/>
      <c r="BC16" s="475"/>
      <c r="BD16" s="475"/>
      <c r="BE16" s="475"/>
      <c r="BF16" s="475"/>
      <c r="BG16" s="475"/>
      <c r="BH16" s="475"/>
      <c r="BI16" s="475"/>
      <c r="BJ16" s="475"/>
      <c r="BK16" s="475"/>
      <c r="BL16" s="475"/>
      <c r="BM16" s="476"/>
      <c r="BN16" s="440">
        <v>31252540</v>
      </c>
      <c r="BO16" s="441"/>
      <c r="BP16" s="441"/>
      <c r="BQ16" s="441"/>
      <c r="BR16" s="441"/>
      <c r="BS16" s="441"/>
      <c r="BT16" s="441"/>
      <c r="BU16" s="442"/>
      <c r="BV16" s="440">
        <v>30138455</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5">
      <c r="A17" s="178"/>
      <c r="B17" s="506"/>
      <c r="C17" s="507"/>
      <c r="D17" s="507"/>
      <c r="E17" s="507"/>
      <c r="F17" s="507"/>
      <c r="G17" s="507"/>
      <c r="H17" s="507"/>
      <c r="I17" s="507"/>
      <c r="J17" s="507"/>
      <c r="K17" s="508"/>
      <c r="L17" s="192"/>
      <c r="M17" s="551" t="s">
        <v>155</v>
      </c>
      <c r="N17" s="552"/>
      <c r="O17" s="552"/>
      <c r="P17" s="552"/>
      <c r="Q17" s="553"/>
      <c r="R17" s="546" t="s">
        <v>156</v>
      </c>
      <c r="S17" s="547"/>
      <c r="T17" s="547"/>
      <c r="U17" s="547"/>
      <c r="V17" s="548"/>
      <c r="W17" s="456" t="s">
        <v>157</v>
      </c>
      <c r="X17" s="457"/>
      <c r="Y17" s="457"/>
      <c r="Z17" s="457"/>
      <c r="AA17" s="457"/>
      <c r="AB17" s="447"/>
      <c r="AC17" s="491">
        <v>73005</v>
      </c>
      <c r="AD17" s="492"/>
      <c r="AE17" s="492"/>
      <c r="AF17" s="492"/>
      <c r="AG17" s="534"/>
      <c r="AH17" s="491">
        <v>69372</v>
      </c>
      <c r="AI17" s="492"/>
      <c r="AJ17" s="492"/>
      <c r="AK17" s="492"/>
      <c r="AL17" s="493"/>
      <c r="AM17" s="469"/>
      <c r="AN17" s="470"/>
      <c r="AO17" s="470"/>
      <c r="AP17" s="470"/>
      <c r="AQ17" s="470"/>
      <c r="AR17" s="470"/>
      <c r="AS17" s="470"/>
      <c r="AT17" s="471"/>
      <c r="AU17" s="472"/>
      <c r="AV17" s="473"/>
      <c r="AW17" s="473"/>
      <c r="AX17" s="473"/>
      <c r="AY17" s="474" t="s">
        <v>158</v>
      </c>
      <c r="AZ17" s="475"/>
      <c r="BA17" s="475"/>
      <c r="BB17" s="475"/>
      <c r="BC17" s="475"/>
      <c r="BD17" s="475"/>
      <c r="BE17" s="475"/>
      <c r="BF17" s="475"/>
      <c r="BG17" s="475"/>
      <c r="BH17" s="475"/>
      <c r="BI17" s="475"/>
      <c r="BJ17" s="475"/>
      <c r="BK17" s="475"/>
      <c r="BL17" s="475"/>
      <c r="BM17" s="476"/>
      <c r="BN17" s="440">
        <v>34534140</v>
      </c>
      <c r="BO17" s="441"/>
      <c r="BP17" s="441"/>
      <c r="BQ17" s="441"/>
      <c r="BR17" s="441"/>
      <c r="BS17" s="441"/>
      <c r="BT17" s="441"/>
      <c r="BU17" s="442"/>
      <c r="BV17" s="440">
        <v>35332966</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5">
      <c r="A18" s="178"/>
      <c r="B18" s="562" t="s">
        <v>159</v>
      </c>
      <c r="C18" s="483"/>
      <c r="D18" s="483"/>
      <c r="E18" s="563"/>
      <c r="F18" s="563"/>
      <c r="G18" s="563"/>
      <c r="H18" s="563"/>
      <c r="I18" s="563"/>
      <c r="J18" s="563"/>
      <c r="K18" s="563"/>
      <c r="L18" s="564">
        <v>15.75</v>
      </c>
      <c r="M18" s="564"/>
      <c r="N18" s="564"/>
      <c r="O18" s="564"/>
      <c r="P18" s="564"/>
      <c r="Q18" s="564"/>
      <c r="R18" s="565"/>
      <c r="S18" s="565"/>
      <c r="T18" s="565"/>
      <c r="U18" s="565"/>
      <c r="V18" s="566"/>
      <c r="W18" s="458"/>
      <c r="X18" s="459"/>
      <c r="Y18" s="459"/>
      <c r="Z18" s="459"/>
      <c r="AA18" s="459"/>
      <c r="AB18" s="450"/>
      <c r="AC18" s="567">
        <v>85.5</v>
      </c>
      <c r="AD18" s="568"/>
      <c r="AE18" s="568"/>
      <c r="AF18" s="568"/>
      <c r="AG18" s="569"/>
      <c r="AH18" s="567">
        <v>83.6</v>
      </c>
      <c r="AI18" s="568"/>
      <c r="AJ18" s="568"/>
      <c r="AK18" s="568"/>
      <c r="AL18" s="570"/>
      <c r="AM18" s="469"/>
      <c r="AN18" s="470"/>
      <c r="AO18" s="470"/>
      <c r="AP18" s="470"/>
      <c r="AQ18" s="470"/>
      <c r="AR18" s="470"/>
      <c r="AS18" s="470"/>
      <c r="AT18" s="471"/>
      <c r="AU18" s="472"/>
      <c r="AV18" s="473"/>
      <c r="AW18" s="473"/>
      <c r="AX18" s="473"/>
      <c r="AY18" s="474" t="s">
        <v>160</v>
      </c>
      <c r="AZ18" s="475"/>
      <c r="BA18" s="475"/>
      <c r="BB18" s="475"/>
      <c r="BC18" s="475"/>
      <c r="BD18" s="475"/>
      <c r="BE18" s="475"/>
      <c r="BF18" s="475"/>
      <c r="BG18" s="475"/>
      <c r="BH18" s="475"/>
      <c r="BI18" s="475"/>
      <c r="BJ18" s="475"/>
      <c r="BK18" s="475"/>
      <c r="BL18" s="475"/>
      <c r="BM18" s="476"/>
      <c r="BN18" s="440">
        <v>37794324</v>
      </c>
      <c r="BO18" s="441"/>
      <c r="BP18" s="441"/>
      <c r="BQ18" s="441"/>
      <c r="BR18" s="441"/>
      <c r="BS18" s="441"/>
      <c r="BT18" s="441"/>
      <c r="BU18" s="442"/>
      <c r="BV18" s="440">
        <v>37852385</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5">
      <c r="A19" s="178"/>
      <c r="B19" s="562" t="s">
        <v>161</v>
      </c>
      <c r="C19" s="483"/>
      <c r="D19" s="483"/>
      <c r="E19" s="563"/>
      <c r="F19" s="563"/>
      <c r="G19" s="563"/>
      <c r="H19" s="563"/>
      <c r="I19" s="563"/>
      <c r="J19" s="563"/>
      <c r="K19" s="563"/>
      <c r="L19" s="571">
        <v>13167</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162</v>
      </c>
      <c r="AZ19" s="475"/>
      <c r="BA19" s="475"/>
      <c r="BB19" s="475"/>
      <c r="BC19" s="475"/>
      <c r="BD19" s="475"/>
      <c r="BE19" s="475"/>
      <c r="BF19" s="475"/>
      <c r="BG19" s="475"/>
      <c r="BH19" s="475"/>
      <c r="BI19" s="475"/>
      <c r="BJ19" s="475"/>
      <c r="BK19" s="475"/>
      <c r="BL19" s="475"/>
      <c r="BM19" s="476"/>
      <c r="BN19" s="440">
        <v>49596753</v>
      </c>
      <c r="BO19" s="441"/>
      <c r="BP19" s="441"/>
      <c r="BQ19" s="441"/>
      <c r="BR19" s="441"/>
      <c r="BS19" s="441"/>
      <c r="BT19" s="441"/>
      <c r="BU19" s="442"/>
      <c r="BV19" s="440">
        <v>48129111</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5">
      <c r="A20" s="178"/>
      <c r="B20" s="562" t="s">
        <v>163</v>
      </c>
      <c r="C20" s="483"/>
      <c r="D20" s="483"/>
      <c r="E20" s="563"/>
      <c r="F20" s="563"/>
      <c r="G20" s="563"/>
      <c r="H20" s="563"/>
      <c r="I20" s="563"/>
      <c r="J20" s="563"/>
      <c r="K20" s="563"/>
      <c r="L20" s="571">
        <v>97018</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5">
      <c r="A21" s="178"/>
      <c r="B21" s="580" t="s">
        <v>164</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2">
      <c r="A22" s="178"/>
      <c r="B22" s="610" t="s">
        <v>165</v>
      </c>
      <c r="C22" s="584"/>
      <c r="D22" s="585"/>
      <c r="E22" s="452" t="s">
        <v>1</v>
      </c>
      <c r="F22" s="457"/>
      <c r="G22" s="457"/>
      <c r="H22" s="457"/>
      <c r="I22" s="457"/>
      <c r="J22" s="457"/>
      <c r="K22" s="447"/>
      <c r="L22" s="452" t="s">
        <v>166</v>
      </c>
      <c r="M22" s="457"/>
      <c r="N22" s="457"/>
      <c r="O22" s="457"/>
      <c r="P22" s="447"/>
      <c r="Q22" s="615" t="s">
        <v>167</v>
      </c>
      <c r="R22" s="616"/>
      <c r="S22" s="616"/>
      <c r="T22" s="616"/>
      <c r="U22" s="616"/>
      <c r="V22" s="617"/>
      <c r="W22" s="583" t="s">
        <v>168</v>
      </c>
      <c r="X22" s="584"/>
      <c r="Y22" s="585"/>
      <c r="Z22" s="452" t="s">
        <v>1</v>
      </c>
      <c r="AA22" s="457"/>
      <c r="AB22" s="457"/>
      <c r="AC22" s="457"/>
      <c r="AD22" s="457"/>
      <c r="AE22" s="457"/>
      <c r="AF22" s="457"/>
      <c r="AG22" s="447"/>
      <c r="AH22" s="621" t="s">
        <v>169</v>
      </c>
      <c r="AI22" s="457"/>
      <c r="AJ22" s="457"/>
      <c r="AK22" s="457"/>
      <c r="AL22" s="447"/>
      <c r="AM22" s="621" t="s">
        <v>170</v>
      </c>
      <c r="AN22" s="622"/>
      <c r="AO22" s="622"/>
      <c r="AP22" s="622"/>
      <c r="AQ22" s="622"/>
      <c r="AR22" s="623"/>
      <c r="AS22" s="615" t="s">
        <v>167</v>
      </c>
      <c r="AT22" s="616"/>
      <c r="AU22" s="616"/>
      <c r="AV22" s="616"/>
      <c r="AW22" s="616"/>
      <c r="AX22" s="627"/>
      <c r="AY22" s="400" t="s">
        <v>171</v>
      </c>
      <c r="AZ22" s="401"/>
      <c r="BA22" s="401"/>
      <c r="BB22" s="401"/>
      <c r="BC22" s="401"/>
      <c r="BD22" s="401"/>
      <c r="BE22" s="401"/>
      <c r="BF22" s="401"/>
      <c r="BG22" s="401"/>
      <c r="BH22" s="401"/>
      <c r="BI22" s="401"/>
      <c r="BJ22" s="401"/>
      <c r="BK22" s="401"/>
      <c r="BL22" s="401"/>
      <c r="BM22" s="402"/>
      <c r="BN22" s="403">
        <v>53052164</v>
      </c>
      <c r="BO22" s="404"/>
      <c r="BP22" s="404"/>
      <c r="BQ22" s="404"/>
      <c r="BR22" s="404"/>
      <c r="BS22" s="404"/>
      <c r="BT22" s="404"/>
      <c r="BU22" s="405"/>
      <c r="BV22" s="403">
        <v>55268088</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2">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172</v>
      </c>
      <c r="AZ23" s="475"/>
      <c r="BA23" s="475"/>
      <c r="BB23" s="475"/>
      <c r="BC23" s="475"/>
      <c r="BD23" s="475"/>
      <c r="BE23" s="475"/>
      <c r="BF23" s="475"/>
      <c r="BG23" s="475"/>
      <c r="BH23" s="475"/>
      <c r="BI23" s="475"/>
      <c r="BJ23" s="475"/>
      <c r="BK23" s="475"/>
      <c r="BL23" s="475"/>
      <c r="BM23" s="476"/>
      <c r="BN23" s="440">
        <v>40587613</v>
      </c>
      <c r="BO23" s="441"/>
      <c r="BP23" s="441"/>
      <c r="BQ23" s="441"/>
      <c r="BR23" s="441"/>
      <c r="BS23" s="441"/>
      <c r="BT23" s="441"/>
      <c r="BU23" s="442"/>
      <c r="BV23" s="440">
        <v>42645031</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5">
      <c r="A24" s="178"/>
      <c r="B24" s="611"/>
      <c r="C24" s="587"/>
      <c r="D24" s="588"/>
      <c r="E24" s="490" t="s">
        <v>173</v>
      </c>
      <c r="F24" s="470"/>
      <c r="G24" s="470"/>
      <c r="H24" s="470"/>
      <c r="I24" s="470"/>
      <c r="J24" s="470"/>
      <c r="K24" s="471"/>
      <c r="L24" s="491">
        <v>1</v>
      </c>
      <c r="M24" s="492"/>
      <c r="N24" s="492"/>
      <c r="O24" s="492"/>
      <c r="P24" s="534"/>
      <c r="Q24" s="491">
        <v>9900</v>
      </c>
      <c r="R24" s="492"/>
      <c r="S24" s="492"/>
      <c r="T24" s="492"/>
      <c r="U24" s="492"/>
      <c r="V24" s="534"/>
      <c r="W24" s="586"/>
      <c r="X24" s="587"/>
      <c r="Y24" s="588"/>
      <c r="Z24" s="490" t="s">
        <v>174</v>
      </c>
      <c r="AA24" s="470"/>
      <c r="AB24" s="470"/>
      <c r="AC24" s="470"/>
      <c r="AD24" s="470"/>
      <c r="AE24" s="470"/>
      <c r="AF24" s="470"/>
      <c r="AG24" s="471"/>
      <c r="AH24" s="491">
        <v>952</v>
      </c>
      <c r="AI24" s="492"/>
      <c r="AJ24" s="492"/>
      <c r="AK24" s="492"/>
      <c r="AL24" s="534"/>
      <c r="AM24" s="491">
        <v>2915024</v>
      </c>
      <c r="AN24" s="492"/>
      <c r="AO24" s="492"/>
      <c r="AP24" s="492"/>
      <c r="AQ24" s="492"/>
      <c r="AR24" s="534"/>
      <c r="AS24" s="491">
        <v>3062</v>
      </c>
      <c r="AT24" s="492"/>
      <c r="AU24" s="492"/>
      <c r="AV24" s="492"/>
      <c r="AW24" s="492"/>
      <c r="AX24" s="493"/>
      <c r="AY24" s="556" t="s">
        <v>175</v>
      </c>
      <c r="AZ24" s="557"/>
      <c r="BA24" s="557"/>
      <c r="BB24" s="557"/>
      <c r="BC24" s="557"/>
      <c r="BD24" s="557"/>
      <c r="BE24" s="557"/>
      <c r="BF24" s="557"/>
      <c r="BG24" s="557"/>
      <c r="BH24" s="557"/>
      <c r="BI24" s="557"/>
      <c r="BJ24" s="557"/>
      <c r="BK24" s="557"/>
      <c r="BL24" s="557"/>
      <c r="BM24" s="558"/>
      <c r="BN24" s="440">
        <v>24559686</v>
      </c>
      <c r="BO24" s="441"/>
      <c r="BP24" s="441"/>
      <c r="BQ24" s="441"/>
      <c r="BR24" s="441"/>
      <c r="BS24" s="441"/>
      <c r="BT24" s="441"/>
      <c r="BU24" s="442"/>
      <c r="BV24" s="440">
        <v>25303726</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2">
      <c r="A25" s="178"/>
      <c r="B25" s="611"/>
      <c r="C25" s="587"/>
      <c r="D25" s="588"/>
      <c r="E25" s="490" t="s">
        <v>176</v>
      </c>
      <c r="F25" s="470"/>
      <c r="G25" s="470"/>
      <c r="H25" s="470"/>
      <c r="I25" s="470"/>
      <c r="J25" s="470"/>
      <c r="K25" s="471"/>
      <c r="L25" s="491">
        <v>2</v>
      </c>
      <c r="M25" s="492"/>
      <c r="N25" s="492"/>
      <c r="O25" s="492"/>
      <c r="P25" s="534"/>
      <c r="Q25" s="491">
        <v>8770</v>
      </c>
      <c r="R25" s="492"/>
      <c r="S25" s="492"/>
      <c r="T25" s="492"/>
      <c r="U25" s="492"/>
      <c r="V25" s="534"/>
      <c r="W25" s="586"/>
      <c r="X25" s="587"/>
      <c r="Y25" s="588"/>
      <c r="Z25" s="490" t="s">
        <v>177</v>
      </c>
      <c r="AA25" s="470"/>
      <c r="AB25" s="470"/>
      <c r="AC25" s="470"/>
      <c r="AD25" s="470"/>
      <c r="AE25" s="470"/>
      <c r="AF25" s="470"/>
      <c r="AG25" s="471"/>
      <c r="AH25" s="491" t="s">
        <v>129</v>
      </c>
      <c r="AI25" s="492"/>
      <c r="AJ25" s="492"/>
      <c r="AK25" s="492"/>
      <c r="AL25" s="534"/>
      <c r="AM25" s="491" t="s">
        <v>129</v>
      </c>
      <c r="AN25" s="492"/>
      <c r="AO25" s="492"/>
      <c r="AP25" s="492"/>
      <c r="AQ25" s="492"/>
      <c r="AR25" s="534"/>
      <c r="AS25" s="491" t="s">
        <v>139</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6661177</v>
      </c>
      <c r="BO25" s="404"/>
      <c r="BP25" s="404"/>
      <c r="BQ25" s="404"/>
      <c r="BR25" s="404"/>
      <c r="BS25" s="404"/>
      <c r="BT25" s="404"/>
      <c r="BU25" s="405"/>
      <c r="BV25" s="403">
        <v>6514478</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2">
      <c r="A26" s="178"/>
      <c r="B26" s="611"/>
      <c r="C26" s="587"/>
      <c r="D26" s="588"/>
      <c r="E26" s="490" t="s">
        <v>179</v>
      </c>
      <c r="F26" s="470"/>
      <c r="G26" s="470"/>
      <c r="H26" s="470"/>
      <c r="I26" s="470"/>
      <c r="J26" s="470"/>
      <c r="K26" s="471"/>
      <c r="L26" s="491">
        <v>1</v>
      </c>
      <c r="M26" s="492"/>
      <c r="N26" s="492"/>
      <c r="O26" s="492"/>
      <c r="P26" s="534"/>
      <c r="Q26" s="491">
        <v>7780</v>
      </c>
      <c r="R26" s="492"/>
      <c r="S26" s="492"/>
      <c r="T26" s="492"/>
      <c r="U26" s="492"/>
      <c r="V26" s="534"/>
      <c r="W26" s="586"/>
      <c r="X26" s="587"/>
      <c r="Y26" s="588"/>
      <c r="Z26" s="490" t="s">
        <v>180</v>
      </c>
      <c r="AA26" s="592"/>
      <c r="AB26" s="592"/>
      <c r="AC26" s="592"/>
      <c r="AD26" s="592"/>
      <c r="AE26" s="592"/>
      <c r="AF26" s="592"/>
      <c r="AG26" s="593"/>
      <c r="AH26" s="491">
        <v>50</v>
      </c>
      <c r="AI26" s="492"/>
      <c r="AJ26" s="492"/>
      <c r="AK26" s="492"/>
      <c r="AL26" s="534"/>
      <c r="AM26" s="491">
        <v>151150</v>
      </c>
      <c r="AN26" s="492"/>
      <c r="AO26" s="492"/>
      <c r="AP26" s="492"/>
      <c r="AQ26" s="492"/>
      <c r="AR26" s="534"/>
      <c r="AS26" s="491">
        <v>3023</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182</v>
      </c>
      <c r="BO26" s="441"/>
      <c r="BP26" s="441"/>
      <c r="BQ26" s="441"/>
      <c r="BR26" s="441"/>
      <c r="BS26" s="441"/>
      <c r="BT26" s="441"/>
      <c r="BU26" s="442"/>
      <c r="BV26" s="440" t="s">
        <v>139</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5">
      <c r="A27" s="178"/>
      <c r="B27" s="611"/>
      <c r="C27" s="587"/>
      <c r="D27" s="588"/>
      <c r="E27" s="490" t="s">
        <v>183</v>
      </c>
      <c r="F27" s="470"/>
      <c r="G27" s="470"/>
      <c r="H27" s="470"/>
      <c r="I27" s="470"/>
      <c r="J27" s="470"/>
      <c r="K27" s="471"/>
      <c r="L27" s="491">
        <v>1</v>
      </c>
      <c r="M27" s="492"/>
      <c r="N27" s="492"/>
      <c r="O27" s="492"/>
      <c r="P27" s="534"/>
      <c r="Q27" s="491">
        <v>6270</v>
      </c>
      <c r="R27" s="492"/>
      <c r="S27" s="492"/>
      <c r="T27" s="492"/>
      <c r="U27" s="492"/>
      <c r="V27" s="534"/>
      <c r="W27" s="586"/>
      <c r="X27" s="587"/>
      <c r="Y27" s="588"/>
      <c r="Z27" s="490" t="s">
        <v>184</v>
      </c>
      <c r="AA27" s="470"/>
      <c r="AB27" s="470"/>
      <c r="AC27" s="470"/>
      <c r="AD27" s="470"/>
      <c r="AE27" s="470"/>
      <c r="AF27" s="470"/>
      <c r="AG27" s="471"/>
      <c r="AH27" s="491">
        <v>2</v>
      </c>
      <c r="AI27" s="492"/>
      <c r="AJ27" s="492"/>
      <c r="AK27" s="492"/>
      <c r="AL27" s="534"/>
      <c r="AM27" s="491" t="s">
        <v>185</v>
      </c>
      <c r="AN27" s="492"/>
      <c r="AO27" s="492"/>
      <c r="AP27" s="492"/>
      <c r="AQ27" s="492"/>
      <c r="AR27" s="534"/>
      <c r="AS27" s="491" t="s">
        <v>186</v>
      </c>
      <c r="AT27" s="492"/>
      <c r="AU27" s="492"/>
      <c r="AV27" s="492"/>
      <c r="AW27" s="492"/>
      <c r="AX27" s="493"/>
      <c r="AY27" s="535" t="s">
        <v>187</v>
      </c>
      <c r="AZ27" s="536"/>
      <c r="BA27" s="536"/>
      <c r="BB27" s="536"/>
      <c r="BC27" s="536"/>
      <c r="BD27" s="536"/>
      <c r="BE27" s="536"/>
      <c r="BF27" s="536"/>
      <c r="BG27" s="536"/>
      <c r="BH27" s="536"/>
      <c r="BI27" s="536"/>
      <c r="BJ27" s="536"/>
      <c r="BK27" s="536"/>
      <c r="BL27" s="536"/>
      <c r="BM27" s="537"/>
      <c r="BN27" s="559">
        <v>430618</v>
      </c>
      <c r="BO27" s="560"/>
      <c r="BP27" s="560"/>
      <c r="BQ27" s="560"/>
      <c r="BR27" s="560"/>
      <c r="BS27" s="560"/>
      <c r="BT27" s="560"/>
      <c r="BU27" s="561"/>
      <c r="BV27" s="559">
        <v>430616</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2">
      <c r="A28" s="178"/>
      <c r="B28" s="611"/>
      <c r="C28" s="587"/>
      <c r="D28" s="588"/>
      <c r="E28" s="490" t="s">
        <v>188</v>
      </c>
      <c r="F28" s="470"/>
      <c r="G28" s="470"/>
      <c r="H28" s="470"/>
      <c r="I28" s="470"/>
      <c r="J28" s="470"/>
      <c r="K28" s="471"/>
      <c r="L28" s="491">
        <v>1</v>
      </c>
      <c r="M28" s="492"/>
      <c r="N28" s="492"/>
      <c r="O28" s="492"/>
      <c r="P28" s="534"/>
      <c r="Q28" s="491">
        <v>5610</v>
      </c>
      <c r="R28" s="492"/>
      <c r="S28" s="492"/>
      <c r="T28" s="492"/>
      <c r="U28" s="492"/>
      <c r="V28" s="534"/>
      <c r="W28" s="586"/>
      <c r="X28" s="587"/>
      <c r="Y28" s="588"/>
      <c r="Z28" s="490" t="s">
        <v>189</v>
      </c>
      <c r="AA28" s="470"/>
      <c r="AB28" s="470"/>
      <c r="AC28" s="470"/>
      <c r="AD28" s="470"/>
      <c r="AE28" s="470"/>
      <c r="AF28" s="470"/>
      <c r="AG28" s="471"/>
      <c r="AH28" s="491" t="s">
        <v>129</v>
      </c>
      <c r="AI28" s="492"/>
      <c r="AJ28" s="492"/>
      <c r="AK28" s="492"/>
      <c r="AL28" s="534"/>
      <c r="AM28" s="491" t="s">
        <v>129</v>
      </c>
      <c r="AN28" s="492"/>
      <c r="AO28" s="492"/>
      <c r="AP28" s="492"/>
      <c r="AQ28" s="492"/>
      <c r="AR28" s="534"/>
      <c r="AS28" s="491" t="s">
        <v>139</v>
      </c>
      <c r="AT28" s="492"/>
      <c r="AU28" s="492"/>
      <c r="AV28" s="492"/>
      <c r="AW28" s="492"/>
      <c r="AX28" s="493"/>
      <c r="AY28" s="594" t="s">
        <v>190</v>
      </c>
      <c r="AZ28" s="595"/>
      <c r="BA28" s="595"/>
      <c r="BB28" s="596"/>
      <c r="BC28" s="400" t="s">
        <v>48</v>
      </c>
      <c r="BD28" s="401"/>
      <c r="BE28" s="401"/>
      <c r="BF28" s="401"/>
      <c r="BG28" s="401"/>
      <c r="BH28" s="401"/>
      <c r="BI28" s="401"/>
      <c r="BJ28" s="401"/>
      <c r="BK28" s="401"/>
      <c r="BL28" s="401"/>
      <c r="BM28" s="402"/>
      <c r="BN28" s="403">
        <v>3913167</v>
      </c>
      <c r="BO28" s="404"/>
      <c r="BP28" s="404"/>
      <c r="BQ28" s="404"/>
      <c r="BR28" s="404"/>
      <c r="BS28" s="404"/>
      <c r="BT28" s="404"/>
      <c r="BU28" s="405"/>
      <c r="BV28" s="403">
        <v>3372300</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2">
      <c r="A29" s="178"/>
      <c r="B29" s="611"/>
      <c r="C29" s="587"/>
      <c r="D29" s="588"/>
      <c r="E29" s="490" t="s">
        <v>191</v>
      </c>
      <c r="F29" s="470"/>
      <c r="G29" s="470"/>
      <c r="H29" s="470"/>
      <c r="I29" s="470"/>
      <c r="J29" s="470"/>
      <c r="K29" s="471"/>
      <c r="L29" s="491">
        <v>26</v>
      </c>
      <c r="M29" s="492"/>
      <c r="N29" s="492"/>
      <c r="O29" s="492"/>
      <c r="P29" s="534"/>
      <c r="Q29" s="491">
        <v>5280</v>
      </c>
      <c r="R29" s="492"/>
      <c r="S29" s="492"/>
      <c r="T29" s="492"/>
      <c r="U29" s="492"/>
      <c r="V29" s="534"/>
      <c r="W29" s="589"/>
      <c r="X29" s="590"/>
      <c r="Y29" s="591"/>
      <c r="Z29" s="490" t="s">
        <v>192</v>
      </c>
      <c r="AA29" s="470"/>
      <c r="AB29" s="470"/>
      <c r="AC29" s="470"/>
      <c r="AD29" s="470"/>
      <c r="AE29" s="470"/>
      <c r="AF29" s="470"/>
      <c r="AG29" s="471"/>
      <c r="AH29" s="491">
        <v>954</v>
      </c>
      <c r="AI29" s="492"/>
      <c r="AJ29" s="492"/>
      <c r="AK29" s="492"/>
      <c r="AL29" s="534"/>
      <c r="AM29" s="491">
        <v>2924612</v>
      </c>
      <c r="AN29" s="492"/>
      <c r="AO29" s="492"/>
      <c r="AP29" s="492"/>
      <c r="AQ29" s="492"/>
      <c r="AR29" s="534"/>
      <c r="AS29" s="491">
        <v>3066</v>
      </c>
      <c r="AT29" s="492"/>
      <c r="AU29" s="492"/>
      <c r="AV29" s="492"/>
      <c r="AW29" s="492"/>
      <c r="AX29" s="493"/>
      <c r="AY29" s="597"/>
      <c r="AZ29" s="598"/>
      <c r="BA29" s="598"/>
      <c r="BB29" s="599"/>
      <c r="BC29" s="474" t="s">
        <v>193</v>
      </c>
      <c r="BD29" s="475"/>
      <c r="BE29" s="475"/>
      <c r="BF29" s="475"/>
      <c r="BG29" s="475"/>
      <c r="BH29" s="475"/>
      <c r="BI29" s="475"/>
      <c r="BJ29" s="475"/>
      <c r="BK29" s="475"/>
      <c r="BL29" s="475"/>
      <c r="BM29" s="476"/>
      <c r="BN29" s="440" t="s">
        <v>139</v>
      </c>
      <c r="BO29" s="441"/>
      <c r="BP29" s="441"/>
      <c r="BQ29" s="441"/>
      <c r="BR29" s="441"/>
      <c r="BS29" s="441"/>
      <c r="BT29" s="441"/>
      <c r="BU29" s="442"/>
      <c r="BV29" s="440" t="s">
        <v>129</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5">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194</v>
      </c>
      <c r="X30" s="608"/>
      <c r="Y30" s="608"/>
      <c r="Z30" s="608"/>
      <c r="AA30" s="608"/>
      <c r="AB30" s="608"/>
      <c r="AC30" s="608"/>
      <c r="AD30" s="608"/>
      <c r="AE30" s="608"/>
      <c r="AF30" s="608"/>
      <c r="AG30" s="609"/>
      <c r="AH30" s="567">
        <v>99.5</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8152331</v>
      </c>
      <c r="BO30" s="560"/>
      <c r="BP30" s="560"/>
      <c r="BQ30" s="560"/>
      <c r="BR30" s="560"/>
      <c r="BS30" s="560"/>
      <c r="BT30" s="560"/>
      <c r="BU30" s="561"/>
      <c r="BV30" s="559">
        <v>6400953</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3" t="s">
        <v>195</v>
      </c>
      <c r="D32" s="603"/>
      <c r="E32" s="603"/>
      <c r="F32" s="603"/>
      <c r="G32" s="603"/>
      <c r="H32" s="603"/>
      <c r="I32" s="603"/>
      <c r="J32" s="603"/>
      <c r="K32" s="603"/>
      <c r="L32" s="603"/>
      <c r="M32" s="603"/>
      <c r="N32" s="603"/>
      <c r="O32" s="603"/>
      <c r="P32" s="603"/>
      <c r="Q32" s="603"/>
      <c r="R32" s="603"/>
      <c r="S32" s="603"/>
      <c r="U32" s="444" t="s">
        <v>196</v>
      </c>
      <c r="V32" s="444"/>
      <c r="W32" s="444"/>
      <c r="X32" s="444"/>
      <c r="Y32" s="444"/>
      <c r="Z32" s="444"/>
      <c r="AA32" s="444"/>
      <c r="AB32" s="444"/>
      <c r="AC32" s="444"/>
      <c r="AD32" s="444"/>
      <c r="AE32" s="444"/>
      <c r="AF32" s="444"/>
      <c r="AG32" s="444"/>
      <c r="AH32" s="444"/>
      <c r="AI32" s="444"/>
      <c r="AJ32" s="444"/>
      <c r="AK32" s="444"/>
      <c r="AM32" s="444" t="s">
        <v>197</v>
      </c>
      <c r="AN32" s="444"/>
      <c r="AO32" s="444"/>
      <c r="AP32" s="444"/>
      <c r="AQ32" s="444"/>
      <c r="AR32" s="444"/>
      <c r="AS32" s="444"/>
      <c r="AT32" s="444"/>
      <c r="AU32" s="444"/>
      <c r="AV32" s="444"/>
      <c r="AW32" s="444"/>
      <c r="AX32" s="444"/>
      <c r="AY32" s="444"/>
      <c r="AZ32" s="444"/>
      <c r="BA32" s="444"/>
      <c r="BB32" s="444"/>
      <c r="BC32" s="444"/>
      <c r="BE32" s="444" t="s">
        <v>198</v>
      </c>
      <c r="BF32" s="444"/>
      <c r="BG32" s="444"/>
      <c r="BH32" s="444"/>
      <c r="BI32" s="444"/>
      <c r="BJ32" s="444"/>
      <c r="BK32" s="444"/>
      <c r="BL32" s="444"/>
      <c r="BM32" s="444"/>
      <c r="BN32" s="444"/>
      <c r="BO32" s="444"/>
      <c r="BP32" s="444"/>
      <c r="BQ32" s="444"/>
      <c r="BR32" s="444"/>
      <c r="BS32" s="444"/>
      <c r="BT32" s="444"/>
      <c r="BU32" s="444"/>
      <c r="BW32" s="444" t="s">
        <v>199</v>
      </c>
      <c r="BX32" s="444"/>
      <c r="BY32" s="444"/>
      <c r="BZ32" s="444"/>
      <c r="CA32" s="444"/>
      <c r="CB32" s="444"/>
      <c r="CC32" s="444"/>
      <c r="CD32" s="444"/>
      <c r="CE32" s="444"/>
      <c r="CF32" s="444"/>
      <c r="CG32" s="444"/>
      <c r="CH32" s="444"/>
      <c r="CI32" s="444"/>
      <c r="CJ32" s="444"/>
      <c r="CK32" s="444"/>
      <c r="CL32" s="444"/>
      <c r="CM32" s="444"/>
      <c r="CO32" s="444" t="s">
        <v>200</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2">
      <c r="A33" s="178"/>
      <c r="B33" s="202"/>
      <c r="C33" s="464" t="s">
        <v>201</v>
      </c>
      <c r="D33" s="464"/>
      <c r="E33" s="429" t="s">
        <v>202</v>
      </c>
      <c r="F33" s="429"/>
      <c r="G33" s="429"/>
      <c r="H33" s="429"/>
      <c r="I33" s="429"/>
      <c r="J33" s="429"/>
      <c r="K33" s="429"/>
      <c r="L33" s="429"/>
      <c r="M33" s="429"/>
      <c r="N33" s="429"/>
      <c r="O33" s="429"/>
      <c r="P33" s="429"/>
      <c r="Q33" s="429"/>
      <c r="R33" s="429"/>
      <c r="S33" s="429"/>
      <c r="T33" s="203"/>
      <c r="U33" s="464" t="s">
        <v>203</v>
      </c>
      <c r="V33" s="464"/>
      <c r="W33" s="429" t="s">
        <v>204</v>
      </c>
      <c r="X33" s="429"/>
      <c r="Y33" s="429"/>
      <c r="Z33" s="429"/>
      <c r="AA33" s="429"/>
      <c r="AB33" s="429"/>
      <c r="AC33" s="429"/>
      <c r="AD33" s="429"/>
      <c r="AE33" s="429"/>
      <c r="AF33" s="429"/>
      <c r="AG33" s="429"/>
      <c r="AH33" s="429"/>
      <c r="AI33" s="429"/>
      <c r="AJ33" s="429"/>
      <c r="AK33" s="429"/>
      <c r="AL33" s="203"/>
      <c r="AM33" s="464" t="s">
        <v>201</v>
      </c>
      <c r="AN33" s="464"/>
      <c r="AO33" s="429" t="s">
        <v>205</v>
      </c>
      <c r="AP33" s="429"/>
      <c r="AQ33" s="429"/>
      <c r="AR33" s="429"/>
      <c r="AS33" s="429"/>
      <c r="AT33" s="429"/>
      <c r="AU33" s="429"/>
      <c r="AV33" s="429"/>
      <c r="AW33" s="429"/>
      <c r="AX33" s="429"/>
      <c r="AY33" s="429"/>
      <c r="AZ33" s="429"/>
      <c r="BA33" s="429"/>
      <c r="BB33" s="429"/>
      <c r="BC33" s="429"/>
      <c r="BD33" s="204"/>
      <c r="BE33" s="429" t="s">
        <v>206</v>
      </c>
      <c r="BF33" s="429"/>
      <c r="BG33" s="429" t="s">
        <v>207</v>
      </c>
      <c r="BH33" s="429"/>
      <c r="BI33" s="429"/>
      <c r="BJ33" s="429"/>
      <c r="BK33" s="429"/>
      <c r="BL33" s="429"/>
      <c r="BM33" s="429"/>
      <c r="BN33" s="429"/>
      <c r="BO33" s="429"/>
      <c r="BP33" s="429"/>
      <c r="BQ33" s="429"/>
      <c r="BR33" s="429"/>
      <c r="BS33" s="429"/>
      <c r="BT33" s="429"/>
      <c r="BU33" s="429"/>
      <c r="BV33" s="204"/>
      <c r="BW33" s="464" t="s">
        <v>206</v>
      </c>
      <c r="BX33" s="464"/>
      <c r="BY33" s="429" t="s">
        <v>208</v>
      </c>
      <c r="BZ33" s="429"/>
      <c r="CA33" s="429"/>
      <c r="CB33" s="429"/>
      <c r="CC33" s="429"/>
      <c r="CD33" s="429"/>
      <c r="CE33" s="429"/>
      <c r="CF33" s="429"/>
      <c r="CG33" s="429"/>
      <c r="CH33" s="429"/>
      <c r="CI33" s="429"/>
      <c r="CJ33" s="429"/>
      <c r="CK33" s="429"/>
      <c r="CL33" s="429"/>
      <c r="CM33" s="429"/>
      <c r="CN33" s="203"/>
      <c r="CO33" s="464" t="s">
        <v>209</v>
      </c>
      <c r="CP33" s="464"/>
      <c r="CQ33" s="429" t="s">
        <v>210</v>
      </c>
      <c r="CR33" s="429"/>
      <c r="CS33" s="429"/>
      <c r="CT33" s="429"/>
      <c r="CU33" s="429"/>
      <c r="CV33" s="429"/>
      <c r="CW33" s="429"/>
      <c r="CX33" s="429"/>
      <c r="CY33" s="429"/>
      <c r="CZ33" s="429"/>
      <c r="DA33" s="429"/>
      <c r="DB33" s="429"/>
      <c r="DC33" s="429"/>
      <c r="DD33" s="429"/>
      <c r="DE33" s="429"/>
      <c r="DF33" s="203"/>
      <c r="DG33" s="629" t="s">
        <v>211</v>
      </c>
      <c r="DH33" s="629"/>
      <c r="DI33" s="205"/>
    </row>
    <row r="34" spans="1:113" ht="32.25" customHeight="1" x14ac:dyDescent="0.2">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f>IF(AO34="","",MAX(C34:D43,U34:V43)+1)</f>
        <v>6</v>
      </c>
      <c r="AN34" s="630"/>
      <c r="AO34" s="631" t="str">
        <f>IF('各会計、関係団体の財政状況及び健全化判断比率'!B32="","",'各会計、関係団体の財政状況及び健全化判断比率'!B32)</f>
        <v>下水道事業会計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柳泉園組合</v>
      </c>
      <c r="BZ34" s="631"/>
      <c r="CA34" s="631"/>
      <c r="CB34" s="631"/>
      <c r="CC34" s="631"/>
      <c r="CD34" s="631"/>
      <c r="CE34" s="631"/>
      <c r="CF34" s="631"/>
      <c r="CG34" s="631"/>
      <c r="CH34" s="631"/>
      <c r="CI34" s="631"/>
      <c r="CJ34" s="631"/>
      <c r="CK34" s="631"/>
      <c r="CL34" s="631"/>
      <c r="CM34" s="631"/>
      <c r="CN34" s="178"/>
      <c r="CO34" s="630">
        <f>IF(CQ34="","",MAX(C34:D43,U34:V43,AM34:AN43,BE34:BF43,BW34:BX43)+1)</f>
        <v>15</v>
      </c>
      <c r="CP34" s="630"/>
      <c r="CQ34" s="631" t="str">
        <f>IF('各会計、関係団体の財政状況及び健全化判断比率'!BS7="","",'各会計、関係団体の財政状況及び健全化判断比率'!BS7)</f>
        <v>西東京市土地開発公社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〇</v>
      </c>
      <c r="DH34" s="632"/>
      <c r="DI34" s="205"/>
    </row>
    <row r="35" spans="1:113" ht="32.25" customHeight="1" x14ac:dyDescent="0.2">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駐車場事業特別会計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東京たま広域資源循環組合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2">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介護保険特別会計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東京市町村総合事務組合（一般会計）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2">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5</v>
      </c>
      <c r="V37" s="630"/>
      <c r="W37" s="631" t="str">
        <f>IF('各会計、関係団体の財政状況及び健全化判断比率'!B31="","",'各会計、関係団体の財政状況及び健全化判断比率'!B31)</f>
        <v>後期高齢者医療特別会計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東京市町村総合事務組合（東京都市町村民交通災害共済事業特別会計）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2">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多摩六都科学館組合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2">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昭和病院企業団</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2">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13</v>
      </c>
      <c r="BX40" s="630"/>
      <c r="BY40" s="631" t="str">
        <f>IF('各会計、関係団体の財政状況及び健全化判断比率'!B74="","",'各会計、関係団体の財政状況及び健全化判断比率'!B74)</f>
        <v>東京都後期高齢者医療広域連合（一般会計）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2">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14</v>
      </c>
      <c r="BX41" s="630"/>
      <c r="BY41" s="631" t="str">
        <f>IF('各会計、関係団体の財政状況及び健全化判断比率'!B75="","",'各会計、関係団体の財政状況及び健全化判断比率'!B75)</f>
        <v>東京都後期高齢者医療広域連合（後期高齢者医療特別会計）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2">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2">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212</v>
      </c>
      <c r="E46" s="633" t="s">
        <v>213</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2">
      <c r="E47" s="633" t="s">
        <v>214</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2">
      <c r="E48" s="633" t="s">
        <v>215</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2">
      <c r="E49" s="634" t="s">
        <v>216</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2">
      <c r="E50" s="633" t="s">
        <v>217</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2">
      <c r="E51" s="633" t="s">
        <v>218</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2">
      <c r="E52" s="633" t="s">
        <v>219</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2">
      <c r="E53" s="177" t="s">
        <v>604</v>
      </c>
    </row>
    <row r="54" spans="5:113" x14ac:dyDescent="0.2"/>
    <row r="55" spans="5:113" x14ac:dyDescent="0.2"/>
    <row r="56" spans="5:113" x14ac:dyDescent="0.2"/>
  </sheetData>
  <sheetProtection algorithmName="SHA-512" hashValue="Y6KOnkB2r8g7s/fPOO8Qe3E0Aky6cK0IZpbEVKXrMilm9HOIOxCaoljBEYYcXljxXRzp2ngL/BItyczkLkC3YQ==" saltValue="/yHnhOwmvMlrlN/kgG6tl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83" t="s">
        <v>575</v>
      </c>
      <c r="D34" s="1183"/>
      <c r="E34" s="1184"/>
      <c r="F34" s="32">
        <v>3.92</v>
      </c>
      <c r="G34" s="33">
        <v>3.26</v>
      </c>
      <c r="H34" s="33">
        <v>3.64</v>
      </c>
      <c r="I34" s="33">
        <v>4.68</v>
      </c>
      <c r="J34" s="34">
        <v>9.07</v>
      </c>
      <c r="K34" s="22"/>
      <c r="L34" s="22"/>
      <c r="M34" s="22"/>
      <c r="N34" s="22"/>
      <c r="O34" s="22"/>
      <c r="P34" s="22"/>
    </row>
    <row r="35" spans="1:16" ht="39" customHeight="1" x14ac:dyDescent="0.2">
      <c r="A35" s="22"/>
      <c r="B35" s="35"/>
      <c r="C35" s="1177" t="s">
        <v>576</v>
      </c>
      <c r="D35" s="1178"/>
      <c r="E35" s="1179"/>
      <c r="F35" s="36">
        <v>0.55000000000000004</v>
      </c>
      <c r="G35" s="37">
        <v>0.74</v>
      </c>
      <c r="H35" s="37">
        <v>1.1200000000000001</v>
      </c>
      <c r="I35" s="37">
        <v>1.61</v>
      </c>
      <c r="J35" s="38">
        <v>1.65</v>
      </c>
      <c r="K35" s="22"/>
      <c r="L35" s="22"/>
      <c r="M35" s="22"/>
      <c r="N35" s="22"/>
      <c r="O35" s="22"/>
      <c r="P35" s="22"/>
    </row>
    <row r="36" spans="1:16" ht="39" customHeight="1" x14ac:dyDescent="0.2">
      <c r="A36" s="22"/>
      <c r="B36" s="35"/>
      <c r="C36" s="1177" t="s">
        <v>577</v>
      </c>
      <c r="D36" s="1178"/>
      <c r="E36" s="1179"/>
      <c r="F36" s="36" t="s">
        <v>527</v>
      </c>
      <c r="G36" s="37" t="s">
        <v>527</v>
      </c>
      <c r="H36" s="37">
        <v>0.68</v>
      </c>
      <c r="I36" s="37">
        <v>1.21</v>
      </c>
      <c r="J36" s="38">
        <v>1.5</v>
      </c>
      <c r="K36" s="22"/>
      <c r="L36" s="22"/>
      <c r="M36" s="22"/>
      <c r="N36" s="22"/>
      <c r="O36" s="22"/>
      <c r="P36" s="22"/>
    </row>
    <row r="37" spans="1:16" ht="39" customHeight="1" x14ac:dyDescent="0.2">
      <c r="A37" s="22"/>
      <c r="B37" s="35"/>
      <c r="C37" s="1177" t="s">
        <v>578</v>
      </c>
      <c r="D37" s="1178"/>
      <c r="E37" s="1179"/>
      <c r="F37" s="36">
        <v>1.72</v>
      </c>
      <c r="G37" s="37">
        <v>0.73</v>
      </c>
      <c r="H37" s="37">
        <v>0.93</v>
      </c>
      <c r="I37" s="37">
        <v>0.69</v>
      </c>
      <c r="J37" s="38">
        <v>0.89</v>
      </c>
      <c r="K37" s="22"/>
      <c r="L37" s="22"/>
      <c r="M37" s="22"/>
      <c r="N37" s="22"/>
      <c r="O37" s="22"/>
      <c r="P37" s="22"/>
    </row>
    <row r="38" spans="1:16" ht="39" customHeight="1" x14ac:dyDescent="0.2">
      <c r="A38" s="22"/>
      <c r="B38" s="35"/>
      <c r="C38" s="1177" t="s">
        <v>579</v>
      </c>
      <c r="D38" s="1178"/>
      <c r="E38" s="1179"/>
      <c r="F38" s="36">
        <v>0.05</v>
      </c>
      <c r="G38" s="37">
        <v>0.09</v>
      </c>
      <c r="H38" s="37">
        <v>0.08</v>
      </c>
      <c r="I38" s="37">
        <v>0.05</v>
      </c>
      <c r="J38" s="38">
        <v>0.06</v>
      </c>
      <c r="K38" s="22"/>
      <c r="L38" s="22"/>
      <c r="M38" s="22"/>
      <c r="N38" s="22"/>
      <c r="O38" s="22"/>
      <c r="P38" s="22"/>
    </row>
    <row r="39" spans="1:16" ht="39" customHeight="1" x14ac:dyDescent="0.2">
      <c r="A39" s="22"/>
      <c r="B39" s="35"/>
      <c r="C39" s="1177" t="s">
        <v>580</v>
      </c>
      <c r="D39" s="1178"/>
      <c r="E39" s="1179"/>
      <c r="F39" s="36">
        <v>0.06</v>
      </c>
      <c r="G39" s="37">
        <v>0.03</v>
      </c>
      <c r="H39" s="37">
        <v>0.02</v>
      </c>
      <c r="I39" s="37">
        <v>0.04</v>
      </c>
      <c r="J39" s="38">
        <v>0.02</v>
      </c>
      <c r="K39" s="22"/>
      <c r="L39" s="22"/>
      <c r="M39" s="22"/>
      <c r="N39" s="22"/>
      <c r="O39" s="22"/>
      <c r="P39" s="22"/>
    </row>
    <row r="40" spans="1:16" ht="39" customHeight="1" x14ac:dyDescent="0.2">
      <c r="A40" s="22"/>
      <c r="B40" s="35"/>
      <c r="C40" s="1177"/>
      <c r="D40" s="1178"/>
      <c r="E40" s="1179"/>
      <c r="F40" s="36"/>
      <c r="G40" s="37"/>
      <c r="H40" s="37"/>
      <c r="I40" s="37"/>
      <c r="J40" s="38"/>
      <c r="K40" s="22"/>
      <c r="L40" s="22"/>
      <c r="M40" s="22"/>
      <c r="N40" s="22"/>
      <c r="O40" s="22"/>
      <c r="P40" s="22"/>
    </row>
    <row r="41" spans="1:16" ht="39" customHeight="1" x14ac:dyDescent="0.2">
      <c r="A41" s="22"/>
      <c r="B41" s="35"/>
      <c r="C41" s="1177"/>
      <c r="D41" s="1178"/>
      <c r="E41" s="1179"/>
      <c r="F41" s="36"/>
      <c r="G41" s="37"/>
      <c r="H41" s="37"/>
      <c r="I41" s="37"/>
      <c r="J41" s="38"/>
      <c r="K41" s="22"/>
      <c r="L41" s="22"/>
      <c r="M41" s="22"/>
      <c r="N41" s="22"/>
      <c r="O41" s="22"/>
      <c r="P41" s="22"/>
    </row>
    <row r="42" spans="1:16" ht="39" customHeight="1" x14ac:dyDescent="0.2">
      <c r="A42" s="22"/>
      <c r="B42" s="39"/>
      <c r="C42" s="1177" t="s">
        <v>581</v>
      </c>
      <c r="D42" s="1178"/>
      <c r="E42" s="1179"/>
      <c r="F42" s="36" t="s">
        <v>527</v>
      </c>
      <c r="G42" s="37" t="s">
        <v>527</v>
      </c>
      <c r="H42" s="37" t="s">
        <v>527</v>
      </c>
      <c r="I42" s="37" t="s">
        <v>527</v>
      </c>
      <c r="J42" s="38" t="s">
        <v>527</v>
      </c>
      <c r="K42" s="22"/>
      <c r="L42" s="22"/>
      <c r="M42" s="22"/>
      <c r="N42" s="22"/>
      <c r="O42" s="22"/>
      <c r="P42" s="22"/>
    </row>
    <row r="43" spans="1:16" ht="39" customHeight="1" thickBot="1" x14ac:dyDescent="0.25">
      <c r="A43" s="22"/>
      <c r="B43" s="40"/>
      <c r="C43" s="1180" t="s">
        <v>582</v>
      </c>
      <c r="D43" s="1181"/>
      <c r="E43" s="1182"/>
      <c r="F43" s="41">
        <v>0</v>
      </c>
      <c r="G43" s="42">
        <v>0.31</v>
      </c>
      <c r="H43" s="42" t="s">
        <v>527</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gqzR+QwglG5mzV6+haKaisRbOtCaWcZmS570QhPjGoaUrNEs9Rx/VHU+xmq4cgbUfwtUFpqg+ariZEzaaKUgw==" saltValue="i0sznZW1W5bDzZh5pjZB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85" t="s">
        <v>11</v>
      </c>
      <c r="C45" s="1186"/>
      <c r="D45" s="58"/>
      <c r="E45" s="1191" t="s">
        <v>12</v>
      </c>
      <c r="F45" s="1191"/>
      <c r="G45" s="1191"/>
      <c r="H45" s="1191"/>
      <c r="I45" s="1191"/>
      <c r="J45" s="1192"/>
      <c r="K45" s="59">
        <v>5967</v>
      </c>
      <c r="L45" s="60">
        <v>5934</v>
      </c>
      <c r="M45" s="60">
        <v>5571</v>
      </c>
      <c r="N45" s="60">
        <v>5068</v>
      </c>
      <c r="O45" s="61">
        <v>4744</v>
      </c>
      <c r="P45" s="48"/>
      <c r="Q45" s="48"/>
      <c r="R45" s="48"/>
      <c r="S45" s="48"/>
      <c r="T45" s="48"/>
      <c r="U45" s="48"/>
    </row>
    <row r="46" spans="1:21" ht="30.75" customHeight="1" x14ac:dyDescent="0.2">
      <c r="A46" s="48"/>
      <c r="B46" s="1187"/>
      <c r="C46" s="1188"/>
      <c r="D46" s="62"/>
      <c r="E46" s="1193" t="s">
        <v>13</v>
      </c>
      <c r="F46" s="1193"/>
      <c r="G46" s="1193"/>
      <c r="H46" s="1193"/>
      <c r="I46" s="1193"/>
      <c r="J46" s="1194"/>
      <c r="K46" s="63" t="s">
        <v>527</v>
      </c>
      <c r="L46" s="64" t="s">
        <v>527</v>
      </c>
      <c r="M46" s="64" t="s">
        <v>527</v>
      </c>
      <c r="N46" s="64" t="s">
        <v>527</v>
      </c>
      <c r="O46" s="65" t="s">
        <v>527</v>
      </c>
      <c r="P46" s="48"/>
      <c r="Q46" s="48"/>
      <c r="R46" s="48"/>
      <c r="S46" s="48"/>
      <c r="T46" s="48"/>
      <c r="U46" s="48"/>
    </row>
    <row r="47" spans="1:21" ht="30.75" customHeight="1" x14ac:dyDescent="0.2">
      <c r="A47" s="48"/>
      <c r="B47" s="1187"/>
      <c r="C47" s="1188"/>
      <c r="D47" s="62"/>
      <c r="E47" s="1193" t="s">
        <v>14</v>
      </c>
      <c r="F47" s="1193"/>
      <c r="G47" s="1193"/>
      <c r="H47" s="1193"/>
      <c r="I47" s="1193"/>
      <c r="J47" s="1194"/>
      <c r="K47" s="63" t="s">
        <v>527</v>
      </c>
      <c r="L47" s="64" t="s">
        <v>527</v>
      </c>
      <c r="M47" s="64" t="s">
        <v>527</v>
      </c>
      <c r="N47" s="64" t="s">
        <v>527</v>
      </c>
      <c r="O47" s="65" t="s">
        <v>527</v>
      </c>
      <c r="P47" s="48"/>
      <c r="Q47" s="48"/>
      <c r="R47" s="48"/>
      <c r="S47" s="48"/>
      <c r="T47" s="48"/>
      <c r="U47" s="48"/>
    </row>
    <row r="48" spans="1:21" ht="30.75" customHeight="1" x14ac:dyDescent="0.2">
      <c r="A48" s="48"/>
      <c r="B48" s="1187"/>
      <c r="C48" s="1188"/>
      <c r="D48" s="62"/>
      <c r="E48" s="1193" t="s">
        <v>15</v>
      </c>
      <c r="F48" s="1193"/>
      <c r="G48" s="1193"/>
      <c r="H48" s="1193"/>
      <c r="I48" s="1193"/>
      <c r="J48" s="1194"/>
      <c r="K48" s="63">
        <v>210</v>
      </c>
      <c r="L48" s="64">
        <v>163</v>
      </c>
      <c r="M48" s="64">
        <v>57</v>
      </c>
      <c r="N48" s="64">
        <v>95</v>
      </c>
      <c r="O48" s="65">
        <v>60</v>
      </c>
      <c r="P48" s="48"/>
      <c r="Q48" s="48"/>
      <c r="R48" s="48"/>
      <c r="S48" s="48"/>
      <c r="T48" s="48"/>
      <c r="U48" s="48"/>
    </row>
    <row r="49" spans="1:21" ht="30.75" customHeight="1" x14ac:dyDescent="0.2">
      <c r="A49" s="48"/>
      <c r="B49" s="1187"/>
      <c r="C49" s="1188"/>
      <c r="D49" s="62"/>
      <c r="E49" s="1193" t="s">
        <v>16</v>
      </c>
      <c r="F49" s="1193"/>
      <c r="G49" s="1193"/>
      <c r="H49" s="1193"/>
      <c r="I49" s="1193"/>
      <c r="J49" s="1194"/>
      <c r="K49" s="63">
        <v>118</v>
      </c>
      <c r="L49" s="64">
        <v>109</v>
      </c>
      <c r="M49" s="64">
        <v>107</v>
      </c>
      <c r="N49" s="64">
        <v>74</v>
      </c>
      <c r="O49" s="65">
        <v>40</v>
      </c>
      <c r="P49" s="48"/>
      <c r="Q49" s="48"/>
      <c r="R49" s="48"/>
      <c r="S49" s="48"/>
      <c r="T49" s="48"/>
      <c r="U49" s="48"/>
    </row>
    <row r="50" spans="1:21" ht="30.75" customHeight="1" x14ac:dyDescent="0.2">
      <c r="A50" s="48"/>
      <c r="B50" s="1187"/>
      <c r="C50" s="1188"/>
      <c r="D50" s="62"/>
      <c r="E50" s="1193" t="s">
        <v>17</v>
      </c>
      <c r="F50" s="1193"/>
      <c r="G50" s="1193"/>
      <c r="H50" s="1193"/>
      <c r="I50" s="1193"/>
      <c r="J50" s="1194"/>
      <c r="K50" s="63" t="s">
        <v>527</v>
      </c>
      <c r="L50" s="64" t="s">
        <v>527</v>
      </c>
      <c r="M50" s="64" t="s">
        <v>527</v>
      </c>
      <c r="N50" s="64" t="s">
        <v>527</v>
      </c>
      <c r="O50" s="65" t="s">
        <v>527</v>
      </c>
      <c r="P50" s="48"/>
      <c r="Q50" s="48"/>
      <c r="R50" s="48"/>
      <c r="S50" s="48"/>
      <c r="T50" s="48"/>
      <c r="U50" s="48"/>
    </row>
    <row r="51" spans="1:21" ht="30.75" customHeight="1" x14ac:dyDescent="0.2">
      <c r="A51" s="48"/>
      <c r="B51" s="1189"/>
      <c r="C51" s="1190"/>
      <c r="D51" s="66"/>
      <c r="E51" s="1193" t="s">
        <v>18</v>
      </c>
      <c r="F51" s="1193"/>
      <c r="G51" s="1193"/>
      <c r="H51" s="1193"/>
      <c r="I51" s="1193"/>
      <c r="J51" s="1194"/>
      <c r="K51" s="63" t="s">
        <v>527</v>
      </c>
      <c r="L51" s="64" t="s">
        <v>527</v>
      </c>
      <c r="M51" s="64" t="s">
        <v>527</v>
      </c>
      <c r="N51" s="64" t="s">
        <v>527</v>
      </c>
      <c r="O51" s="65" t="s">
        <v>527</v>
      </c>
      <c r="P51" s="48"/>
      <c r="Q51" s="48"/>
      <c r="R51" s="48"/>
      <c r="S51" s="48"/>
      <c r="T51" s="48"/>
      <c r="U51" s="48"/>
    </row>
    <row r="52" spans="1:21" ht="30.75" customHeight="1" x14ac:dyDescent="0.2">
      <c r="A52" s="48"/>
      <c r="B52" s="1195" t="s">
        <v>19</v>
      </c>
      <c r="C52" s="1196"/>
      <c r="D52" s="66"/>
      <c r="E52" s="1193" t="s">
        <v>20</v>
      </c>
      <c r="F52" s="1193"/>
      <c r="G52" s="1193"/>
      <c r="H52" s="1193"/>
      <c r="I52" s="1193"/>
      <c r="J52" s="1194"/>
      <c r="K52" s="63">
        <v>5992</v>
      </c>
      <c r="L52" s="64">
        <v>5569</v>
      </c>
      <c r="M52" s="64">
        <v>4898</v>
      </c>
      <c r="N52" s="64">
        <v>4433</v>
      </c>
      <c r="O52" s="65">
        <v>3880</v>
      </c>
      <c r="P52" s="48"/>
      <c r="Q52" s="48"/>
      <c r="R52" s="48"/>
      <c r="S52" s="48"/>
      <c r="T52" s="48"/>
      <c r="U52" s="48"/>
    </row>
    <row r="53" spans="1:21" ht="30.75" customHeight="1" thickBot="1" x14ac:dyDescent="0.25">
      <c r="A53" s="48"/>
      <c r="B53" s="1197" t="s">
        <v>21</v>
      </c>
      <c r="C53" s="1198"/>
      <c r="D53" s="67"/>
      <c r="E53" s="1199" t="s">
        <v>22</v>
      </c>
      <c r="F53" s="1199"/>
      <c r="G53" s="1199"/>
      <c r="H53" s="1199"/>
      <c r="I53" s="1199"/>
      <c r="J53" s="1200"/>
      <c r="K53" s="68">
        <v>303</v>
      </c>
      <c r="L53" s="69">
        <v>637</v>
      </c>
      <c r="M53" s="69">
        <v>837</v>
      </c>
      <c r="N53" s="69">
        <v>804</v>
      </c>
      <c r="O53" s="70">
        <v>964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01" t="s">
        <v>25</v>
      </c>
      <c r="C57" s="1202"/>
      <c r="D57" s="1205" t="s">
        <v>26</v>
      </c>
      <c r="E57" s="1206"/>
      <c r="F57" s="1206"/>
      <c r="G57" s="1206"/>
      <c r="H57" s="1206"/>
      <c r="I57" s="1206"/>
      <c r="J57" s="1207"/>
      <c r="K57" s="83"/>
      <c r="L57" s="84"/>
      <c r="M57" s="84"/>
      <c r="N57" s="84"/>
      <c r="O57" s="85"/>
    </row>
    <row r="58" spans="1:21" ht="31.5" customHeight="1" thickBot="1" x14ac:dyDescent="0.25">
      <c r="B58" s="1203"/>
      <c r="C58" s="1204"/>
      <c r="D58" s="1208" t="s">
        <v>27</v>
      </c>
      <c r="E58" s="1209"/>
      <c r="F58" s="1209"/>
      <c r="G58" s="1209"/>
      <c r="H58" s="1209"/>
      <c r="I58" s="1209"/>
      <c r="J58" s="121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UgtlHCvU3TdigErBGPLOzWtfcNPiOM7Gkr17SrpviiguJ8pXGq6rfnVe6w+E+WvEMyO2eijODsyva/Q0Qotg==" saltValue="usNlec1/SMITYKzuP+zE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11" t="s">
        <v>30</v>
      </c>
      <c r="C41" s="1212"/>
      <c r="D41" s="102"/>
      <c r="E41" s="1217" t="s">
        <v>31</v>
      </c>
      <c r="F41" s="1217"/>
      <c r="G41" s="1217"/>
      <c r="H41" s="1218"/>
      <c r="I41" s="346">
        <v>54282</v>
      </c>
      <c r="J41" s="347">
        <v>56437</v>
      </c>
      <c r="K41" s="347">
        <v>54806</v>
      </c>
      <c r="L41" s="347">
        <v>55268</v>
      </c>
      <c r="M41" s="348">
        <v>53052</v>
      </c>
    </row>
    <row r="42" spans="2:13" ht="27.75" customHeight="1" x14ac:dyDescent="0.2">
      <c r="B42" s="1213"/>
      <c r="C42" s="1214"/>
      <c r="D42" s="103"/>
      <c r="E42" s="1219" t="s">
        <v>32</v>
      </c>
      <c r="F42" s="1219"/>
      <c r="G42" s="1219"/>
      <c r="H42" s="1220"/>
      <c r="I42" s="349" t="s">
        <v>527</v>
      </c>
      <c r="J42" s="350" t="s">
        <v>527</v>
      </c>
      <c r="K42" s="350">
        <v>245</v>
      </c>
      <c r="L42" s="350" t="s">
        <v>527</v>
      </c>
      <c r="M42" s="351" t="s">
        <v>527</v>
      </c>
    </row>
    <row r="43" spans="2:13" ht="27.75" customHeight="1" x14ac:dyDescent="0.2">
      <c r="B43" s="1213"/>
      <c r="C43" s="1214"/>
      <c r="D43" s="103"/>
      <c r="E43" s="1219" t="s">
        <v>33</v>
      </c>
      <c r="F43" s="1219"/>
      <c r="G43" s="1219"/>
      <c r="H43" s="1220"/>
      <c r="I43" s="349">
        <v>1929</v>
      </c>
      <c r="J43" s="350">
        <v>1593</v>
      </c>
      <c r="K43" s="350">
        <v>1070</v>
      </c>
      <c r="L43" s="350">
        <v>881</v>
      </c>
      <c r="M43" s="351">
        <v>653</v>
      </c>
    </row>
    <row r="44" spans="2:13" ht="27.75" customHeight="1" x14ac:dyDescent="0.2">
      <c r="B44" s="1213"/>
      <c r="C44" s="1214"/>
      <c r="D44" s="103"/>
      <c r="E44" s="1219" t="s">
        <v>34</v>
      </c>
      <c r="F44" s="1219"/>
      <c r="G44" s="1219"/>
      <c r="H44" s="1220"/>
      <c r="I44" s="349">
        <v>717</v>
      </c>
      <c r="J44" s="350">
        <v>557</v>
      </c>
      <c r="K44" s="350">
        <v>414</v>
      </c>
      <c r="L44" s="350">
        <v>318</v>
      </c>
      <c r="M44" s="351">
        <v>259</v>
      </c>
    </row>
    <row r="45" spans="2:13" ht="27.75" customHeight="1" x14ac:dyDescent="0.2">
      <c r="B45" s="1213"/>
      <c r="C45" s="1214"/>
      <c r="D45" s="103"/>
      <c r="E45" s="1219" t="s">
        <v>35</v>
      </c>
      <c r="F45" s="1219"/>
      <c r="G45" s="1219"/>
      <c r="H45" s="1220"/>
      <c r="I45" s="349">
        <v>7622</v>
      </c>
      <c r="J45" s="350">
        <v>6949</v>
      </c>
      <c r="K45" s="350">
        <v>6733</v>
      </c>
      <c r="L45" s="350">
        <v>6644</v>
      </c>
      <c r="M45" s="351">
        <v>6672</v>
      </c>
    </row>
    <row r="46" spans="2:13" ht="27.75" customHeight="1" x14ac:dyDescent="0.2">
      <c r="B46" s="1213"/>
      <c r="C46" s="1214"/>
      <c r="D46" s="104"/>
      <c r="E46" s="1219" t="s">
        <v>36</v>
      </c>
      <c r="F46" s="1219"/>
      <c r="G46" s="1219"/>
      <c r="H46" s="1220"/>
      <c r="I46" s="349" t="s">
        <v>527</v>
      </c>
      <c r="J46" s="350" t="s">
        <v>527</v>
      </c>
      <c r="K46" s="350" t="s">
        <v>527</v>
      </c>
      <c r="L46" s="350" t="s">
        <v>527</v>
      </c>
      <c r="M46" s="351" t="s">
        <v>527</v>
      </c>
    </row>
    <row r="47" spans="2:13" ht="27.75" customHeight="1" x14ac:dyDescent="0.2">
      <c r="B47" s="1213"/>
      <c r="C47" s="1214"/>
      <c r="D47" s="105"/>
      <c r="E47" s="1221" t="s">
        <v>37</v>
      </c>
      <c r="F47" s="1222"/>
      <c r="G47" s="1222"/>
      <c r="H47" s="1223"/>
      <c r="I47" s="349" t="s">
        <v>527</v>
      </c>
      <c r="J47" s="350" t="s">
        <v>527</v>
      </c>
      <c r="K47" s="350" t="s">
        <v>527</v>
      </c>
      <c r="L47" s="350" t="s">
        <v>527</v>
      </c>
      <c r="M47" s="351" t="s">
        <v>527</v>
      </c>
    </row>
    <row r="48" spans="2:13" ht="27.75" customHeight="1" x14ac:dyDescent="0.2">
      <c r="B48" s="1213"/>
      <c r="C48" s="1214"/>
      <c r="D48" s="103"/>
      <c r="E48" s="1219" t="s">
        <v>38</v>
      </c>
      <c r="F48" s="1219"/>
      <c r="G48" s="1219"/>
      <c r="H48" s="1220"/>
      <c r="I48" s="349" t="s">
        <v>527</v>
      </c>
      <c r="J48" s="350" t="s">
        <v>527</v>
      </c>
      <c r="K48" s="350" t="s">
        <v>527</v>
      </c>
      <c r="L48" s="350" t="s">
        <v>527</v>
      </c>
      <c r="M48" s="351" t="s">
        <v>527</v>
      </c>
    </row>
    <row r="49" spans="2:13" ht="27.75" customHeight="1" x14ac:dyDescent="0.2">
      <c r="B49" s="1215"/>
      <c r="C49" s="1216"/>
      <c r="D49" s="103"/>
      <c r="E49" s="1219" t="s">
        <v>39</v>
      </c>
      <c r="F49" s="1219"/>
      <c r="G49" s="1219"/>
      <c r="H49" s="1220"/>
      <c r="I49" s="349" t="s">
        <v>527</v>
      </c>
      <c r="J49" s="350" t="s">
        <v>527</v>
      </c>
      <c r="K49" s="350" t="s">
        <v>527</v>
      </c>
      <c r="L49" s="350" t="s">
        <v>527</v>
      </c>
      <c r="M49" s="351" t="s">
        <v>527</v>
      </c>
    </row>
    <row r="50" spans="2:13" ht="27.75" customHeight="1" x14ac:dyDescent="0.2">
      <c r="B50" s="1224" t="s">
        <v>40</v>
      </c>
      <c r="C50" s="1225"/>
      <c r="D50" s="106"/>
      <c r="E50" s="1219" t="s">
        <v>41</v>
      </c>
      <c r="F50" s="1219"/>
      <c r="G50" s="1219"/>
      <c r="H50" s="1220"/>
      <c r="I50" s="349">
        <v>7191</v>
      </c>
      <c r="J50" s="350">
        <v>8438</v>
      </c>
      <c r="K50" s="350">
        <v>9625</v>
      </c>
      <c r="L50" s="350">
        <v>11416</v>
      </c>
      <c r="M50" s="351">
        <v>13777</v>
      </c>
    </row>
    <row r="51" spans="2:13" ht="27.75" customHeight="1" x14ac:dyDescent="0.2">
      <c r="B51" s="1213"/>
      <c r="C51" s="1214"/>
      <c r="D51" s="103"/>
      <c r="E51" s="1219" t="s">
        <v>42</v>
      </c>
      <c r="F51" s="1219"/>
      <c r="G51" s="1219"/>
      <c r="H51" s="1220"/>
      <c r="I51" s="349">
        <v>9715</v>
      </c>
      <c r="J51" s="350">
        <v>8584</v>
      </c>
      <c r="K51" s="350">
        <v>7437</v>
      </c>
      <c r="L51" s="350">
        <v>6574</v>
      </c>
      <c r="M51" s="351">
        <v>5844</v>
      </c>
    </row>
    <row r="52" spans="2:13" ht="27.75" customHeight="1" x14ac:dyDescent="0.2">
      <c r="B52" s="1215"/>
      <c r="C52" s="1216"/>
      <c r="D52" s="103"/>
      <c r="E52" s="1219" t="s">
        <v>43</v>
      </c>
      <c r="F52" s="1219"/>
      <c r="G52" s="1219"/>
      <c r="H52" s="1220"/>
      <c r="I52" s="349">
        <v>40988</v>
      </c>
      <c r="J52" s="350">
        <v>39763</v>
      </c>
      <c r="K52" s="350">
        <v>38637</v>
      </c>
      <c r="L52" s="350">
        <v>38052</v>
      </c>
      <c r="M52" s="351">
        <v>37667</v>
      </c>
    </row>
    <row r="53" spans="2:13" ht="27.75" customHeight="1" thickBot="1" x14ac:dyDescent="0.25">
      <c r="B53" s="1226" t="s">
        <v>44</v>
      </c>
      <c r="C53" s="1227"/>
      <c r="D53" s="107"/>
      <c r="E53" s="1228" t="s">
        <v>45</v>
      </c>
      <c r="F53" s="1228"/>
      <c r="G53" s="1228"/>
      <c r="H53" s="1229"/>
      <c r="I53" s="352">
        <v>6655</v>
      </c>
      <c r="J53" s="353">
        <v>8749</v>
      </c>
      <c r="K53" s="353">
        <v>7571</v>
      </c>
      <c r="L53" s="353">
        <v>7069</v>
      </c>
      <c r="M53" s="354">
        <v>3347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iEWE2iVU056DBxqGyNC3lPrh1g3ruWtFmMgQQOwjc0DDT4lBLsr6m7anHQ8CYlmoMi6FepI58yDwj2mgIUCmdQ==" saltValue="JOcbbnZCt2erOafBZ3OR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570</v>
      </c>
      <c r="G54" s="116" t="s">
        <v>571</v>
      </c>
      <c r="H54" s="117" t="s">
        <v>572</v>
      </c>
    </row>
    <row r="55" spans="2:8" ht="52.5" customHeight="1" x14ac:dyDescent="0.2">
      <c r="B55" s="118"/>
      <c r="C55" s="1238" t="s">
        <v>48</v>
      </c>
      <c r="D55" s="1238"/>
      <c r="E55" s="1239"/>
      <c r="F55" s="119">
        <v>3028</v>
      </c>
      <c r="G55" s="119">
        <v>3372</v>
      </c>
      <c r="H55" s="120">
        <v>3913</v>
      </c>
    </row>
    <row r="56" spans="2:8" ht="52.5" customHeight="1" x14ac:dyDescent="0.2">
      <c r="B56" s="121"/>
      <c r="C56" s="1240" t="s">
        <v>49</v>
      </c>
      <c r="D56" s="1240"/>
      <c r="E56" s="1241"/>
      <c r="F56" s="122" t="s">
        <v>527</v>
      </c>
      <c r="G56" s="122" t="s">
        <v>527</v>
      </c>
      <c r="H56" s="123" t="s">
        <v>527</v>
      </c>
    </row>
    <row r="57" spans="2:8" ht="53.25" customHeight="1" x14ac:dyDescent="0.2">
      <c r="B57" s="121"/>
      <c r="C57" s="1242" t="s">
        <v>50</v>
      </c>
      <c r="D57" s="1242"/>
      <c r="E57" s="1243"/>
      <c r="F57" s="124">
        <v>5155</v>
      </c>
      <c r="G57" s="124">
        <v>6401</v>
      </c>
      <c r="H57" s="125">
        <v>8152</v>
      </c>
    </row>
    <row r="58" spans="2:8" ht="45.75" customHeight="1" x14ac:dyDescent="0.2">
      <c r="B58" s="126"/>
      <c r="C58" s="1230" t="s">
        <v>589</v>
      </c>
      <c r="D58" s="1231"/>
      <c r="E58" s="1232"/>
      <c r="F58" s="127" t="s">
        <v>527</v>
      </c>
      <c r="G58" s="127">
        <v>3402</v>
      </c>
      <c r="H58" s="128">
        <v>4782</v>
      </c>
    </row>
    <row r="59" spans="2:8" ht="45.75" customHeight="1" x14ac:dyDescent="0.2">
      <c r="B59" s="126"/>
      <c r="C59" s="1230" t="s">
        <v>590</v>
      </c>
      <c r="D59" s="1231"/>
      <c r="E59" s="1232"/>
      <c r="F59" s="127">
        <v>3345</v>
      </c>
      <c r="G59" s="127">
        <v>1168</v>
      </c>
      <c r="H59" s="128">
        <v>1171</v>
      </c>
    </row>
    <row r="60" spans="2:8" ht="45.75" customHeight="1" x14ac:dyDescent="0.2">
      <c r="B60" s="126"/>
      <c r="C60" s="1230" t="s">
        <v>591</v>
      </c>
      <c r="D60" s="1231"/>
      <c r="E60" s="1232"/>
      <c r="F60" s="127">
        <v>707</v>
      </c>
      <c r="G60" s="127">
        <v>768</v>
      </c>
      <c r="H60" s="128">
        <v>881</v>
      </c>
    </row>
    <row r="61" spans="2:8" ht="45.75" customHeight="1" x14ac:dyDescent="0.2">
      <c r="B61" s="126"/>
      <c r="C61" s="1230" t="s">
        <v>592</v>
      </c>
      <c r="D61" s="1231"/>
      <c r="E61" s="1232"/>
      <c r="F61" s="127">
        <v>383</v>
      </c>
      <c r="G61" s="127">
        <v>368</v>
      </c>
      <c r="H61" s="128">
        <v>649</v>
      </c>
    </row>
    <row r="62" spans="2:8" ht="45.75" customHeight="1" thickBot="1" x14ac:dyDescent="0.25">
      <c r="B62" s="129"/>
      <c r="C62" s="1233" t="s">
        <v>593</v>
      </c>
      <c r="D62" s="1234"/>
      <c r="E62" s="1235"/>
      <c r="F62" s="130">
        <v>485</v>
      </c>
      <c r="G62" s="130">
        <v>437</v>
      </c>
      <c r="H62" s="131">
        <v>427</v>
      </c>
    </row>
    <row r="63" spans="2:8" ht="52.5" customHeight="1" thickBot="1" x14ac:dyDescent="0.25">
      <c r="B63" s="132"/>
      <c r="C63" s="1236" t="s">
        <v>51</v>
      </c>
      <c r="D63" s="1236"/>
      <c r="E63" s="1237"/>
      <c r="F63" s="133">
        <v>8182</v>
      </c>
      <c r="G63" s="133">
        <v>9773</v>
      </c>
      <c r="H63" s="134">
        <v>12065</v>
      </c>
    </row>
    <row r="64" spans="2:8" ht="13.2" x14ac:dyDescent="0.2"/>
  </sheetData>
  <sheetProtection algorithmName="SHA-512" hashValue="8gnBsqRymoPiYUt0IQsSeGfdp2gyagyHd8VZTPRhiQFHdOe8gTs4qpHZu7SWZtuE3bflZcoSIehd+T6IwWeoYw==" saltValue="OjllayshvcdhOjmNc/NV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607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608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44" t="s">
        <v>616</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2" x14ac:dyDescent="0.2">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2" x14ac:dyDescent="0.2">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2" x14ac:dyDescent="0.2">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2" x14ac:dyDescent="0.2">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609</v>
      </c>
    </row>
    <row r="50" spans="1:109" ht="13.2" x14ac:dyDescent="0.2">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568</v>
      </c>
      <c r="BQ50" s="1257"/>
      <c r="BR50" s="1257"/>
      <c r="BS50" s="1257"/>
      <c r="BT50" s="1257"/>
      <c r="BU50" s="1257"/>
      <c r="BV50" s="1257"/>
      <c r="BW50" s="1257"/>
      <c r="BX50" s="1257" t="s">
        <v>569</v>
      </c>
      <c r="BY50" s="1257"/>
      <c r="BZ50" s="1257"/>
      <c r="CA50" s="1257"/>
      <c r="CB50" s="1257"/>
      <c r="CC50" s="1257"/>
      <c r="CD50" s="1257"/>
      <c r="CE50" s="1257"/>
      <c r="CF50" s="1257" t="s">
        <v>570</v>
      </c>
      <c r="CG50" s="1257"/>
      <c r="CH50" s="1257"/>
      <c r="CI50" s="1257"/>
      <c r="CJ50" s="1257"/>
      <c r="CK50" s="1257"/>
      <c r="CL50" s="1257"/>
      <c r="CM50" s="1257"/>
      <c r="CN50" s="1257" t="s">
        <v>571</v>
      </c>
      <c r="CO50" s="1257"/>
      <c r="CP50" s="1257"/>
      <c r="CQ50" s="1257"/>
      <c r="CR50" s="1257"/>
      <c r="CS50" s="1257"/>
      <c r="CT50" s="1257"/>
      <c r="CU50" s="1257"/>
      <c r="CV50" s="1257" t="s">
        <v>572</v>
      </c>
      <c r="CW50" s="1257"/>
      <c r="CX50" s="1257"/>
      <c r="CY50" s="1257"/>
      <c r="CZ50" s="1257"/>
      <c r="DA50" s="1257"/>
      <c r="DB50" s="1257"/>
      <c r="DC50" s="1257"/>
    </row>
    <row r="51" spans="1:109" ht="13.5" customHeight="1" x14ac:dyDescent="0.2">
      <c r="B51" s="369"/>
      <c r="G51" s="1263"/>
      <c r="H51" s="1263"/>
      <c r="I51" s="1261"/>
      <c r="J51" s="1261"/>
      <c r="K51" s="1259"/>
      <c r="L51" s="1259"/>
      <c r="M51" s="1259"/>
      <c r="N51" s="1259"/>
      <c r="AM51" s="378"/>
      <c r="AN51" s="1260" t="s">
        <v>610</v>
      </c>
      <c r="AO51" s="1260"/>
      <c r="AP51" s="1260"/>
      <c r="AQ51" s="1260"/>
      <c r="AR51" s="1260"/>
      <c r="AS51" s="1260"/>
      <c r="AT51" s="1260"/>
      <c r="AU51" s="1260"/>
      <c r="AV51" s="1260"/>
      <c r="AW51" s="1260"/>
      <c r="AX51" s="1260"/>
      <c r="AY51" s="1260"/>
      <c r="AZ51" s="1260"/>
      <c r="BA51" s="1260"/>
      <c r="BB51" s="1260" t="s">
        <v>611</v>
      </c>
      <c r="BC51" s="1260"/>
      <c r="BD51" s="1260"/>
      <c r="BE51" s="1260"/>
      <c r="BF51" s="1260"/>
      <c r="BG51" s="1260"/>
      <c r="BH51" s="1260"/>
      <c r="BI51" s="1260"/>
      <c r="BJ51" s="1260"/>
      <c r="BK51" s="1260"/>
      <c r="BL51" s="1260"/>
      <c r="BM51" s="1260"/>
      <c r="BN51" s="1260"/>
      <c r="BO51" s="1260"/>
      <c r="BP51" s="1258">
        <v>19.2</v>
      </c>
      <c r="BQ51" s="1258"/>
      <c r="BR51" s="1258"/>
      <c r="BS51" s="1258"/>
      <c r="BT51" s="1258"/>
      <c r="BU51" s="1258"/>
      <c r="BV51" s="1258"/>
      <c r="BW51" s="1258"/>
      <c r="BX51" s="1258">
        <v>25.2</v>
      </c>
      <c r="BY51" s="1258"/>
      <c r="BZ51" s="1258"/>
      <c r="CA51" s="1258"/>
      <c r="CB51" s="1258"/>
      <c r="CC51" s="1258"/>
      <c r="CD51" s="1258"/>
      <c r="CE51" s="1258"/>
      <c r="CF51" s="1258">
        <v>21.7</v>
      </c>
      <c r="CG51" s="1258"/>
      <c r="CH51" s="1258"/>
      <c r="CI51" s="1258"/>
      <c r="CJ51" s="1258"/>
      <c r="CK51" s="1258"/>
      <c r="CL51" s="1258"/>
      <c r="CM51" s="1258"/>
      <c r="CN51" s="1258">
        <v>19.5</v>
      </c>
      <c r="CO51" s="1258"/>
      <c r="CP51" s="1258"/>
      <c r="CQ51" s="1258"/>
      <c r="CR51" s="1258"/>
      <c r="CS51" s="1258"/>
      <c r="CT51" s="1258"/>
      <c r="CU51" s="1258"/>
      <c r="CV51" s="1258">
        <v>8.6</v>
      </c>
      <c r="CW51" s="1258"/>
      <c r="CX51" s="1258"/>
      <c r="CY51" s="1258"/>
      <c r="CZ51" s="1258"/>
      <c r="DA51" s="1258"/>
      <c r="DB51" s="1258"/>
      <c r="DC51" s="1258"/>
    </row>
    <row r="52" spans="1:109" ht="13.2" x14ac:dyDescent="0.2">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ht="13.2" x14ac:dyDescent="0.2">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612</v>
      </c>
      <c r="BC53" s="1260"/>
      <c r="BD53" s="1260"/>
      <c r="BE53" s="1260"/>
      <c r="BF53" s="1260"/>
      <c r="BG53" s="1260"/>
      <c r="BH53" s="1260"/>
      <c r="BI53" s="1260"/>
      <c r="BJ53" s="1260"/>
      <c r="BK53" s="1260"/>
      <c r="BL53" s="1260"/>
      <c r="BM53" s="1260"/>
      <c r="BN53" s="1260"/>
      <c r="BO53" s="1260"/>
      <c r="BP53" s="1258">
        <v>51.7</v>
      </c>
      <c r="BQ53" s="1258"/>
      <c r="BR53" s="1258"/>
      <c r="BS53" s="1258"/>
      <c r="BT53" s="1258"/>
      <c r="BU53" s="1258"/>
      <c r="BV53" s="1258"/>
      <c r="BW53" s="1258"/>
      <c r="BX53" s="1258">
        <v>50.6</v>
      </c>
      <c r="BY53" s="1258"/>
      <c r="BZ53" s="1258"/>
      <c r="CA53" s="1258"/>
      <c r="CB53" s="1258"/>
      <c r="CC53" s="1258"/>
      <c r="CD53" s="1258"/>
      <c r="CE53" s="1258"/>
      <c r="CF53" s="1258">
        <v>52.9</v>
      </c>
      <c r="CG53" s="1258"/>
      <c r="CH53" s="1258"/>
      <c r="CI53" s="1258"/>
      <c r="CJ53" s="1258"/>
      <c r="CK53" s="1258"/>
      <c r="CL53" s="1258"/>
      <c r="CM53" s="1258"/>
      <c r="CN53" s="1258">
        <v>52.3</v>
      </c>
      <c r="CO53" s="1258"/>
      <c r="CP53" s="1258"/>
      <c r="CQ53" s="1258"/>
      <c r="CR53" s="1258"/>
      <c r="CS53" s="1258"/>
      <c r="CT53" s="1258"/>
      <c r="CU53" s="1258"/>
      <c r="CV53" s="1258">
        <v>53.2</v>
      </c>
      <c r="CW53" s="1258"/>
      <c r="CX53" s="1258"/>
      <c r="CY53" s="1258"/>
      <c r="CZ53" s="1258"/>
      <c r="DA53" s="1258"/>
      <c r="DB53" s="1258"/>
      <c r="DC53" s="1258"/>
    </row>
    <row r="54" spans="1:109" ht="13.2" x14ac:dyDescent="0.2">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ht="13.2" x14ac:dyDescent="0.2">
      <c r="A55" s="377"/>
      <c r="B55" s="369"/>
      <c r="G55" s="1253"/>
      <c r="H55" s="1253"/>
      <c r="I55" s="1253"/>
      <c r="J55" s="1253"/>
      <c r="K55" s="1259"/>
      <c r="L55" s="1259"/>
      <c r="M55" s="1259"/>
      <c r="N55" s="1259"/>
      <c r="AN55" s="1257" t="s">
        <v>613</v>
      </c>
      <c r="AO55" s="1257"/>
      <c r="AP55" s="1257"/>
      <c r="AQ55" s="1257"/>
      <c r="AR55" s="1257"/>
      <c r="AS55" s="1257"/>
      <c r="AT55" s="1257"/>
      <c r="AU55" s="1257"/>
      <c r="AV55" s="1257"/>
      <c r="AW55" s="1257"/>
      <c r="AX55" s="1257"/>
      <c r="AY55" s="1257"/>
      <c r="AZ55" s="1257"/>
      <c r="BA55" s="1257"/>
      <c r="BB55" s="1260" t="s">
        <v>611</v>
      </c>
      <c r="BC55" s="1260"/>
      <c r="BD55" s="1260"/>
      <c r="BE55" s="1260"/>
      <c r="BF55" s="1260"/>
      <c r="BG55" s="1260"/>
      <c r="BH55" s="1260"/>
      <c r="BI55" s="1260"/>
      <c r="BJ55" s="1260"/>
      <c r="BK55" s="1260"/>
      <c r="BL55" s="1260"/>
      <c r="BM55" s="1260"/>
      <c r="BN55" s="1260"/>
      <c r="BO55" s="1260"/>
      <c r="BP55" s="1258">
        <v>17.399999999999999</v>
      </c>
      <c r="BQ55" s="1258"/>
      <c r="BR55" s="1258"/>
      <c r="BS55" s="1258"/>
      <c r="BT55" s="1258"/>
      <c r="BU55" s="1258"/>
      <c r="BV55" s="1258"/>
      <c r="BW55" s="1258"/>
      <c r="BX55" s="1258">
        <v>12.1</v>
      </c>
      <c r="BY55" s="1258"/>
      <c r="BZ55" s="1258"/>
      <c r="CA55" s="1258"/>
      <c r="CB55" s="1258"/>
      <c r="CC55" s="1258"/>
      <c r="CD55" s="1258"/>
      <c r="CE55" s="1258"/>
      <c r="CF55" s="1258">
        <v>11.2</v>
      </c>
      <c r="CG55" s="1258"/>
      <c r="CH55" s="1258"/>
      <c r="CI55" s="1258"/>
      <c r="CJ55" s="1258"/>
      <c r="CK55" s="1258"/>
      <c r="CL55" s="1258"/>
      <c r="CM55" s="1258"/>
      <c r="CN55" s="1258">
        <v>7.1</v>
      </c>
      <c r="CO55" s="1258"/>
      <c r="CP55" s="1258"/>
      <c r="CQ55" s="1258"/>
      <c r="CR55" s="1258"/>
      <c r="CS55" s="1258"/>
      <c r="CT55" s="1258"/>
      <c r="CU55" s="1258"/>
      <c r="CV55" s="1258">
        <v>5</v>
      </c>
      <c r="CW55" s="1258"/>
      <c r="CX55" s="1258"/>
      <c r="CY55" s="1258"/>
      <c r="CZ55" s="1258"/>
      <c r="DA55" s="1258"/>
      <c r="DB55" s="1258"/>
      <c r="DC55" s="1258"/>
    </row>
    <row r="56" spans="1:109" ht="13.2" x14ac:dyDescent="0.2">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ht="13.2" x14ac:dyDescent="0.2">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612</v>
      </c>
      <c r="BC57" s="1260"/>
      <c r="BD57" s="1260"/>
      <c r="BE57" s="1260"/>
      <c r="BF57" s="1260"/>
      <c r="BG57" s="1260"/>
      <c r="BH57" s="1260"/>
      <c r="BI57" s="1260"/>
      <c r="BJ57" s="1260"/>
      <c r="BK57" s="1260"/>
      <c r="BL57" s="1260"/>
      <c r="BM57" s="1260"/>
      <c r="BN57" s="1260"/>
      <c r="BO57" s="1260"/>
      <c r="BP57" s="1258">
        <v>58.9</v>
      </c>
      <c r="BQ57" s="1258"/>
      <c r="BR57" s="1258"/>
      <c r="BS57" s="1258"/>
      <c r="BT57" s="1258"/>
      <c r="BU57" s="1258"/>
      <c r="BV57" s="1258"/>
      <c r="BW57" s="1258"/>
      <c r="BX57" s="1258">
        <v>59.4</v>
      </c>
      <c r="BY57" s="1258"/>
      <c r="BZ57" s="1258"/>
      <c r="CA57" s="1258"/>
      <c r="CB57" s="1258"/>
      <c r="CC57" s="1258"/>
      <c r="CD57" s="1258"/>
      <c r="CE57" s="1258"/>
      <c r="CF57" s="1258">
        <v>60.2</v>
      </c>
      <c r="CG57" s="1258"/>
      <c r="CH57" s="1258"/>
      <c r="CI57" s="1258"/>
      <c r="CJ57" s="1258"/>
      <c r="CK57" s="1258"/>
      <c r="CL57" s="1258"/>
      <c r="CM57" s="1258"/>
      <c r="CN57" s="1258">
        <v>61</v>
      </c>
      <c r="CO57" s="1258"/>
      <c r="CP57" s="1258"/>
      <c r="CQ57" s="1258"/>
      <c r="CR57" s="1258"/>
      <c r="CS57" s="1258"/>
      <c r="CT57" s="1258"/>
      <c r="CU57" s="1258"/>
      <c r="CV57" s="1258">
        <v>62.1</v>
      </c>
      <c r="CW57" s="1258"/>
      <c r="CX57" s="1258"/>
      <c r="CY57" s="1258"/>
      <c r="CZ57" s="1258"/>
      <c r="DA57" s="1258"/>
      <c r="DB57" s="1258"/>
      <c r="DC57" s="1258"/>
      <c r="DD57" s="382"/>
      <c r="DE57" s="381"/>
    </row>
    <row r="58" spans="1:109" s="377" customFormat="1" ht="13.2" x14ac:dyDescent="0.2">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614</v>
      </c>
    </row>
    <row r="64" spans="1:109" ht="13.2" x14ac:dyDescent="0.2">
      <c r="B64" s="369"/>
      <c r="G64" s="376"/>
      <c r="I64" s="389"/>
      <c r="J64" s="389"/>
      <c r="K64" s="389"/>
      <c r="L64" s="389"/>
      <c r="M64" s="389"/>
      <c r="N64" s="390"/>
      <c r="AM64" s="376"/>
      <c r="AN64" s="376" t="s">
        <v>608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44" t="s">
        <v>617</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ht="13.2" x14ac:dyDescent="0.2">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ht="13.2" x14ac:dyDescent="0.2">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ht="13.2" x14ac:dyDescent="0.2">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ht="13.2" x14ac:dyDescent="0.2">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609</v>
      </c>
    </row>
    <row r="72" spans="2:107" ht="13.2" x14ac:dyDescent="0.2">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568</v>
      </c>
      <c r="BQ72" s="1257"/>
      <c r="BR72" s="1257"/>
      <c r="BS72" s="1257"/>
      <c r="BT72" s="1257"/>
      <c r="BU72" s="1257"/>
      <c r="BV72" s="1257"/>
      <c r="BW72" s="1257"/>
      <c r="BX72" s="1257" t="s">
        <v>569</v>
      </c>
      <c r="BY72" s="1257"/>
      <c r="BZ72" s="1257"/>
      <c r="CA72" s="1257"/>
      <c r="CB72" s="1257"/>
      <c r="CC72" s="1257"/>
      <c r="CD72" s="1257"/>
      <c r="CE72" s="1257"/>
      <c r="CF72" s="1257" t="s">
        <v>570</v>
      </c>
      <c r="CG72" s="1257"/>
      <c r="CH72" s="1257"/>
      <c r="CI72" s="1257"/>
      <c r="CJ72" s="1257"/>
      <c r="CK72" s="1257"/>
      <c r="CL72" s="1257"/>
      <c r="CM72" s="1257"/>
      <c r="CN72" s="1257" t="s">
        <v>571</v>
      </c>
      <c r="CO72" s="1257"/>
      <c r="CP72" s="1257"/>
      <c r="CQ72" s="1257"/>
      <c r="CR72" s="1257"/>
      <c r="CS72" s="1257"/>
      <c r="CT72" s="1257"/>
      <c r="CU72" s="1257"/>
      <c r="CV72" s="1257" t="s">
        <v>572</v>
      </c>
      <c r="CW72" s="1257"/>
      <c r="CX72" s="1257"/>
      <c r="CY72" s="1257"/>
      <c r="CZ72" s="1257"/>
      <c r="DA72" s="1257"/>
      <c r="DB72" s="1257"/>
      <c r="DC72" s="1257"/>
    </row>
    <row r="73" spans="2:107" ht="13.2" x14ac:dyDescent="0.2">
      <c r="B73" s="369"/>
      <c r="G73" s="1263"/>
      <c r="H73" s="1263"/>
      <c r="I73" s="1263"/>
      <c r="J73" s="1263"/>
      <c r="K73" s="1264"/>
      <c r="L73" s="1264"/>
      <c r="M73" s="1264"/>
      <c r="N73" s="1264"/>
      <c r="AM73" s="378"/>
      <c r="AN73" s="1260" t="s">
        <v>610</v>
      </c>
      <c r="AO73" s="1260"/>
      <c r="AP73" s="1260"/>
      <c r="AQ73" s="1260"/>
      <c r="AR73" s="1260"/>
      <c r="AS73" s="1260"/>
      <c r="AT73" s="1260"/>
      <c r="AU73" s="1260"/>
      <c r="AV73" s="1260"/>
      <c r="AW73" s="1260"/>
      <c r="AX73" s="1260"/>
      <c r="AY73" s="1260"/>
      <c r="AZ73" s="1260"/>
      <c r="BA73" s="1260"/>
      <c r="BB73" s="1260" t="s">
        <v>611</v>
      </c>
      <c r="BC73" s="1260"/>
      <c r="BD73" s="1260"/>
      <c r="BE73" s="1260"/>
      <c r="BF73" s="1260"/>
      <c r="BG73" s="1260"/>
      <c r="BH73" s="1260"/>
      <c r="BI73" s="1260"/>
      <c r="BJ73" s="1260"/>
      <c r="BK73" s="1260"/>
      <c r="BL73" s="1260"/>
      <c r="BM73" s="1260"/>
      <c r="BN73" s="1260"/>
      <c r="BO73" s="1260"/>
      <c r="BP73" s="1258">
        <v>19.2</v>
      </c>
      <c r="BQ73" s="1258"/>
      <c r="BR73" s="1258"/>
      <c r="BS73" s="1258"/>
      <c r="BT73" s="1258"/>
      <c r="BU73" s="1258"/>
      <c r="BV73" s="1258"/>
      <c r="BW73" s="1258"/>
      <c r="BX73" s="1258">
        <v>25.2</v>
      </c>
      <c r="BY73" s="1258"/>
      <c r="BZ73" s="1258"/>
      <c r="CA73" s="1258"/>
      <c r="CB73" s="1258"/>
      <c r="CC73" s="1258"/>
      <c r="CD73" s="1258"/>
      <c r="CE73" s="1258"/>
      <c r="CF73" s="1258">
        <v>21.7</v>
      </c>
      <c r="CG73" s="1258"/>
      <c r="CH73" s="1258"/>
      <c r="CI73" s="1258"/>
      <c r="CJ73" s="1258"/>
      <c r="CK73" s="1258"/>
      <c r="CL73" s="1258"/>
      <c r="CM73" s="1258"/>
      <c r="CN73" s="1258">
        <v>19.5</v>
      </c>
      <c r="CO73" s="1258"/>
      <c r="CP73" s="1258"/>
      <c r="CQ73" s="1258"/>
      <c r="CR73" s="1258"/>
      <c r="CS73" s="1258"/>
      <c r="CT73" s="1258"/>
      <c r="CU73" s="1258"/>
      <c r="CV73" s="1258">
        <v>8.6</v>
      </c>
      <c r="CW73" s="1258"/>
      <c r="CX73" s="1258"/>
      <c r="CY73" s="1258"/>
      <c r="CZ73" s="1258"/>
      <c r="DA73" s="1258"/>
      <c r="DB73" s="1258"/>
      <c r="DC73" s="1258"/>
    </row>
    <row r="74" spans="2:107" ht="13.2" x14ac:dyDescent="0.2">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ht="13.2" x14ac:dyDescent="0.2">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615</v>
      </c>
      <c r="BC75" s="1260"/>
      <c r="BD75" s="1260"/>
      <c r="BE75" s="1260"/>
      <c r="BF75" s="1260"/>
      <c r="BG75" s="1260"/>
      <c r="BH75" s="1260"/>
      <c r="BI75" s="1260"/>
      <c r="BJ75" s="1260"/>
      <c r="BK75" s="1260"/>
      <c r="BL75" s="1260"/>
      <c r="BM75" s="1260"/>
      <c r="BN75" s="1260"/>
      <c r="BO75" s="1260"/>
      <c r="BP75" s="1258">
        <v>0.1</v>
      </c>
      <c r="BQ75" s="1258"/>
      <c r="BR75" s="1258"/>
      <c r="BS75" s="1258"/>
      <c r="BT75" s="1258"/>
      <c r="BU75" s="1258"/>
      <c r="BV75" s="1258"/>
      <c r="BW75" s="1258"/>
      <c r="BX75" s="1258">
        <v>0.8</v>
      </c>
      <c r="BY75" s="1258"/>
      <c r="BZ75" s="1258"/>
      <c r="CA75" s="1258"/>
      <c r="CB75" s="1258"/>
      <c r="CC75" s="1258"/>
      <c r="CD75" s="1258"/>
      <c r="CE75" s="1258"/>
      <c r="CF75" s="1258">
        <v>1.7</v>
      </c>
      <c r="CG75" s="1258"/>
      <c r="CH75" s="1258"/>
      <c r="CI75" s="1258"/>
      <c r="CJ75" s="1258"/>
      <c r="CK75" s="1258"/>
      <c r="CL75" s="1258"/>
      <c r="CM75" s="1258"/>
      <c r="CN75" s="1258">
        <v>2.1</v>
      </c>
      <c r="CO75" s="1258"/>
      <c r="CP75" s="1258"/>
      <c r="CQ75" s="1258"/>
      <c r="CR75" s="1258"/>
      <c r="CS75" s="1258"/>
      <c r="CT75" s="1258"/>
      <c r="CU75" s="1258"/>
      <c r="CV75" s="1258">
        <v>2.2999999999999998</v>
      </c>
      <c r="CW75" s="1258"/>
      <c r="CX75" s="1258"/>
      <c r="CY75" s="1258"/>
      <c r="CZ75" s="1258"/>
      <c r="DA75" s="1258"/>
      <c r="DB75" s="1258"/>
      <c r="DC75" s="1258"/>
    </row>
    <row r="76" spans="2:107" ht="13.2" x14ac:dyDescent="0.2">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ht="13.2" x14ac:dyDescent="0.2">
      <c r="B77" s="369"/>
      <c r="G77" s="1253"/>
      <c r="H77" s="1253"/>
      <c r="I77" s="1253"/>
      <c r="J77" s="1253"/>
      <c r="K77" s="1264"/>
      <c r="L77" s="1264"/>
      <c r="M77" s="1264"/>
      <c r="N77" s="1264"/>
      <c r="AN77" s="1257" t="s">
        <v>613</v>
      </c>
      <c r="AO77" s="1257"/>
      <c r="AP77" s="1257"/>
      <c r="AQ77" s="1257"/>
      <c r="AR77" s="1257"/>
      <c r="AS77" s="1257"/>
      <c r="AT77" s="1257"/>
      <c r="AU77" s="1257"/>
      <c r="AV77" s="1257"/>
      <c r="AW77" s="1257"/>
      <c r="AX77" s="1257"/>
      <c r="AY77" s="1257"/>
      <c r="AZ77" s="1257"/>
      <c r="BA77" s="1257"/>
      <c r="BB77" s="1260" t="s">
        <v>611</v>
      </c>
      <c r="BC77" s="1260"/>
      <c r="BD77" s="1260"/>
      <c r="BE77" s="1260"/>
      <c r="BF77" s="1260"/>
      <c r="BG77" s="1260"/>
      <c r="BH77" s="1260"/>
      <c r="BI77" s="1260"/>
      <c r="BJ77" s="1260"/>
      <c r="BK77" s="1260"/>
      <c r="BL77" s="1260"/>
      <c r="BM77" s="1260"/>
      <c r="BN77" s="1260"/>
      <c r="BO77" s="1260"/>
      <c r="BP77" s="1258">
        <v>17.399999999999999</v>
      </c>
      <c r="BQ77" s="1258"/>
      <c r="BR77" s="1258"/>
      <c r="BS77" s="1258"/>
      <c r="BT77" s="1258"/>
      <c r="BU77" s="1258"/>
      <c r="BV77" s="1258"/>
      <c r="BW77" s="1258"/>
      <c r="BX77" s="1258">
        <v>12.1</v>
      </c>
      <c r="BY77" s="1258"/>
      <c r="BZ77" s="1258"/>
      <c r="CA77" s="1258"/>
      <c r="CB77" s="1258"/>
      <c r="CC77" s="1258"/>
      <c r="CD77" s="1258"/>
      <c r="CE77" s="1258"/>
      <c r="CF77" s="1258">
        <v>11.2</v>
      </c>
      <c r="CG77" s="1258"/>
      <c r="CH77" s="1258"/>
      <c r="CI77" s="1258"/>
      <c r="CJ77" s="1258"/>
      <c r="CK77" s="1258"/>
      <c r="CL77" s="1258"/>
      <c r="CM77" s="1258"/>
      <c r="CN77" s="1258">
        <v>7.1</v>
      </c>
      <c r="CO77" s="1258"/>
      <c r="CP77" s="1258"/>
      <c r="CQ77" s="1258"/>
      <c r="CR77" s="1258"/>
      <c r="CS77" s="1258"/>
      <c r="CT77" s="1258"/>
      <c r="CU77" s="1258"/>
      <c r="CV77" s="1258">
        <v>5</v>
      </c>
      <c r="CW77" s="1258"/>
      <c r="CX77" s="1258"/>
      <c r="CY77" s="1258"/>
      <c r="CZ77" s="1258"/>
      <c r="DA77" s="1258"/>
      <c r="DB77" s="1258"/>
      <c r="DC77" s="1258"/>
    </row>
    <row r="78" spans="2:107" ht="13.2" x14ac:dyDescent="0.2">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ht="13.2" x14ac:dyDescent="0.2">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615</v>
      </c>
      <c r="BC79" s="1260"/>
      <c r="BD79" s="1260"/>
      <c r="BE79" s="1260"/>
      <c r="BF79" s="1260"/>
      <c r="BG79" s="1260"/>
      <c r="BH79" s="1260"/>
      <c r="BI79" s="1260"/>
      <c r="BJ79" s="1260"/>
      <c r="BK79" s="1260"/>
      <c r="BL79" s="1260"/>
      <c r="BM79" s="1260"/>
      <c r="BN79" s="1260"/>
      <c r="BO79" s="1260"/>
      <c r="BP79" s="1258">
        <v>3.6</v>
      </c>
      <c r="BQ79" s="1258"/>
      <c r="BR79" s="1258"/>
      <c r="BS79" s="1258"/>
      <c r="BT79" s="1258"/>
      <c r="BU79" s="1258"/>
      <c r="BV79" s="1258"/>
      <c r="BW79" s="1258"/>
      <c r="BX79" s="1258">
        <v>3.5</v>
      </c>
      <c r="BY79" s="1258"/>
      <c r="BZ79" s="1258"/>
      <c r="CA79" s="1258"/>
      <c r="CB79" s="1258"/>
      <c r="CC79" s="1258"/>
      <c r="CD79" s="1258"/>
      <c r="CE79" s="1258"/>
      <c r="CF79" s="1258">
        <v>3.5</v>
      </c>
      <c r="CG79" s="1258"/>
      <c r="CH79" s="1258"/>
      <c r="CI79" s="1258"/>
      <c r="CJ79" s="1258"/>
      <c r="CK79" s="1258"/>
      <c r="CL79" s="1258"/>
      <c r="CM79" s="1258"/>
      <c r="CN79" s="1258">
        <v>3.4</v>
      </c>
      <c r="CO79" s="1258"/>
      <c r="CP79" s="1258"/>
      <c r="CQ79" s="1258"/>
      <c r="CR79" s="1258"/>
      <c r="CS79" s="1258"/>
      <c r="CT79" s="1258"/>
      <c r="CU79" s="1258"/>
      <c r="CV79" s="1258">
        <v>3.6</v>
      </c>
      <c r="CW79" s="1258"/>
      <c r="CX79" s="1258"/>
      <c r="CY79" s="1258"/>
      <c r="CZ79" s="1258"/>
      <c r="DA79" s="1258"/>
      <c r="DB79" s="1258"/>
      <c r="DC79" s="1258"/>
    </row>
    <row r="80" spans="2:107" ht="13.2" x14ac:dyDescent="0.2">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XaTjl70hASno9rWUQWor5W75b7vtYODZUf0Q63IMkPOJ26tVOAianQVu2yrBDON9k5vtCv2IWkVbGXR7SShLSw==" saltValue="6o85Px9nUw6Rwpj/MEor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515</v>
      </c>
    </row>
  </sheetData>
  <sheetProtection algorithmName="SHA-512" hashValue="ZJ6l1vOwNduSgNp3TrcSL+gjmUKvZSsFwXdUE/MEmm5guqxPstWznP1fPmm428G9ZFf4m2jMudqmiGWvs9t90A==" saltValue="AQ/nzPTbFst54DPyW6MWh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515</v>
      </c>
    </row>
  </sheetData>
  <sheetProtection algorithmName="SHA-512" hashValue="0w76nRz/MLl1POaFs2spSJ7etY++T1ch63Z53Gd6LJzUI+BAEL4H06HWn0874rhHxS/eLxSARBVAh7edWGyiZg==" saltValue="VyLT3XZt8Ry/YpVKtMzd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565</v>
      </c>
      <c r="G2" s="148"/>
      <c r="H2" s="149"/>
    </row>
    <row r="3" spans="1:8" x14ac:dyDescent="0.2">
      <c r="A3" s="145" t="s">
        <v>558</v>
      </c>
      <c r="B3" s="150"/>
      <c r="C3" s="151"/>
      <c r="D3" s="152">
        <v>27441</v>
      </c>
      <c r="E3" s="153"/>
      <c r="F3" s="154">
        <v>41080</v>
      </c>
      <c r="G3" s="155"/>
      <c r="H3" s="156"/>
    </row>
    <row r="4" spans="1:8" x14ac:dyDescent="0.2">
      <c r="A4" s="157"/>
      <c r="B4" s="158"/>
      <c r="C4" s="159"/>
      <c r="D4" s="160">
        <v>17772</v>
      </c>
      <c r="E4" s="161"/>
      <c r="F4" s="162">
        <v>27265</v>
      </c>
      <c r="G4" s="163"/>
      <c r="H4" s="164"/>
    </row>
    <row r="5" spans="1:8" x14ac:dyDescent="0.2">
      <c r="A5" s="145" t="s">
        <v>560</v>
      </c>
      <c r="B5" s="150"/>
      <c r="C5" s="151"/>
      <c r="D5" s="152">
        <v>37546</v>
      </c>
      <c r="E5" s="153"/>
      <c r="F5" s="154">
        <v>33173</v>
      </c>
      <c r="G5" s="155"/>
      <c r="H5" s="156"/>
    </row>
    <row r="6" spans="1:8" x14ac:dyDescent="0.2">
      <c r="A6" s="157"/>
      <c r="B6" s="158"/>
      <c r="C6" s="159"/>
      <c r="D6" s="160">
        <v>16782</v>
      </c>
      <c r="E6" s="161"/>
      <c r="F6" s="162">
        <v>20353</v>
      </c>
      <c r="G6" s="163"/>
      <c r="H6" s="164"/>
    </row>
    <row r="7" spans="1:8" x14ac:dyDescent="0.2">
      <c r="A7" s="145" t="s">
        <v>561</v>
      </c>
      <c r="B7" s="150"/>
      <c r="C7" s="151"/>
      <c r="D7" s="152">
        <v>18434</v>
      </c>
      <c r="E7" s="153"/>
      <c r="F7" s="154">
        <v>37644</v>
      </c>
      <c r="G7" s="155"/>
      <c r="H7" s="156"/>
    </row>
    <row r="8" spans="1:8" x14ac:dyDescent="0.2">
      <c r="A8" s="157"/>
      <c r="B8" s="158"/>
      <c r="C8" s="159"/>
      <c r="D8" s="160">
        <v>9539</v>
      </c>
      <c r="E8" s="161"/>
      <c r="F8" s="162">
        <v>24939</v>
      </c>
      <c r="G8" s="163"/>
      <c r="H8" s="164"/>
    </row>
    <row r="9" spans="1:8" x14ac:dyDescent="0.2">
      <c r="A9" s="145" t="s">
        <v>562</v>
      </c>
      <c r="B9" s="150"/>
      <c r="C9" s="151"/>
      <c r="D9" s="152">
        <v>32384</v>
      </c>
      <c r="E9" s="153"/>
      <c r="F9" s="154">
        <v>39221</v>
      </c>
      <c r="G9" s="155"/>
      <c r="H9" s="156"/>
    </row>
    <row r="10" spans="1:8" x14ac:dyDescent="0.2">
      <c r="A10" s="157"/>
      <c r="B10" s="158"/>
      <c r="C10" s="159"/>
      <c r="D10" s="160">
        <v>21890</v>
      </c>
      <c r="E10" s="161"/>
      <c r="F10" s="162">
        <v>24821</v>
      </c>
      <c r="G10" s="163"/>
      <c r="H10" s="164"/>
    </row>
    <row r="11" spans="1:8" x14ac:dyDescent="0.2">
      <c r="A11" s="145" t="s">
        <v>563</v>
      </c>
      <c r="B11" s="150"/>
      <c r="C11" s="151"/>
      <c r="D11" s="152">
        <v>19295</v>
      </c>
      <c r="E11" s="153"/>
      <c r="F11" s="154">
        <v>38566</v>
      </c>
      <c r="G11" s="155"/>
      <c r="H11" s="156"/>
    </row>
    <row r="12" spans="1:8" x14ac:dyDescent="0.2">
      <c r="A12" s="157"/>
      <c r="B12" s="158"/>
      <c r="C12" s="165"/>
      <c r="D12" s="160">
        <v>14693</v>
      </c>
      <c r="E12" s="161"/>
      <c r="F12" s="162">
        <v>24059</v>
      </c>
      <c r="G12" s="163"/>
      <c r="H12" s="164"/>
    </row>
    <row r="13" spans="1:8" x14ac:dyDescent="0.2">
      <c r="A13" s="145"/>
      <c r="B13" s="150"/>
      <c r="C13" s="166"/>
      <c r="D13" s="167">
        <v>27020</v>
      </c>
      <c r="E13" s="168"/>
      <c r="F13" s="169">
        <v>37937</v>
      </c>
      <c r="G13" s="170"/>
      <c r="H13" s="156"/>
    </row>
    <row r="14" spans="1:8" x14ac:dyDescent="0.2">
      <c r="A14" s="157"/>
      <c r="B14" s="158"/>
      <c r="C14" s="159"/>
      <c r="D14" s="160">
        <v>16135</v>
      </c>
      <c r="E14" s="161"/>
      <c r="F14" s="162">
        <v>24287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3.92</v>
      </c>
      <c r="C19" s="171">
        <f>ROUND(VALUE(SUBSTITUTE(実質収支比率等に係る経年分析!G$48,"▲","-")),2)</f>
        <v>3.26</v>
      </c>
      <c r="D19" s="171">
        <f>ROUND(VALUE(SUBSTITUTE(実質収支比率等に係る経年分析!H$48,"▲","-")),2)</f>
        <v>3.65</v>
      </c>
      <c r="E19" s="171">
        <f>ROUND(VALUE(SUBSTITUTE(実質収支比率等に係る経年分析!I$48,"▲","-")),2)</f>
        <v>4.68</v>
      </c>
      <c r="F19" s="171">
        <f>ROUND(VALUE(SUBSTITUTE(実質収支比率等に係る経年分析!J$48,"▲","-")),2)</f>
        <v>9.07</v>
      </c>
    </row>
    <row r="20" spans="1:11" x14ac:dyDescent="0.2">
      <c r="A20" s="171" t="s">
        <v>55</v>
      </c>
      <c r="B20" s="171">
        <f>ROUND(VALUE(SUBSTITUTE(実質収支比率等に係る経年分析!F$47,"▲","-")),2)</f>
        <v>7.67</v>
      </c>
      <c r="C20" s="171">
        <f>ROUND(VALUE(SUBSTITUTE(実質収支比率等に係る経年分析!G$47,"▲","-")),2)</f>
        <v>7.71</v>
      </c>
      <c r="D20" s="171">
        <f>ROUND(VALUE(SUBSTITUTE(実質収支比率等に係る経年分析!H$47,"▲","-")),2)</f>
        <v>7.82</v>
      </c>
      <c r="E20" s="171">
        <f>ROUND(VALUE(SUBSTITUTE(実質収支比率等に係る経年分析!I$47,"▲","-")),2)</f>
        <v>8.4700000000000006</v>
      </c>
      <c r="F20" s="171">
        <f>ROUND(VALUE(SUBSTITUTE(実質収支比率等に係る経年分析!J$47,"▲","-")),2)</f>
        <v>9.31</v>
      </c>
    </row>
    <row r="21" spans="1:11" x14ac:dyDescent="0.2">
      <c r="A21" s="171" t="s">
        <v>56</v>
      </c>
      <c r="B21" s="171">
        <f>IF(ISNUMBER(VALUE(SUBSTITUTE(実質収支比率等に係る経年分析!F$49,"▲","-"))),ROUND(VALUE(SUBSTITUTE(実質収支比率等に係る経年分析!F$49,"▲","-")),2),NA())</f>
        <v>-0.42</v>
      </c>
      <c r="C21" s="171">
        <f>IF(ISNUMBER(VALUE(SUBSTITUTE(実質収支比率等に係る経年分析!G$49,"▲","-"))),ROUND(VALUE(SUBSTITUTE(実質収支比率等に係る経年分析!G$49,"▲","-")),2),NA())</f>
        <v>-0.68</v>
      </c>
      <c r="D21" s="171">
        <f>IF(ISNUMBER(VALUE(SUBSTITUTE(実質収支比率等に係る経年分析!H$49,"▲","-"))),ROUND(VALUE(SUBSTITUTE(実質収支比率等に係る経年分析!H$49,"▲","-")),2),NA())</f>
        <v>0.41</v>
      </c>
      <c r="E21" s="171">
        <f>IF(ISNUMBER(VALUE(SUBSTITUTE(実質収支比率等に係る経年分析!I$49,"▲","-"))),ROUND(VALUE(SUBSTITUTE(実質収支比率等に係る経年分析!I$49,"▲","-")),2),NA())</f>
        <v>2</v>
      </c>
      <c r="F21" s="171">
        <f>IF(ISNUMBER(VALUE(SUBSTITUTE(実質収支比率等に係る経年分析!J$49,"▲","-"))),ROUND(VALUE(SUBSTITUTE(実質収支比率等に係る経年分析!J$49,"▲","-")),2),NA())</f>
        <v>5.92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駐車場事業特別会計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0.89</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0.55000000000000004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1.1200000000000001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5992</v>
      </c>
      <c r="E42" s="173"/>
      <c r="F42" s="173"/>
      <c r="G42" s="173">
        <f>'実質公債費比率（分子）の構造'!L$52</f>
        <v>5569</v>
      </c>
      <c r="H42" s="173"/>
      <c r="I42" s="173"/>
      <c r="J42" s="173">
        <f>'実質公債費比率（分子）の構造'!M$52</f>
        <v>4898</v>
      </c>
      <c r="K42" s="173"/>
      <c r="L42" s="173"/>
      <c r="M42" s="173">
        <f>'実質公債費比率（分子）の構造'!N$52</f>
        <v>4433</v>
      </c>
      <c r="N42" s="173"/>
      <c r="O42" s="173"/>
      <c r="P42" s="173">
        <f>'実質公債費比率（分子）の構造'!O$52</f>
        <v>3880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118</v>
      </c>
      <c r="C45" s="173"/>
      <c r="D45" s="173"/>
      <c r="E45" s="173">
        <f>'実質公債費比率（分子）の構造'!L$49</f>
        <v>109</v>
      </c>
      <c r="F45" s="173"/>
      <c r="G45" s="173"/>
      <c r="H45" s="173">
        <f>'実質公債費比率（分子）の構造'!M$49</f>
        <v>107</v>
      </c>
      <c r="I45" s="173"/>
      <c r="J45" s="173"/>
      <c r="K45" s="173">
        <f>'実質公債費比率（分子）の構造'!N$49</f>
        <v>74</v>
      </c>
      <c r="L45" s="173"/>
      <c r="M45" s="173"/>
      <c r="N45" s="173">
        <f>'実質公債費比率（分子）の構造'!O$49</f>
        <v>40</v>
      </c>
      <c r="O45" s="173"/>
      <c r="P45" s="173"/>
    </row>
    <row r="46" spans="1:16" x14ac:dyDescent="0.2">
      <c r="A46" s="173" t="s">
        <v>67</v>
      </c>
      <c r="B46" s="173">
        <f>'実質公債費比率（分子）の構造'!K$48</f>
        <v>210</v>
      </c>
      <c r="C46" s="173"/>
      <c r="D46" s="173"/>
      <c r="E46" s="173">
        <f>'実質公債費比率（分子）の構造'!L$48</f>
        <v>163</v>
      </c>
      <c r="F46" s="173"/>
      <c r="G46" s="173"/>
      <c r="H46" s="173">
        <f>'実質公債費比率（分子）の構造'!M$48</f>
        <v>57</v>
      </c>
      <c r="I46" s="173"/>
      <c r="J46" s="173"/>
      <c r="K46" s="173">
        <f>'実質公債費比率（分子）の構造'!N$48</f>
        <v>95</v>
      </c>
      <c r="L46" s="173"/>
      <c r="M46" s="173"/>
      <c r="N46" s="173">
        <f>'実質公債費比率（分子）の構造'!O$48</f>
        <v>60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5967</v>
      </c>
      <c r="C49" s="173"/>
      <c r="D49" s="173"/>
      <c r="E49" s="173">
        <f>'実質公債費比率（分子）の構造'!L$45</f>
        <v>5934</v>
      </c>
      <c r="F49" s="173"/>
      <c r="G49" s="173"/>
      <c r="H49" s="173">
        <f>'実質公債費比率（分子）の構造'!M$45</f>
        <v>5571</v>
      </c>
      <c r="I49" s="173"/>
      <c r="J49" s="173"/>
      <c r="K49" s="173">
        <f>'実質公債費比率（分子）の構造'!N$45</f>
        <v>5068</v>
      </c>
      <c r="L49" s="173"/>
      <c r="M49" s="173"/>
      <c r="N49" s="173">
        <f>'実質公債費比率（分子）の構造'!O$45</f>
        <v>4744</v>
      </c>
      <c r="O49" s="173"/>
      <c r="P49" s="173"/>
    </row>
    <row r="50" spans="1:16" x14ac:dyDescent="0.2">
      <c r="A50" s="173" t="s">
        <v>71</v>
      </c>
      <c r="B50" s="173" t="e">
        <f>NA()</f>
        <v>#N/A</v>
      </c>
      <c r="C50" s="173">
        <f>IF(ISNUMBER('実質公債費比率（分子）の構造'!K$53),'実質公債費比率（分子）の構造'!K$53,NA())</f>
        <v>303</v>
      </c>
      <c r="D50" s="173" t="e">
        <f>NA()</f>
        <v>#N/A</v>
      </c>
      <c r="E50" s="173" t="e">
        <f>NA()</f>
        <v>#N/A</v>
      </c>
      <c r="F50" s="173">
        <f>IF(ISNUMBER('実質公債費比率（分子）の構造'!L$53),'実質公債費比率（分子）の構造'!L$53,NA())</f>
        <v>637</v>
      </c>
      <c r="G50" s="173" t="e">
        <f>NA()</f>
        <v>#N/A</v>
      </c>
      <c r="H50" s="173" t="e">
        <f>NA()</f>
        <v>#N/A</v>
      </c>
      <c r="I50" s="173">
        <f>IF(ISNUMBER('実質公債費比率（分子）の構造'!M$53),'実質公債費比率（分子）の構造'!M$53,NA())</f>
        <v>837</v>
      </c>
      <c r="J50" s="173" t="e">
        <f>NA()</f>
        <v>#N/A</v>
      </c>
      <c r="K50" s="173" t="e">
        <f>NA()</f>
        <v>#N/A</v>
      </c>
      <c r="L50" s="173">
        <f>IF(ISNUMBER('実質公債費比率（分子）の構造'!N$53),'実質公債費比率（分子）の構造'!N$53,NA())</f>
        <v>804</v>
      </c>
      <c r="M50" s="173" t="e">
        <f>NA()</f>
        <v>#N/A</v>
      </c>
      <c r="N50" s="173" t="e">
        <f>NA()</f>
        <v>#N/A</v>
      </c>
      <c r="O50" s="173">
        <f>IF(ISNUMBER('実質公債費比率（分子）の構造'!O$53),'実質公債費比率（分子）の構造'!O$53,NA())</f>
        <v>964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40988</v>
      </c>
      <c r="E56" s="172"/>
      <c r="F56" s="172"/>
      <c r="G56" s="172">
        <f>'将来負担比率（分子）の構造'!J$52</f>
        <v>39763</v>
      </c>
      <c r="H56" s="172"/>
      <c r="I56" s="172"/>
      <c r="J56" s="172">
        <f>'将来負担比率（分子）の構造'!K$52</f>
        <v>38637</v>
      </c>
      <c r="K56" s="172"/>
      <c r="L56" s="172"/>
      <c r="M56" s="172">
        <f>'将来負担比率（分子）の構造'!L$52</f>
        <v>38052</v>
      </c>
      <c r="N56" s="172"/>
      <c r="O56" s="172"/>
      <c r="P56" s="172">
        <f>'将来負担比率（分子）の構造'!M$52</f>
        <v>37667</v>
      </c>
    </row>
    <row r="57" spans="1:16" x14ac:dyDescent="0.2">
      <c r="A57" s="172" t="s">
        <v>42</v>
      </c>
      <c r="B57" s="172"/>
      <c r="C57" s="172"/>
      <c r="D57" s="172">
        <f>'将来負担比率（分子）の構造'!I$51</f>
        <v>9715</v>
      </c>
      <c r="E57" s="172"/>
      <c r="F57" s="172"/>
      <c r="G57" s="172">
        <f>'将来負担比率（分子）の構造'!J$51</f>
        <v>8584</v>
      </c>
      <c r="H57" s="172"/>
      <c r="I57" s="172"/>
      <c r="J57" s="172">
        <f>'将来負担比率（分子）の構造'!K$51</f>
        <v>7437</v>
      </c>
      <c r="K57" s="172"/>
      <c r="L57" s="172"/>
      <c r="M57" s="172">
        <f>'将来負担比率（分子）の構造'!L$51</f>
        <v>6574</v>
      </c>
      <c r="N57" s="172"/>
      <c r="O57" s="172"/>
      <c r="P57" s="172">
        <f>'将来負担比率（分子）の構造'!M$51</f>
        <v>5844</v>
      </c>
    </row>
    <row r="58" spans="1:16" x14ac:dyDescent="0.2">
      <c r="A58" s="172" t="s">
        <v>41</v>
      </c>
      <c r="B58" s="172"/>
      <c r="C58" s="172"/>
      <c r="D58" s="172">
        <f>'将来負担比率（分子）の構造'!I$50</f>
        <v>7191</v>
      </c>
      <c r="E58" s="172"/>
      <c r="F58" s="172"/>
      <c r="G58" s="172">
        <f>'将来負担比率（分子）の構造'!J$50</f>
        <v>8438</v>
      </c>
      <c r="H58" s="172"/>
      <c r="I58" s="172"/>
      <c r="J58" s="172">
        <f>'将来負担比率（分子）の構造'!K$50</f>
        <v>9625</v>
      </c>
      <c r="K58" s="172"/>
      <c r="L58" s="172"/>
      <c r="M58" s="172">
        <f>'将来負担比率（分子）の構造'!L$50</f>
        <v>11416</v>
      </c>
      <c r="N58" s="172"/>
      <c r="O58" s="172"/>
      <c r="P58" s="172">
        <f>'将来負担比率（分子）の構造'!M$50</f>
        <v>13777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7622</v>
      </c>
      <c r="C62" s="172"/>
      <c r="D62" s="172"/>
      <c r="E62" s="172">
        <f>'将来負担比率（分子）の構造'!J$45</f>
        <v>6949</v>
      </c>
      <c r="F62" s="172"/>
      <c r="G62" s="172"/>
      <c r="H62" s="172">
        <f>'将来負担比率（分子）の構造'!K$45</f>
        <v>6733</v>
      </c>
      <c r="I62" s="172"/>
      <c r="J62" s="172"/>
      <c r="K62" s="172">
        <f>'将来負担比率（分子）の構造'!L$45</f>
        <v>6644</v>
      </c>
      <c r="L62" s="172"/>
      <c r="M62" s="172"/>
      <c r="N62" s="172">
        <f>'将来負担比率（分子）の構造'!M$45</f>
        <v>6672</v>
      </c>
      <c r="O62" s="172"/>
      <c r="P62" s="172"/>
    </row>
    <row r="63" spans="1:16" x14ac:dyDescent="0.2">
      <c r="A63" s="172" t="s">
        <v>34</v>
      </c>
      <c r="B63" s="172">
        <f>'将来負担比率（分子）の構造'!I$44</f>
        <v>717</v>
      </c>
      <c r="C63" s="172"/>
      <c r="D63" s="172"/>
      <c r="E63" s="172">
        <f>'将来負担比率（分子）の構造'!J$44</f>
        <v>557</v>
      </c>
      <c r="F63" s="172"/>
      <c r="G63" s="172"/>
      <c r="H63" s="172">
        <f>'将来負担比率（分子）の構造'!K$44</f>
        <v>414</v>
      </c>
      <c r="I63" s="172"/>
      <c r="J63" s="172"/>
      <c r="K63" s="172">
        <f>'将来負担比率（分子）の構造'!L$44</f>
        <v>318</v>
      </c>
      <c r="L63" s="172"/>
      <c r="M63" s="172"/>
      <c r="N63" s="172">
        <f>'将来負担比率（分子）の構造'!M$44</f>
        <v>259</v>
      </c>
      <c r="O63" s="172"/>
      <c r="P63" s="172"/>
    </row>
    <row r="64" spans="1:16" x14ac:dyDescent="0.2">
      <c r="A64" s="172" t="s">
        <v>33</v>
      </c>
      <c r="B64" s="172">
        <f>'将来負担比率（分子）の構造'!I$43</f>
        <v>1929</v>
      </c>
      <c r="C64" s="172"/>
      <c r="D64" s="172"/>
      <c r="E64" s="172">
        <f>'将来負担比率（分子）の構造'!J$43</f>
        <v>1593</v>
      </c>
      <c r="F64" s="172"/>
      <c r="G64" s="172"/>
      <c r="H64" s="172">
        <f>'将来負担比率（分子）の構造'!K$43</f>
        <v>1070</v>
      </c>
      <c r="I64" s="172"/>
      <c r="J64" s="172"/>
      <c r="K64" s="172">
        <f>'将来負担比率（分子）の構造'!L$43</f>
        <v>881</v>
      </c>
      <c r="L64" s="172"/>
      <c r="M64" s="172"/>
      <c r="N64" s="172">
        <f>'将来負担比率（分子）の構造'!M$43</f>
        <v>653</v>
      </c>
      <c r="O64" s="172"/>
      <c r="P64" s="172"/>
    </row>
    <row r="65" spans="1:16" x14ac:dyDescent="0.2">
      <c r="A65" s="172" t="s">
        <v>32</v>
      </c>
      <c r="B65" s="172" t="str">
        <f>'将来負担比率（分子）の構造'!I$42</f>
        <v>-</v>
      </c>
      <c r="C65" s="172"/>
      <c r="D65" s="172"/>
      <c r="E65" s="172" t="str">
        <f>'将来負担比率（分子）の構造'!J$42</f>
        <v>-</v>
      </c>
      <c r="F65" s="172"/>
      <c r="G65" s="172"/>
      <c r="H65" s="172">
        <f>'将来負担比率（分子）の構造'!K$42</f>
        <v>245</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54282</v>
      </c>
      <c r="C66" s="172"/>
      <c r="D66" s="172"/>
      <c r="E66" s="172">
        <f>'将来負担比率（分子）の構造'!J$41</f>
        <v>56437</v>
      </c>
      <c r="F66" s="172"/>
      <c r="G66" s="172"/>
      <c r="H66" s="172">
        <f>'将来負担比率（分子）の構造'!K$41</f>
        <v>54806</v>
      </c>
      <c r="I66" s="172"/>
      <c r="J66" s="172"/>
      <c r="K66" s="172">
        <f>'将来負担比率（分子）の構造'!L$41</f>
        <v>55268</v>
      </c>
      <c r="L66" s="172"/>
      <c r="M66" s="172"/>
      <c r="N66" s="172">
        <f>'将来負担比率（分子）の構造'!M$41</f>
        <v>53052</v>
      </c>
      <c r="O66" s="172"/>
      <c r="P66" s="172"/>
    </row>
    <row r="67" spans="1:16" x14ac:dyDescent="0.2">
      <c r="A67" s="172" t="s">
        <v>75</v>
      </c>
      <c r="B67" s="172" t="e">
        <f>NA()</f>
        <v>#N/A</v>
      </c>
      <c r="C67" s="172">
        <f>IF(ISNUMBER('将来負担比率（分子）の構造'!I$53), IF('将来負担比率（分子）の構造'!I$53 &lt; 0, 0, '将来負担比率（分子）の構造'!I$53), NA())</f>
        <v>6655</v>
      </c>
      <c r="D67" s="172" t="e">
        <f>NA()</f>
        <v>#N/A</v>
      </c>
      <c r="E67" s="172" t="e">
        <f>NA()</f>
        <v>#N/A</v>
      </c>
      <c r="F67" s="172">
        <f>IF(ISNUMBER('将来負担比率（分子）の構造'!J$53), IF('将来負担比率（分子）の構造'!J$53 &lt; 0, 0, '将来負担比率（分子）の構造'!J$53), NA())</f>
        <v>8749</v>
      </c>
      <c r="G67" s="172" t="e">
        <f>NA()</f>
        <v>#N/A</v>
      </c>
      <c r="H67" s="172" t="e">
        <f>NA()</f>
        <v>#N/A</v>
      </c>
      <c r="I67" s="172">
        <f>IF(ISNUMBER('将来負担比率（分子）の構造'!K$53), IF('将来負担比率（分子）の構造'!K$53 &lt; 0, 0, '将来負担比率（分子）の構造'!K$53), NA())</f>
        <v>7571</v>
      </c>
      <c r="J67" s="172" t="e">
        <f>NA()</f>
        <v>#N/A</v>
      </c>
      <c r="K67" s="172" t="e">
        <f>NA()</f>
        <v>#N/A</v>
      </c>
      <c r="L67" s="172">
        <f>IF(ISNUMBER('将来負担比率（分子）の構造'!L$53), IF('将来負担比率（分子）の構造'!L$53 &lt; 0, 0, '将来負担比率（分子）の構造'!L$53), NA())</f>
        <v>7069</v>
      </c>
      <c r="M67" s="172" t="e">
        <f>NA()</f>
        <v>#N/A</v>
      </c>
      <c r="N67" s="172" t="e">
        <f>NA()</f>
        <v>#N/A</v>
      </c>
      <c r="O67" s="172">
        <f>IF(ISNUMBER('将来負担比率（分子）の構造'!M$53), IF('将来負担比率（分子）の構造'!M$53 &lt; 0, 0, '将来負担比率（分子）の構造'!M$53), NA())</f>
        <v>3347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3028</v>
      </c>
      <c r="C72" s="176">
        <f>基金残高に係る経年分析!G55</f>
        <v>3372</v>
      </c>
      <c r="D72" s="176">
        <f>基金残高に係る経年分析!H55</f>
        <v>3913</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5155</v>
      </c>
      <c r="C74" s="176">
        <f>基金残高に係る経年分析!G57</f>
        <v>6401</v>
      </c>
      <c r="D74" s="176">
        <f>基金残高に係る経年分析!H57</f>
        <v>8152</v>
      </c>
    </row>
  </sheetData>
  <sheetProtection algorithmName="SHA-512" hashValue="B7RjTzTHBN4vA3gN+eWr2whELleokRyTMm1R4EqBz1sK7fxKy/wGNSYUEKrLZMi7rNnyn5zQDkA/sZAkVloPaQ==" saltValue="GYTuvvS5Lino1qseZb2O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220</v>
      </c>
      <c r="DI1" s="636"/>
      <c r="DJ1" s="636"/>
      <c r="DK1" s="636"/>
      <c r="DL1" s="636"/>
      <c r="DM1" s="636"/>
      <c r="DN1" s="637"/>
      <c r="DO1" s="211"/>
      <c r="DP1" s="635" t="s">
        <v>221</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2">
      <c r="B2" s="212" t="s">
        <v>222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8" t="s">
        <v>223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225</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2">
      <c r="B4" s="638" t="s">
        <v>1</v>
      </c>
      <c r="C4" s="639"/>
      <c r="D4" s="639"/>
      <c r="E4" s="639"/>
      <c r="F4" s="639"/>
      <c r="G4" s="639"/>
      <c r="H4" s="639"/>
      <c r="I4" s="639"/>
      <c r="J4" s="639"/>
      <c r="K4" s="639"/>
      <c r="L4" s="639"/>
      <c r="M4" s="639"/>
      <c r="N4" s="639"/>
      <c r="O4" s="639"/>
      <c r="P4" s="639"/>
      <c r="Q4" s="640"/>
      <c r="R4" s="638" t="s">
        <v>226</v>
      </c>
      <c r="S4" s="639"/>
      <c r="T4" s="639"/>
      <c r="U4" s="639"/>
      <c r="V4" s="639"/>
      <c r="W4" s="639"/>
      <c r="X4" s="639"/>
      <c r="Y4" s="640"/>
      <c r="Z4" s="638" t="s">
        <v>227</v>
      </c>
      <c r="AA4" s="639"/>
      <c r="AB4" s="639"/>
      <c r="AC4" s="640"/>
      <c r="AD4" s="638" t="s">
        <v>228</v>
      </c>
      <c r="AE4" s="639"/>
      <c r="AF4" s="639"/>
      <c r="AG4" s="639"/>
      <c r="AH4" s="639"/>
      <c r="AI4" s="639"/>
      <c r="AJ4" s="639"/>
      <c r="AK4" s="640"/>
      <c r="AL4" s="638" t="s">
        <v>227</v>
      </c>
      <c r="AM4" s="639"/>
      <c r="AN4" s="639"/>
      <c r="AO4" s="640"/>
      <c r="AP4" s="641" t="s">
        <v>229</v>
      </c>
      <c r="AQ4" s="641"/>
      <c r="AR4" s="641"/>
      <c r="AS4" s="641"/>
      <c r="AT4" s="641"/>
      <c r="AU4" s="641"/>
      <c r="AV4" s="641"/>
      <c r="AW4" s="641"/>
      <c r="AX4" s="641"/>
      <c r="AY4" s="641"/>
      <c r="AZ4" s="641"/>
      <c r="BA4" s="641"/>
      <c r="BB4" s="641"/>
      <c r="BC4" s="641"/>
      <c r="BD4" s="641"/>
      <c r="BE4" s="641"/>
      <c r="BF4" s="641"/>
      <c r="BG4" s="641" t="s">
        <v>230</v>
      </c>
      <c r="BH4" s="641"/>
      <c r="BI4" s="641"/>
      <c r="BJ4" s="641"/>
      <c r="BK4" s="641"/>
      <c r="BL4" s="641"/>
      <c r="BM4" s="641"/>
      <c r="BN4" s="641"/>
      <c r="BO4" s="641" t="s">
        <v>227</v>
      </c>
      <c r="BP4" s="641"/>
      <c r="BQ4" s="641"/>
      <c r="BR4" s="641"/>
      <c r="BS4" s="641" t="s">
        <v>231</v>
      </c>
      <c r="BT4" s="641"/>
      <c r="BU4" s="641"/>
      <c r="BV4" s="641"/>
      <c r="BW4" s="641"/>
      <c r="BX4" s="641"/>
      <c r="BY4" s="641"/>
      <c r="BZ4" s="641"/>
      <c r="CA4" s="641"/>
      <c r="CB4" s="641"/>
      <c r="CD4" s="638" t="s">
        <v>232</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2">
      <c r="B5" s="642" t="s">
        <v>233</v>
      </c>
      <c r="C5" s="643"/>
      <c r="D5" s="643"/>
      <c r="E5" s="643"/>
      <c r="F5" s="643"/>
      <c r="G5" s="643"/>
      <c r="H5" s="643"/>
      <c r="I5" s="643"/>
      <c r="J5" s="643"/>
      <c r="K5" s="643"/>
      <c r="L5" s="643"/>
      <c r="M5" s="643"/>
      <c r="N5" s="643"/>
      <c r="O5" s="643"/>
      <c r="P5" s="643"/>
      <c r="Q5" s="644"/>
      <c r="R5" s="645">
        <v>32867663</v>
      </c>
      <c r="S5" s="646"/>
      <c r="T5" s="646"/>
      <c r="U5" s="646"/>
      <c r="V5" s="646"/>
      <c r="W5" s="646"/>
      <c r="X5" s="646"/>
      <c r="Y5" s="647"/>
      <c r="Z5" s="648">
        <v>38.6</v>
      </c>
      <c r="AA5" s="648"/>
      <c r="AB5" s="648"/>
      <c r="AC5" s="648"/>
      <c r="AD5" s="649">
        <v>30333845</v>
      </c>
      <c r="AE5" s="649"/>
      <c r="AF5" s="649"/>
      <c r="AG5" s="649"/>
      <c r="AH5" s="649"/>
      <c r="AI5" s="649"/>
      <c r="AJ5" s="649"/>
      <c r="AK5" s="649"/>
      <c r="AL5" s="650">
        <v>73.900000000000006</v>
      </c>
      <c r="AM5" s="651"/>
      <c r="AN5" s="651"/>
      <c r="AO5" s="652"/>
      <c r="AP5" s="642" t="s">
        <v>234</v>
      </c>
      <c r="AQ5" s="643"/>
      <c r="AR5" s="643"/>
      <c r="AS5" s="643"/>
      <c r="AT5" s="643"/>
      <c r="AU5" s="643"/>
      <c r="AV5" s="643"/>
      <c r="AW5" s="643"/>
      <c r="AX5" s="643"/>
      <c r="AY5" s="643"/>
      <c r="AZ5" s="643"/>
      <c r="BA5" s="643"/>
      <c r="BB5" s="643"/>
      <c r="BC5" s="643"/>
      <c r="BD5" s="643"/>
      <c r="BE5" s="643"/>
      <c r="BF5" s="644"/>
      <c r="BG5" s="656">
        <v>30333845</v>
      </c>
      <c r="BH5" s="657"/>
      <c r="BI5" s="657"/>
      <c r="BJ5" s="657"/>
      <c r="BK5" s="657"/>
      <c r="BL5" s="657"/>
      <c r="BM5" s="657"/>
      <c r="BN5" s="658"/>
      <c r="BO5" s="659">
        <v>92.3</v>
      </c>
      <c r="BP5" s="659"/>
      <c r="BQ5" s="659"/>
      <c r="BR5" s="659"/>
      <c r="BS5" s="660">
        <v>140604</v>
      </c>
      <c r="BT5" s="660"/>
      <c r="BU5" s="660"/>
      <c r="BV5" s="660"/>
      <c r="BW5" s="660"/>
      <c r="BX5" s="660"/>
      <c r="BY5" s="660"/>
      <c r="BZ5" s="660"/>
      <c r="CA5" s="660"/>
      <c r="CB5" s="664"/>
      <c r="CD5" s="638" t="s">
        <v>229</v>
      </c>
      <c r="CE5" s="639"/>
      <c r="CF5" s="639"/>
      <c r="CG5" s="639"/>
      <c r="CH5" s="639"/>
      <c r="CI5" s="639"/>
      <c r="CJ5" s="639"/>
      <c r="CK5" s="639"/>
      <c r="CL5" s="639"/>
      <c r="CM5" s="639"/>
      <c r="CN5" s="639"/>
      <c r="CO5" s="639"/>
      <c r="CP5" s="639"/>
      <c r="CQ5" s="640"/>
      <c r="CR5" s="638" t="s">
        <v>235</v>
      </c>
      <c r="CS5" s="639"/>
      <c r="CT5" s="639"/>
      <c r="CU5" s="639"/>
      <c r="CV5" s="639"/>
      <c r="CW5" s="639"/>
      <c r="CX5" s="639"/>
      <c r="CY5" s="640"/>
      <c r="CZ5" s="638" t="s">
        <v>227</v>
      </c>
      <c r="DA5" s="639"/>
      <c r="DB5" s="639"/>
      <c r="DC5" s="640"/>
      <c r="DD5" s="638" t="s">
        <v>236</v>
      </c>
      <c r="DE5" s="639"/>
      <c r="DF5" s="639"/>
      <c r="DG5" s="639"/>
      <c r="DH5" s="639"/>
      <c r="DI5" s="639"/>
      <c r="DJ5" s="639"/>
      <c r="DK5" s="639"/>
      <c r="DL5" s="639"/>
      <c r="DM5" s="639"/>
      <c r="DN5" s="639"/>
      <c r="DO5" s="639"/>
      <c r="DP5" s="640"/>
      <c r="DQ5" s="638" t="s">
        <v>237</v>
      </c>
      <c r="DR5" s="639"/>
      <c r="DS5" s="639"/>
      <c r="DT5" s="639"/>
      <c r="DU5" s="639"/>
      <c r="DV5" s="639"/>
      <c r="DW5" s="639"/>
      <c r="DX5" s="639"/>
      <c r="DY5" s="639"/>
      <c r="DZ5" s="639"/>
      <c r="EA5" s="639"/>
      <c r="EB5" s="639"/>
      <c r="EC5" s="640"/>
    </row>
    <row r="6" spans="2:143" ht="11.25" customHeight="1" x14ac:dyDescent="0.2">
      <c r="B6" s="653" t="s">
        <v>238</v>
      </c>
      <c r="C6" s="654"/>
      <c r="D6" s="654"/>
      <c r="E6" s="654"/>
      <c r="F6" s="654"/>
      <c r="G6" s="654"/>
      <c r="H6" s="654"/>
      <c r="I6" s="654"/>
      <c r="J6" s="654"/>
      <c r="K6" s="654"/>
      <c r="L6" s="654"/>
      <c r="M6" s="654"/>
      <c r="N6" s="654"/>
      <c r="O6" s="654"/>
      <c r="P6" s="654"/>
      <c r="Q6" s="655"/>
      <c r="R6" s="656">
        <v>281818</v>
      </c>
      <c r="S6" s="657"/>
      <c r="T6" s="657"/>
      <c r="U6" s="657"/>
      <c r="V6" s="657"/>
      <c r="W6" s="657"/>
      <c r="X6" s="657"/>
      <c r="Y6" s="658"/>
      <c r="Z6" s="659">
        <v>0.3</v>
      </c>
      <c r="AA6" s="659"/>
      <c r="AB6" s="659"/>
      <c r="AC6" s="659"/>
      <c r="AD6" s="660">
        <v>281818</v>
      </c>
      <c r="AE6" s="660"/>
      <c r="AF6" s="660"/>
      <c r="AG6" s="660"/>
      <c r="AH6" s="660"/>
      <c r="AI6" s="660"/>
      <c r="AJ6" s="660"/>
      <c r="AK6" s="660"/>
      <c r="AL6" s="661">
        <v>0.7</v>
      </c>
      <c r="AM6" s="662"/>
      <c r="AN6" s="662"/>
      <c r="AO6" s="663"/>
      <c r="AP6" s="653" t="s">
        <v>239</v>
      </c>
      <c r="AQ6" s="654"/>
      <c r="AR6" s="654"/>
      <c r="AS6" s="654"/>
      <c r="AT6" s="654"/>
      <c r="AU6" s="654"/>
      <c r="AV6" s="654"/>
      <c r="AW6" s="654"/>
      <c r="AX6" s="654"/>
      <c r="AY6" s="654"/>
      <c r="AZ6" s="654"/>
      <c r="BA6" s="654"/>
      <c r="BB6" s="654"/>
      <c r="BC6" s="654"/>
      <c r="BD6" s="654"/>
      <c r="BE6" s="654"/>
      <c r="BF6" s="655"/>
      <c r="BG6" s="656">
        <v>30333845</v>
      </c>
      <c r="BH6" s="657"/>
      <c r="BI6" s="657"/>
      <c r="BJ6" s="657"/>
      <c r="BK6" s="657"/>
      <c r="BL6" s="657"/>
      <c r="BM6" s="657"/>
      <c r="BN6" s="658"/>
      <c r="BO6" s="659">
        <v>92.3</v>
      </c>
      <c r="BP6" s="659"/>
      <c r="BQ6" s="659"/>
      <c r="BR6" s="659"/>
      <c r="BS6" s="660">
        <v>140604</v>
      </c>
      <c r="BT6" s="660"/>
      <c r="BU6" s="660"/>
      <c r="BV6" s="660"/>
      <c r="BW6" s="660"/>
      <c r="BX6" s="660"/>
      <c r="BY6" s="660"/>
      <c r="BZ6" s="660"/>
      <c r="CA6" s="660"/>
      <c r="CB6" s="664"/>
      <c r="CD6" s="642" t="s">
        <v>240</v>
      </c>
      <c r="CE6" s="643"/>
      <c r="CF6" s="643"/>
      <c r="CG6" s="643"/>
      <c r="CH6" s="643"/>
      <c r="CI6" s="643"/>
      <c r="CJ6" s="643"/>
      <c r="CK6" s="643"/>
      <c r="CL6" s="643"/>
      <c r="CM6" s="643"/>
      <c r="CN6" s="643"/>
      <c r="CO6" s="643"/>
      <c r="CP6" s="643"/>
      <c r="CQ6" s="644"/>
      <c r="CR6" s="656">
        <v>433329</v>
      </c>
      <c r="CS6" s="657"/>
      <c r="CT6" s="657"/>
      <c r="CU6" s="657"/>
      <c r="CV6" s="657"/>
      <c r="CW6" s="657"/>
      <c r="CX6" s="657"/>
      <c r="CY6" s="658"/>
      <c r="CZ6" s="650">
        <v>0.5</v>
      </c>
      <c r="DA6" s="651"/>
      <c r="DB6" s="651"/>
      <c r="DC6" s="667"/>
      <c r="DD6" s="665" t="s">
        <v>129</v>
      </c>
      <c r="DE6" s="657"/>
      <c r="DF6" s="657"/>
      <c r="DG6" s="657"/>
      <c r="DH6" s="657"/>
      <c r="DI6" s="657"/>
      <c r="DJ6" s="657"/>
      <c r="DK6" s="657"/>
      <c r="DL6" s="657"/>
      <c r="DM6" s="657"/>
      <c r="DN6" s="657"/>
      <c r="DO6" s="657"/>
      <c r="DP6" s="658"/>
      <c r="DQ6" s="665">
        <v>432166</v>
      </c>
      <c r="DR6" s="657"/>
      <c r="DS6" s="657"/>
      <c r="DT6" s="657"/>
      <c r="DU6" s="657"/>
      <c r="DV6" s="657"/>
      <c r="DW6" s="657"/>
      <c r="DX6" s="657"/>
      <c r="DY6" s="657"/>
      <c r="DZ6" s="657"/>
      <c r="EA6" s="657"/>
      <c r="EB6" s="657"/>
      <c r="EC6" s="666"/>
    </row>
    <row r="7" spans="2:143" ht="11.25" customHeight="1" x14ac:dyDescent="0.2">
      <c r="B7" s="653" t="s">
        <v>241</v>
      </c>
      <c r="C7" s="654"/>
      <c r="D7" s="654"/>
      <c r="E7" s="654"/>
      <c r="F7" s="654"/>
      <c r="G7" s="654"/>
      <c r="H7" s="654"/>
      <c r="I7" s="654"/>
      <c r="J7" s="654"/>
      <c r="K7" s="654"/>
      <c r="L7" s="654"/>
      <c r="M7" s="654"/>
      <c r="N7" s="654"/>
      <c r="O7" s="654"/>
      <c r="P7" s="654"/>
      <c r="Q7" s="655"/>
      <c r="R7" s="656">
        <v>43910</v>
      </c>
      <c r="S7" s="657"/>
      <c r="T7" s="657"/>
      <c r="U7" s="657"/>
      <c r="V7" s="657"/>
      <c r="W7" s="657"/>
      <c r="X7" s="657"/>
      <c r="Y7" s="658"/>
      <c r="Z7" s="659">
        <v>0.1</v>
      </c>
      <c r="AA7" s="659"/>
      <c r="AB7" s="659"/>
      <c r="AC7" s="659"/>
      <c r="AD7" s="660">
        <v>43910</v>
      </c>
      <c r="AE7" s="660"/>
      <c r="AF7" s="660"/>
      <c r="AG7" s="660"/>
      <c r="AH7" s="660"/>
      <c r="AI7" s="660"/>
      <c r="AJ7" s="660"/>
      <c r="AK7" s="660"/>
      <c r="AL7" s="661">
        <v>0.1</v>
      </c>
      <c r="AM7" s="662"/>
      <c r="AN7" s="662"/>
      <c r="AO7" s="663"/>
      <c r="AP7" s="653" t="s">
        <v>242</v>
      </c>
      <c r="AQ7" s="654"/>
      <c r="AR7" s="654"/>
      <c r="AS7" s="654"/>
      <c r="AT7" s="654"/>
      <c r="AU7" s="654"/>
      <c r="AV7" s="654"/>
      <c r="AW7" s="654"/>
      <c r="AX7" s="654"/>
      <c r="AY7" s="654"/>
      <c r="AZ7" s="654"/>
      <c r="BA7" s="654"/>
      <c r="BB7" s="654"/>
      <c r="BC7" s="654"/>
      <c r="BD7" s="654"/>
      <c r="BE7" s="654"/>
      <c r="BF7" s="655"/>
      <c r="BG7" s="656">
        <v>16858943</v>
      </c>
      <c r="BH7" s="657"/>
      <c r="BI7" s="657"/>
      <c r="BJ7" s="657"/>
      <c r="BK7" s="657"/>
      <c r="BL7" s="657"/>
      <c r="BM7" s="657"/>
      <c r="BN7" s="658"/>
      <c r="BO7" s="659">
        <v>51.3</v>
      </c>
      <c r="BP7" s="659"/>
      <c r="BQ7" s="659"/>
      <c r="BR7" s="659"/>
      <c r="BS7" s="660">
        <v>140604</v>
      </c>
      <c r="BT7" s="660"/>
      <c r="BU7" s="660"/>
      <c r="BV7" s="660"/>
      <c r="BW7" s="660"/>
      <c r="BX7" s="660"/>
      <c r="BY7" s="660"/>
      <c r="BZ7" s="660"/>
      <c r="CA7" s="660"/>
      <c r="CB7" s="664"/>
      <c r="CD7" s="653" t="s">
        <v>243</v>
      </c>
      <c r="CE7" s="654"/>
      <c r="CF7" s="654"/>
      <c r="CG7" s="654"/>
      <c r="CH7" s="654"/>
      <c r="CI7" s="654"/>
      <c r="CJ7" s="654"/>
      <c r="CK7" s="654"/>
      <c r="CL7" s="654"/>
      <c r="CM7" s="654"/>
      <c r="CN7" s="654"/>
      <c r="CO7" s="654"/>
      <c r="CP7" s="654"/>
      <c r="CQ7" s="655"/>
      <c r="CR7" s="656">
        <v>6264198</v>
      </c>
      <c r="CS7" s="657"/>
      <c r="CT7" s="657"/>
      <c r="CU7" s="657"/>
      <c r="CV7" s="657"/>
      <c r="CW7" s="657"/>
      <c r="CX7" s="657"/>
      <c r="CY7" s="658"/>
      <c r="CZ7" s="659">
        <v>7.8</v>
      </c>
      <c r="DA7" s="659"/>
      <c r="DB7" s="659"/>
      <c r="DC7" s="659"/>
      <c r="DD7" s="665">
        <v>467424</v>
      </c>
      <c r="DE7" s="657"/>
      <c r="DF7" s="657"/>
      <c r="DG7" s="657"/>
      <c r="DH7" s="657"/>
      <c r="DI7" s="657"/>
      <c r="DJ7" s="657"/>
      <c r="DK7" s="657"/>
      <c r="DL7" s="657"/>
      <c r="DM7" s="657"/>
      <c r="DN7" s="657"/>
      <c r="DO7" s="657"/>
      <c r="DP7" s="658"/>
      <c r="DQ7" s="665">
        <v>5191994</v>
      </c>
      <c r="DR7" s="657"/>
      <c r="DS7" s="657"/>
      <c r="DT7" s="657"/>
      <c r="DU7" s="657"/>
      <c r="DV7" s="657"/>
      <c r="DW7" s="657"/>
      <c r="DX7" s="657"/>
      <c r="DY7" s="657"/>
      <c r="DZ7" s="657"/>
      <c r="EA7" s="657"/>
      <c r="EB7" s="657"/>
      <c r="EC7" s="666"/>
    </row>
    <row r="8" spans="2:143" ht="11.25" customHeight="1" x14ac:dyDescent="0.2">
      <c r="B8" s="653" t="s">
        <v>244</v>
      </c>
      <c r="C8" s="654"/>
      <c r="D8" s="654"/>
      <c r="E8" s="654"/>
      <c r="F8" s="654"/>
      <c r="G8" s="654"/>
      <c r="H8" s="654"/>
      <c r="I8" s="654"/>
      <c r="J8" s="654"/>
      <c r="K8" s="654"/>
      <c r="L8" s="654"/>
      <c r="M8" s="654"/>
      <c r="N8" s="654"/>
      <c r="O8" s="654"/>
      <c r="P8" s="654"/>
      <c r="Q8" s="655"/>
      <c r="R8" s="656">
        <v>315198</v>
      </c>
      <c r="S8" s="657"/>
      <c r="T8" s="657"/>
      <c r="U8" s="657"/>
      <c r="V8" s="657"/>
      <c r="W8" s="657"/>
      <c r="X8" s="657"/>
      <c r="Y8" s="658"/>
      <c r="Z8" s="659">
        <v>0.4</v>
      </c>
      <c r="AA8" s="659"/>
      <c r="AB8" s="659"/>
      <c r="AC8" s="659"/>
      <c r="AD8" s="660">
        <v>315198</v>
      </c>
      <c r="AE8" s="660"/>
      <c r="AF8" s="660"/>
      <c r="AG8" s="660"/>
      <c r="AH8" s="660"/>
      <c r="AI8" s="660"/>
      <c r="AJ8" s="660"/>
      <c r="AK8" s="660"/>
      <c r="AL8" s="661">
        <v>0.8</v>
      </c>
      <c r="AM8" s="662"/>
      <c r="AN8" s="662"/>
      <c r="AO8" s="663"/>
      <c r="AP8" s="653" t="s">
        <v>245</v>
      </c>
      <c r="AQ8" s="654"/>
      <c r="AR8" s="654"/>
      <c r="AS8" s="654"/>
      <c r="AT8" s="654"/>
      <c r="AU8" s="654"/>
      <c r="AV8" s="654"/>
      <c r="AW8" s="654"/>
      <c r="AX8" s="654"/>
      <c r="AY8" s="654"/>
      <c r="AZ8" s="654"/>
      <c r="BA8" s="654"/>
      <c r="BB8" s="654"/>
      <c r="BC8" s="654"/>
      <c r="BD8" s="654"/>
      <c r="BE8" s="654"/>
      <c r="BF8" s="655"/>
      <c r="BG8" s="656">
        <v>381052</v>
      </c>
      <c r="BH8" s="657"/>
      <c r="BI8" s="657"/>
      <c r="BJ8" s="657"/>
      <c r="BK8" s="657"/>
      <c r="BL8" s="657"/>
      <c r="BM8" s="657"/>
      <c r="BN8" s="658"/>
      <c r="BO8" s="659">
        <v>1.2</v>
      </c>
      <c r="BP8" s="659"/>
      <c r="BQ8" s="659"/>
      <c r="BR8" s="659"/>
      <c r="BS8" s="660" t="s">
        <v>129</v>
      </c>
      <c r="BT8" s="660"/>
      <c r="BU8" s="660"/>
      <c r="BV8" s="660"/>
      <c r="BW8" s="660"/>
      <c r="BX8" s="660"/>
      <c r="BY8" s="660"/>
      <c r="BZ8" s="660"/>
      <c r="CA8" s="660"/>
      <c r="CB8" s="664"/>
      <c r="CD8" s="653" t="s">
        <v>246</v>
      </c>
      <c r="CE8" s="654"/>
      <c r="CF8" s="654"/>
      <c r="CG8" s="654"/>
      <c r="CH8" s="654"/>
      <c r="CI8" s="654"/>
      <c r="CJ8" s="654"/>
      <c r="CK8" s="654"/>
      <c r="CL8" s="654"/>
      <c r="CM8" s="654"/>
      <c r="CN8" s="654"/>
      <c r="CO8" s="654"/>
      <c r="CP8" s="654"/>
      <c r="CQ8" s="655"/>
      <c r="CR8" s="656">
        <v>44501643</v>
      </c>
      <c r="CS8" s="657"/>
      <c r="CT8" s="657"/>
      <c r="CU8" s="657"/>
      <c r="CV8" s="657"/>
      <c r="CW8" s="657"/>
      <c r="CX8" s="657"/>
      <c r="CY8" s="658"/>
      <c r="CZ8" s="659">
        <v>55.4</v>
      </c>
      <c r="DA8" s="659"/>
      <c r="DB8" s="659"/>
      <c r="DC8" s="659"/>
      <c r="DD8" s="665">
        <v>277989</v>
      </c>
      <c r="DE8" s="657"/>
      <c r="DF8" s="657"/>
      <c r="DG8" s="657"/>
      <c r="DH8" s="657"/>
      <c r="DI8" s="657"/>
      <c r="DJ8" s="657"/>
      <c r="DK8" s="657"/>
      <c r="DL8" s="657"/>
      <c r="DM8" s="657"/>
      <c r="DN8" s="657"/>
      <c r="DO8" s="657"/>
      <c r="DP8" s="658"/>
      <c r="DQ8" s="665">
        <v>19929797</v>
      </c>
      <c r="DR8" s="657"/>
      <c r="DS8" s="657"/>
      <c r="DT8" s="657"/>
      <c r="DU8" s="657"/>
      <c r="DV8" s="657"/>
      <c r="DW8" s="657"/>
      <c r="DX8" s="657"/>
      <c r="DY8" s="657"/>
      <c r="DZ8" s="657"/>
      <c r="EA8" s="657"/>
      <c r="EB8" s="657"/>
      <c r="EC8" s="666"/>
    </row>
    <row r="9" spans="2:143" ht="11.25" customHeight="1" x14ac:dyDescent="0.2">
      <c r="B9" s="653" t="s">
        <v>247</v>
      </c>
      <c r="C9" s="654"/>
      <c r="D9" s="654"/>
      <c r="E9" s="654"/>
      <c r="F9" s="654"/>
      <c r="G9" s="654"/>
      <c r="H9" s="654"/>
      <c r="I9" s="654"/>
      <c r="J9" s="654"/>
      <c r="K9" s="654"/>
      <c r="L9" s="654"/>
      <c r="M9" s="654"/>
      <c r="N9" s="654"/>
      <c r="O9" s="654"/>
      <c r="P9" s="654"/>
      <c r="Q9" s="655"/>
      <c r="R9" s="656">
        <v>385091</v>
      </c>
      <c r="S9" s="657"/>
      <c r="T9" s="657"/>
      <c r="U9" s="657"/>
      <c r="V9" s="657"/>
      <c r="W9" s="657"/>
      <c r="X9" s="657"/>
      <c r="Y9" s="658"/>
      <c r="Z9" s="659">
        <v>0.5</v>
      </c>
      <c r="AA9" s="659"/>
      <c r="AB9" s="659"/>
      <c r="AC9" s="659"/>
      <c r="AD9" s="660">
        <v>385091</v>
      </c>
      <c r="AE9" s="660"/>
      <c r="AF9" s="660"/>
      <c r="AG9" s="660"/>
      <c r="AH9" s="660"/>
      <c r="AI9" s="660"/>
      <c r="AJ9" s="660"/>
      <c r="AK9" s="660"/>
      <c r="AL9" s="661">
        <v>0.9</v>
      </c>
      <c r="AM9" s="662"/>
      <c r="AN9" s="662"/>
      <c r="AO9" s="663"/>
      <c r="AP9" s="653" t="s">
        <v>248</v>
      </c>
      <c r="AQ9" s="654"/>
      <c r="AR9" s="654"/>
      <c r="AS9" s="654"/>
      <c r="AT9" s="654"/>
      <c r="AU9" s="654"/>
      <c r="AV9" s="654"/>
      <c r="AW9" s="654"/>
      <c r="AX9" s="654"/>
      <c r="AY9" s="654"/>
      <c r="AZ9" s="654"/>
      <c r="BA9" s="654"/>
      <c r="BB9" s="654"/>
      <c r="BC9" s="654"/>
      <c r="BD9" s="654"/>
      <c r="BE9" s="654"/>
      <c r="BF9" s="655"/>
      <c r="BG9" s="656">
        <v>15263200</v>
      </c>
      <c r="BH9" s="657"/>
      <c r="BI9" s="657"/>
      <c r="BJ9" s="657"/>
      <c r="BK9" s="657"/>
      <c r="BL9" s="657"/>
      <c r="BM9" s="657"/>
      <c r="BN9" s="658"/>
      <c r="BO9" s="659">
        <v>46.4</v>
      </c>
      <c r="BP9" s="659"/>
      <c r="BQ9" s="659"/>
      <c r="BR9" s="659"/>
      <c r="BS9" s="660" t="s">
        <v>129</v>
      </c>
      <c r="BT9" s="660"/>
      <c r="BU9" s="660"/>
      <c r="BV9" s="660"/>
      <c r="BW9" s="660"/>
      <c r="BX9" s="660"/>
      <c r="BY9" s="660"/>
      <c r="BZ9" s="660"/>
      <c r="CA9" s="660"/>
      <c r="CB9" s="664"/>
      <c r="CD9" s="653" t="s">
        <v>249</v>
      </c>
      <c r="CE9" s="654"/>
      <c r="CF9" s="654"/>
      <c r="CG9" s="654"/>
      <c r="CH9" s="654"/>
      <c r="CI9" s="654"/>
      <c r="CJ9" s="654"/>
      <c r="CK9" s="654"/>
      <c r="CL9" s="654"/>
      <c r="CM9" s="654"/>
      <c r="CN9" s="654"/>
      <c r="CO9" s="654"/>
      <c r="CP9" s="654"/>
      <c r="CQ9" s="655"/>
      <c r="CR9" s="656">
        <v>8234700</v>
      </c>
      <c r="CS9" s="657"/>
      <c r="CT9" s="657"/>
      <c r="CU9" s="657"/>
      <c r="CV9" s="657"/>
      <c r="CW9" s="657"/>
      <c r="CX9" s="657"/>
      <c r="CY9" s="658"/>
      <c r="CZ9" s="659">
        <v>10.3</v>
      </c>
      <c r="DA9" s="659"/>
      <c r="DB9" s="659"/>
      <c r="DC9" s="659"/>
      <c r="DD9" s="665">
        <v>4735</v>
      </c>
      <c r="DE9" s="657"/>
      <c r="DF9" s="657"/>
      <c r="DG9" s="657"/>
      <c r="DH9" s="657"/>
      <c r="DI9" s="657"/>
      <c r="DJ9" s="657"/>
      <c r="DK9" s="657"/>
      <c r="DL9" s="657"/>
      <c r="DM9" s="657"/>
      <c r="DN9" s="657"/>
      <c r="DO9" s="657"/>
      <c r="DP9" s="658"/>
      <c r="DQ9" s="665">
        <v>3678026</v>
      </c>
      <c r="DR9" s="657"/>
      <c r="DS9" s="657"/>
      <c r="DT9" s="657"/>
      <c r="DU9" s="657"/>
      <c r="DV9" s="657"/>
      <c r="DW9" s="657"/>
      <c r="DX9" s="657"/>
      <c r="DY9" s="657"/>
      <c r="DZ9" s="657"/>
      <c r="EA9" s="657"/>
      <c r="EB9" s="657"/>
      <c r="EC9" s="666"/>
    </row>
    <row r="10" spans="2:143" ht="11.25" customHeight="1" x14ac:dyDescent="0.2">
      <c r="B10" s="653" t="s">
        <v>250</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9" t="s">
        <v>129</v>
      </c>
      <c r="AA10" s="659"/>
      <c r="AB10" s="659"/>
      <c r="AC10" s="659"/>
      <c r="AD10" s="660" t="s">
        <v>129</v>
      </c>
      <c r="AE10" s="660"/>
      <c r="AF10" s="660"/>
      <c r="AG10" s="660"/>
      <c r="AH10" s="660"/>
      <c r="AI10" s="660"/>
      <c r="AJ10" s="660"/>
      <c r="AK10" s="660"/>
      <c r="AL10" s="661" t="s">
        <v>129</v>
      </c>
      <c r="AM10" s="662"/>
      <c r="AN10" s="662"/>
      <c r="AO10" s="663"/>
      <c r="AP10" s="653" t="s">
        <v>251</v>
      </c>
      <c r="AQ10" s="654"/>
      <c r="AR10" s="654"/>
      <c r="AS10" s="654"/>
      <c r="AT10" s="654"/>
      <c r="AU10" s="654"/>
      <c r="AV10" s="654"/>
      <c r="AW10" s="654"/>
      <c r="AX10" s="654"/>
      <c r="AY10" s="654"/>
      <c r="AZ10" s="654"/>
      <c r="BA10" s="654"/>
      <c r="BB10" s="654"/>
      <c r="BC10" s="654"/>
      <c r="BD10" s="654"/>
      <c r="BE10" s="654"/>
      <c r="BF10" s="655"/>
      <c r="BG10" s="656">
        <v>423414</v>
      </c>
      <c r="BH10" s="657"/>
      <c r="BI10" s="657"/>
      <c r="BJ10" s="657"/>
      <c r="BK10" s="657"/>
      <c r="BL10" s="657"/>
      <c r="BM10" s="657"/>
      <c r="BN10" s="658"/>
      <c r="BO10" s="659">
        <v>1.3</v>
      </c>
      <c r="BP10" s="659"/>
      <c r="BQ10" s="659"/>
      <c r="BR10" s="659"/>
      <c r="BS10" s="660" t="s">
        <v>129</v>
      </c>
      <c r="BT10" s="660"/>
      <c r="BU10" s="660"/>
      <c r="BV10" s="660"/>
      <c r="BW10" s="660"/>
      <c r="BX10" s="660"/>
      <c r="BY10" s="660"/>
      <c r="BZ10" s="660"/>
      <c r="CA10" s="660"/>
      <c r="CB10" s="664"/>
      <c r="CD10" s="653" t="s">
        <v>252</v>
      </c>
      <c r="CE10" s="654"/>
      <c r="CF10" s="654"/>
      <c r="CG10" s="654"/>
      <c r="CH10" s="654"/>
      <c r="CI10" s="654"/>
      <c r="CJ10" s="654"/>
      <c r="CK10" s="654"/>
      <c r="CL10" s="654"/>
      <c r="CM10" s="654"/>
      <c r="CN10" s="654"/>
      <c r="CO10" s="654"/>
      <c r="CP10" s="654"/>
      <c r="CQ10" s="655"/>
      <c r="CR10" s="656">
        <v>361281</v>
      </c>
      <c r="CS10" s="657"/>
      <c r="CT10" s="657"/>
      <c r="CU10" s="657"/>
      <c r="CV10" s="657"/>
      <c r="CW10" s="657"/>
      <c r="CX10" s="657"/>
      <c r="CY10" s="658"/>
      <c r="CZ10" s="659">
        <v>0.4</v>
      </c>
      <c r="DA10" s="659"/>
      <c r="DB10" s="659"/>
      <c r="DC10" s="659"/>
      <c r="DD10" s="665" t="s">
        <v>129</v>
      </c>
      <c r="DE10" s="657"/>
      <c r="DF10" s="657"/>
      <c r="DG10" s="657"/>
      <c r="DH10" s="657"/>
      <c r="DI10" s="657"/>
      <c r="DJ10" s="657"/>
      <c r="DK10" s="657"/>
      <c r="DL10" s="657"/>
      <c r="DM10" s="657"/>
      <c r="DN10" s="657"/>
      <c r="DO10" s="657"/>
      <c r="DP10" s="658"/>
      <c r="DQ10" s="665">
        <v>333295</v>
      </c>
      <c r="DR10" s="657"/>
      <c r="DS10" s="657"/>
      <c r="DT10" s="657"/>
      <c r="DU10" s="657"/>
      <c r="DV10" s="657"/>
      <c r="DW10" s="657"/>
      <c r="DX10" s="657"/>
      <c r="DY10" s="657"/>
      <c r="DZ10" s="657"/>
      <c r="EA10" s="657"/>
      <c r="EB10" s="657"/>
      <c r="EC10" s="666"/>
    </row>
    <row r="11" spans="2:143" ht="11.25" customHeight="1" x14ac:dyDescent="0.2">
      <c r="B11" s="653" t="s">
        <v>253</v>
      </c>
      <c r="C11" s="654"/>
      <c r="D11" s="654"/>
      <c r="E11" s="654"/>
      <c r="F11" s="654"/>
      <c r="G11" s="654"/>
      <c r="H11" s="654"/>
      <c r="I11" s="654"/>
      <c r="J11" s="654"/>
      <c r="K11" s="654"/>
      <c r="L11" s="654"/>
      <c r="M11" s="654"/>
      <c r="N11" s="654"/>
      <c r="O11" s="654"/>
      <c r="P11" s="654"/>
      <c r="Q11" s="655"/>
      <c r="R11" s="656">
        <v>4468009</v>
      </c>
      <c r="S11" s="657"/>
      <c r="T11" s="657"/>
      <c r="U11" s="657"/>
      <c r="V11" s="657"/>
      <c r="W11" s="657"/>
      <c r="X11" s="657"/>
      <c r="Y11" s="658"/>
      <c r="Z11" s="661">
        <v>5.2</v>
      </c>
      <c r="AA11" s="662"/>
      <c r="AB11" s="662"/>
      <c r="AC11" s="668"/>
      <c r="AD11" s="665">
        <v>4468009</v>
      </c>
      <c r="AE11" s="657"/>
      <c r="AF11" s="657"/>
      <c r="AG11" s="657"/>
      <c r="AH11" s="657"/>
      <c r="AI11" s="657"/>
      <c r="AJ11" s="657"/>
      <c r="AK11" s="658"/>
      <c r="AL11" s="661">
        <v>10.9</v>
      </c>
      <c r="AM11" s="662"/>
      <c r="AN11" s="662"/>
      <c r="AO11" s="663"/>
      <c r="AP11" s="653" t="s">
        <v>254</v>
      </c>
      <c r="AQ11" s="654"/>
      <c r="AR11" s="654"/>
      <c r="AS11" s="654"/>
      <c r="AT11" s="654"/>
      <c r="AU11" s="654"/>
      <c r="AV11" s="654"/>
      <c r="AW11" s="654"/>
      <c r="AX11" s="654"/>
      <c r="AY11" s="654"/>
      <c r="AZ11" s="654"/>
      <c r="BA11" s="654"/>
      <c r="BB11" s="654"/>
      <c r="BC11" s="654"/>
      <c r="BD11" s="654"/>
      <c r="BE11" s="654"/>
      <c r="BF11" s="655"/>
      <c r="BG11" s="656">
        <v>791277</v>
      </c>
      <c r="BH11" s="657"/>
      <c r="BI11" s="657"/>
      <c r="BJ11" s="657"/>
      <c r="BK11" s="657"/>
      <c r="BL11" s="657"/>
      <c r="BM11" s="657"/>
      <c r="BN11" s="658"/>
      <c r="BO11" s="659">
        <v>2.4</v>
      </c>
      <c r="BP11" s="659"/>
      <c r="BQ11" s="659"/>
      <c r="BR11" s="659"/>
      <c r="BS11" s="660">
        <v>140604</v>
      </c>
      <c r="BT11" s="660"/>
      <c r="BU11" s="660"/>
      <c r="BV11" s="660"/>
      <c r="BW11" s="660"/>
      <c r="BX11" s="660"/>
      <c r="BY11" s="660"/>
      <c r="BZ11" s="660"/>
      <c r="CA11" s="660"/>
      <c r="CB11" s="664"/>
      <c r="CD11" s="653" t="s">
        <v>255</v>
      </c>
      <c r="CE11" s="654"/>
      <c r="CF11" s="654"/>
      <c r="CG11" s="654"/>
      <c r="CH11" s="654"/>
      <c r="CI11" s="654"/>
      <c r="CJ11" s="654"/>
      <c r="CK11" s="654"/>
      <c r="CL11" s="654"/>
      <c r="CM11" s="654"/>
      <c r="CN11" s="654"/>
      <c r="CO11" s="654"/>
      <c r="CP11" s="654"/>
      <c r="CQ11" s="655"/>
      <c r="CR11" s="656">
        <v>80499</v>
      </c>
      <c r="CS11" s="657"/>
      <c r="CT11" s="657"/>
      <c r="CU11" s="657"/>
      <c r="CV11" s="657"/>
      <c r="CW11" s="657"/>
      <c r="CX11" s="657"/>
      <c r="CY11" s="658"/>
      <c r="CZ11" s="659">
        <v>0.1</v>
      </c>
      <c r="DA11" s="659"/>
      <c r="DB11" s="659"/>
      <c r="DC11" s="659"/>
      <c r="DD11" s="665">
        <v>16395</v>
      </c>
      <c r="DE11" s="657"/>
      <c r="DF11" s="657"/>
      <c r="DG11" s="657"/>
      <c r="DH11" s="657"/>
      <c r="DI11" s="657"/>
      <c r="DJ11" s="657"/>
      <c r="DK11" s="657"/>
      <c r="DL11" s="657"/>
      <c r="DM11" s="657"/>
      <c r="DN11" s="657"/>
      <c r="DO11" s="657"/>
      <c r="DP11" s="658"/>
      <c r="DQ11" s="665">
        <v>63312</v>
      </c>
      <c r="DR11" s="657"/>
      <c r="DS11" s="657"/>
      <c r="DT11" s="657"/>
      <c r="DU11" s="657"/>
      <c r="DV11" s="657"/>
      <c r="DW11" s="657"/>
      <c r="DX11" s="657"/>
      <c r="DY11" s="657"/>
      <c r="DZ11" s="657"/>
      <c r="EA11" s="657"/>
      <c r="EB11" s="657"/>
      <c r="EC11" s="666"/>
    </row>
    <row r="12" spans="2:143" ht="11.25" customHeight="1" x14ac:dyDescent="0.2">
      <c r="B12" s="653" t="s">
        <v>256</v>
      </c>
      <c r="C12" s="654"/>
      <c r="D12" s="654"/>
      <c r="E12" s="654"/>
      <c r="F12" s="654"/>
      <c r="G12" s="654"/>
      <c r="H12" s="654"/>
      <c r="I12" s="654"/>
      <c r="J12" s="654"/>
      <c r="K12" s="654"/>
      <c r="L12" s="654"/>
      <c r="M12" s="654"/>
      <c r="N12" s="654"/>
      <c r="O12" s="654"/>
      <c r="P12" s="654"/>
      <c r="Q12" s="655"/>
      <c r="R12" s="656" t="s">
        <v>129</v>
      </c>
      <c r="S12" s="657"/>
      <c r="T12" s="657"/>
      <c r="U12" s="657"/>
      <c r="V12" s="657"/>
      <c r="W12" s="657"/>
      <c r="X12" s="657"/>
      <c r="Y12" s="658"/>
      <c r="Z12" s="659" t="s">
        <v>129</v>
      </c>
      <c r="AA12" s="659"/>
      <c r="AB12" s="659"/>
      <c r="AC12" s="659"/>
      <c r="AD12" s="660" t="s">
        <v>129</v>
      </c>
      <c r="AE12" s="660"/>
      <c r="AF12" s="660"/>
      <c r="AG12" s="660"/>
      <c r="AH12" s="660"/>
      <c r="AI12" s="660"/>
      <c r="AJ12" s="660"/>
      <c r="AK12" s="660"/>
      <c r="AL12" s="661" t="s">
        <v>129</v>
      </c>
      <c r="AM12" s="662"/>
      <c r="AN12" s="662"/>
      <c r="AO12" s="663"/>
      <c r="AP12" s="653" t="s">
        <v>257</v>
      </c>
      <c r="AQ12" s="654"/>
      <c r="AR12" s="654"/>
      <c r="AS12" s="654"/>
      <c r="AT12" s="654"/>
      <c r="AU12" s="654"/>
      <c r="AV12" s="654"/>
      <c r="AW12" s="654"/>
      <c r="AX12" s="654"/>
      <c r="AY12" s="654"/>
      <c r="AZ12" s="654"/>
      <c r="BA12" s="654"/>
      <c r="BB12" s="654"/>
      <c r="BC12" s="654"/>
      <c r="BD12" s="654"/>
      <c r="BE12" s="654"/>
      <c r="BF12" s="655"/>
      <c r="BG12" s="656">
        <v>12307407</v>
      </c>
      <c r="BH12" s="657"/>
      <c r="BI12" s="657"/>
      <c r="BJ12" s="657"/>
      <c r="BK12" s="657"/>
      <c r="BL12" s="657"/>
      <c r="BM12" s="657"/>
      <c r="BN12" s="658"/>
      <c r="BO12" s="659">
        <v>37.4</v>
      </c>
      <c r="BP12" s="659"/>
      <c r="BQ12" s="659"/>
      <c r="BR12" s="659"/>
      <c r="BS12" s="660" t="s">
        <v>129</v>
      </c>
      <c r="BT12" s="660"/>
      <c r="BU12" s="660"/>
      <c r="BV12" s="660"/>
      <c r="BW12" s="660"/>
      <c r="BX12" s="660"/>
      <c r="BY12" s="660"/>
      <c r="BZ12" s="660"/>
      <c r="CA12" s="660"/>
      <c r="CB12" s="664"/>
      <c r="CD12" s="653" t="s">
        <v>258</v>
      </c>
      <c r="CE12" s="654"/>
      <c r="CF12" s="654"/>
      <c r="CG12" s="654"/>
      <c r="CH12" s="654"/>
      <c r="CI12" s="654"/>
      <c r="CJ12" s="654"/>
      <c r="CK12" s="654"/>
      <c r="CL12" s="654"/>
      <c r="CM12" s="654"/>
      <c r="CN12" s="654"/>
      <c r="CO12" s="654"/>
      <c r="CP12" s="654"/>
      <c r="CQ12" s="655"/>
      <c r="CR12" s="656">
        <v>692084</v>
      </c>
      <c r="CS12" s="657"/>
      <c r="CT12" s="657"/>
      <c r="CU12" s="657"/>
      <c r="CV12" s="657"/>
      <c r="CW12" s="657"/>
      <c r="CX12" s="657"/>
      <c r="CY12" s="658"/>
      <c r="CZ12" s="659">
        <v>0.9</v>
      </c>
      <c r="DA12" s="659"/>
      <c r="DB12" s="659"/>
      <c r="DC12" s="659"/>
      <c r="DD12" s="665">
        <v>1280</v>
      </c>
      <c r="DE12" s="657"/>
      <c r="DF12" s="657"/>
      <c r="DG12" s="657"/>
      <c r="DH12" s="657"/>
      <c r="DI12" s="657"/>
      <c r="DJ12" s="657"/>
      <c r="DK12" s="657"/>
      <c r="DL12" s="657"/>
      <c r="DM12" s="657"/>
      <c r="DN12" s="657"/>
      <c r="DO12" s="657"/>
      <c r="DP12" s="658"/>
      <c r="DQ12" s="665">
        <v>150562</v>
      </c>
      <c r="DR12" s="657"/>
      <c r="DS12" s="657"/>
      <c r="DT12" s="657"/>
      <c r="DU12" s="657"/>
      <c r="DV12" s="657"/>
      <c r="DW12" s="657"/>
      <c r="DX12" s="657"/>
      <c r="DY12" s="657"/>
      <c r="DZ12" s="657"/>
      <c r="EA12" s="657"/>
      <c r="EB12" s="657"/>
      <c r="EC12" s="666"/>
    </row>
    <row r="13" spans="2:143" ht="11.25" customHeight="1" x14ac:dyDescent="0.2">
      <c r="B13" s="653" t="s">
        <v>259</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9" t="s">
        <v>129</v>
      </c>
      <c r="AA13" s="659"/>
      <c r="AB13" s="659"/>
      <c r="AC13" s="659"/>
      <c r="AD13" s="660" t="s">
        <v>129</v>
      </c>
      <c r="AE13" s="660"/>
      <c r="AF13" s="660"/>
      <c r="AG13" s="660"/>
      <c r="AH13" s="660"/>
      <c r="AI13" s="660"/>
      <c r="AJ13" s="660"/>
      <c r="AK13" s="660"/>
      <c r="AL13" s="661" t="s">
        <v>129</v>
      </c>
      <c r="AM13" s="662"/>
      <c r="AN13" s="662"/>
      <c r="AO13" s="663"/>
      <c r="AP13" s="653" t="s">
        <v>260</v>
      </c>
      <c r="AQ13" s="654"/>
      <c r="AR13" s="654"/>
      <c r="AS13" s="654"/>
      <c r="AT13" s="654"/>
      <c r="AU13" s="654"/>
      <c r="AV13" s="654"/>
      <c r="AW13" s="654"/>
      <c r="AX13" s="654"/>
      <c r="AY13" s="654"/>
      <c r="AZ13" s="654"/>
      <c r="BA13" s="654"/>
      <c r="BB13" s="654"/>
      <c r="BC13" s="654"/>
      <c r="BD13" s="654"/>
      <c r="BE13" s="654"/>
      <c r="BF13" s="655"/>
      <c r="BG13" s="656">
        <v>11908016</v>
      </c>
      <c r="BH13" s="657"/>
      <c r="BI13" s="657"/>
      <c r="BJ13" s="657"/>
      <c r="BK13" s="657"/>
      <c r="BL13" s="657"/>
      <c r="BM13" s="657"/>
      <c r="BN13" s="658"/>
      <c r="BO13" s="659">
        <v>36.200000000000003</v>
      </c>
      <c r="BP13" s="659"/>
      <c r="BQ13" s="659"/>
      <c r="BR13" s="659"/>
      <c r="BS13" s="660" t="s">
        <v>129</v>
      </c>
      <c r="BT13" s="660"/>
      <c r="BU13" s="660"/>
      <c r="BV13" s="660"/>
      <c r="BW13" s="660"/>
      <c r="BX13" s="660"/>
      <c r="BY13" s="660"/>
      <c r="BZ13" s="660"/>
      <c r="CA13" s="660"/>
      <c r="CB13" s="664"/>
      <c r="CD13" s="653" t="s">
        <v>261</v>
      </c>
      <c r="CE13" s="654"/>
      <c r="CF13" s="654"/>
      <c r="CG13" s="654"/>
      <c r="CH13" s="654"/>
      <c r="CI13" s="654"/>
      <c r="CJ13" s="654"/>
      <c r="CK13" s="654"/>
      <c r="CL13" s="654"/>
      <c r="CM13" s="654"/>
      <c r="CN13" s="654"/>
      <c r="CO13" s="654"/>
      <c r="CP13" s="654"/>
      <c r="CQ13" s="655"/>
      <c r="CR13" s="656">
        <v>4332903</v>
      </c>
      <c r="CS13" s="657"/>
      <c r="CT13" s="657"/>
      <c r="CU13" s="657"/>
      <c r="CV13" s="657"/>
      <c r="CW13" s="657"/>
      <c r="CX13" s="657"/>
      <c r="CY13" s="658"/>
      <c r="CZ13" s="659">
        <v>5.4</v>
      </c>
      <c r="DA13" s="659"/>
      <c r="DB13" s="659"/>
      <c r="DC13" s="659"/>
      <c r="DD13" s="665">
        <v>1529720</v>
      </c>
      <c r="DE13" s="657"/>
      <c r="DF13" s="657"/>
      <c r="DG13" s="657"/>
      <c r="DH13" s="657"/>
      <c r="DI13" s="657"/>
      <c r="DJ13" s="657"/>
      <c r="DK13" s="657"/>
      <c r="DL13" s="657"/>
      <c r="DM13" s="657"/>
      <c r="DN13" s="657"/>
      <c r="DO13" s="657"/>
      <c r="DP13" s="658"/>
      <c r="DQ13" s="665">
        <v>2967195</v>
      </c>
      <c r="DR13" s="657"/>
      <c r="DS13" s="657"/>
      <c r="DT13" s="657"/>
      <c r="DU13" s="657"/>
      <c r="DV13" s="657"/>
      <c r="DW13" s="657"/>
      <c r="DX13" s="657"/>
      <c r="DY13" s="657"/>
      <c r="DZ13" s="657"/>
      <c r="EA13" s="657"/>
      <c r="EB13" s="657"/>
      <c r="EC13" s="666"/>
    </row>
    <row r="14" spans="2:143" ht="11.25" customHeight="1" x14ac:dyDescent="0.2">
      <c r="B14" s="653" t="s">
        <v>262</v>
      </c>
      <c r="C14" s="654"/>
      <c r="D14" s="654"/>
      <c r="E14" s="654"/>
      <c r="F14" s="654"/>
      <c r="G14" s="654"/>
      <c r="H14" s="654"/>
      <c r="I14" s="654"/>
      <c r="J14" s="654"/>
      <c r="K14" s="654"/>
      <c r="L14" s="654"/>
      <c r="M14" s="654"/>
      <c r="N14" s="654"/>
      <c r="O14" s="654"/>
      <c r="P14" s="654"/>
      <c r="Q14" s="655"/>
      <c r="R14" s="656">
        <v>1</v>
      </c>
      <c r="S14" s="657"/>
      <c r="T14" s="657"/>
      <c r="U14" s="657"/>
      <c r="V14" s="657"/>
      <c r="W14" s="657"/>
      <c r="X14" s="657"/>
      <c r="Y14" s="658"/>
      <c r="Z14" s="659">
        <v>0</v>
      </c>
      <c r="AA14" s="659"/>
      <c r="AB14" s="659"/>
      <c r="AC14" s="659"/>
      <c r="AD14" s="660">
        <v>1</v>
      </c>
      <c r="AE14" s="660"/>
      <c r="AF14" s="660"/>
      <c r="AG14" s="660"/>
      <c r="AH14" s="660"/>
      <c r="AI14" s="660"/>
      <c r="AJ14" s="660"/>
      <c r="AK14" s="660"/>
      <c r="AL14" s="661">
        <v>0</v>
      </c>
      <c r="AM14" s="662"/>
      <c r="AN14" s="662"/>
      <c r="AO14" s="663"/>
      <c r="AP14" s="653" t="s">
        <v>263</v>
      </c>
      <c r="AQ14" s="654"/>
      <c r="AR14" s="654"/>
      <c r="AS14" s="654"/>
      <c r="AT14" s="654"/>
      <c r="AU14" s="654"/>
      <c r="AV14" s="654"/>
      <c r="AW14" s="654"/>
      <c r="AX14" s="654"/>
      <c r="AY14" s="654"/>
      <c r="AZ14" s="654"/>
      <c r="BA14" s="654"/>
      <c r="BB14" s="654"/>
      <c r="BC14" s="654"/>
      <c r="BD14" s="654"/>
      <c r="BE14" s="654"/>
      <c r="BF14" s="655"/>
      <c r="BG14" s="656">
        <v>136939</v>
      </c>
      <c r="BH14" s="657"/>
      <c r="BI14" s="657"/>
      <c r="BJ14" s="657"/>
      <c r="BK14" s="657"/>
      <c r="BL14" s="657"/>
      <c r="BM14" s="657"/>
      <c r="BN14" s="658"/>
      <c r="BO14" s="659">
        <v>0.4</v>
      </c>
      <c r="BP14" s="659"/>
      <c r="BQ14" s="659"/>
      <c r="BR14" s="659"/>
      <c r="BS14" s="660" t="s">
        <v>129</v>
      </c>
      <c r="BT14" s="660"/>
      <c r="BU14" s="660"/>
      <c r="BV14" s="660"/>
      <c r="BW14" s="660"/>
      <c r="BX14" s="660"/>
      <c r="BY14" s="660"/>
      <c r="BZ14" s="660"/>
      <c r="CA14" s="660"/>
      <c r="CB14" s="664"/>
      <c r="CD14" s="653" t="s">
        <v>264</v>
      </c>
      <c r="CE14" s="654"/>
      <c r="CF14" s="654"/>
      <c r="CG14" s="654"/>
      <c r="CH14" s="654"/>
      <c r="CI14" s="654"/>
      <c r="CJ14" s="654"/>
      <c r="CK14" s="654"/>
      <c r="CL14" s="654"/>
      <c r="CM14" s="654"/>
      <c r="CN14" s="654"/>
      <c r="CO14" s="654"/>
      <c r="CP14" s="654"/>
      <c r="CQ14" s="655"/>
      <c r="CR14" s="656">
        <v>2450534</v>
      </c>
      <c r="CS14" s="657"/>
      <c r="CT14" s="657"/>
      <c r="CU14" s="657"/>
      <c r="CV14" s="657"/>
      <c r="CW14" s="657"/>
      <c r="CX14" s="657"/>
      <c r="CY14" s="658"/>
      <c r="CZ14" s="659">
        <v>3.1</v>
      </c>
      <c r="DA14" s="659"/>
      <c r="DB14" s="659"/>
      <c r="DC14" s="659"/>
      <c r="DD14" s="665">
        <v>60255</v>
      </c>
      <c r="DE14" s="657"/>
      <c r="DF14" s="657"/>
      <c r="DG14" s="657"/>
      <c r="DH14" s="657"/>
      <c r="DI14" s="657"/>
      <c r="DJ14" s="657"/>
      <c r="DK14" s="657"/>
      <c r="DL14" s="657"/>
      <c r="DM14" s="657"/>
      <c r="DN14" s="657"/>
      <c r="DO14" s="657"/>
      <c r="DP14" s="658"/>
      <c r="DQ14" s="665">
        <v>1832397</v>
      </c>
      <c r="DR14" s="657"/>
      <c r="DS14" s="657"/>
      <c r="DT14" s="657"/>
      <c r="DU14" s="657"/>
      <c r="DV14" s="657"/>
      <c r="DW14" s="657"/>
      <c r="DX14" s="657"/>
      <c r="DY14" s="657"/>
      <c r="DZ14" s="657"/>
      <c r="EA14" s="657"/>
      <c r="EB14" s="657"/>
      <c r="EC14" s="666"/>
    </row>
    <row r="15" spans="2:143" ht="11.25" customHeight="1" x14ac:dyDescent="0.2">
      <c r="B15" s="653" t="s">
        <v>265</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9" t="s">
        <v>129</v>
      </c>
      <c r="AA15" s="659"/>
      <c r="AB15" s="659"/>
      <c r="AC15" s="659"/>
      <c r="AD15" s="660" t="s">
        <v>129</v>
      </c>
      <c r="AE15" s="660"/>
      <c r="AF15" s="660"/>
      <c r="AG15" s="660"/>
      <c r="AH15" s="660"/>
      <c r="AI15" s="660"/>
      <c r="AJ15" s="660"/>
      <c r="AK15" s="660"/>
      <c r="AL15" s="661" t="s">
        <v>129</v>
      </c>
      <c r="AM15" s="662"/>
      <c r="AN15" s="662"/>
      <c r="AO15" s="663"/>
      <c r="AP15" s="653" t="s">
        <v>266</v>
      </c>
      <c r="AQ15" s="654"/>
      <c r="AR15" s="654"/>
      <c r="AS15" s="654"/>
      <c r="AT15" s="654"/>
      <c r="AU15" s="654"/>
      <c r="AV15" s="654"/>
      <c r="AW15" s="654"/>
      <c r="AX15" s="654"/>
      <c r="AY15" s="654"/>
      <c r="AZ15" s="654"/>
      <c r="BA15" s="654"/>
      <c r="BB15" s="654"/>
      <c r="BC15" s="654"/>
      <c r="BD15" s="654"/>
      <c r="BE15" s="654"/>
      <c r="BF15" s="655"/>
      <c r="BG15" s="656">
        <v>1030556</v>
      </c>
      <c r="BH15" s="657"/>
      <c r="BI15" s="657"/>
      <c r="BJ15" s="657"/>
      <c r="BK15" s="657"/>
      <c r="BL15" s="657"/>
      <c r="BM15" s="657"/>
      <c r="BN15" s="658"/>
      <c r="BO15" s="659">
        <v>3.1</v>
      </c>
      <c r="BP15" s="659"/>
      <c r="BQ15" s="659"/>
      <c r="BR15" s="659"/>
      <c r="BS15" s="660" t="s">
        <v>129</v>
      </c>
      <c r="BT15" s="660"/>
      <c r="BU15" s="660"/>
      <c r="BV15" s="660"/>
      <c r="BW15" s="660"/>
      <c r="BX15" s="660"/>
      <c r="BY15" s="660"/>
      <c r="BZ15" s="660"/>
      <c r="CA15" s="660"/>
      <c r="CB15" s="664"/>
      <c r="CD15" s="653" t="s">
        <v>267</v>
      </c>
      <c r="CE15" s="654"/>
      <c r="CF15" s="654"/>
      <c r="CG15" s="654"/>
      <c r="CH15" s="654"/>
      <c r="CI15" s="654"/>
      <c r="CJ15" s="654"/>
      <c r="CK15" s="654"/>
      <c r="CL15" s="654"/>
      <c r="CM15" s="654"/>
      <c r="CN15" s="654"/>
      <c r="CO15" s="654"/>
      <c r="CP15" s="654"/>
      <c r="CQ15" s="655"/>
      <c r="CR15" s="656">
        <v>8239167</v>
      </c>
      <c r="CS15" s="657"/>
      <c r="CT15" s="657"/>
      <c r="CU15" s="657"/>
      <c r="CV15" s="657"/>
      <c r="CW15" s="657"/>
      <c r="CX15" s="657"/>
      <c r="CY15" s="658"/>
      <c r="CZ15" s="659">
        <v>10.3</v>
      </c>
      <c r="DA15" s="659"/>
      <c r="DB15" s="659"/>
      <c r="DC15" s="659"/>
      <c r="DD15" s="665">
        <v>1613185</v>
      </c>
      <c r="DE15" s="657"/>
      <c r="DF15" s="657"/>
      <c r="DG15" s="657"/>
      <c r="DH15" s="657"/>
      <c r="DI15" s="657"/>
      <c r="DJ15" s="657"/>
      <c r="DK15" s="657"/>
      <c r="DL15" s="657"/>
      <c r="DM15" s="657"/>
      <c r="DN15" s="657"/>
      <c r="DO15" s="657"/>
      <c r="DP15" s="658"/>
      <c r="DQ15" s="665">
        <v>5575613</v>
      </c>
      <c r="DR15" s="657"/>
      <c r="DS15" s="657"/>
      <c r="DT15" s="657"/>
      <c r="DU15" s="657"/>
      <c r="DV15" s="657"/>
      <c r="DW15" s="657"/>
      <c r="DX15" s="657"/>
      <c r="DY15" s="657"/>
      <c r="DZ15" s="657"/>
      <c r="EA15" s="657"/>
      <c r="EB15" s="657"/>
      <c r="EC15" s="666"/>
    </row>
    <row r="16" spans="2:143" ht="11.25" customHeight="1" x14ac:dyDescent="0.2">
      <c r="B16" s="653" t="s">
        <v>268</v>
      </c>
      <c r="C16" s="654"/>
      <c r="D16" s="654"/>
      <c r="E16" s="654"/>
      <c r="F16" s="654"/>
      <c r="G16" s="654"/>
      <c r="H16" s="654"/>
      <c r="I16" s="654"/>
      <c r="J16" s="654"/>
      <c r="K16" s="654"/>
      <c r="L16" s="654"/>
      <c r="M16" s="654"/>
      <c r="N16" s="654"/>
      <c r="O16" s="654"/>
      <c r="P16" s="654"/>
      <c r="Q16" s="655"/>
      <c r="R16" s="656">
        <v>61901</v>
      </c>
      <c r="S16" s="657"/>
      <c r="T16" s="657"/>
      <c r="U16" s="657"/>
      <c r="V16" s="657"/>
      <c r="W16" s="657"/>
      <c r="X16" s="657"/>
      <c r="Y16" s="658"/>
      <c r="Z16" s="659">
        <v>0.1</v>
      </c>
      <c r="AA16" s="659"/>
      <c r="AB16" s="659"/>
      <c r="AC16" s="659"/>
      <c r="AD16" s="660">
        <v>61901</v>
      </c>
      <c r="AE16" s="660"/>
      <c r="AF16" s="660"/>
      <c r="AG16" s="660"/>
      <c r="AH16" s="660"/>
      <c r="AI16" s="660"/>
      <c r="AJ16" s="660"/>
      <c r="AK16" s="660"/>
      <c r="AL16" s="661">
        <v>0.2</v>
      </c>
      <c r="AM16" s="662"/>
      <c r="AN16" s="662"/>
      <c r="AO16" s="663"/>
      <c r="AP16" s="653" t="s">
        <v>269</v>
      </c>
      <c r="AQ16" s="654"/>
      <c r="AR16" s="654"/>
      <c r="AS16" s="654"/>
      <c r="AT16" s="654"/>
      <c r="AU16" s="654"/>
      <c r="AV16" s="654"/>
      <c r="AW16" s="654"/>
      <c r="AX16" s="654"/>
      <c r="AY16" s="654"/>
      <c r="AZ16" s="654"/>
      <c r="BA16" s="654"/>
      <c r="BB16" s="654"/>
      <c r="BC16" s="654"/>
      <c r="BD16" s="654"/>
      <c r="BE16" s="654"/>
      <c r="BF16" s="655"/>
      <c r="BG16" s="656" t="s">
        <v>129</v>
      </c>
      <c r="BH16" s="657"/>
      <c r="BI16" s="657"/>
      <c r="BJ16" s="657"/>
      <c r="BK16" s="657"/>
      <c r="BL16" s="657"/>
      <c r="BM16" s="657"/>
      <c r="BN16" s="658"/>
      <c r="BO16" s="659" t="s">
        <v>129</v>
      </c>
      <c r="BP16" s="659"/>
      <c r="BQ16" s="659"/>
      <c r="BR16" s="659"/>
      <c r="BS16" s="660" t="s">
        <v>129</v>
      </c>
      <c r="BT16" s="660"/>
      <c r="BU16" s="660"/>
      <c r="BV16" s="660"/>
      <c r="BW16" s="660"/>
      <c r="BX16" s="660"/>
      <c r="BY16" s="660"/>
      <c r="BZ16" s="660"/>
      <c r="CA16" s="660"/>
      <c r="CB16" s="664"/>
      <c r="CD16" s="653" t="s">
        <v>270</v>
      </c>
      <c r="CE16" s="654"/>
      <c r="CF16" s="654"/>
      <c r="CG16" s="654"/>
      <c r="CH16" s="654"/>
      <c r="CI16" s="654"/>
      <c r="CJ16" s="654"/>
      <c r="CK16" s="654"/>
      <c r="CL16" s="654"/>
      <c r="CM16" s="654"/>
      <c r="CN16" s="654"/>
      <c r="CO16" s="654"/>
      <c r="CP16" s="654"/>
      <c r="CQ16" s="655"/>
      <c r="CR16" s="656" t="s">
        <v>129</v>
      </c>
      <c r="CS16" s="657"/>
      <c r="CT16" s="657"/>
      <c r="CU16" s="657"/>
      <c r="CV16" s="657"/>
      <c r="CW16" s="657"/>
      <c r="CX16" s="657"/>
      <c r="CY16" s="658"/>
      <c r="CZ16" s="659" t="s">
        <v>129</v>
      </c>
      <c r="DA16" s="659"/>
      <c r="DB16" s="659"/>
      <c r="DC16" s="659"/>
      <c r="DD16" s="665" t="s">
        <v>129</v>
      </c>
      <c r="DE16" s="657"/>
      <c r="DF16" s="657"/>
      <c r="DG16" s="657"/>
      <c r="DH16" s="657"/>
      <c r="DI16" s="657"/>
      <c r="DJ16" s="657"/>
      <c r="DK16" s="657"/>
      <c r="DL16" s="657"/>
      <c r="DM16" s="657"/>
      <c r="DN16" s="657"/>
      <c r="DO16" s="657"/>
      <c r="DP16" s="658"/>
      <c r="DQ16" s="665" t="s">
        <v>129</v>
      </c>
      <c r="DR16" s="657"/>
      <c r="DS16" s="657"/>
      <c r="DT16" s="657"/>
      <c r="DU16" s="657"/>
      <c r="DV16" s="657"/>
      <c r="DW16" s="657"/>
      <c r="DX16" s="657"/>
      <c r="DY16" s="657"/>
      <c r="DZ16" s="657"/>
      <c r="EA16" s="657"/>
      <c r="EB16" s="657"/>
      <c r="EC16" s="666"/>
    </row>
    <row r="17" spans="2:133" ht="11.25" customHeight="1" x14ac:dyDescent="0.2">
      <c r="B17" s="653" t="s">
        <v>271</v>
      </c>
      <c r="C17" s="654"/>
      <c r="D17" s="654"/>
      <c r="E17" s="654"/>
      <c r="F17" s="654"/>
      <c r="G17" s="654"/>
      <c r="H17" s="654"/>
      <c r="I17" s="654"/>
      <c r="J17" s="654"/>
      <c r="K17" s="654"/>
      <c r="L17" s="654"/>
      <c r="M17" s="654"/>
      <c r="N17" s="654"/>
      <c r="O17" s="654"/>
      <c r="P17" s="654"/>
      <c r="Q17" s="655"/>
      <c r="R17" s="656">
        <v>266461</v>
      </c>
      <c r="S17" s="657"/>
      <c r="T17" s="657"/>
      <c r="U17" s="657"/>
      <c r="V17" s="657"/>
      <c r="W17" s="657"/>
      <c r="X17" s="657"/>
      <c r="Y17" s="658"/>
      <c r="Z17" s="659">
        <v>0.3</v>
      </c>
      <c r="AA17" s="659"/>
      <c r="AB17" s="659"/>
      <c r="AC17" s="659"/>
      <c r="AD17" s="660">
        <v>266461</v>
      </c>
      <c r="AE17" s="660"/>
      <c r="AF17" s="660"/>
      <c r="AG17" s="660"/>
      <c r="AH17" s="660"/>
      <c r="AI17" s="660"/>
      <c r="AJ17" s="660"/>
      <c r="AK17" s="660"/>
      <c r="AL17" s="661">
        <v>0.6</v>
      </c>
      <c r="AM17" s="662"/>
      <c r="AN17" s="662"/>
      <c r="AO17" s="663"/>
      <c r="AP17" s="653" t="s">
        <v>272</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9" t="s">
        <v>129</v>
      </c>
      <c r="BP17" s="659"/>
      <c r="BQ17" s="659"/>
      <c r="BR17" s="659"/>
      <c r="BS17" s="660" t="s">
        <v>129</v>
      </c>
      <c r="BT17" s="660"/>
      <c r="BU17" s="660"/>
      <c r="BV17" s="660"/>
      <c r="BW17" s="660"/>
      <c r="BX17" s="660"/>
      <c r="BY17" s="660"/>
      <c r="BZ17" s="660"/>
      <c r="CA17" s="660"/>
      <c r="CB17" s="664"/>
      <c r="CD17" s="653" t="s">
        <v>273</v>
      </c>
      <c r="CE17" s="654"/>
      <c r="CF17" s="654"/>
      <c r="CG17" s="654"/>
      <c r="CH17" s="654"/>
      <c r="CI17" s="654"/>
      <c r="CJ17" s="654"/>
      <c r="CK17" s="654"/>
      <c r="CL17" s="654"/>
      <c r="CM17" s="654"/>
      <c r="CN17" s="654"/>
      <c r="CO17" s="654"/>
      <c r="CP17" s="654"/>
      <c r="CQ17" s="655"/>
      <c r="CR17" s="656">
        <v>4744283</v>
      </c>
      <c r="CS17" s="657"/>
      <c r="CT17" s="657"/>
      <c r="CU17" s="657"/>
      <c r="CV17" s="657"/>
      <c r="CW17" s="657"/>
      <c r="CX17" s="657"/>
      <c r="CY17" s="658"/>
      <c r="CZ17" s="659">
        <v>5.9</v>
      </c>
      <c r="DA17" s="659"/>
      <c r="DB17" s="659"/>
      <c r="DC17" s="659"/>
      <c r="DD17" s="665" t="s">
        <v>129</v>
      </c>
      <c r="DE17" s="657"/>
      <c r="DF17" s="657"/>
      <c r="DG17" s="657"/>
      <c r="DH17" s="657"/>
      <c r="DI17" s="657"/>
      <c r="DJ17" s="657"/>
      <c r="DK17" s="657"/>
      <c r="DL17" s="657"/>
      <c r="DM17" s="657"/>
      <c r="DN17" s="657"/>
      <c r="DO17" s="657"/>
      <c r="DP17" s="658"/>
      <c r="DQ17" s="665">
        <v>4621827</v>
      </c>
      <c r="DR17" s="657"/>
      <c r="DS17" s="657"/>
      <c r="DT17" s="657"/>
      <c r="DU17" s="657"/>
      <c r="DV17" s="657"/>
      <c r="DW17" s="657"/>
      <c r="DX17" s="657"/>
      <c r="DY17" s="657"/>
      <c r="DZ17" s="657"/>
      <c r="EA17" s="657"/>
      <c r="EB17" s="657"/>
      <c r="EC17" s="666"/>
    </row>
    <row r="18" spans="2:133" ht="11.25" customHeight="1" x14ac:dyDescent="0.2">
      <c r="B18" s="653" t="s">
        <v>274</v>
      </c>
      <c r="C18" s="654"/>
      <c r="D18" s="654"/>
      <c r="E18" s="654"/>
      <c r="F18" s="654"/>
      <c r="G18" s="654"/>
      <c r="H18" s="654"/>
      <c r="I18" s="654"/>
      <c r="J18" s="654"/>
      <c r="K18" s="654"/>
      <c r="L18" s="654"/>
      <c r="M18" s="654"/>
      <c r="N18" s="654"/>
      <c r="O18" s="654"/>
      <c r="P18" s="654"/>
      <c r="Q18" s="655"/>
      <c r="R18" s="656">
        <v>343478</v>
      </c>
      <c r="S18" s="657"/>
      <c r="T18" s="657"/>
      <c r="U18" s="657"/>
      <c r="V18" s="657"/>
      <c r="W18" s="657"/>
      <c r="X18" s="657"/>
      <c r="Y18" s="658"/>
      <c r="Z18" s="659">
        <v>0.4</v>
      </c>
      <c r="AA18" s="659"/>
      <c r="AB18" s="659"/>
      <c r="AC18" s="659"/>
      <c r="AD18" s="660">
        <v>333124</v>
      </c>
      <c r="AE18" s="660"/>
      <c r="AF18" s="660"/>
      <c r="AG18" s="660"/>
      <c r="AH18" s="660"/>
      <c r="AI18" s="660"/>
      <c r="AJ18" s="660"/>
      <c r="AK18" s="660"/>
      <c r="AL18" s="661">
        <v>0.80000001192092896</v>
      </c>
      <c r="AM18" s="662"/>
      <c r="AN18" s="662"/>
      <c r="AO18" s="663"/>
      <c r="AP18" s="653" t="s">
        <v>275</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9" t="s">
        <v>129</v>
      </c>
      <c r="BP18" s="659"/>
      <c r="BQ18" s="659"/>
      <c r="BR18" s="659"/>
      <c r="BS18" s="660" t="s">
        <v>129</v>
      </c>
      <c r="BT18" s="660"/>
      <c r="BU18" s="660"/>
      <c r="BV18" s="660"/>
      <c r="BW18" s="660"/>
      <c r="BX18" s="660"/>
      <c r="BY18" s="660"/>
      <c r="BZ18" s="660"/>
      <c r="CA18" s="660"/>
      <c r="CB18" s="664"/>
      <c r="CD18" s="653" t="s">
        <v>276</v>
      </c>
      <c r="CE18" s="654"/>
      <c r="CF18" s="654"/>
      <c r="CG18" s="654"/>
      <c r="CH18" s="654"/>
      <c r="CI18" s="654"/>
      <c r="CJ18" s="654"/>
      <c r="CK18" s="654"/>
      <c r="CL18" s="654"/>
      <c r="CM18" s="654"/>
      <c r="CN18" s="654"/>
      <c r="CO18" s="654"/>
      <c r="CP18" s="654"/>
      <c r="CQ18" s="655"/>
      <c r="CR18" s="656" t="s">
        <v>129</v>
      </c>
      <c r="CS18" s="657"/>
      <c r="CT18" s="657"/>
      <c r="CU18" s="657"/>
      <c r="CV18" s="657"/>
      <c r="CW18" s="657"/>
      <c r="CX18" s="657"/>
      <c r="CY18" s="658"/>
      <c r="CZ18" s="659" t="s">
        <v>129</v>
      </c>
      <c r="DA18" s="659"/>
      <c r="DB18" s="659"/>
      <c r="DC18" s="659"/>
      <c r="DD18" s="665" t="s">
        <v>129</v>
      </c>
      <c r="DE18" s="657"/>
      <c r="DF18" s="657"/>
      <c r="DG18" s="657"/>
      <c r="DH18" s="657"/>
      <c r="DI18" s="657"/>
      <c r="DJ18" s="657"/>
      <c r="DK18" s="657"/>
      <c r="DL18" s="657"/>
      <c r="DM18" s="657"/>
      <c r="DN18" s="657"/>
      <c r="DO18" s="657"/>
      <c r="DP18" s="658"/>
      <c r="DQ18" s="665" t="s">
        <v>129</v>
      </c>
      <c r="DR18" s="657"/>
      <c r="DS18" s="657"/>
      <c r="DT18" s="657"/>
      <c r="DU18" s="657"/>
      <c r="DV18" s="657"/>
      <c r="DW18" s="657"/>
      <c r="DX18" s="657"/>
      <c r="DY18" s="657"/>
      <c r="DZ18" s="657"/>
      <c r="EA18" s="657"/>
      <c r="EB18" s="657"/>
      <c r="EC18" s="666"/>
    </row>
    <row r="19" spans="2:133" ht="11.25" customHeight="1" x14ac:dyDescent="0.2">
      <c r="B19" s="653" t="s">
        <v>277</v>
      </c>
      <c r="C19" s="654"/>
      <c r="D19" s="654"/>
      <c r="E19" s="654"/>
      <c r="F19" s="654"/>
      <c r="G19" s="654"/>
      <c r="H19" s="654"/>
      <c r="I19" s="654"/>
      <c r="J19" s="654"/>
      <c r="K19" s="654"/>
      <c r="L19" s="654"/>
      <c r="M19" s="654"/>
      <c r="N19" s="654"/>
      <c r="O19" s="654"/>
      <c r="P19" s="654"/>
      <c r="Q19" s="655"/>
      <c r="R19" s="656">
        <v>226958</v>
      </c>
      <c r="S19" s="657"/>
      <c r="T19" s="657"/>
      <c r="U19" s="657"/>
      <c r="V19" s="657"/>
      <c r="W19" s="657"/>
      <c r="X19" s="657"/>
      <c r="Y19" s="658"/>
      <c r="Z19" s="659">
        <v>0.3</v>
      </c>
      <c r="AA19" s="659"/>
      <c r="AB19" s="659"/>
      <c r="AC19" s="659"/>
      <c r="AD19" s="660">
        <v>226958</v>
      </c>
      <c r="AE19" s="660"/>
      <c r="AF19" s="660"/>
      <c r="AG19" s="660"/>
      <c r="AH19" s="660"/>
      <c r="AI19" s="660"/>
      <c r="AJ19" s="660"/>
      <c r="AK19" s="660"/>
      <c r="AL19" s="661">
        <v>0.6</v>
      </c>
      <c r="AM19" s="662"/>
      <c r="AN19" s="662"/>
      <c r="AO19" s="663"/>
      <c r="AP19" s="653" t="s">
        <v>278</v>
      </c>
      <c r="AQ19" s="654"/>
      <c r="AR19" s="654"/>
      <c r="AS19" s="654"/>
      <c r="AT19" s="654"/>
      <c r="AU19" s="654"/>
      <c r="AV19" s="654"/>
      <c r="AW19" s="654"/>
      <c r="AX19" s="654"/>
      <c r="AY19" s="654"/>
      <c r="AZ19" s="654"/>
      <c r="BA19" s="654"/>
      <c r="BB19" s="654"/>
      <c r="BC19" s="654"/>
      <c r="BD19" s="654"/>
      <c r="BE19" s="654"/>
      <c r="BF19" s="655"/>
      <c r="BG19" s="656">
        <v>2533818</v>
      </c>
      <c r="BH19" s="657"/>
      <c r="BI19" s="657"/>
      <c r="BJ19" s="657"/>
      <c r="BK19" s="657"/>
      <c r="BL19" s="657"/>
      <c r="BM19" s="657"/>
      <c r="BN19" s="658"/>
      <c r="BO19" s="659">
        <v>7.7</v>
      </c>
      <c r="BP19" s="659"/>
      <c r="BQ19" s="659"/>
      <c r="BR19" s="659"/>
      <c r="BS19" s="660" t="s">
        <v>129</v>
      </c>
      <c r="BT19" s="660"/>
      <c r="BU19" s="660"/>
      <c r="BV19" s="660"/>
      <c r="BW19" s="660"/>
      <c r="BX19" s="660"/>
      <c r="BY19" s="660"/>
      <c r="BZ19" s="660"/>
      <c r="CA19" s="660"/>
      <c r="CB19" s="664"/>
      <c r="CD19" s="653" t="s">
        <v>279</v>
      </c>
      <c r="CE19" s="654"/>
      <c r="CF19" s="654"/>
      <c r="CG19" s="654"/>
      <c r="CH19" s="654"/>
      <c r="CI19" s="654"/>
      <c r="CJ19" s="654"/>
      <c r="CK19" s="654"/>
      <c r="CL19" s="654"/>
      <c r="CM19" s="654"/>
      <c r="CN19" s="654"/>
      <c r="CO19" s="654"/>
      <c r="CP19" s="654"/>
      <c r="CQ19" s="655"/>
      <c r="CR19" s="656" t="s">
        <v>129</v>
      </c>
      <c r="CS19" s="657"/>
      <c r="CT19" s="657"/>
      <c r="CU19" s="657"/>
      <c r="CV19" s="657"/>
      <c r="CW19" s="657"/>
      <c r="CX19" s="657"/>
      <c r="CY19" s="658"/>
      <c r="CZ19" s="659" t="s">
        <v>129</v>
      </c>
      <c r="DA19" s="659"/>
      <c r="DB19" s="659"/>
      <c r="DC19" s="659"/>
      <c r="DD19" s="665" t="s">
        <v>129</v>
      </c>
      <c r="DE19" s="657"/>
      <c r="DF19" s="657"/>
      <c r="DG19" s="657"/>
      <c r="DH19" s="657"/>
      <c r="DI19" s="657"/>
      <c r="DJ19" s="657"/>
      <c r="DK19" s="657"/>
      <c r="DL19" s="657"/>
      <c r="DM19" s="657"/>
      <c r="DN19" s="657"/>
      <c r="DO19" s="657"/>
      <c r="DP19" s="658"/>
      <c r="DQ19" s="665" t="s">
        <v>129</v>
      </c>
      <c r="DR19" s="657"/>
      <c r="DS19" s="657"/>
      <c r="DT19" s="657"/>
      <c r="DU19" s="657"/>
      <c r="DV19" s="657"/>
      <c r="DW19" s="657"/>
      <c r="DX19" s="657"/>
      <c r="DY19" s="657"/>
      <c r="DZ19" s="657"/>
      <c r="EA19" s="657"/>
      <c r="EB19" s="657"/>
      <c r="EC19" s="666"/>
    </row>
    <row r="20" spans="2:133" ht="11.25" customHeight="1" x14ac:dyDescent="0.2">
      <c r="B20" s="653" t="s">
        <v>280</v>
      </c>
      <c r="C20" s="654"/>
      <c r="D20" s="654"/>
      <c r="E20" s="654"/>
      <c r="F20" s="654"/>
      <c r="G20" s="654"/>
      <c r="H20" s="654"/>
      <c r="I20" s="654"/>
      <c r="J20" s="654"/>
      <c r="K20" s="654"/>
      <c r="L20" s="654"/>
      <c r="M20" s="654"/>
      <c r="N20" s="654"/>
      <c r="O20" s="654"/>
      <c r="P20" s="654"/>
      <c r="Q20" s="655"/>
      <c r="R20" s="656">
        <v>17474</v>
      </c>
      <c r="S20" s="657"/>
      <c r="T20" s="657"/>
      <c r="U20" s="657"/>
      <c r="V20" s="657"/>
      <c r="W20" s="657"/>
      <c r="X20" s="657"/>
      <c r="Y20" s="658"/>
      <c r="Z20" s="659">
        <v>0</v>
      </c>
      <c r="AA20" s="659"/>
      <c r="AB20" s="659"/>
      <c r="AC20" s="659"/>
      <c r="AD20" s="660">
        <v>17474</v>
      </c>
      <c r="AE20" s="660"/>
      <c r="AF20" s="660"/>
      <c r="AG20" s="660"/>
      <c r="AH20" s="660"/>
      <c r="AI20" s="660"/>
      <c r="AJ20" s="660"/>
      <c r="AK20" s="660"/>
      <c r="AL20" s="661">
        <v>0</v>
      </c>
      <c r="AM20" s="662"/>
      <c r="AN20" s="662"/>
      <c r="AO20" s="663"/>
      <c r="AP20" s="653" t="s">
        <v>281</v>
      </c>
      <c r="AQ20" s="654"/>
      <c r="AR20" s="654"/>
      <c r="AS20" s="654"/>
      <c r="AT20" s="654"/>
      <c r="AU20" s="654"/>
      <c r="AV20" s="654"/>
      <c r="AW20" s="654"/>
      <c r="AX20" s="654"/>
      <c r="AY20" s="654"/>
      <c r="AZ20" s="654"/>
      <c r="BA20" s="654"/>
      <c r="BB20" s="654"/>
      <c r="BC20" s="654"/>
      <c r="BD20" s="654"/>
      <c r="BE20" s="654"/>
      <c r="BF20" s="655"/>
      <c r="BG20" s="656">
        <v>2533818</v>
      </c>
      <c r="BH20" s="657"/>
      <c r="BI20" s="657"/>
      <c r="BJ20" s="657"/>
      <c r="BK20" s="657"/>
      <c r="BL20" s="657"/>
      <c r="BM20" s="657"/>
      <c r="BN20" s="658"/>
      <c r="BO20" s="659">
        <v>7.7</v>
      </c>
      <c r="BP20" s="659"/>
      <c r="BQ20" s="659"/>
      <c r="BR20" s="659"/>
      <c r="BS20" s="660" t="s">
        <v>129</v>
      </c>
      <c r="BT20" s="660"/>
      <c r="BU20" s="660"/>
      <c r="BV20" s="660"/>
      <c r="BW20" s="660"/>
      <c r="BX20" s="660"/>
      <c r="BY20" s="660"/>
      <c r="BZ20" s="660"/>
      <c r="CA20" s="660"/>
      <c r="CB20" s="664"/>
      <c r="CD20" s="653" t="s">
        <v>282</v>
      </c>
      <c r="CE20" s="654"/>
      <c r="CF20" s="654"/>
      <c r="CG20" s="654"/>
      <c r="CH20" s="654"/>
      <c r="CI20" s="654"/>
      <c r="CJ20" s="654"/>
      <c r="CK20" s="654"/>
      <c r="CL20" s="654"/>
      <c r="CM20" s="654"/>
      <c r="CN20" s="654"/>
      <c r="CO20" s="654"/>
      <c r="CP20" s="654"/>
      <c r="CQ20" s="655"/>
      <c r="CR20" s="656">
        <v>80334621</v>
      </c>
      <c r="CS20" s="657"/>
      <c r="CT20" s="657"/>
      <c r="CU20" s="657"/>
      <c r="CV20" s="657"/>
      <c r="CW20" s="657"/>
      <c r="CX20" s="657"/>
      <c r="CY20" s="658"/>
      <c r="CZ20" s="659">
        <v>100</v>
      </c>
      <c r="DA20" s="659"/>
      <c r="DB20" s="659"/>
      <c r="DC20" s="659"/>
      <c r="DD20" s="665">
        <v>3970983</v>
      </c>
      <c r="DE20" s="657"/>
      <c r="DF20" s="657"/>
      <c r="DG20" s="657"/>
      <c r="DH20" s="657"/>
      <c r="DI20" s="657"/>
      <c r="DJ20" s="657"/>
      <c r="DK20" s="657"/>
      <c r="DL20" s="657"/>
      <c r="DM20" s="657"/>
      <c r="DN20" s="657"/>
      <c r="DO20" s="657"/>
      <c r="DP20" s="658"/>
      <c r="DQ20" s="665">
        <v>44776184</v>
      </c>
      <c r="DR20" s="657"/>
      <c r="DS20" s="657"/>
      <c r="DT20" s="657"/>
      <c r="DU20" s="657"/>
      <c r="DV20" s="657"/>
      <c r="DW20" s="657"/>
      <c r="DX20" s="657"/>
      <c r="DY20" s="657"/>
      <c r="DZ20" s="657"/>
      <c r="EA20" s="657"/>
      <c r="EB20" s="657"/>
      <c r="EC20" s="666"/>
    </row>
    <row r="21" spans="2:133" ht="11.25" customHeight="1" x14ac:dyDescent="0.2">
      <c r="B21" s="653" t="s">
        <v>283</v>
      </c>
      <c r="C21" s="654"/>
      <c r="D21" s="654"/>
      <c r="E21" s="654"/>
      <c r="F21" s="654"/>
      <c r="G21" s="654"/>
      <c r="H21" s="654"/>
      <c r="I21" s="654"/>
      <c r="J21" s="654"/>
      <c r="K21" s="654"/>
      <c r="L21" s="654"/>
      <c r="M21" s="654"/>
      <c r="N21" s="654"/>
      <c r="O21" s="654"/>
      <c r="P21" s="654"/>
      <c r="Q21" s="655"/>
      <c r="R21" s="656">
        <v>3197</v>
      </c>
      <c r="S21" s="657"/>
      <c r="T21" s="657"/>
      <c r="U21" s="657"/>
      <c r="V21" s="657"/>
      <c r="W21" s="657"/>
      <c r="X21" s="657"/>
      <c r="Y21" s="658"/>
      <c r="Z21" s="659">
        <v>0</v>
      </c>
      <c r="AA21" s="659"/>
      <c r="AB21" s="659"/>
      <c r="AC21" s="659"/>
      <c r="AD21" s="660">
        <v>3197</v>
      </c>
      <c r="AE21" s="660"/>
      <c r="AF21" s="660"/>
      <c r="AG21" s="660"/>
      <c r="AH21" s="660"/>
      <c r="AI21" s="660"/>
      <c r="AJ21" s="660"/>
      <c r="AK21" s="660"/>
      <c r="AL21" s="661">
        <v>0</v>
      </c>
      <c r="AM21" s="662"/>
      <c r="AN21" s="662"/>
      <c r="AO21" s="663"/>
      <c r="AP21" s="653" t="s">
        <v>284</v>
      </c>
      <c r="AQ21" s="669"/>
      <c r="AR21" s="669"/>
      <c r="AS21" s="669"/>
      <c r="AT21" s="669"/>
      <c r="AU21" s="669"/>
      <c r="AV21" s="669"/>
      <c r="AW21" s="669"/>
      <c r="AX21" s="669"/>
      <c r="AY21" s="669"/>
      <c r="AZ21" s="669"/>
      <c r="BA21" s="669"/>
      <c r="BB21" s="669"/>
      <c r="BC21" s="669"/>
      <c r="BD21" s="669"/>
      <c r="BE21" s="669"/>
      <c r="BF21" s="670"/>
      <c r="BG21" s="656" t="s">
        <v>129</v>
      </c>
      <c r="BH21" s="657"/>
      <c r="BI21" s="657"/>
      <c r="BJ21" s="657"/>
      <c r="BK21" s="657"/>
      <c r="BL21" s="657"/>
      <c r="BM21" s="657"/>
      <c r="BN21" s="658"/>
      <c r="BO21" s="659" t="s">
        <v>129</v>
      </c>
      <c r="BP21" s="659"/>
      <c r="BQ21" s="659"/>
      <c r="BR21" s="659"/>
      <c r="BS21" s="660" t="s">
        <v>129</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2">
      <c r="B22" s="687" t="s">
        <v>285</v>
      </c>
      <c r="C22" s="688"/>
      <c r="D22" s="688"/>
      <c r="E22" s="688"/>
      <c r="F22" s="688"/>
      <c r="G22" s="688"/>
      <c r="H22" s="688"/>
      <c r="I22" s="688"/>
      <c r="J22" s="688"/>
      <c r="K22" s="688"/>
      <c r="L22" s="688"/>
      <c r="M22" s="688"/>
      <c r="N22" s="688"/>
      <c r="O22" s="688"/>
      <c r="P22" s="688"/>
      <c r="Q22" s="689"/>
      <c r="R22" s="656">
        <v>95849</v>
      </c>
      <c r="S22" s="657"/>
      <c r="T22" s="657"/>
      <c r="U22" s="657"/>
      <c r="V22" s="657"/>
      <c r="W22" s="657"/>
      <c r="X22" s="657"/>
      <c r="Y22" s="658"/>
      <c r="Z22" s="659">
        <v>0.1</v>
      </c>
      <c r="AA22" s="659"/>
      <c r="AB22" s="659"/>
      <c r="AC22" s="659"/>
      <c r="AD22" s="660">
        <v>85495</v>
      </c>
      <c r="AE22" s="660"/>
      <c r="AF22" s="660"/>
      <c r="AG22" s="660"/>
      <c r="AH22" s="660"/>
      <c r="AI22" s="660"/>
      <c r="AJ22" s="660"/>
      <c r="AK22" s="660"/>
      <c r="AL22" s="661">
        <v>0.20000000298023224</v>
      </c>
      <c r="AM22" s="662"/>
      <c r="AN22" s="662"/>
      <c r="AO22" s="663"/>
      <c r="AP22" s="653" t="s">
        <v>286</v>
      </c>
      <c r="AQ22" s="669"/>
      <c r="AR22" s="669"/>
      <c r="AS22" s="669"/>
      <c r="AT22" s="669"/>
      <c r="AU22" s="669"/>
      <c r="AV22" s="669"/>
      <c r="AW22" s="669"/>
      <c r="AX22" s="669"/>
      <c r="AY22" s="669"/>
      <c r="AZ22" s="669"/>
      <c r="BA22" s="669"/>
      <c r="BB22" s="669"/>
      <c r="BC22" s="669"/>
      <c r="BD22" s="669"/>
      <c r="BE22" s="669"/>
      <c r="BF22" s="670"/>
      <c r="BG22" s="656" t="s">
        <v>129</v>
      </c>
      <c r="BH22" s="657"/>
      <c r="BI22" s="657"/>
      <c r="BJ22" s="657"/>
      <c r="BK22" s="657"/>
      <c r="BL22" s="657"/>
      <c r="BM22" s="657"/>
      <c r="BN22" s="658"/>
      <c r="BO22" s="659" t="s">
        <v>129</v>
      </c>
      <c r="BP22" s="659"/>
      <c r="BQ22" s="659"/>
      <c r="BR22" s="659"/>
      <c r="BS22" s="660" t="s">
        <v>129</v>
      </c>
      <c r="BT22" s="660"/>
      <c r="BU22" s="660"/>
      <c r="BV22" s="660"/>
      <c r="BW22" s="660"/>
      <c r="BX22" s="660"/>
      <c r="BY22" s="660"/>
      <c r="BZ22" s="660"/>
      <c r="CA22" s="660"/>
      <c r="CB22" s="664"/>
      <c r="CD22" s="638" t="s">
        <v>287</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2">
      <c r="B23" s="653" t="s">
        <v>288</v>
      </c>
      <c r="C23" s="654"/>
      <c r="D23" s="654"/>
      <c r="E23" s="654"/>
      <c r="F23" s="654"/>
      <c r="G23" s="654"/>
      <c r="H23" s="654"/>
      <c r="I23" s="654"/>
      <c r="J23" s="654"/>
      <c r="K23" s="654"/>
      <c r="L23" s="654"/>
      <c r="M23" s="654"/>
      <c r="N23" s="654"/>
      <c r="O23" s="654"/>
      <c r="P23" s="654"/>
      <c r="Q23" s="655"/>
      <c r="R23" s="656">
        <v>4598295</v>
      </c>
      <c r="S23" s="657"/>
      <c r="T23" s="657"/>
      <c r="U23" s="657"/>
      <c r="V23" s="657"/>
      <c r="W23" s="657"/>
      <c r="X23" s="657"/>
      <c r="Y23" s="658"/>
      <c r="Z23" s="659">
        <v>5.4</v>
      </c>
      <c r="AA23" s="659"/>
      <c r="AB23" s="659"/>
      <c r="AC23" s="659"/>
      <c r="AD23" s="660">
        <v>4263070</v>
      </c>
      <c r="AE23" s="660"/>
      <c r="AF23" s="660"/>
      <c r="AG23" s="660"/>
      <c r="AH23" s="660"/>
      <c r="AI23" s="660"/>
      <c r="AJ23" s="660"/>
      <c r="AK23" s="660"/>
      <c r="AL23" s="661">
        <v>10.4</v>
      </c>
      <c r="AM23" s="662"/>
      <c r="AN23" s="662"/>
      <c r="AO23" s="663"/>
      <c r="AP23" s="653" t="s">
        <v>289</v>
      </c>
      <c r="AQ23" s="669"/>
      <c r="AR23" s="669"/>
      <c r="AS23" s="669"/>
      <c r="AT23" s="669"/>
      <c r="AU23" s="669"/>
      <c r="AV23" s="669"/>
      <c r="AW23" s="669"/>
      <c r="AX23" s="669"/>
      <c r="AY23" s="669"/>
      <c r="AZ23" s="669"/>
      <c r="BA23" s="669"/>
      <c r="BB23" s="669"/>
      <c r="BC23" s="669"/>
      <c r="BD23" s="669"/>
      <c r="BE23" s="669"/>
      <c r="BF23" s="670"/>
      <c r="BG23" s="656">
        <v>2533818</v>
      </c>
      <c r="BH23" s="657"/>
      <c r="BI23" s="657"/>
      <c r="BJ23" s="657"/>
      <c r="BK23" s="657"/>
      <c r="BL23" s="657"/>
      <c r="BM23" s="657"/>
      <c r="BN23" s="658"/>
      <c r="BO23" s="659">
        <v>7.7</v>
      </c>
      <c r="BP23" s="659"/>
      <c r="BQ23" s="659"/>
      <c r="BR23" s="659"/>
      <c r="BS23" s="660" t="s">
        <v>129</v>
      </c>
      <c r="BT23" s="660"/>
      <c r="BU23" s="660"/>
      <c r="BV23" s="660"/>
      <c r="BW23" s="660"/>
      <c r="BX23" s="660"/>
      <c r="BY23" s="660"/>
      <c r="BZ23" s="660"/>
      <c r="CA23" s="660"/>
      <c r="CB23" s="664"/>
      <c r="CD23" s="638" t="s">
        <v>229</v>
      </c>
      <c r="CE23" s="639"/>
      <c r="CF23" s="639"/>
      <c r="CG23" s="639"/>
      <c r="CH23" s="639"/>
      <c r="CI23" s="639"/>
      <c r="CJ23" s="639"/>
      <c r="CK23" s="639"/>
      <c r="CL23" s="639"/>
      <c r="CM23" s="639"/>
      <c r="CN23" s="639"/>
      <c r="CO23" s="639"/>
      <c r="CP23" s="639"/>
      <c r="CQ23" s="640"/>
      <c r="CR23" s="638" t="s">
        <v>290</v>
      </c>
      <c r="CS23" s="639"/>
      <c r="CT23" s="639"/>
      <c r="CU23" s="639"/>
      <c r="CV23" s="639"/>
      <c r="CW23" s="639"/>
      <c r="CX23" s="639"/>
      <c r="CY23" s="640"/>
      <c r="CZ23" s="638" t="s">
        <v>291</v>
      </c>
      <c r="DA23" s="639"/>
      <c r="DB23" s="639"/>
      <c r="DC23" s="640"/>
      <c r="DD23" s="638" t="s">
        <v>292</v>
      </c>
      <c r="DE23" s="639"/>
      <c r="DF23" s="639"/>
      <c r="DG23" s="639"/>
      <c r="DH23" s="639"/>
      <c r="DI23" s="639"/>
      <c r="DJ23" s="639"/>
      <c r="DK23" s="640"/>
      <c r="DL23" s="680" t="s">
        <v>293</v>
      </c>
      <c r="DM23" s="681"/>
      <c r="DN23" s="681"/>
      <c r="DO23" s="681"/>
      <c r="DP23" s="681"/>
      <c r="DQ23" s="681"/>
      <c r="DR23" s="681"/>
      <c r="DS23" s="681"/>
      <c r="DT23" s="681"/>
      <c r="DU23" s="681"/>
      <c r="DV23" s="682"/>
      <c r="DW23" s="638" t="s">
        <v>294</v>
      </c>
      <c r="DX23" s="639"/>
      <c r="DY23" s="639"/>
      <c r="DZ23" s="639"/>
      <c r="EA23" s="639"/>
      <c r="EB23" s="639"/>
      <c r="EC23" s="640"/>
    </row>
    <row r="24" spans="2:133" ht="11.25" customHeight="1" x14ac:dyDescent="0.2">
      <c r="B24" s="653" t="s">
        <v>295</v>
      </c>
      <c r="C24" s="654"/>
      <c r="D24" s="654"/>
      <c r="E24" s="654"/>
      <c r="F24" s="654"/>
      <c r="G24" s="654"/>
      <c r="H24" s="654"/>
      <c r="I24" s="654"/>
      <c r="J24" s="654"/>
      <c r="K24" s="654"/>
      <c r="L24" s="654"/>
      <c r="M24" s="654"/>
      <c r="N24" s="654"/>
      <c r="O24" s="654"/>
      <c r="P24" s="654"/>
      <c r="Q24" s="655"/>
      <c r="R24" s="656">
        <v>4263070</v>
      </c>
      <c r="S24" s="657"/>
      <c r="T24" s="657"/>
      <c r="U24" s="657"/>
      <c r="V24" s="657"/>
      <c r="W24" s="657"/>
      <c r="X24" s="657"/>
      <c r="Y24" s="658"/>
      <c r="Z24" s="659">
        <v>5</v>
      </c>
      <c r="AA24" s="659"/>
      <c r="AB24" s="659"/>
      <c r="AC24" s="659"/>
      <c r="AD24" s="660">
        <v>4263070</v>
      </c>
      <c r="AE24" s="660"/>
      <c r="AF24" s="660"/>
      <c r="AG24" s="660"/>
      <c r="AH24" s="660"/>
      <c r="AI24" s="660"/>
      <c r="AJ24" s="660"/>
      <c r="AK24" s="660"/>
      <c r="AL24" s="661">
        <v>10.4</v>
      </c>
      <c r="AM24" s="662"/>
      <c r="AN24" s="662"/>
      <c r="AO24" s="663"/>
      <c r="AP24" s="653" t="s">
        <v>296</v>
      </c>
      <c r="AQ24" s="669"/>
      <c r="AR24" s="669"/>
      <c r="AS24" s="669"/>
      <c r="AT24" s="669"/>
      <c r="AU24" s="669"/>
      <c r="AV24" s="669"/>
      <c r="AW24" s="669"/>
      <c r="AX24" s="669"/>
      <c r="AY24" s="669"/>
      <c r="AZ24" s="669"/>
      <c r="BA24" s="669"/>
      <c r="BB24" s="669"/>
      <c r="BC24" s="669"/>
      <c r="BD24" s="669"/>
      <c r="BE24" s="669"/>
      <c r="BF24" s="670"/>
      <c r="BG24" s="656" t="s">
        <v>129</v>
      </c>
      <c r="BH24" s="657"/>
      <c r="BI24" s="657"/>
      <c r="BJ24" s="657"/>
      <c r="BK24" s="657"/>
      <c r="BL24" s="657"/>
      <c r="BM24" s="657"/>
      <c r="BN24" s="658"/>
      <c r="BO24" s="659" t="s">
        <v>129</v>
      </c>
      <c r="BP24" s="659"/>
      <c r="BQ24" s="659"/>
      <c r="BR24" s="659"/>
      <c r="BS24" s="660" t="s">
        <v>129</v>
      </c>
      <c r="BT24" s="660"/>
      <c r="BU24" s="660"/>
      <c r="BV24" s="660"/>
      <c r="BW24" s="660"/>
      <c r="BX24" s="660"/>
      <c r="BY24" s="660"/>
      <c r="BZ24" s="660"/>
      <c r="CA24" s="660"/>
      <c r="CB24" s="664"/>
      <c r="CD24" s="642" t="s">
        <v>297</v>
      </c>
      <c r="CE24" s="643"/>
      <c r="CF24" s="643"/>
      <c r="CG24" s="643"/>
      <c r="CH24" s="643"/>
      <c r="CI24" s="643"/>
      <c r="CJ24" s="643"/>
      <c r="CK24" s="643"/>
      <c r="CL24" s="643"/>
      <c r="CM24" s="643"/>
      <c r="CN24" s="643"/>
      <c r="CO24" s="643"/>
      <c r="CP24" s="643"/>
      <c r="CQ24" s="644"/>
      <c r="CR24" s="645">
        <v>42047927</v>
      </c>
      <c r="CS24" s="646"/>
      <c r="CT24" s="646"/>
      <c r="CU24" s="646"/>
      <c r="CV24" s="646"/>
      <c r="CW24" s="646"/>
      <c r="CX24" s="646"/>
      <c r="CY24" s="647"/>
      <c r="CZ24" s="650">
        <v>52.3</v>
      </c>
      <c r="DA24" s="651"/>
      <c r="DB24" s="651"/>
      <c r="DC24" s="667"/>
      <c r="DD24" s="690">
        <v>19805413</v>
      </c>
      <c r="DE24" s="646"/>
      <c r="DF24" s="646"/>
      <c r="DG24" s="646"/>
      <c r="DH24" s="646"/>
      <c r="DI24" s="646"/>
      <c r="DJ24" s="646"/>
      <c r="DK24" s="647"/>
      <c r="DL24" s="690">
        <v>19716026</v>
      </c>
      <c r="DM24" s="646"/>
      <c r="DN24" s="646"/>
      <c r="DO24" s="646"/>
      <c r="DP24" s="646"/>
      <c r="DQ24" s="646"/>
      <c r="DR24" s="646"/>
      <c r="DS24" s="646"/>
      <c r="DT24" s="646"/>
      <c r="DU24" s="646"/>
      <c r="DV24" s="647"/>
      <c r="DW24" s="650">
        <v>46.7</v>
      </c>
      <c r="DX24" s="651"/>
      <c r="DY24" s="651"/>
      <c r="DZ24" s="651"/>
      <c r="EA24" s="651"/>
      <c r="EB24" s="651"/>
      <c r="EC24" s="652"/>
    </row>
    <row r="25" spans="2:133" ht="11.25" customHeight="1" x14ac:dyDescent="0.2">
      <c r="B25" s="653" t="s">
        <v>298</v>
      </c>
      <c r="C25" s="654"/>
      <c r="D25" s="654"/>
      <c r="E25" s="654"/>
      <c r="F25" s="654"/>
      <c r="G25" s="654"/>
      <c r="H25" s="654"/>
      <c r="I25" s="654"/>
      <c r="J25" s="654"/>
      <c r="K25" s="654"/>
      <c r="L25" s="654"/>
      <c r="M25" s="654"/>
      <c r="N25" s="654"/>
      <c r="O25" s="654"/>
      <c r="P25" s="654"/>
      <c r="Q25" s="655"/>
      <c r="R25" s="656">
        <v>335151</v>
      </c>
      <c r="S25" s="657"/>
      <c r="T25" s="657"/>
      <c r="U25" s="657"/>
      <c r="V25" s="657"/>
      <c r="W25" s="657"/>
      <c r="X25" s="657"/>
      <c r="Y25" s="658"/>
      <c r="Z25" s="659">
        <v>0.4</v>
      </c>
      <c r="AA25" s="659"/>
      <c r="AB25" s="659"/>
      <c r="AC25" s="659"/>
      <c r="AD25" s="660" t="s">
        <v>129</v>
      </c>
      <c r="AE25" s="660"/>
      <c r="AF25" s="660"/>
      <c r="AG25" s="660"/>
      <c r="AH25" s="660"/>
      <c r="AI25" s="660"/>
      <c r="AJ25" s="660"/>
      <c r="AK25" s="660"/>
      <c r="AL25" s="661" t="s">
        <v>129</v>
      </c>
      <c r="AM25" s="662"/>
      <c r="AN25" s="662"/>
      <c r="AO25" s="663"/>
      <c r="AP25" s="653" t="s">
        <v>299</v>
      </c>
      <c r="AQ25" s="669"/>
      <c r="AR25" s="669"/>
      <c r="AS25" s="669"/>
      <c r="AT25" s="669"/>
      <c r="AU25" s="669"/>
      <c r="AV25" s="669"/>
      <c r="AW25" s="669"/>
      <c r="AX25" s="669"/>
      <c r="AY25" s="669"/>
      <c r="AZ25" s="669"/>
      <c r="BA25" s="669"/>
      <c r="BB25" s="669"/>
      <c r="BC25" s="669"/>
      <c r="BD25" s="669"/>
      <c r="BE25" s="669"/>
      <c r="BF25" s="670"/>
      <c r="BG25" s="656" t="s">
        <v>129</v>
      </c>
      <c r="BH25" s="657"/>
      <c r="BI25" s="657"/>
      <c r="BJ25" s="657"/>
      <c r="BK25" s="657"/>
      <c r="BL25" s="657"/>
      <c r="BM25" s="657"/>
      <c r="BN25" s="658"/>
      <c r="BO25" s="659" t="s">
        <v>129</v>
      </c>
      <c r="BP25" s="659"/>
      <c r="BQ25" s="659"/>
      <c r="BR25" s="659"/>
      <c r="BS25" s="660" t="s">
        <v>129</v>
      </c>
      <c r="BT25" s="660"/>
      <c r="BU25" s="660"/>
      <c r="BV25" s="660"/>
      <c r="BW25" s="660"/>
      <c r="BX25" s="660"/>
      <c r="BY25" s="660"/>
      <c r="BZ25" s="660"/>
      <c r="CA25" s="660"/>
      <c r="CB25" s="664"/>
      <c r="CD25" s="653" t="s">
        <v>300</v>
      </c>
      <c r="CE25" s="654"/>
      <c r="CF25" s="654"/>
      <c r="CG25" s="654"/>
      <c r="CH25" s="654"/>
      <c r="CI25" s="654"/>
      <c r="CJ25" s="654"/>
      <c r="CK25" s="654"/>
      <c r="CL25" s="654"/>
      <c r="CM25" s="654"/>
      <c r="CN25" s="654"/>
      <c r="CO25" s="654"/>
      <c r="CP25" s="654"/>
      <c r="CQ25" s="655"/>
      <c r="CR25" s="656">
        <v>10472838</v>
      </c>
      <c r="CS25" s="683"/>
      <c r="CT25" s="683"/>
      <c r="CU25" s="683"/>
      <c r="CV25" s="683"/>
      <c r="CW25" s="683"/>
      <c r="CX25" s="683"/>
      <c r="CY25" s="684"/>
      <c r="CZ25" s="661">
        <v>13</v>
      </c>
      <c r="DA25" s="685"/>
      <c r="DB25" s="685"/>
      <c r="DC25" s="691"/>
      <c r="DD25" s="665">
        <v>9537889</v>
      </c>
      <c r="DE25" s="683"/>
      <c r="DF25" s="683"/>
      <c r="DG25" s="683"/>
      <c r="DH25" s="683"/>
      <c r="DI25" s="683"/>
      <c r="DJ25" s="683"/>
      <c r="DK25" s="684"/>
      <c r="DL25" s="665">
        <v>9456038</v>
      </c>
      <c r="DM25" s="683"/>
      <c r="DN25" s="683"/>
      <c r="DO25" s="683"/>
      <c r="DP25" s="683"/>
      <c r="DQ25" s="683"/>
      <c r="DR25" s="683"/>
      <c r="DS25" s="683"/>
      <c r="DT25" s="683"/>
      <c r="DU25" s="683"/>
      <c r="DV25" s="684"/>
      <c r="DW25" s="661">
        <v>22.4</v>
      </c>
      <c r="DX25" s="685"/>
      <c r="DY25" s="685"/>
      <c r="DZ25" s="685"/>
      <c r="EA25" s="685"/>
      <c r="EB25" s="685"/>
      <c r="EC25" s="686"/>
    </row>
    <row r="26" spans="2:133" ht="11.25" customHeight="1" x14ac:dyDescent="0.2">
      <c r="B26" s="653" t="s">
        <v>301</v>
      </c>
      <c r="C26" s="654"/>
      <c r="D26" s="654"/>
      <c r="E26" s="654"/>
      <c r="F26" s="654"/>
      <c r="G26" s="654"/>
      <c r="H26" s="654"/>
      <c r="I26" s="654"/>
      <c r="J26" s="654"/>
      <c r="K26" s="654"/>
      <c r="L26" s="654"/>
      <c r="M26" s="654"/>
      <c r="N26" s="654"/>
      <c r="O26" s="654"/>
      <c r="P26" s="654"/>
      <c r="Q26" s="655"/>
      <c r="R26" s="656">
        <v>74</v>
      </c>
      <c r="S26" s="657"/>
      <c r="T26" s="657"/>
      <c r="U26" s="657"/>
      <c r="V26" s="657"/>
      <c r="W26" s="657"/>
      <c r="X26" s="657"/>
      <c r="Y26" s="658"/>
      <c r="Z26" s="659">
        <v>0</v>
      </c>
      <c r="AA26" s="659"/>
      <c r="AB26" s="659"/>
      <c r="AC26" s="659"/>
      <c r="AD26" s="660" t="s">
        <v>129</v>
      </c>
      <c r="AE26" s="660"/>
      <c r="AF26" s="660"/>
      <c r="AG26" s="660"/>
      <c r="AH26" s="660"/>
      <c r="AI26" s="660"/>
      <c r="AJ26" s="660"/>
      <c r="AK26" s="660"/>
      <c r="AL26" s="661" t="s">
        <v>129</v>
      </c>
      <c r="AM26" s="662"/>
      <c r="AN26" s="662"/>
      <c r="AO26" s="663"/>
      <c r="AP26" s="653" t="s">
        <v>302</v>
      </c>
      <c r="AQ26" s="669"/>
      <c r="AR26" s="669"/>
      <c r="AS26" s="669"/>
      <c r="AT26" s="669"/>
      <c r="AU26" s="669"/>
      <c r="AV26" s="669"/>
      <c r="AW26" s="669"/>
      <c r="AX26" s="669"/>
      <c r="AY26" s="669"/>
      <c r="AZ26" s="669"/>
      <c r="BA26" s="669"/>
      <c r="BB26" s="669"/>
      <c r="BC26" s="669"/>
      <c r="BD26" s="669"/>
      <c r="BE26" s="669"/>
      <c r="BF26" s="670"/>
      <c r="BG26" s="656" t="s">
        <v>129</v>
      </c>
      <c r="BH26" s="657"/>
      <c r="BI26" s="657"/>
      <c r="BJ26" s="657"/>
      <c r="BK26" s="657"/>
      <c r="BL26" s="657"/>
      <c r="BM26" s="657"/>
      <c r="BN26" s="658"/>
      <c r="BO26" s="659" t="s">
        <v>129</v>
      </c>
      <c r="BP26" s="659"/>
      <c r="BQ26" s="659"/>
      <c r="BR26" s="659"/>
      <c r="BS26" s="660" t="s">
        <v>129</v>
      </c>
      <c r="BT26" s="660"/>
      <c r="BU26" s="660"/>
      <c r="BV26" s="660"/>
      <c r="BW26" s="660"/>
      <c r="BX26" s="660"/>
      <c r="BY26" s="660"/>
      <c r="BZ26" s="660"/>
      <c r="CA26" s="660"/>
      <c r="CB26" s="664"/>
      <c r="CD26" s="653" t="s">
        <v>303</v>
      </c>
      <c r="CE26" s="654"/>
      <c r="CF26" s="654"/>
      <c r="CG26" s="654"/>
      <c r="CH26" s="654"/>
      <c r="CI26" s="654"/>
      <c r="CJ26" s="654"/>
      <c r="CK26" s="654"/>
      <c r="CL26" s="654"/>
      <c r="CM26" s="654"/>
      <c r="CN26" s="654"/>
      <c r="CO26" s="654"/>
      <c r="CP26" s="654"/>
      <c r="CQ26" s="655"/>
      <c r="CR26" s="656">
        <v>6125420</v>
      </c>
      <c r="CS26" s="657"/>
      <c r="CT26" s="657"/>
      <c r="CU26" s="657"/>
      <c r="CV26" s="657"/>
      <c r="CW26" s="657"/>
      <c r="CX26" s="657"/>
      <c r="CY26" s="658"/>
      <c r="CZ26" s="661">
        <v>7.6</v>
      </c>
      <c r="DA26" s="685"/>
      <c r="DB26" s="685"/>
      <c r="DC26" s="691"/>
      <c r="DD26" s="665">
        <v>5636583</v>
      </c>
      <c r="DE26" s="657"/>
      <c r="DF26" s="657"/>
      <c r="DG26" s="657"/>
      <c r="DH26" s="657"/>
      <c r="DI26" s="657"/>
      <c r="DJ26" s="657"/>
      <c r="DK26" s="658"/>
      <c r="DL26" s="665" t="s">
        <v>129</v>
      </c>
      <c r="DM26" s="657"/>
      <c r="DN26" s="657"/>
      <c r="DO26" s="657"/>
      <c r="DP26" s="657"/>
      <c r="DQ26" s="657"/>
      <c r="DR26" s="657"/>
      <c r="DS26" s="657"/>
      <c r="DT26" s="657"/>
      <c r="DU26" s="657"/>
      <c r="DV26" s="658"/>
      <c r="DW26" s="661" t="s">
        <v>129</v>
      </c>
      <c r="DX26" s="685"/>
      <c r="DY26" s="685"/>
      <c r="DZ26" s="685"/>
      <c r="EA26" s="685"/>
      <c r="EB26" s="685"/>
      <c r="EC26" s="686"/>
    </row>
    <row r="27" spans="2:133" ht="11.25" customHeight="1" x14ac:dyDescent="0.2">
      <c r="B27" s="653" t="s">
        <v>304</v>
      </c>
      <c r="C27" s="654"/>
      <c r="D27" s="654"/>
      <c r="E27" s="654"/>
      <c r="F27" s="654"/>
      <c r="G27" s="654"/>
      <c r="H27" s="654"/>
      <c r="I27" s="654"/>
      <c r="J27" s="654"/>
      <c r="K27" s="654"/>
      <c r="L27" s="654"/>
      <c r="M27" s="654"/>
      <c r="N27" s="654"/>
      <c r="O27" s="654"/>
      <c r="P27" s="654"/>
      <c r="Q27" s="655"/>
      <c r="R27" s="656">
        <v>43631825</v>
      </c>
      <c r="S27" s="657"/>
      <c r="T27" s="657"/>
      <c r="U27" s="657"/>
      <c r="V27" s="657"/>
      <c r="W27" s="657"/>
      <c r="X27" s="657"/>
      <c r="Y27" s="658"/>
      <c r="Z27" s="659">
        <v>51.2</v>
      </c>
      <c r="AA27" s="659"/>
      <c r="AB27" s="659"/>
      <c r="AC27" s="659"/>
      <c r="AD27" s="660">
        <v>40752428</v>
      </c>
      <c r="AE27" s="660"/>
      <c r="AF27" s="660"/>
      <c r="AG27" s="660"/>
      <c r="AH27" s="660"/>
      <c r="AI27" s="660"/>
      <c r="AJ27" s="660"/>
      <c r="AK27" s="660"/>
      <c r="AL27" s="661">
        <v>99.300003051757813</v>
      </c>
      <c r="AM27" s="662"/>
      <c r="AN27" s="662"/>
      <c r="AO27" s="663"/>
      <c r="AP27" s="653" t="s">
        <v>305</v>
      </c>
      <c r="AQ27" s="654"/>
      <c r="AR27" s="654"/>
      <c r="AS27" s="654"/>
      <c r="AT27" s="654"/>
      <c r="AU27" s="654"/>
      <c r="AV27" s="654"/>
      <c r="AW27" s="654"/>
      <c r="AX27" s="654"/>
      <c r="AY27" s="654"/>
      <c r="AZ27" s="654"/>
      <c r="BA27" s="654"/>
      <c r="BB27" s="654"/>
      <c r="BC27" s="654"/>
      <c r="BD27" s="654"/>
      <c r="BE27" s="654"/>
      <c r="BF27" s="655"/>
      <c r="BG27" s="656">
        <v>32867663</v>
      </c>
      <c r="BH27" s="657"/>
      <c r="BI27" s="657"/>
      <c r="BJ27" s="657"/>
      <c r="BK27" s="657"/>
      <c r="BL27" s="657"/>
      <c r="BM27" s="657"/>
      <c r="BN27" s="658"/>
      <c r="BO27" s="659">
        <v>100</v>
      </c>
      <c r="BP27" s="659"/>
      <c r="BQ27" s="659"/>
      <c r="BR27" s="659"/>
      <c r="BS27" s="660">
        <v>140604</v>
      </c>
      <c r="BT27" s="660"/>
      <c r="BU27" s="660"/>
      <c r="BV27" s="660"/>
      <c r="BW27" s="660"/>
      <c r="BX27" s="660"/>
      <c r="BY27" s="660"/>
      <c r="BZ27" s="660"/>
      <c r="CA27" s="660"/>
      <c r="CB27" s="664"/>
      <c r="CD27" s="653" t="s">
        <v>306</v>
      </c>
      <c r="CE27" s="654"/>
      <c r="CF27" s="654"/>
      <c r="CG27" s="654"/>
      <c r="CH27" s="654"/>
      <c r="CI27" s="654"/>
      <c r="CJ27" s="654"/>
      <c r="CK27" s="654"/>
      <c r="CL27" s="654"/>
      <c r="CM27" s="654"/>
      <c r="CN27" s="654"/>
      <c r="CO27" s="654"/>
      <c r="CP27" s="654"/>
      <c r="CQ27" s="655"/>
      <c r="CR27" s="656">
        <v>26830806</v>
      </c>
      <c r="CS27" s="683"/>
      <c r="CT27" s="683"/>
      <c r="CU27" s="683"/>
      <c r="CV27" s="683"/>
      <c r="CW27" s="683"/>
      <c r="CX27" s="683"/>
      <c r="CY27" s="684"/>
      <c r="CZ27" s="661">
        <v>33.4</v>
      </c>
      <c r="DA27" s="685"/>
      <c r="DB27" s="685"/>
      <c r="DC27" s="691"/>
      <c r="DD27" s="665">
        <v>5645697</v>
      </c>
      <c r="DE27" s="683"/>
      <c r="DF27" s="683"/>
      <c r="DG27" s="683"/>
      <c r="DH27" s="683"/>
      <c r="DI27" s="683"/>
      <c r="DJ27" s="683"/>
      <c r="DK27" s="684"/>
      <c r="DL27" s="665">
        <v>5638161</v>
      </c>
      <c r="DM27" s="683"/>
      <c r="DN27" s="683"/>
      <c r="DO27" s="683"/>
      <c r="DP27" s="683"/>
      <c r="DQ27" s="683"/>
      <c r="DR27" s="683"/>
      <c r="DS27" s="683"/>
      <c r="DT27" s="683"/>
      <c r="DU27" s="683"/>
      <c r="DV27" s="684"/>
      <c r="DW27" s="661">
        <v>13.3</v>
      </c>
      <c r="DX27" s="685"/>
      <c r="DY27" s="685"/>
      <c r="DZ27" s="685"/>
      <c r="EA27" s="685"/>
      <c r="EB27" s="685"/>
      <c r="EC27" s="686"/>
    </row>
    <row r="28" spans="2:133" ht="11.25" customHeight="1" x14ac:dyDescent="0.2">
      <c r="B28" s="653" t="s">
        <v>307</v>
      </c>
      <c r="C28" s="654"/>
      <c r="D28" s="654"/>
      <c r="E28" s="654"/>
      <c r="F28" s="654"/>
      <c r="G28" s="654"/>
      <c r="H28" s="654"/>
      <c r="I28" s="654"/>
      <c r="J28" s="654"/>
      <c r="K28" s="654"/>
      <c r="L28" s="654"/>
      <c r="M28" s="654"/>
      <c r="N28" s="654"/>
      <c r="O28" s="654"/>
      <c r="P28" s="654"/>
      <c r="Q28" s="655"/>
      <c r="R28" s="656">
        <v>17364</v>
      </c>
      <c r="S28" s="657"/>
      <c r="T28" s="657"/>
      <c r="U28" s="657"/>
      <c r="V28" s="657"/>
      <c r="W28" s="657"/>
      <c r="X28" s="657"/>
      <c r="Y28" s="658"/>
      <c r="Z28" s="659">
        <v>0</v>
      </c>
      <c r="AA28" s="659"/>
      <c r="AB28" s="659"/>
      <c r="AC28" s="659"/>
      <c r="AD28" s="660">
        <v>17364</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308</v>
      </c>
      <c r="CE28" s="654"/>
      <c r="CF28" s="654"/>
      <c r="CG28" s="654"/>
      <c r="CH28" s="654"/>
      <c r="CI28" s="654"/>
      <c r="CJ28" s="654"/>
      <c r="CK28" s="654"/>
      <c r="CL28" s="654"/>
      <c r="CM28" s="654"/>
      <c r="CN28" s="654"/>
      <c r="CO28" s="654"/>
      <c r="CP28" s="654"/>
      <c r="CQ28" s="655"/>
      <c r="CR28" s="656">
        <v>4744283</v>
      </c>
      <c r="CS28" s="657"/>
      <c r="CT28" s="657"/>
      <c r="CU28" s="657"/>
      <c r="CV28" s="657"/>
      <c r="CW28" s="657"/>
      <c r="CX28" s="657"/>
      <c r="CY28" s="658"/>
      <c r="CZ28" s="661">
        <v>5.9</v>
      </c>
      <c r="DA28" s="685"/>
      <c r="DB28" s="685"/>
      <c r="DC28" s="691"/>
      <c r="DD28" s="665">
        <v>4621827</v>
      </c>
      <c r="DE28" s="657"/>
      <c r="DF28" s="657"/>
      <c r="DG28" s="657"/>
      <c r="DH28" s="657"/>
      <c r="DI28" s="657"/>
      <c r="DJ28" s="657"/>
      <c r="DK28" s="658"/>
      <c r="DL28" s="665">
        <v>4621827</v>
      </c>
      <c r="DM28" s="657"/>
      <c r="DN28" s="657"/>
      <c r="DO28" s="657"/>
      <c r="DP28" s="657"/>
      <c r="DQ28" s="657"/>
      <c r="DR28" s="657"/>
      <c r="DS28" s="657"/>
      <c r="DT28" s="657"/>
      <c r="DU28" s="657"/>
      <c r="DV28" s="658"/>
      <c r="DW28" s="661">
        <v>10.9</v>
      </c>
      <c r="DX28" s="685"/>
      <c r="DY28" s="685"/>
      <c r="DZ28" s="685"/>
      <c r="EA28" s="685"/>
      <c r="EB28" s="685"/>
      <c r="EC28" s="686"/>
    </row>
    <row r="29" spans="2:133" ht="11.25" customHeight="1" x14ac:dyDescent="0.2">
      <c r="B29" s="653" t="s">
        <v>309</v>
      </c>
      <c r="C29" s="654"/>
      <c r="D29" s="654"/>
      <c r="E29" s="654"/>
      <c r="F29" s="654"/>
      <c r="G29" s="654"/>
      <c r="H29" s="654"/>
      <c r="I29" s="654"/>
      <c r="J29" s="654"/>
      <c r="K29" s="654"/>
      <c r="L29" s="654"/>
      <c r="M29" s="654"/>
      <c r="N29" s="654"/>
      <c r="O29" s="654"/>
      <c r="P29" s="654"/>
      <c r="Q29" s="655"/>
      <c r="R29" s="656">
        <v>441823</v>
      </c>
      <c r="S29" s="657"/>
      <c r="T29" s="657"/>
      <c r="U29" s="657"/>
      <c r="V29" s="657"/>
      <c r="W29" s="657"/>
      <c r="X29" s="657"/>
      <c r="Y29" s="658"/>
      <c r="Z29" s="659">
        <v>0.5</v>
      </c>
      <c r="AA29" s="659"/>
      <c r="AB29" s="659"/>
      <c r="AC29" s="659"/>
      <c r="AD29" s="660" t="s">
        <v>129</v>
      </c>
      <c r="AE29" s="660"/>
      <c r="AF29" s="660"/>
      <c r="AG29" s="660"/>
      <c r="AH29" s="660"/>
      <c r="AI29" s="660"/>
      <c r="AJ29" s="660"/>
      <c r="AK29" s="660"/>
      <c r="AL29" s="661" t="s">
        <v>129</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310</v>
      </c>
      <c r="CE29" s="695"/>
      <c r="CF29" s="653" t="s">
        <v>70</v>
      </c>
      <c r="CG29" s="654"/>
      <c r="CH29" s="654"/>
      <c r="CI29" s="654"/>
      <c r="CJ29" s="654"/>
      <c r="CK29" s="654"/>
      <c r="CL29" s="654"/>
      <c r="CM29" s="654"/>
      <c r="CN29" s="654"/>
      <c r="CO29" s="654"/>
      <c r="CP29" s="654"/>
      <c r="CQ29" s="655"/>
      <c r="CR29" s="656">
        <v>4744269</v>
      </c>
      <c r="CS29" s="683"/>
      <c r="CT29" s="683"/>
      <c r="CU29" s="683"/>
      <c r="CV29" s="683"/>
      <c r="CW29" s="683"/>
      <c r="CX29" s="683"/>
      <c r="CY29" s="684"/>
      <c r="CZ29" s="661">
        <v>5.9</v>
      </c>
      <c r="DA29" s="685"/>
      <c r="DB29" s="685"/>
      <c r="DC29" s="691"/>
      <c r="DD29" s="665">
        <v>4621813</v>
      </c>
      <c r="DE29" s="683"/>
      <c r="DF29" s="683"/>
      <c r="DG29" s="683"/>
      <c r="DH29" s="683"/>
      <c r="DI29" s="683"/>
      <c r="DJ29" s="683"/>
      <c r="DK29" s="684"/>
      <c r="DL29" s="665">
        <v>4621813</v>
      </c>
      <c r="DM29" s="683"/>
      <c r="DN29" s="683"/>
      <c r="DO29" s="683"/>
      <c r="DP29" s="683"/>
      <c r="DQ29" s="683"/>
      <c r="DR29" s="683"/>
      <c r="DS29" s="683"/>
      <c r="DT29" s="683"/>
      <c r="DU29" s="683"/>
      <c r="DV29" s="684"/>
      <c r="DW29" s="661">
        <v>10.9</v>
      </c>
      <c r="DX29" s="685"/>
      <c r="DY29" s="685"/>
      <c r="DZ29" s="685"/>
      <c r="EA29" s="685"/>
      <c r="EB29" s="685"/>
      <c r="EC29" s="686"/>
    </row>
    <row r="30" spans="2:133" ht="11.25" customHeight="1" x14ac:dyDescent="0.2">
      <c r="B30" s="653" t="s">
        <v>311</v>
      </c>
      <c r="C30" s="654"/>
      <c r="D30" s="654"/>
      <c r="E30" s="654"/>
      <c r="F30" s="654"/>
      <c r="G30" s="654"/>
      <c r="H30" s="654"/>
      <c r="I30" s="654"/>
      <c r="J30" s="654"/>
      <c r="K30" s="654"/>
      <c r="L30" s="654"/>
      <c r="M30" s="654"/>
      <c r="N30" s="654"/>
      <c r="O30" s="654"/>
      <c r="P30" s="654"/>
      <c r="Q30" s="655"/>
      <c r="R30" s="656">
        <v>396325</v>
      </c>
      <c r="S30" s="657"/>
      <c r="T30" s="657"/>
      <c r="U30" s="657"/>
      <c r="V30" s="657"/>
      <c r="W30" s="657"/>
      <c r="X30" s="657"/>
      <c r="Y30" s="658"/>
      <c r="Z30" s="659">
        <v>0.5</v>
      </c>
      <c r="AA30" s="659"/>
      <c r="AB30" s="659"/>
      <c r="AC30" s="659"/>
      <c r="AD30" s="660">
        <v>214802</v>
      </c>
      <c r="AE30" s="660"/>
      <c r="AF30" s="660"/>
      <c r="AG30" s="660"/>
      <c r="AH30" s="660"/>
      <c r="AI30" s="660"/>
      <c r="AJ30" s="660"/>
      <c r="AK30" s="660"/>
      <c r="AL30" s="661">
        <v>0.5</v>
      </c>
      <c r="AM30" s="662"/>
      <c r="AN30" s="662"/>
      <c r="AO30" s="663"/>
      <c r="AP30" s="638" t="s">
        <v>229</v>
      </c>
      <c r="AQ30" s="639"/>
      <c r="AR30" s="639"/>
      <c r="AS30" s="639"/>
      <c r="AT30" s="639"/>
      <c r="AU30" s="639"/>
      <c r="AV30" s="639"/>
      <c r="AW30" s="639"/>
      <c r="AX30" s="639"/>
      <c r="AY30" s="639"/>
      <c r="AZ30" s="639"/>
      <c r="BA30" s="639"/>
      <c r="BB30" s="639"/>
      <c r="BC30" s="639"/>
      <c r="BD30" s="639"/>
      <c r="BE30" s="639"/>
      <c r="BF30" s="640"/>
      <c r="BG30" s="638" t="s">
        <v>312</v>
      </c>
      <c r="BH30" s="692"/>
      <c r="BI30" s="692"/>
      <c r="BJ30" s="692"/>
      <c r="BK30" s="692"/>
      <c r="BL30" s="692"/>
      <c r="BM30" s="692"/>
      <c r="BN30" s="692"/>
      <c r="BO30" s="692"/>
      <c r="BP30" s="692"/>
      <c r="BQ30" s="693"/>
      <c r="BR30" s="638" t="s">
        <v>313</v>
      </c>
      <c r="BS30" s="692"/>
      <c r="BT30" s="692"/>
      <c r="BU30" s="692"/>
      <c r="BV30" s="692"/>
      <c r="BW30" s="692"/>
      <c r="BX30" s="692"/>
      <c r="BY30" s="692"/>
      <c r="BZ30" s="692"/>
      <c r="CA30" s="692"/>
      <c r="CB30" s="693"/>
      <c r="CD30" s="696"/>
      <c r="CE30" s="697"/>
      <c r="CF30" s="653" t="s">
        <v>314</v>
      </c>
      <c r="CG30" s="654"/>
      <c r="CH30" s="654"/>
      <c r="CI30" s="654"/>
      <c r="CJ30" s="654"/>
      <c r="CK30" s="654"/>
      <c r="CL30" s="654"/>
      <c r="CM30" s="654"/>
      <c r="CN30" s="654"/>
      <c r="CO30" s="654"/>
      <c r="CP30" s="654"/>
      <c r="CQ30" s="655"/>
      <c r="CR30" s="656">
        <v>4571026</v>
      </c>
      <c r="CS30" s="657"/>
      <c r="CT30" s="657"/>
      <c r="CU30" s="657"/>
      <c r="CV30" s="657"/>
      <c r="CW30" s="657"/>
      <c r="CX30" s="657"/>
      <c r="CY30" s="658"/>
      <c r="CZ30" s="661">
        <v>5.7</v>
      </c>
      <c r="DA30" s="685"/>
      <c r="DB30" s="685"/>
      <c r="DC30" s="691"/>
      <c r="DD30" s="665">
        <v>4448975</v>
      </c>
      <c r="DE30" s="657"/>
      <c r="DF30" s="657"/>
      <c r="DG30" s="657"/>
      <c r="DH30" s="657"/>
      <c r="DI30" s="657"/>
      <c r="DJ30" s="657"/>
      <c r="DK30" s="658"/>
      <c r="DL30" s="665">
        <v>4448975</v>
      </c>
      <c r="DM30" s="657"/>
      <c r="DN30" s="657"/>
      <c r="DO30" s="657"/>
      <c r="DP30" s="657"/>
      <c r="DQ30" s="657"/>
      <c r="DR30" s="657"/>
      <c r="DS30" s="657"/>
      <c r="DT30" s="657"/>
      <c r="DU30" s="657"/>
      <c r="DV30" s="658"/>
      <c r="DW30" s="661">
        <v>10.5</v>
      </c>
      <c r="DX30" s="685"/>
      <c r="DY30" s="685"/>
      <c r="DZ30" s="685"/>
      <c r="EA30" s="685"/>
      <c r="EB30" s="685"/>
      <c r="EC30" s="686"/>
    </row>
    <row r="31" spans="2:133" ht="11.25" customHeight="1" x14ac:dyDescent="0.2">
      <c r="B31" s="653" t="s">
        <v>315</v>
      </c>
      <c r="C31" s="654"/>
      <c r="D31" s="654"/>
      <c r="E31" s="654"/>
      <c r="F31" s="654"/>
      <c r="G31" s="654"/>
      <c r="H31" s="654"/>
      <c r="I31" s="654"/>
      <c r="J31" s="654"/>
      <c r="K31" s="654"/>
      <c r="L31" s="654"/>
      <c r="M31" s="654"/>
      <c r="N31" s="654"/>
      <c r="O31" s="654"/>
      <c r="P31" s="654"/>
      <c r="Q31" s="655"/>
      <c r="R31" s="656">
        <v>460020</v>
      </c>
      <c r="S31" s="657"/>
      <c r="T31" s="657"/>
      <c r="U31" s="657"/>
      <c r="V31" s="657"/>
      <c r="W31" s="657"/>
      <c r="X31" s="657"/>
      <c r="Y31" s="658"/>
      <c r="Z31" s="659">
        <v>0.5</v>
      </c>
      <c r="AA31" s="659"/>
      <c r="AB31" s="659"/>
      <c r="AC31" s="659"/>
      <c r="AD31" s="660" t="s">
        <v>129</v>
      </c>
      <c r="AE31" s="660"/>
      <c r="AF31" s="660"/>
      <c r="AG31" s="660"/>
      <c r="AH31" s="660"/>
      <c r="AI31" s="660"/>
      <c r="AJ31" s="660"/>
      <c r="AK31" s="660"/>
      <c r="AL31" s="661" t="s">
        <v>129</v>
      </c>
      <c r="AM31" s="662"/>
      <c r="AN31" s="662"/>
      <c r="AO31" s="663"/>
      <c r="AP31" s="704" t="s">
        <v>316</v>
      </c>
      <c r="AQ31" s="705"/>
      <c r="AR31" s="705"/>
      <c r="AS31" s="705"/>
      <c r="AT31" s="710" t="s">
        <v>317</v>
      </c>
      <c r="AU31" s="356"/>
      <c r="AV31" s="356"/>
      <c r="AW31" s="356"/>
      <c r="AX31" s="642" t="s">
        <v>192</v>
      </c>
      <c r="AY31" s="643"/>
      <c r="AZ31" s="643"/>
      <c r="BA31" s="643"/>
      <c r="BB31" s="643"/>
      <c r="BC31" s="643"/>
      <c r="BD31" s="643"/>
      <c r="BE31" s="643"/>
      <c r="BF31" s="644"/>
      <c r="BG31" s="703">
        <v>99.5</v>
      </c>
      <c r="BH31" s="700"/>
      <c r="BI31" s="700"/>
      <c r="BJ31" s="700"/>
      <c r="BK31" s="700"/>
      <c r="BL31" s="700"/>
      <c r="BM31" s="651">
        <v>98.8</v>
      </c>
      <c r="BN31" s="700"/>
      <c r="BO31" s="700"/>
      <c r="BP31" s="700"/>
      <c r="BQ31" s="701"/>
      <c r="BR31" s="703">
        <v>99.2</v>
      </c>
      <c r="BS31" s="700"/>
      <c r="BT31" s="700"/>
      <c r="BU31" s="700"/>
      <c r="BV31" s="700"/>
      <c r="BW31" s="700"/>
      <c r="BX31" s="651">
        <v>98.5</v>
      </c>
      <c r="BY31" s="700"/>
      <c r="BZ31" s="700"/>
      <c r="CA31" s="700"/>
      <c r="CB31" s="701"/>
      <c r="CD31" s="696"/>
      <c r="CE31" s="697"/>
      <c r="CF31" s="653" t="s">
        <v>318</v>
      </c>
      <c r="CG31" s="654"/>
      <c r="CH31" s="654"/>
      <c r="CI31" s="654"/>
      <c r="CJ31" s="654"/>
      <c r="CK31" s="654"/>
      <c r="CL31" s="654"/>
      <c r="CM31" s="654"/>
      <c r="CN31" s="654"/>
      <c r="CO31" s="654"/>
      <c r="CP31" s="654"/>
      <c r="CQ31" s="655"/>
      <c r="CR31" s="656">
        <v>173243</v>
      </c>
      <c r="CS31" s="683"/>
      <c r="CT31" s="683"/>
      <c r="CU31" s="683"/>
      <c r="CV31" s="683"/>
      <c r="CW31" s="683"/>
      <c r="CX31" s="683"/>
      <c r="CY31" s="684"/>
      <c r="CZ31" s="661">
        <v>0.2</v>
      </c>
      <c r="DA31" s="685"/>
      <c r="DB31" s="685"/>
      <c r="DC31" s="691"/>
      <c r="DD31" s="665">
        <v>172838</v>
      </c>
      <c r="DE31" s="683"/>
      <c r="DF31" s="683"/>
      <c r="DG31" s="683"/>
      <c r="DH31" s="683"/>
      <c r="DI31" s="683"/>
      <c r="DJ31" s="683"/>
      <c r="DK31" s="684"/>
      <c r="DL31" s="665">
        <v>172838</v>
      </c>
      <c r="DM31" s="683"/>
      <c r="DN31" s="683"/>
      <c r="DO31" s="683"/>
      <c r="DP31" s="683"/>
      <c r="DQ31" s="683"/>
      <c r="DR31" s="683"/>
      <c r="DS31" s="683"/>
      <c r="DT31" s="683"/>
      <c r="DU31" s="683"/>
      <c r="DV31" s="684"/>
      <c r="DW31" s="661">
        <v>0.4</v>
      </c>
      <c r="DX31" s="685"/>
      <c r="DY31" s="685"/>
      <c r="DZ31" s="685"/>
      <c r="EA31" s="685"/>
      <c r="EB31" s="685"/>
      <c r="EC31" s="686"/>
    </row>
    <row r="32" spans="2:133" ht="11.25" customHeight="1" x14ac:dyDescent="0.2">
      <c r="B32" s="653" t="s">
        <v>319</v>
      </c>
      <c r="C32" s="654"/>
      <c r="D32" s="654"/>
      <c r="E32" s="654"/>
      <c r="F32" s="654"/>
      <c r="G32" s="654"/>
      <c r="H32" s="654"/>
      <c r="I32" s="654"/>
      <c r="J32" s="654"/>
      <c r="K32" s="654"/>
      <c r="L32" s="654"/>
      <c r="M32" s="654"/>
      <c r="N32" s="654"/>
      <c r="O32" s="654"/>
      <c r="P32" s="654"/>
      <c r="Q32" s="655"/>
      <c r="R32" s="656">
        <v>22346688</v>
      </c>
      <c r="S32" s="657"/>
      <c r="T32" s="657"/>
      <c r="U32" s="657"/>
      <c r="V32" s="657"/>
      <c r="W32" s="657"/>
      <c r="X32" s="657"/>
      <c r="Y32" s="658"/>
      <c r="Z32" s="659">
        <v>26.2</v>
      </c>
      <c r="AA32" s="659"/>
      <c r="AB32" s="659"/>
      <c r="AC32" s="659"/>
      <c r="AD32" s="660" t="s">
        <v>129</v>
      </c>
      <c r="AE32" s="660"/>
      <c r="AF32" s="660"/>
      <c r="AG32" s="660"/>
      <c r="AH32" s="660"/>
      <c r="AI32" s="660"/>
      <c r="AJ32" s="660"/>
      <c r="AK32" s="660"/>
      <c r="AL32" s="661" t="s">
        <v>129</v>
      </c>
      <c r="AM32" s="662"/>
      <c r="AN32" s="662"/>
      <c r="AO32" s="663"/>
      <c r="AP32" s="706"/>
      <c r="AQ32" s="707"/>
      <c r="AR32" s="707"/>
      <c r="AS32" s="707"/>
      <c r="AT32" s="711"/>
      <c r="AU32" s="211" t="s">
        <v>320</v>
      </c>
      <c r="AX32" s="653" t="s">
        <v>321</v>
      </c>
      <c r="AY32" s="654"/>
      <c r="AZ32" s="654"/>
      <c r="BA32" s="654"/>
      <c r="BB32" s="654"/>
      <c r="BC32" s="654"/>
      <c r="BD32" s="654"/>
      <c r="BE32" s="654"/>
      <c r="BF32" s="655"/>
      <c r="BG32" s="713">
        <v>99.3</v>
      </c>
      <c r="BH32" s="683"/>
      <c r="BI32" s="683"/>
      <c r="BJ32" s="683"/>
      <c r="BK32" s="683"/>
      <c r="BL32" s="683"/>
      <c r="BM32" s="662">
        <v>98.4</v>
      </c>
      <c r="BN32" s="683"/>
      <c r="BO32" s="683"/>
      <c r="BP32" s="683"/>
      <c r="BQ32" s="702"/>
      <c r="BR32" s="713">
        <v>99</v>
      </c>
      <c r="BS32" s="683"/>
      <c r="BT32" s="683"/>
      <c r="BU32" s="683"/>
      <c r="BV32" s="683"/>
      <c r="BW32" s="683"/>
      <c r="BX32" s="662">
        <v>98</v>
      </c>
      <c r="BY32" s="683"/>
      <c r="BZ32" s="683"/>
      <c r="CA32" s="683"/>
      <c r="CB32" s="702"/>
      <c r="CD32" s="698"/>
      <c r="CE32" s="699"/>
      <c r="CF32" s="653" t="s">
        <v>322</v>
      </c>
      <c r="CG32" s="654"/>
      <c r="CH32" s="654"/>
      <c r="CI32" s="654"/>
      <c r="CJ32" s="654"/>
      <c r="CK32" s="654"/>
      <c r="CL32" s="654"/>
      <c r="CM32" s="654"/>
      <c r="CN32" s="654"/>
      <c r="CO32" s="654"/>
      <c r="CP32" s="654"/>
      <c r="CQ32" s="655"/>
      <c r="CR32" s="656">
        <v>14</v>
      </c>
      <c r="CS32" s="657"/>
      <c r="CT32" s="657"/>
      <c r="CU32" s="657"/>
      <c r="CV32" s="657"/>
      <c r="CW32" s="657"/>
      <c r="CX32" s="657"/>
      <c r="CY32" s="658"/>
      <c r="CZ32" s="661">
        <v>0</v>
      </c>
      <c r="DA32" s="685"/>
      <c r="DB32" s="685"/>
      <c r="DC32" s="691"/>
      <c r="DD32" s="665">
        <v>14</v>
      </c>
      <c r="DE32" s="657"/>
      <c r="DF32" s="657"/>
      <c r="DG32" s="657"/>
      <c r="DH32" s="657"/>
      <c r="DI32" s="657"/>
      <c r="DJ32" s="657"/>
      <c r="DK32" s="658"/>
      <c r="DL32" s="665">
        <v>14</v>
      </c>
      <c r="DM32" s="657"/>
      <c r="DN32" s="657"/>
      <c r="DO32" s="657"/>
      <c r="DP32" s="657"/>
      <c r="DQ32" s="657"/>
      <c r="DR32" s="657"/>
      <c r="DS32" s="657"/>
      <c r="DT32" s="657"/>
      <c r="DU32" s="657"/>
      <c r="DV32" s="658"/>
      <c r="DW32" s="661">
        <v>0</v>
      </c>
      <c r="DX32" s="685"/>
      <c r="DY32" s="685"/>
      <c r="DZ32" s="685"/>
      <c r="EA32" s="685"/>
      <c r="EB32" s="685"/>
      <c r="EC32" s="686"/>
    </row>
    <row r="33" spans="2:133" ht="11.25" customHeight="1" x14ac:dyDescent="0.2">
      <c r="B33" s="687" t="s">
        <v>323</v>
      </c>
      <c r="C33" s="688"/>
      <c r="D33" s="688"/>
      <c r="E33" s="688"/>
      <c r="F33" s="688"/>
      <c r="G33" s="688"/>
      <c r="H33" s="688"/>
      <c r="I33" s="688"/>
      <c r="J33" s="688"/>
      <c r="K33" s="688"/>
      <c r="L33" s="688"/>
      <c r="M33" s="688"/>
      <c r="N33" s="688"/>
      <c r="O33" s="688"/>
      <c r="P33" s="688"/>
      <c r="Q33" s="689"/>
      <c r="R33" s="656" t="s">
        <v>129</v>
      </c>
      <c r="S33" s="657"/>
      <c r="T33" s="657"/>
      <c r="U33" s="657"/>
      <c r="V33" s="657"/>
      <c r="W33" s="657"/>
      <c r="X33" s="657"/>
      <c r="Y33" s="658"/>
      <c r="Z33" s="659" t="s">
        <v>129</v>
      </c>
      <c r="AA33" s="659"/>
      <c r="AB33" s="659"/>
      <c r="AC33" s="659"/>
      <c r="AD33" s="660" t="s">
        <v>129</v>
      </c>
      <c r="AE33" s="660"/>
      <c r="AF33" s="660"/>
      <c r="AG33" s="660"/>
      <c r="AH33" s="660"/>
      <c r="AI33" s="660"/>
      <c r="AJ33" s="660"/>
      <c r="AK33" s="660"/>
      <c r="AL33" s="661" t="s">
        <v>129</v>
      </c>
      <c r="AM33" s="662"/>
      <c r="AN33" s="662"/>
      <c r="AO33" s="663"/>
      <c r="AP33" s="708"/>
      <c r="AQ33" s="709"/>
      <c r="AR33" s="709"/>
      <c r="AS33" s="709"/>
      <c r="AT33" s="712"/>
      <c r="AU33" s="355"/>
      <c r="AV33" s="355"/>
      <c r="AW33" s="355"/>
      <c r="AX33" s="674" t="s">
        <v>324</v>
      </c>
      <c r="AY33" s="675"/>
      <c r="AZ33" s="675"/>
      <c r="BA33" s="675"/>
      <c r="BB33" s="675"/>
      <c r="BC33" s="675"/>
      <c r="BD33" s="675"/>
      <c r="BE33" s="675"/>
      <c r="BF33" s="676"/>
      <c r="BG33" s="714">
        <v>99.6</v>
      </c>
      <c r="BH33" s="715"/>
      <c r="BI33" s="715"/>
      <c r="BJ33" s="715"/>
      <c r="BK33" s="715"/>
      <c r="BL33" s="715"/>
      <c r="BM33" s="716">
        <v>99.3</v>
      </c>
      <c r="BN33" s="715"/>
      <c r="BO33" s="715"/>
      <c r="BP33" s="715"/>
      <c r="BQ33" s="717"/>
      <c r="BR33" s="714">
        <v>99.4</v>
      </c>
      <c r="BS33" s="715"/>
      <c r="BT33" s="715"/>
      <c r="BU33" s="715"/>
      <c r="BV33" s="715"/>
      <c r="BW33" s="715"/>
      <c r="BX33" s="716">
        <v>99.1</v>
      </c>
      <c r="BY33" s="715"/>
      <c r="BZ33" s="715"/>
      <c r="CA33" s="715"/>
      <c r="CB33" s="717"/>
      <c r="CD33" s="653" t="s">
        <v>325</v>
      </c>
      <c r="CE33" s="654"/>
      <c r="CF33" s="654"/>
      <c r="CG33" s="654"/>
      <c r="CH33" s="654"/>
      <c r="CI33" s="654"/>
      <c r="CJ33" s="654"/>
      <c r="CK33" s="654"/>
      <c r="CL33" s="654"/>
      <c r="CM33" s="654"/>
      <c r="CN33" s="654"/>
      <c r="CO33" s="654"/>
      <c r="CP33" s="654"/>
      <c r="CQ33" s="655"/>
      <c r="CR33" s="656">
        <v>34315711</v>
      </c>
      <c r="CS33" s="683"/>
      <c r="CT33" s="683"/>
      <c r="CU33" s="683"/>
      <c r="CV33" s="683"/>
      <c r="CW33" s="683"/>
      <c r="CX33" s="683"/>
      <c r="CY33" s="684"/>
      <c r="CZ33" s="661">
        <v>42.7</v>
      </c>
      <c r="DA33" s="685"/>
      <c r="DB33" s="685"/>
      <c r="DC33" s="691"/>
      <c r="DD33" s="665">
        <v>24293678</v>
      </c>
      <c r="DE33" s="683"/>
      <c r="DF33" s="683"/>
      <c r="DG33" s="683"/>
      <c r="DH33" s="683"/>
      <c r="DI33" s="683"/>
      <c r="DJ33" s="683"/>
      <c r="DK33" s="684"/>
      <c r="DL33" s="665">
        <v>18078298</v>
      </c>
      <c r="DM33" s="683"/>
      <c r="DN33" s="683"/>
      <c r="DO33" s="683"/>
      <c r="DP33" s="683"/>
      <c r="DQ33" s="683"/>
      <c r="DR33" s="683"/>
      <c r="DS33" s="683"/>
      <c r="DT33" s="683"/>
      <c r="DU33" s="683"/>
      <c r="DV33" s="684"/>
      <c r="DW33" s="661">
        <v>42.8</v>
      </c>
      <c r="DX33" s="685"/>
      <c r="DY33" s="685"/>
      <c r="DZ33" s="685"/>
      <c r="EA33" s="685"/>
      <c r="EB33" s="685"/>
      <c r="EC33" s="686"/>
    </row>
    <row r="34" spans="2:133" ht="11.25" customHeight="1" x14ac:dyDescent="0.2">
      <c r="B34" s="653" t="s">
        <v>326</v>
      </c>
      <c r="C34" s="654"/>
      <c r="D34" s="654"/>
      <c r="E34" s="654"/>
      <c r="F34" s="654"/>
      <c r="G34" s="654"/>
      <c r="H34" s="654"/>
      <c r="I34" s="654"/>
      <c r="J34" s="654"/>
      <c r="K34" s="654"/>
      <c r="L34" s="654"/>
      <c r="M34" s="654"/>
      <c r="N34" s="654"/>
      <c r="O34" s="654"/>
      <c r="P34" s="654"/>
      <c r="Q34" s="655"/>
      <c r="R34" s="656">
        <v>11384407</v>
      </c>
      <c r="S34" s="657"/>
      <c r="T34" s="657"/>
      <c r="U34" s="657"/>
      <c r="V34" s="657"/>
      <c r="W34" s="657"/>
      <c r="X34" s="657"/>
      <c r="Y34" s="658"/>
      <c r="Z34" s="659">
        <v>13.4</v>
      </c>
      <c r="AA34" s="659"/>
      <c r="AB34" s="659"/>
      <c r="AC34" s="659"/>
      <c r="AD34" s="660" t="s">
        <v>129</v>
      </c>
      <c r="AE34" s="660"/>
      <c r="AF34" s="660"/>
      <c r="AG34" s="660"/>
      <c r="AH34" s="660"/>
      <c r="AI34" s="660"/>
      <c r="AJ34" s="660"/>
      <c r="AK34" s="660"/>
      <c r="AL34" s="661" t="s">
        <v>129</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327</v>
      </c>
      <c r="CE34" s="654"/>
      <c r="CF34" s="654"/>
      <c r="CG34" s="654"/>
      <c r="CH34" s="654"/>
      <c r="CI34" s="654"/>
      <c r="CJ34" s="654"/>
      <c r="CK34" s="654"/>
      <c r="CL34" s="654"/>
      <c r="CM34" s="654"/>
      <c r="CN34" s="654"/>
      <c r="CO34" s="654"/>
      <c r="CP34" s="654"/>
      <c r="CQ34" s="655"/>
      <c r="CR34" s="656">
        <v>14290330</v>
      </c>
      <c r="CS34" s="657"/>
      <c r="CT34" s="657"/>
      <c r="CU34" s="657"/>
      <c r="CV34" s="657"/>
      <c r="CW34" s="657"/>
      <c r="CX34" s="657"/>
      <c r="CY34" s="658"/>
      <c r="CZ34" s="661">
        <v>17.8</v>
      </c>
      <c r="DA34" s="685"/>
      <c r="DB34" s="685"/>
      <c r="DC34" s="691"/>
      <c r="DD34" s="665">
        <v>8451102</v>
      </c>
      <c r="DE34" s="657"/>
      <c r="DF34" s="657"/>
      <c r="DG34" s="657"/>
      <c r="DH34" s="657"/>
      <c r="DI34" s="657"/>
      <c r="DJ34" s="657"/>
      <c r="DK34" s="658"/>
      <c r="DL34" s="665">
        <v>7868814</v>
      </c>
      <c r="DM34" s="657"/>
      <c r="DN34" s="657"/>
      <c r="DO34" s="657"/>
      <c r="DP34" s="657"/>
      <c r="DQ34" s="657"/>
      <c r="DR34" s="657"/>
      <c r="DS34" s="657"/>
      <c r="DT34" s="657"/>
      <c r="DU34" s="657"/>
      <c r="DV34" s="658"/>
      <c r="DW34" s="661">
        <v>18.600000000000001</v>
      </c>
      <c r="DX34" s="685"/>
      <c r="DY34" s="685"/>
      <c r="DZ34" s="685"/>
      <c r="EA34" s="685"/>
      <c r="EB34" s="685"/>
      <c r="EC34" s="686"/>
    </row>
    <row r="35" spans="2:133" ht="11.25" customHeight="1" x14ac:dyDescent="0.2">
      <c r="B35" s="653" t="s">
        <v>328</v>
      </c>
      <c r="C35" s="654"/>
      <c r="D35" s="654"/>
      <c r="E35" s="654"/>
      <c r="F35" s="654"/>
      <c r="G35" s="654"/>
      <c r="H35" s="654"/>
      <c r="I35" s="654"/>
      <c r="J35" s="654"/>
      <c r="K35" s="654"/>
      <c r="L35" s="654"/>
      <c r="M35" s="654"/>
      <c r="N35" s="654"/>
      <c r="O35" s="654"/>
      <c r="P35" s="654"/>
      <c r="Q35" s="655"/>
      <c r="R35" s="656">
        <v>129332</v>
      </c>
      <c r="S35" s="657"/>
      <c r="T35" s="657"/>
      <c r="U35" s="657"/>
      <c r="V35" s="657"/>
      <c r="W35" s="657"/>
      <c r="X35" s="657"/>
      <c r="Y35" s="658"/>
      <c r="Z35" s="659">
        <v>0.2</v>
      </c>
      <c r="AA35" s="659"/>
      <c r="AB35" s="659"/>
      <c r="AC35" s="659"/>
      <c r="AD35" s="660">
        <v>53983</v>
      </c>
      <c r="AE35" s="660"/>
      <c r="AF35" s="660"/>
      <c r="AG35" s="660"/>
      <c r="AH35" s="660"/>
      <c r="AI35" s="660"/>
      <c r="AJ35" s="660"/>
      <c r="AK35" s="660"/>
      <c r="AL35" s="661">
        <v>0.1</v>
      </c>
      <c r="AM35" s="662"/>
      <c r="AN35" s="662"/>
      <c r="AO35" s="663"/>
      <c r="AP35" s="216"/>
      <c r="AQ35" s="638" t="s">
        <v>329</v>
      </c>
      <c r="AR35" s="639"/>
      <c r="AS35" s="639"/>
      <c r="AT35" s="639"/>
      <c r="AU35" s="639"/>
      <c r="AV35" s="639"/>
      <c r="AW35" s="639"/>
      <c r="AX35" s="639"/>
      <c r="AY35" s="639"/>
      <c r="AZ35" s="639"/>
      <c r="BA35" s="639"/>
      <c r="BB35" s="639"/>
      <c r="BC35" s="639"/>
      <c r="BD35" s="639"/>
      <c r="BE35" s="639"/>
      <c r="BF35" s="640"/>
      <c r="BG35" s="638" t="s">
        <v>330</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331</v>
      </c>
      <c r="CE35" s="654"/>
      <c r="CF35" s="654"/>
      <c r="CG35" s="654"/>
      <c r="CH35" s="654"/>
      <c r="CI35" s="654"/>
      <c r="CJ35" s="654"/>
      <c r="CK35" s="654"/>
      <c r="CL35" s="654"/>
      <c r="CM35" s="654"/>
      <c r="CN35" s="654"/>
      <c r="CO35" s="654"/>
      <c r="CP35" s="654"/>
      <c r="CQ35" s="655"/>
      <c r="CR35" s="656">
        <v>205758</v>
      </c>
      <c r="CS35" s="683"/>
      <c r="CT35" s="683"/>
      <c r="CU35" s="683"/>
      <c r="CV35" s="683"/>
      <c r="CW35" s="683"/>
      <c r="CX35" s="683"/>
      <c r="CY35" s="684"/>
      <c r="CZ35" s="661">
        <v>0.3</v>
      </c>
      <c r="DA35" s="685"/>
      <c r="DB35" s="685"/>
      <c r="DC35" s="691"/>
      <c r="DD35" s="665">
        <v>202794</v>
      </c>
      <c r="DE35" s="683"/>
      <c r="DF35" s="683"/>
      <c r="DG35" s="683"/>
      <c r="DH35" s="683"/>
      <c r="DI35" s="683"/>
      <c r="DJ35" s="683"/>
      <c r="DK35" s="684"/>
      <c r="DL35" s="665">
        <v>202794</v>
      </c>
      <c r="DM35" s="683"/>
      <c r="DN35" s="683"/>
      <c r="DO35" s="683"/>
      <c r="DP35" s="683"/>
      <c r="DQ35" s="683"/>
      <c r="DR35" s="683"/>
      <c r="DS35" s="683"/>
      <c r="DT35" s="683"/>
      <c r="DU35" s="683"/>
      <c r="DV35" s="684"/>
      <c r="DW35" s="661">
        <v>0.5</v>
      </c>
      <c r="DX35" s="685"/>
      <c r="DY35" s="685"/>
      <c r="DZ35" s="685"/>
      <c r="EA35" s="685"/>
      <c r="EB35" s="685"/>
      <c r="EC35" s="686"/>
    </row>
    <row r="36" spans="2:133" ht="11.25" customHeight="1" x14ac:dyDescent="0.2">
      <c r="B36" s="653" t="s">
        <v>332</v>
      </c>
      <c r="C36" s="654"/>
      <c r="D36" s="654"/>
      <c r="E36" s="654"/>
      <c r="F36" s="654"/>
      <c r="G36" s="654"/>
      <c r="H36" s="654"/>
      <c r="I36" s="654"/>
      <c r="J36" s="654"/>
      <c r="K36" s="654"/>
      <c r="L36" s="654"/>
      <c r="M36" s="654"/>
      <c r="N36" s="654"/>
      <c r="O36" s="654"/>
      <c r="P36" s="654"/>
      <c r="Q36" s="655"/>
      <c r="R36" s="656">
        <v>130840</v>
      </c>
      <c r="S36" s="657"/>
      <c r="T36" s="657"/>
      <c r="U36" s="657"/>
      <c r="V36" s="657"/>
      <c r="W36" s="657"/>
      <c r="X36" s="657"/>
      <c r="Y36" s="658"/>
      <c r="Z36" s="659">
        <v>0.2</v>
      </c>
      <c r="AA36" s="659"/>
      <c r="AB36" s="659"/>
      <c r="AC36" s="659"/>
      <c r="AD36" s="660" t="s">
        <v>129</v>
      </c>
      <c r="AE36" s="660"/>
      <c r="AF36" s="660"/>
      <c r="AG36" s="660"/>
      <c r="AH36" s="660"/>
      <c r="AI36" s="660"/>
      <c r="AJ36" s="660"/>
      <c r="AK36" s="660"/>
      <c r="AL36" s="661" t="s">
        <v>129</v>
      </c>
      <c r="AM36" s="662"/>
      <c r="AN36" s="662"/>
      <c r="AO36" s="663"/>
      <c r="AP36" s="216"/>
      <c r="AQ36" s="718" t="s">
        <v>333</v>
      </c>
      <c r="AR36" s="719"/>
      <c r="AS36" s="719"/>
      <c r="AT36" s="719"/>
      <c r="AU36" s="719"/>
      <c r="AV36" s="719"/>
      <c r="AW36" s="719"/>
      <c r="AX36" s="719"/>
      <c r="AY36" s="720"/>
      <c r="AZ36" s="645">
        <v>7956093</v>
      </c>
      <c r="BA36" s="646"/>
      <c r="BB36" s="646"/>
      <c r="BC36" s="646"/>
      <c r="BD36" s="646"/>
      <c r="BE36" s="646"/>
      <c r="BF36" s="721"/>
      <c r="BG36" s="642" t="s">
        <v>334</v>
      </c>
      <c r="BH36" s="643"/>
      <c r="BI36" s="643"/>
      <c r="BJ36" s="643"/>
      <c r="BK36" s="643"/>
      <c r="BL36" s="643"/>
      <c r="BM36" s="643"/>
      <c r="BN36" s="643"/>
      <c r="BO36" s="643"/>
      <c r="BP36" s="643"/>
      <c r="BQ36" s="643"/>
      <c r="BR36" s="643"/>
      <c r="BS36" s="643"/>
      <c r="BT36" s="643"/>
      <c r="BU36" s="644"/>
      <c r="BV36" s="645">
        <v>376144</v>
      </c>
      <c r="BW36" s="646"/>
      <c r="BX36" s="646"/>
      <c r="BY36" s="646"/>
      <c r="BZ36" s="646"/>
      <c r="CA36" s="646"/>
      <c r="CB36" s="721"/>
      <c r="CD36" s="653" t="s">
        <v>335</v>
      </c>
      <c r="CE36" s="654"/>
      <c r="CF36" s="654"/>
      <c r="CG36" s="654"/>
      <c r="CH36" s="654"/>
      <c r="CI36" s="654"/>
      <c r="CJ36" s="654"/>
      <c r="CK36" s="654"/>
      <c r="CL36" s="654"/>
      <c r="CM36" s="654"/>
      <c r="CN36" s="654"/>
      <c r="CO36" s="654"/>
      <c r="CP36" s="654"/>
      <c r="CQ36" s="655"/>
      <c r="CR36" s="656">
        <v>9306469</v>
      </c>
      <c r="CS36" s="657"/>
      <c r="CT36" s="657"/>
      <c r="CU36" s="657"/>
      <c r="CV36" s="657"/>
      <c r="CW36" s="657"/>
      <c r="CX36" s="657"/>
      <c r="CY36" s="658"/>
      <c r="CZ36" s="661">
        <v>11.6</v>
      </c>
      <c r="DA36" s="685"/>
      <c r="DB36" s="685"/>
      <c r="DC36" s="691"/>
      <c r="DD36" s="665">
        <v>6200018</v>
      </c>
      <c r="DE36" s="657"/>
      <c r="DF36" s="657"/>
      <c r="DG36" s="657"/>
      <c r="DH36" s="657"/>
      <c r="DI36" s="657"/>
      <c r="DJ36" s="657"/>
      <c r="DK36" s="658"/>
      <c r="DL36" s="665">
        <v>5023753</v>
      </c>
      <c r="DM36" s="657"/>
      <c r="DN36" s="657"/>
      <c r="DO36" s="657"/>
      <c r="DP36" s="657"/>
      <c r="DQ36" s="657"/>
      <c r="DR36" s="657"/>
      <c r="DS36" s="657"/>
      <c r="DT36" s="657"/>
      <c r="DU36" s="657"/>
      <c r="DV36" s="658"/>
      <c r="DW36" s="661">
        <v>11.9</v>
      </c>
      <c r="DX36" s="685"/>
      <c r="DY36" s="685"/>
      <c r="DZ36" s="685"/>
      <c r="EA36" s="685"/>
      <c r="EB36" s="685"/>
      <c r="EC36" s="686"/>
    </row>
    <row r="37" spans="2:133" ht="11.25" customHeight="1" x14ac:dyDescent="0.2">
      <c r="B37" s="653" t="s">
        <v>336</v>
      </c>
      <c r="C37" s="654"/>
      <c r="D37" s="654"/>
      <c r="E37" s="654"/>
      <c r="F37" s="654"/>
      <c r="G37" s="654"/>
      <c r="H37" s="654"/>
      <c r="I37" s="654"/>
      <c r="J37" s="654"/>
      <c r="K37" s="654"/>
      <c r="L37" s="654"/>
      <c r="M37" s="654"/>
      <c r="N37" s="654"/>
      <c r="O37" s="654"/>
      <c r="P37" s="654"/>
      <c r="Q37" s="655"/>
      <c r="R37" s="656">
        <v>804061</v>
      </c>
      <c r="S37" s="657"/>
      <c r="T37" s="657"/>
      <c r="U37" s="657"/>
      <c r="V37" s="657"/>
      <c r="W37" s="657"/>
      <c r="X37" s="657"/>
      <c r="Y37" s="658"/>
      <c r="Z37" s="659">
        <v>0.9</v>
      </c>
      <c r="AA37" s="659"/>
      <c r="AB37" s="659"/>
      <c r="AC37" s="659"/>
      <c r="AD37" s="660" t="s">
        <v>129</v>
      </c>
      <c r="AE37" s="660"/>
      <c r="AF37" s="660"/>
      <c r="AG37" s="660"/>
      <c r="AH37" s="660"/>
      <c r="AI37" s="660"/>
      <c r="AJ37" s="660"/>
      <c r="AK37" s="660"/>
      <c r="AL37" s="661" t="s">
        <v>129</v>
      </c>
      <c r="AM37" s="662"/>
      <c r="AN37" s="662"/>
      <c r="AO37" s="663"/>
      <c r="AQ37" s="722" t="s">
        <v>337</v>
      </c>
      <c r="AR37" s="723"/>
      <c r="AS37" s="723"/>
      <c r="AT37" s="723"/>
      <c r="AU37" s="723"/>
      <c r="AV37" s="723"/>
      <c r="AW37" s="723"/>
      <c r="AX37" s="723"/>
      <c r="AY37" s="724"/>
      <c r="AZ37" s="656">
        <v>197528</v>
      </c>
      <c r="BA37" s="657"/>
      <c r="BB37" s="657"/>
      <c r="BC37" s="657"/>
      <c r="BD37" s="683"/>
      <c r="BE37" s="683"/>
      <c r="BF37" s="702"/>
      <c r="BG37" s="653" t="s">
        <v>338</v>
      </c>
      <c r="BH37" s="654"/>
      <c r="BI37" s="654"/>
      <c r="BJ37" s="654"/>
      <c r="BK37" s="654"/>
      <c r="BL37" s="654"/>
      <c r="BM37" s="654"/>
      <c r="BN37" s="654"/>
      <c r="BO37" s="654"/>
      <c r="BP37" s="654"/>
      <c r="BQ37" s="654"/>
      <c r="BR37" s="654"/>
      <c r="BS37" s="654"/>
      <c r="BT37" s="654"/>
      <c r="BU37" s="655"/>
      <c r="BV37" s="656">
        <v>-1103856</v>
      </c>
      <c r="BW37" s="657"/>
      <c r="BX37" s="657"/>
      <c r="BY37" s="657"/>
      <c r="BZ37" s="657"/>
      <c r="CA37" s="657"/>
      <c r="CB37" s="666"/>
      <c r="CD37" s="653" t="s">
        <v>339</v>
      </c>
      <c r="CE37" s="654"/>
      <c r="CF37" s="654"/>
      <c r="CG37" s="654"/>
      <c r="CH37" s="654"/>
      <c r="CI37" s="654"/>
      <c r="CJ37" s="654"/>
      <c r="CK37" s="654"/>
      <c r="CL37" s="654"/>
      <c r="CM37" s="654"/>
      <c r="CN37" s="654"/>
      <c r="CO37" s="654"/>
      <c r="CP37" s="654"/>
      <c r="CQ37" s="655"/>
      <c r="CR37" s="656">
        <v>1256019</v>
      </c>
      <c r="CS37" s="683"/>
      <c r="CT37" s="683"/>
      <c r="CU37" s="683"/>
      <c r="CV37" s="683"/>
      <c r="CW37" s="683"/>
      <c r="CX37" s="683"/>
      <c r="CY37" s="684"/>
      <c r="CZ37" s="661">
        <v>1.6</v>
      </c>
      <c r="DA37" s="685"/>
      <c r="DB37" s="685"/>
      <c r="DC37" s="691"/>
      <c r="DD37" s="665">
        <v>1002177</v>
      </c>
      <c r="DE37" s="683"/>
      <c r="DF37" s="683"/>
      <c r="DG37" s="683"/>
      <c r="DH37" s="683"/>
      <c r="DI37" s="683"/>
      <c r="DJ37" s="683"/>
      <c r="DK37" s="684"/>
      <c r="DL37" s="665">
        <v>856720</v>
      </c>
      <c r="DM37" s="683"/>
      <c r="DN37" s="683"/>
      <c r="DO37" s="683"/>
      <c r="DP37" s="683"/>
      <c r="DQ37" s="683"/>
      <c r="DR37" s="683"/>
      <c r="DS37" s="683"/>
      <c r="DT37" s="683"/>
      <c r="DU37" s="683"/>
      <c r="DV37" s="684"/>
      <c r="DW37" s="661">
        <v>2</v>
      </c>
      <c r="DX37" s="685"/>
      <c r="DY37" s="685"/>
      <c r="DZ37" s="685"/>
      <c r="EA37" s="685"/>
      <c r="EB37" s="685"/>
      <c r="EC37" s="686"/>
    </row>
    <row r="38" spans="2:133" ht="11.25" customHeight="1" x14ac:dyDescent="0.2">
      <c r="B38" s="653" t="s">
        <v>340</v>
      </c>
      <c r="C38" s="654"/>
      <c r="D38" s="654"/>
      <c r="E38" s="654"/>
      <c r="F38" s="654"/>
      <c r="G38" s="654"/>
      <c r="H38" s="654"/>
      <c r="I38" s="654"/>
      <c r="J38" s="654"/>
      <c r="K38" s="654"/>
      <c r="L38" s="654"/>
      <c r="M38" s="654"/>
      <c r="N38" s="654"/>
      <c r="O38" s="654"/>
      <c r="P38" s="654"/>
      <c r="Q38" s="655"/>
      <c r="R38" s="656">
        <v>2636109</v>
      </c>
      <c r="S38" s="657"/>
      <c r="T38" s="657"/>
      <c r="U38" s="657"/>
      <c r="V38" s="657"/>
      <c r="W38" s="657"/>
      <c r="X38" s="657"/>
      <c r="Y38" s="658"/>
      <c r="Z38" s="659">
        <v>3.1</v>
      </c>
      <c r="AA38" s="659"/>
      <c r="AB38" s="659"/>
      <c r="AC38" s="659"/>
      <c r="AD38" s="660" t="s">
        <v>129</v>
      </c>
      <c r="AE38" s="660"/>
      <c r="AF38" s="660"/>
      <c r="AG38" s="660"/>
      <c r="AH38" s="660"/>
      <c r="AI38" s="660"/>
      <c r="AJ38" s="660"/>
      <c r="AK38" s="660"/>
      <c r="AL38" s="661" t="s">
        <v>129</v>
      </c>
      <c r="AM38" s="662"/>
      <c r="AN38" s="662"/>
      <c r="AO38" s="663"/>
      <c r="AQ38" s="722" t="s">
        <v>341</v>
      </c>
      <c r="AR38" s="723"/>
      <c r="AS38" s="723"/>
      <c r="AT38" s="723"/>
      <c r="AU38" s="723"/>
      <c r="AV38" s="723"/>
      <c r="AW38" s="723"/>
      <c r="AX38" s="723"/>
      <c r="AY38" s="724"/>
      <c r="AZ38" s="656">
        <v>110647</v>
      </c>
      <c r="BA38" s="657"/>
      <c r="BB38" s="657"/>
      <c r="BC38" s="657"/>
      <c r="BD38" s="683"/>
      <c r="BE38" s="683"/>
      <c r="BF38" s="702"/>
      <c r="BG38" s="653" t="s">
        <v>342</v>
      </c>
      <c r="BH38" s="654"/>
      <c r="BI38" s="654"/>
      <c r="BJ38" s="654"/>
      <c r="BK38" s="654"/>
      <c r="BL38" s="654"/>
      <c r="BM38" s="654"/>
      <c r="BN38" s="654"/>
      <c r="BO38" s="654"/>
      <c r="BP38" s="654"/>
      <c r="BQ38" s="654"/>
      <c r="BR38" s="654"/>
      <c r="BS38" s="654"/>
      <c r="BT38" s="654"/>
      <c r="BU38" s="655"/>
      <c r="BV38" s="656">
        <v>27958</v>
      </c>
      <c r="BW38" s="657"/>
      <c r="BX38" s="657"/>
      <c r="BY38" s="657"/>
      <c r="BZ38" s="657"/>
      <c r="CA38" s="657"/>
      <c r="CB38" s="666"/>
      <c r="CD38" s="653" t="s">
        <v>343</v>
      </c>
      <c r="CE38" s="654"/>
      <c r="CF38" s="654"/>
      <c r="CG38" s="654"/>
      <c r="CH38" s="654"/>
      <c r="CI38" s="654"/>
      <c r="CJ38" s="654"/>
      <c r="CK38" s="654"/>
      <c r="CL38" s="654"/>
      <c r="CM38" s="654"/>
      <c r="CN38" s="654"/>
      <c r="CO38" s="654"/>
      <c r="CP38" s="654"/>
      <c r="CQ38" s="655"/>
      <c r="CR38" s="656">
        <v>7641976</v>
      </c>
      <c r="CS38" s="657"/>
      <c r="CT38" s="657"/>
      <c r="CU38" s="657"/>
      <c r="CV38" s="657"/>
      <c r="CW38" s="657"/>
      <c r="CX38" s="657"/>
      <c r="CY38" s="658"/>
      <c r="CZ38" s="661">
        <v>9.5</v>
      </c>
      <c r="DA38" s="685"/>
      <c r="DB38" s="685"/>
      <c r="DC38" s="691"/>
      <c r="DD38" s="665">
        <v>6684894</v>
      </c>
      <c r="DE38" s="657"/>
      <c r="DF38" s="657"/>
      <c r="DG38" s="657"/>
      <c r="DH38" s="657"/>
      <c r="DI38" s="657"/>
      <c r="DJ38" s="657"/>
      <c r="DK38" s="658"/>
      <c r="DL38" s="665">
        <v>4949929</v>
      </c>
      <c r="DM38" s="657"/>
      <c r="DN38" s="657"/>
      <c r="DO38" s="657"/>
      <c r="DP38" s="657"/>
      <c r="DQ38" s="657"/>
      <c r="DR38" s="657"/>
      <c r="DS38" s="657"/>
      <c r="DT38" s="657"/>
      <c r="DU38" s="657"/>
      <c r="DV38" s="658"/>
      <c r="DW38" s="661">
        <v>11.7</v>
      </c>
      <c r="DX38" s="685"/>
      <c r="DY38" s="685"/>
      <c r="DZ38" s="685"/>
      <c r="EA38" s="685"/>
      <c r="EB38" s="685"/>
      <c r="EC38" s="686"/>
    </row>
    <row r="39" spans="2:133" ht="11.25" customHeight="1" x14ac:dyDescent="0.2">
      <c r="B39" s="653" t="s">
        <v>344</v>
      </c>
      <c r="C39" s="654"/>
      <c r="D39" s="654"/>
      <c r="E39" s="654"/>
      <c r="F39" s="654"/>
      <c r="G39" s="654"/>
      <c r="H39" s="654"/>
      <c r="I39" s="654"/>
      <c r="J39" s="654"/>
      <c r="K39" s="654"/>
      <c r="L39" s="654"/>
      <c r="M39" s="654"/>
      <c r="N39" s="654"/>
      <c r="O39" s="654"/>
      <c r="P39" s="654"/>
      <c r="Q39" s="655"/>
      <c r="R39" s="656">
        <v>440029</v>
      </c>
      <c r="S39" s="657"/>
      <c r="T39" s="657"/>
      <c r="U39" s="657"/>
      <c r="V39" s="657"/>
      <c r="W39" s="657"/>
      <c r="X39" s="657"/>
      <c r="Y39" s="658"/>
      <c r="Z39" s="659">
        <v>0.5</v>
      </c>
      <c r="AA39" s="659"/>
      <c r="AB39" s="659"/>
      <c r="AC39" s="659"/>
      <c r="AD39" s="660">
        <v>72</v>
      </c>
      <c r="AE39" s="660"/>
      <c r="AF39" s="660"/>
      <c r="AG39" s="660"/>
      <c r="AH39" s="660"/>
      <c r="AI39" s="660"/>
      <c r="AJ39" s="660"/>
      <c r="AK39" s="660"/>
      <c r="AL39" s="661">
        <v>0</v>
      </c>
      <c r="AM39" s="662"/>
      <c r="AN39" s="662"/>
      <c r="AO39" s="663"/>
      <c r="AQ39" s="722" t="s">
        <v>345</v>
      </c>
      <c r="AR39" s="723"/>
      <c r="AS39" s="723"/>
      <c r="AT39" s="723"/>
      <c r="AU39" s="723"/>
      <c r="AV39" s="723"/>
      <c r="AW39" s="723"/>
      <c r="AX39" s="723"/>
      <c r="AY39" s="724"/>
      <c r="AZ39" s="656">
        <v>98830</v>
      </c>
      <c r="BA39" s="657"/>
      <c r="BB39" s="657"/>
      <c r="BC39" s="657"/>
      <c r="BD39" s="683"/>
      <c r="BE39" s="683"/>
      <c r="BF39" s="702"/>
      <c r="BG39" s="653" t="s">
        <v>346</v>
      </c>
      <c r="BH39" s="654"/>
      <c r="BI39" s="654"/>
      <c r="BJ39" s="654"/>
      <c r="BK39" s="654"/>
      <c r="BL39" s="654"/>
      <c r="BM39" s="654"/>
      <c r="BN39" s="654"/>
      <c r="BO39" s="654"/>
      <c r="BP39" s="654"/>
      <c r="BQ39" s="654"/>
      <c r="BR39" s="654"/>
      <c r="BS39" s="654"/>
      <c r="BT39" s="654"/>
      <c r="BU39" s="655"/>
      <c r="BV39" s="656">
        <v>40112</v>
      </c>
      <c r="BW39" s="657"/>
      <c r="BX39" s="657"/>
      <c r="BY39" s="657"/>
      <c r="BZ39" s="657"/>
      <c r="CA39" s="657"/>
      <c r="CB39" s="666"/>
      <c r="CD39" s="653" t="s">
        <v>347</v>
      </c>
      <c r="CE39" s="654"/>
      <c r="CF39" s="654"/>
      <c r="CG39" s="654"/>
      <c r="CH39" s="654"/>
      <c r="CI39" s="654"/>
      <c r="CJ39" s="654"/>
      <c r="CK39" s="654"/>
      <c r="CL39" s="654"/>
      <c r="CM39" s="654"/>
      <c r="CN39" s="654"/>
      <c r="CO39" s="654"/>
      <c r="CP39" s="654"/>
      <c r="CQ39" s="655"/>
      <c r="CR39" s="656">
        <v>2837362</v>
      </c>
      <c r="CS39" s="683"/>
      <c r="CT39" s="683"/>
      <c r="CU39" s="683"/>
      <c r="CV39" s="683"/>
      <c r="CW39" s="683"/>
      <c r="CX39" s="683"/>
      <c r="CY39" s="684"/>
      <c r="CZ39" s="661">
        <v>3.5</v>
      </c>
      <c r="DA39" s="685"/>
      <c r="DB39" s="685"/>
      <c r="DC39" s="691"/>
      <c r="DD39" s="665">
        <v>2721862</v>
      </c>
      <c r="DE39" s="683"/>
      <c r="DF39" s="683"/>
      <c r="DG39" s="683"/>
      <c r="DH39" s="683"/>
      <c r="DI39" s="683"/>
      <c r="DJ39" s="683"/>
      <c r="DK39" s="684"/>
      <c r="DL39" s="665" t="s">
        <v>129</v>
      </c>
      <c r="DM39" s="683"/>
      <c r="DN39" s="683"/>
      <c r="DO39" s="683"/>
      <c r="DP39" s="683"/>
      <c r="DQ39" s="683"/>
      <c r="DR39" s="683"/>
      <c r="DS39" s="683"/>
      <c r="DT39" s="683"/>
      <c r="DU39" s="683"/>
      <c r="DV39" s="684"/>
      <c r="DW39" s="661" t="s">
        <v>129</v>
      </c>
      <c r="DX39" s="685"/>
      <c r="DY39" s="685"/>
      <c r="DZ39" s="685"/>
      <c r="EA39" s="685"/>
      <c r="EB39" s="685"/>
      <c r="EC39" s="686"/>
    </row>
    <row r="40" spans="2:133" ht="11.25" customHeight="1" x14ac:dyDescent="0.2">
      <c r="B40" s="653" t="s">
        <v>348</v>
      </c>
      <c r="C40" s="654"/>
      <c r="D40" s="654"/>
      <c r="E40" s="654"/>
      <c r="F40" s="654"/>
      <c r="G40" s="654"/>
      <c r="H40" s="654"/>
      <c r="I40" s="654"/>
      <c r="J40" s="654"/>
      <c r="K40" s="654"/>
      <c r="L40" s="654"/>
      <c r="M40" s="654"/>
      <c r="N40" s="654"/>
      <c r="O40" s="654"/>
      <c r="P40" s="654"/>
      <c r="Q40" s="655"/>
      <c r="R40" s="656">
        <v>2355102</v>
      </c>
      <c r="S40" s="657"/>
      <c r="T40" s="657"/>
      <c r="U40" s="657"/>
      <c r="V40" s="657"/>
      <c r="W40" s="657"/>
      <c r="X40" s="657"/>
      <c r="Y40" s="658"/>
      <c r="Z40" s="659">
        <v>2.8</v>
      </c>
      <c r="AA40" s="659"/>
      <c r="AB40" s="659"/>
      <c r="AC40" s="659"/>
      <c r="AD40" s="660" t="s">
        <v>129</v>
      </c>
      <c r="AE40" s="660"/>
      <c r="AF40" s="660"/>
      <c r="AG40" s="660"/>
      <c r="AH40" s="660"/>
      <c r="AI40" s="660"/>
      <c r="AJ40" s="660"/>
      <c r="AK40" s="660"/>
      <c r="AL40" s="661" t="s">
        <v>129</v>
      </c>
      <c r="AM40" s="662"/>
      <c r="AN40" s="662"/>
      <c r="AO40" s="663"/>
      <c r="AQ40" s="722" t="s">
        <v>349</v>
      </c>
      <c r="AR40" s="723"/>
      <c r="AS40" s="723"/>
      <c r="AT40" s="723"/>
      <c r="AU40" s="723"/>
      <c r="AV40" s="723"/>
      <c r="AW40" s="723"/>
      <c r="AX40" s="723"/>
      <c r="AY40" s="724"/>
      <c r="AZ40" s="656">
        <v>17759</v>
      </c>
      <c r="BA40" s="657"/>
      <c r="BB40" s="657"/>
      <c r="BC40" s="657"/>
      <c r="BD40" s="683"/>
      <c r="BE40" s="683"/>
      <c r="BF40" s="702"/>
      <c r="BG40" s="706" t="s">
        <v>350</v>
      </c>
      <c r="BH40" s="707"/>
      <c r="BI40" s="707"/>
      <c r="BJ40" s="707"/>
      <c r="BK40" s="707"/>
      <c r="BL40" s="359"/>
      <c r="BM40" s="654" t="s">
        <v>351</v>
      </c>
      <c r="BN40" s="654"/>
      <c r="BO40" s="654"/>
      <c r="BP40" s="654"/>
      <c r="BQ40" s="654"/>
      <c r="BR40" s="654"/>
      <c r="BS40" s="654"/>
      <c r="BT40" s="654"/>
      <c r="BU40" s="655"/>
      <c r="BV40" s="656">
        <v>96</v>
      </c>
      <c r="BW40" s="657"/>
      <c r="BX40" s="657"/>
      <c r="BY40" s="657"/>
      <c r="BZ40" s="657"/>
      <c r="CA40" s="657"/>
      <c r="CB40" s="666"/>
      <c r="CD40" s="653" t="s">
        <v>352</v>
      </c>
      <c r="CE40" s="654"/>
      <c r="CF40" s="654"/>
      <c r="CG40" s="654"/>
      <c r="CH40" s="654"/>
      <c r="CI40" s="654"/>
      <c r="CJ40" s="654"/>
      <c r="CK40" s="654"/>
      <c r="CL40" s="654"/>
      <c r="CM40" s="654"/>
      <c r="CN40" s="654"/>
      <c r="CO40" s="654"/>
      <c r="CP40" s="654"/>
      <c r="CQ40" s="655"/>
      <c r="CR40" s="656">
        <v>33816</v>
      </c>
      <c r="CS40" s="657"/>
      <c r="CT40" s="657"/>
      <c r="CU40" s="657"/>
      <c r="CV40" s="657"/>
      <c r="CW40" s="657"/>
      <c r="CX40" s="657"/>
      <c r="CY40" s="658"/>
      <c r="CZ40" s="661">
        <v>0</v>
      </c>
      <c r="DA40" s="685"/>
      <c r="DB40" s="685"/>
      <c r="DC40" s="691"/>
      <c r="DD40" s="665">
        <v>33008</v>
      </c>
      <c r="DE40" s="657"/>
      <c r="DF40" s="657"/>
      <c r="DG40" s="657"/>
      <c r="DH40" s="657"/>
      <c r="DI40" s="657"/>
      <c r="DJ40" s="657"/>
      <c r="DK40" s="658"/>
      <c r="DL40" s="665">
        <v>33008</v>
      </c>
      <c r="DM40" s="657"/>
      <c r="DN40" s="657"/>
      <c r="DO40" s="657"/>
      <c r="DP40" s="657"/>
      <c r="DQ40" s="657"/>
      <c r="DR40" s="657"/>
      <c r="DS40" s="657"/>
      <c r="DT40" s="657"/>
      <c r="DU40" s="657"/>
      <c r="DV40" s="658"/>
      <c r="DW40" s="661">
        <v>0.1</v>
      </c>
      <c r="DX40" s="685"/>
      <c r="DY40" s="685"/>
      <c r="DZ40" s="685"/>
      <c r="EA40" s="685"/>
      <c r="EB40" s="685"/>
      <c r="EC40" s="686"/>
    </row>
    <row r="41" spans="2:133" ht="11.25" customHeight="1" x14ac:dyDescent="0.2">
      <c r="B41" s="653" t="s">
        <v>353</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9" t="s">
        <v>129</v>
      </c>
      <c r="AA41" s="659"/>
      <c r="AB41" s="659"/>
      <c r="AC41" s="659"/>
      <c r="AD41" s="660" t="s">
        <v>129</v>
      </c>
      <c r="AE41" s="660"/>
      <c r="AF41" s="660"/>
      <c r="AG41" s="660"/>
      <c r="AH41" s="660"/>
      <c r="AI41" s="660"/>
      <c r="AJ41" s="660"/>
      <c r="AK41" s="660"/>
      <c r="AL41" s="661" t="s">
        <v>129</v>
      </c>
      <c r="AM41" s="662"/>
      <c r="AN41" s="662"/>
      <c r="AO41" s="663"/>
      <c r="AQ41" s="722" t="s">
        <v>354</v>
      </c>
      <c r="AR41" s="723"/>
      <c r="AS41" s="723"/>
      <c r="AT41" s="723"/>
      <c r="AU41" s="723"/>
      <c r="AV41" s="723"/>
      <c r="AW41" s="723"/>
      <c r="AX41" s="723"/>
      <c r="AY41" s="724"/>
      <c r="AZ41" s="656">
        <v>2472754</v>
      </c>
      <c r="BA41" s="657"/>
      <c r="BB41" s="657"/>
      <c r="BC41" s="657"/>
      <c r="BD41" s="683"/>
      <c r="BE41" s="683"/>
      <c r="BF41" s="702"/>
      <c r="BG41" s="706"/>
      <c r="BH41" s="707"/>
      <c r="BI41" s="707"/>
      <c r="BJ41" s="707"/>
      <c r="BK41" s="707"/>
      <c r="BL41" s="359"/>
      <c r="BM41" s="654" t="s">
        <v>355</v>
      </c>
      <c r="BN41" s="654"/>
      <c r="BO41" s="654"/>
      <c r="BP41" s="654"/>
      <c r="BQ41" s="654"/>
      <c r="BR41" s="654"/>
      <c r="BS41" s="654"/>
      <c r="BT41" s="654"/>
      <c r="BU41" s="655"/>
      <c r="BV41" s="656" t="s">
        <v>129</v>
      </c>
      <c r="BW41" s="657"/>
      <c r="BX41" s="657"/>
      <c r="BY41" s="657"/>
      <c r="BZ41" s="657"/>
      <c r="CA41" s="657"/>
      <c r="CB41" s="666"/>
      <c r="CD41" s="653" t="s">
        <v>356</v>
      </c>
      <c r="CE41" s="654"/>
      <c r="CF41" s="654"/>
      <c r="CG41" s="654"/>
      <c r="CH41" s="654"/>
      <c r="CI41" s="654"/>
      <c r="CJ41" s="654"/>
      <c r="CK41" s="654"/>
      <c r="CL41" s="654"/>
      <c r="CM41" s="654"/>
      <c r="CN41" s="654"/>
      <c r="CO41" s="654"/>
      <c r="CP41" s="654"/>
      <c r="CQ41" s="655"/>
      <c r="CR41" s="656" t="s">
        <v>129</v>
      </c>
      <c r="CS41" s="683"/>
      <c r="CT41" s="683"/>
      <c r="CU41" s="683"/>
      <c r="CV41" s="683"/>
      <c r="CW41" s="683"/>
      <c r="CX41" s="683"/>
      <c r="CY41" s="684"/>
      <c r="CZ41" s="661" t="s">
        <v>129</v>
      </c>
      <c r="DA41" s="685"/>
      <c r="DB41" s="685"/>
      <c r="DC41" s="691"/>
      <c r="DD41" s="665" t="s">
        <v>129</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2">
      <c r="B42" s="653" t="s">
        <v>357</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9" t="s">
        <v>129</v>
      </c>
      <c r="AA42" s="659"/>
      <c r="AB42" s="659"/>
      <c r="AC42" s="659"/>
      <c r="AD42" s="660" t="s">
        <v>129</v>
      </c>
      <c r="AE42" s="660"/>
      <c r="AF42" s="660"/>
      <c r="AG42" s="660"/>
      <c r="AH42" s="660"/>
      <c r="AI42" s="660"/>
      <c r="AJ42" s="660"/>
      <c r="AK42" s="660"/>
      <c r="AL42" s="661" t="s">
        <v>129</v>
      </c>
      <c r="AM42" s="662"/>
      <c r="AN42" s="662"/>
      <c r="AO42" s="663"/>
      <c r="AQ42" s="728" t="s">
        <v>358</v>
      </c>
      <c r="AR42" s="729"/>
      <c r="AS42" s="729"/>
      <c r="AT42" s="729"/>
      <c r="AU42" s="729"/>
      <c r="AV42" s="729"/>
      <c r="AW42" s="729"/>
      <c r="AX42" s="729"/>
      <c r="AY42" s="730"/>
      <c r="AZ42" s="734">
        <v>5058575</v>
      </c>
      <c r="BA42" s="735"/>
      <c r="BB42" s="735"/>
      <c r="BC42" s="735"/>
      <c r="BD42" s="715"/>
      <c r="BE42" s="715"/>
      <c r="BF42" s="717"/>
      <c r="BG42" s="708"/>
      <c r="BH42" s="709"/>
      <c r="BI42" s="709"/>
      <c r="BJ42" s="709"/>
      <c r="BK42" s="709"/>
      <c r="BL42" s="357"/>
      <c r="BM42" s="675" t="s">
        <v>359</v>
      </c>
      <c r="BN42" s="675"/>
      <c r="BO42" s="675"/>
      <c r="BP42" s="675"/>
      <c r="BQ42" s="675"/>
      <c r="BR42" s="675"/>
      <c r="BS42" s="675"/>
      <c r="BT42" s="675"/>
      <c r="BU42" s="676"/>
      <c r="BV42" s="734">
        <v>304</v>
      </c>
      <c r="BW42" s="735"/>
      <c r="BX42" s="735"/>
      <c r="BY42" s="735"/>
      <c r="BZ42" s="735"/>
      <c r="CA42" s="735"/>
      <c r="CB42" s="741"/>
      <c r="CD42" s="653" t="s">
        <v>360</v>
      </c>
      <c r="CE42" s="654"/>
      <c r="CF42" s="654"/>
      <c r="CG42" s="654"/>
      <c r="CH42" s="654"/>
      <c r="CI42" s="654"/>
      <c r="CJ42" s="654"/>
      <c r="CK42" s="654"/>
      <c r="CL42" s="654"/>
      <c r="CM42" s="654"/>
      <c r="CN42" s="654"/>
      <c r="CO42" s="654"/>
      <c r="CP42" s="654"/>
      <c r="CQ42" s="655"/>
      <c r="CR42" s="656">
        <v>3970983</v>
      </c>
      <c r="CS42" s="683"/>
      <c r="CT42" s="683"/>
      <c r="CU42" s="683"/>
      <c r="CV42" s="683"/>
      <c r="CW42" s="683"/>
      <c r="CX42" s="683"/>
      <c r="CY42" s="684"/>
      <c r="CZ42" s="661">
        <v>4.9000000000000004</v>
      </c>
      <c r="DA42" s="685"/>
      <c r="DB42" s="685"/>
      <c r="DC42" s="691"/>
      <c r="DD42" s="665">
        <v>677093</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2">
      <c r="B43" s="653" t="s">
        <v>361</v>
      </c>
      <c r="C43" s="654"/>
      <c r="D43" s="654"/>
      <c r="E43" s="654"/>
      <c r="F43" s="654"/>
      <c r="G43" s="654"/>
      <c r="H43" s="654"/>
      <c r="I43" s="654"/>
      <c r="J43" s="654"/>
      <c r="K43" s="654"/>
      <c r="L43" s="654"/>
      <c r="M43" s="654"/>
      <c r="N43" s="654"/>
      <c r="O43" s="654"/>
      <c r="P43" s="654"/>
      <c r="Q43" s="655"/>
      <c r="R43" s="656">
        <v>1212302</v>
      </c>
      <c r="S43" s="657"/>
      <c r="T43" s="657"/>
      <c r="U43" s="657"/>
      <c r="V43" s="657"/>
      <c r="W43" s="657"/>
      <c r="X43" s="657"/>
      <c r="Y43" s="658"/>
      <c r="Z43" s="659">
        <v>1.4</v>
      </c>
      <c r="AA43" s="659"/>
      <c r="AB43" s="659"/>
      <c r="AC43" s="659"/>
      <c r="AD43" s="660" t="s">
        <v>129</v>
      </c>
      <c r="AE43" s="660"/>
      <c r="AF43" s="660"/>
      <c r="AG43" s="660"/>
      <c r="AH43" s="660"/>
      <c r="AI43" s="660"/>
      <c r="AJ43" s="660"/>
      <c r="AK43" s="660"/>
      <c r="AL43" s="661" t="s">
        <v>129</v>
      </c>
      <c r="AM43" s="662"/>
      <c r="AN43" s="662"/>
      <c r="AO43" s="663"/>
      <c r="CD43" s="653" t="s">
        <v>362</v>
      </c>
      <c r="CE43" s="654"/>
      <c r="CF43" s="654"/>
      <c r="CG43" s="654"/>
      <c r="CH43" s="654"/>
      <c r="CI43" s="654"/>
      <c r="CJ43" s="654"/>
      <c r="CK43" s="654"/>
      <c r="CL43" s="654"/>
      <c r="CM43" s="654"/>
      <c r="CN43" s="654"/>
      <c r="CO43" s="654"/>
      <c r="CP43" s="654"/>
      <c r="CQ43" s="655"/>
      <c r="CR43" s="656">
        <v>83639</v>
      </c>
      <c r="CS43" s="683"/>
      <c r="CT43" s="683"/>
      <c r="CU43" s="683"/>
      <c r="CV43" s="683"/>
      <c r="CW43" s="683"/>
      <c r="CX43" s="683"/>
      <c r="CY43" s="684"/>
      <c r="CZ43" s="661">
        <v>0.1</v>
      </c>
      <c r="DA43" s="685"/>
      <c r="DB43" s="685"/>
      <c r="DC43" s="691"/>
      <c r="DD43" s="665">
        <v>83639</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2">
      <c r="B44" s="674" t="s">
        <v>363</v>
      </c>
      <c r="C44" s="675"/>
      <c r="D44" s="675"/>
      <c r="E44" s="675"/>
      <c r="F44" s="675"/>
      <c r="G44" s="675"/>
      <c r="H44" s="675"/>
      <c r="I44" s="675"/>
      <c r="J44" s="675"/>
      <c r="K44" s="675"/>
      <c r="L44" s="675"/>
      <c r="M44" s="675"/>
      <c r="N44" s="675"/>
      <c r="O44" s="675"/>
      <c r="P44" s="675"/>
      <c r="Q44" s="676"/>
      <c r="R44" s="734">
        <v>85173925</v>
      </c>
      <c r="S44" s="735"/>
      <c r="T44" s="735"/>
      <c r="U44" s="735"/>
      <c r="V44" s="735"/>
      <c r="W44" s="735"/>
      <c r="X44" s="735"/>
      <c r="Y44" s="736"/>
      <c r="Z44" s="737">
        <v>100</v>
      </c>
      <c r="AA44" s="737"/>
      <c r="AB44" s="737"/>
      <c r="AC44" s="737"/>
      <c r="AD44" s="738">
        <v>41038649</v>
      </c>
      <c r="AE44" s="738"/>
      <c r="AF44" s="738"/>
      <c r="AG44" s="738"/>
      <c r="AH44" s="738"/>
      <c r="AI44" s="738"/>
      <c r="AJ44" s="738"/>
      <c r="AK44" s="738"/>
      <c r="AL44" s="739">
        <v>100</v>
      </c>
      <c r="AM44" s="716"/>
      <c r="AN44" s="716"/>
      <c r="AO44" s="740"/>
      <c r="CD44" s="694" t="s">
        <v>310</v>
      </c>
      <c r="CE44" s="695"/>
      <c r="CF44" s="653" t="s">
        <v>364</v>
      </c>
      <c r="CG44" s="654"/>
      <c r="CH44" s="654"/>
      <c r="CI44" s="654"/>
      <c r="CJ44" s="654"/>
      <c r="CK44" s="654"/>
      <c r="CL44" s="654"/>
      <c r="CM44" s="654"/>
      <c r="CN44" s="654"/>
      <c r="CO44" s="654"/>
      <c r="CP44" s="654"/>
      <c r="CQ44" s="655"/>
      <c r="CR44" s="656">
        <v>3970983</v>
      </c>
      <c r="CS44" s="657"/>
      <c r="CT44" s="657"/>
      <c r="CU44" s="657"/>
      <c r="CV44" s="657"/>
      <c r="CW44" s="657"/>
      <c r="CX44" s="657"/>
      <c r="CY44" s="658"/>
      <c r="CZ44" s="661">
        <v>4.9000000000000004</v>
      </c>
      <c r="DA44" s="662"/>
      <c r="DB44" s="662"/>
      <c r="DC44" s="668"/>
      <c r="DD44" s="665">
        <v>677093</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2">
      <c r="CD45" s="696"/>
      <c r="CE45" s="697"/>
      <c r="CF45" s="653" t="s">
        <v>365</v>
      </c>
      <c r="CG45" s="654"/>
      <c r="CH45" s="654"/>
      <c r="CI45" s="654"/>
      <c r="CJ45" s="654"/>
      <c r="CK45" s="654"/>
      <c r="CL45" s="654"/>
      <c r="CM45" s="654"/>
      <c r="CN45" s="654"/>
      <c r="CO45" s="654"/>
      <c r="CP45" s="654"/>
      <c r="CQ45" s="655"/>
      <c r="CR45" s="656">
        <v>947166</v>
      </c>
      <c r="CS45" s="683"/>
      <c r="CT45" s="683"/>
      <c r="CU45" s="683"/>
      <c r="CV45" s="683"/>
      <c r="CW45" s="683"/>
      <c r="CX45" s="683"/>
      <c r="CY45" s="684"/>
      <c r="CZ45" s="661">
        <v>1.2</v>
      </c>
      <c r="DA45" s="685"/>
      <c r="DB45" s="685"/>
      <c r="DC45" s="691"/>
      <c r="DD45" s="665">
        <v>41622</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2">
      <c r="B46" s="211" t="s">
        <v>366</v>
      </c>
      <c r="CD46" s="696"/>
      <c r="CE46" s="697"/>
      <c r="CF46" s="653" t="s">
        <v>367</v>
      </c>
      <c r="CG46" s="654"/>
      <c r="CH46" s="654"/>
      <c r="CI46" s="654"/>
      <c r="CJ46" s="654"/>
      <c r="CK46" s="654"/>
      <c r="CL46" s="654"/>
      <c r="CM46" s="654"/>
      <c r="CN46" s="654"/>
      <c r="CO46" s="654"/>
      <c r="CP46" s="654"/>
      <c r="CQ46" s="655"/>
      <c r="CR46" s="656">
        <v>3023817</v>
      </c>
      <c r="CS46" s="657"/>
      <c r="CT46" s="657"/>
      <c r="CU46" s="657"/>
      <c r="CV46" s="657"/>
      <c r="CW46" s="657"/>
      <c r="CX46" s="657"/>
      <c r="CY46" s="658"/>
      <c r="CZ46" s="661">
        <v>3.8</v>
      </c>
      <c r="DA46" s="662"/>
      <c r="DB46" s="662"/>
      <c r="DC46" s="668"/>
      <c r="DD46" s="665">
        <v>635471</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2">
      <c r="B47" s="752" t="s">
        <v>368</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369</v>
      </c>
      <c r="CG47" s="654"/>
      <c r="CH47" s="654"/>
      <c r="CI47" s="654"/>
      <c r="CJ47" s="654"/>
      <c r="CK47" s="654"/>
      <c r="CL47" s="654"/>
      <c r="CM47" s="654"/>
      <c r="CN47" s="654"/>
      <c r="CO47" s="654"/>
      <c r="CP47" s="654"/>
      <c r="CQ47" s="655"/>
      <c r="CR47" s="656" t="s">
        <v>129</v>
      </c>
      <c r="CS47" s="683"/>
      <c r="CT47" s="683"/>
      <c r="CU47" s="683"/>
      <c r="CV47" s="683"/>
      <c r="CW47" s="683"/>
      <c r="CX47" s="683"/>
      <c r="CY47" s="684"/>
      <c r="CZ47" s="661" t="s">
        <v>129</v>
      </c>
      <c r="DA47" s="685"/>
      <c r="DB47" s="685"/>
      <c r="DC47" s="691"/>
      <c r="DD47" s="665" t="s">
        <v>129</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ht="10.8" x14ac:dyDescent="0.2">
      <c r="B48" s="752" t="s">
        <v>370</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371</v>
      </c>
      <c r="CG48" s="654"/>
      <c r="CH48" s="654"/>
      <c r="CI48" s="654"/>
      <c r="CJ48" s="654"/>
      <c r="CK48" s="654"/>
      <c r="CL48" s="654"/>
      <c r="CM48" s="654"/>
      <c r="CN48" s="654"/>
      <c r="CO48" s="654"/>
      <c r="CP48" s="654"/>
      <c r="CQ48" s="655"/>
      <c r="CR48" s="656" t="s">
        <v>129</v>
      </c>
      <c r="CS48" s="657"/>
      <c r="CT48" s="657"/>
      <c r="CU48" s="657"/>
      <c r="CV48" s="657"/>
      <c r="CW48" s="657"/>
      <c r="CX48" s="657"/>
      <c r="CY48" s="658"/>
      <c r="CZ48" s="661" t="s">
        <v>129</v>
      </c>
      <c r="DA48" s="662"/>
      <c r="DB48" s="662"/>
      <c r="DC48" s="668"/>
      <c r="DD48" s="665" t="s">
        <v>129</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2">
      <c r="B49" s="360"/>
      <c r="CD49" s="674" t="s">
        <v>372</v>
      </c>
      <c r="CE49" s="675"/>
      <c r="CF49" s="675"/>
      <c r="CG49" s="675"/>
      <c r="CH49" s="675"/>
      <c r="CI49" s="675"/>
      <c r="CJ49" s="675"/>
      <c r="CK49" s="675"/>
      <c r="CL49" s="675"/>
      <c r="CM49" s="675"/>
      <c r="CN49" s="675"/>
      <c r="CO49" s="675"/>
      <c r="CP49" s="675"/>
      <c r="CQ49" s="676"/>
      <c r="CR49" s="734">
        <v>80334621</v>
      </c>
      <c r="CS49" s="715"/>
      <c r="CT49" s="715"/>
      <c r="CU49" s="715"/>
      <c r="CV49" s="715"/>
      <c r="CW49" s="715"/>
      <c r="CX49" s="715"/>
      <c r="CY49" s="742"/>
      <c r="CZ49" s="739">
        <v>100</v>
      </c>
      <c r="DA49" s="743"/>
      <c r="DB49" s="743"/>
      <c r="DC49" s="744"/>
      <c r="DD49" s="745">
        <v>44776184</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t="10.8" hidden="1" x14ac:dyDescent="0.2">
      <c r="B50" s="360"/>
    </row>
  </sheetData>
  <sheetProtection algorithmName="SHA-512" hashValue="epoKy/pgss3hYRVDEULp5E/hjYXht33be1uBPrBKqJN2ges8K5h/quvDkd7xJ6kQGcNfLDdAdlTDaVtQ+frjpQ==" saltValue="uP7gKuzqBcT7/P5BhLToo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3" t="s">
        <v>373</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374</v>
      </c>
      <c r="DK2" s="755"/>
      <c r="DL2" s="755"/>
      <c r="DM2" s="755"/>
      <c r="DN2" s="755"/>
      <c r="DO2" s="756"/>
      <c r="DP2" s="219"/>
      <c r="DQ2" s="754" t="s">
        <v>375</v>
      </c>
      <c r="DR2" s="755"/>
      <c r="DS2" s="755"/>
      <c r="DT2" s="755"/>
      <c r="DU2" s="755"/>
      <c r="DV2" s="755"/>
      <c r="DW2" s="755"/>
      <c r="DX2" s="755"/>
      <c r="DY2" s="755"/>
      <c r="DZ2" s="75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7" t="s">
        <v>376</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2">
      <c r="A5" s="759" t="s">
        <v>378</v>
      </c>
      <c r="B5" s="760"/>
      <c r="C5" s="760"/>
      <c r="D5" s="760"/>
      <c r="E5" s="760"/>
      <c r="F5" s="760"/>
      <c r="G5" s="760"/>
      <c r="H5" s="760"/>
      <c r="I5" s="760"/>
      <c r="J5" s="760"/>
      <c r="K5" s="760"/>
      <c r="L5" s="760"/>
      <c r="M5" s="760"/>
      <c r="N5" s="760"/>
      <c r="O5" s="760"/>
      <c r="P5" s="761"/>
      <c r="Q5" s="765" t="s">
        <v>379</v>
      </c>
      <c r="R5" s="766"/>
      <c r="S5" s="766"/>
      <c r="T5" s="766"/>
      <c r="U5" s="767"/>
      <c r="V5" s="765" t="s">
        <v>380</v>
      </c>
      <c r="W5" s="766"/>
      <c r="X5" s="766"/>
      <c r="Y5" s="766"/>
      <c r="Z5" s="767"/>
      <c r="AA5" s="765" t="s">
        <v>381</v>
      </c>
      <c r="AB5" s="766"/>
      <c r="AC5" s="766"/>
      <c r="AD5" s="766"/>
      <c r="AE5" s="766"/>
      <c r="AF5" s="771" t="s">
        <v>382</v>
      </c>
      <c r="AG5" s="766"/>
      <c r="AH5" s="766"/>
      <c r="AI5" s="766"/>
      <c r="AJ5" s="772"/>
      <c r="AK5" s="766" t="s">
        <v>383</v>
      </c>
      <c r="AL5" s="766"/>
      <c r="AM5" s="766"/>
      <c r="AN5" s="766"/>
      <c r="AO5" s="767"/>
      <c r="AP5" s="765" t="s">
        <v>384</v>
      </c>
      <c r="AQ5" s="766"/>
      <c r="AR5" s="766"/>
      <c r="AS5" s="766"/>
      <c r="AT5" s="767"/>
      <c r="AU5" s="765" t="s">
        <v>385</v>
      </c>
      <c r="AV5" s="766"/>
      <c r="AW5" s="766"/>
      <c r="AX5" s="766"/>
      <c r="AY5" s="772"/>
      <c r="AZ5" s="223"/>
      <c r="BA5" s="223"/>
      <c r="BB5" s="223"/>
      <c r="BC5" s="223"/>
      <c r="BD5" s="223"/>
      <c r="BE5" s="224"/>
      <c r="BF5" s="224"/>
      <c r="BG5" s="224"/>
      <c r="BH5" s="224"/>
      <c r="BI5" s="224"/>
      <c r="BJ5" s="224"/>
      <c r="BK5" s="224"/>
      <c r="BL5" s="224"/>
      <c r="BM5" s="224"/>
      <c r="BN5" s="224"/>
      <c r="BO5" s="224"/>
      <c r="BP5" s="224"/>
      <c r="BQ5" s="759" t="s">
        <v>386</v>
      </c>
      <c r="BR5" s="760"/>
      <c r="BS5" s="760"/>
      <c r="BT5" s="760"/>
      <c r="BU5" s="760"/>
      <c r="BV5" s="760"/>
      <c r="BW5" s="760"/>
      <c r="BX5" s="760"/>
      <c r="BY5" s="760"/>
      <c r="BZ5" s="760"/>
      <c r="CA5" s="760"/>
      <c r="CB5" s="760"/>
      <c r="CC5" s="760"/>
      <c r="CD5" s="760"/>
      <c r="CE5" s="760"/>
      <c r="CF5" s="760"/>
      <c r="CG5" s="761"/>
      <c r="CH5" s="765" t="s">
        <v>387</v>
      </c>
      <c r="CI5" s="766"/>
      <c r="CJ5" s="766"/>
      <c r="CK5" s="766"/>
      <c r="CL5" s="767"/>
      <c r="CM5" s="765" t="s">
        <v>388</v>
      </c>
      <c r="CN5" s="766"/>
      <c r="CO5" s="766"/>
      <c r="CP5" s="766"/>
      <c r="CQ5" s="767"/>
      <c r="CR5" s="765" t="s">
        <v>389</v>
      </c>
      <c r="CS5" s="766"/>
      <c r="CT5" s="766"/>
      <c r="CU5" s="766"/>
      <c r="CV5" s="767"/>
      <c r="CW5" s="765" t="s">
        <v>390</v>
      </c>
      <c r="CX5" s="766"/>
      <c r="CY5" s="766"/>
      <c r="CZ5" s="766"/>
      <c r="DA5" s="767"/>
      <c r="DB5" s="765" t="s">
        <v>391</v>
      </c>
      <c r="DC5" s="766"/>
      <c r="DD5" s="766"/>
      <c r="DE5" s="766"/>
      <c r="DF5" s="767"/>
      <c r="DG5" s="795" t="s">
        <v>392</v>
      </c>
      <c r="DH5" s="796"/>
      <c r="DI5" s="796"/>
      <c r="DJ5" s="796"/>
      <c r="DK5" s="797"/>
      <c r="DL5" s="795" t="s">
        <v>393</v>
      </c>
      <c r="DM5" s="796"/>
      <c r="DN5" s="796"/>
      <c r="DO5" s="796"/>
      <c r="DP5" s="797"/>
      <c r="DQ5" s="765" t="s">
        <v>394</v>
      </c>
      <c r="DR5" s="766"/>
      <c r="DS5" s="766"/>
      <c r="DT5" s="766"/>
      <c r="DU5" s="767"/>
      <c r="DV5" s="765" t="s">
        <v>385</v>
      </c>
      <c r="DW5" s="766"/>
      <c r="DX5" s="766"/>
      <c r="DY5" s="766"/>
      <c r="DZ5" s="772"/>
      <c r="EA5" s="225"/>
    </row>
    <row r="6" spans="1:131" s="226" customFormat="1" ht="26.25" customHeight="1" thickBot="1" x14ac:dyDescent="0.25">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2">
      <c r="A7" s="227">
        <v>1</v>
      </c>
      <c r="B7" s="781" t="s">
        <v>395</v>
      </c>
      <c r="C7" s="782"/>
      <c r="D7" s="782"/>
      <c r="E7" s="782"/>
      <c r="F7" s="782"/>
      <c r="G7" s="782"/>
      <c r="H7" s="782"/>
      <c r="I7" s="782"/>
      <c r="J7" s="782"/>
      <c r="K7" s="782"/>
      <c r="L7" s="782"/>
      <c r="M7" s="782"/>
      <c r="N7" s="782"/>
      <c r="O7" s="782"/>
      <c r="P7" s="783"/>
      <c r="Q7" s="784">
        <v>85322</v>
      </c>
      <c r="R7" s="785"/>
      <c r="S7" s="785"/>
      <c r="T7" s="785"/>
      <c r="U7" s="785"/>
      <c r="V7" s="785">
        <v>80483</v>
      </c>
      <c r="W7" s="785"/>
      <c r="X7" s="785"/>
      <c r="Y7" s="785"/>
      <c r="Z7" s="785"/>
      <c r="AA7" s="785">
        <v>4839</v>
      </c>
      <c r="AB7" s="785"/>
      <c r="AC7" s="785"/>
      <c r="AD7" s="785"/>
      <c r="AE7" s="786"/>
      <c r="AF7" s="787">
        <v>3812</v>
      </c>
      <c r="AG7" s="788"/>
      <c r="AH7" s="788"/>
      <c r="AI7" s="788"/>
      <c r="AJ7" s="789"/>
      <c r="AK7" s="790">
        <v>804</v>
      </c>
      <c r="AL7" s="791"/>
      <c r="AM7" s="791"/>
      <c r="AN7" s="791"/>
      <c r="AO7" s="791"/>
      <c r="AP7" s="791">
        <v>53052</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t="s">
        <v>603</v>
      </c>
      <c r="BS7" s="778" t="s">
        <v>602</v>
      </c>
      <c r="BT7" s="779"/>
      <c r="BU7" s="779"/>
      <c r="BV7" s="779"/>
      <c r="BW7" s="779"/>
      <c r="BX7" s="779"/>
      <c r="BY7" s="779"/>
      <c r="BZ7" s="779"/>
      <c r="CA7" s="779"/>
      <c r="CB7" s="779"/>
      <c r="CC7" s="779"/>
      <c r="CD7" s="779"/>
      <c r="CE7" s="779"/>
      <c r="CF7" s="779"/>
      <c r="CG7" s="794"/>
      <c r="CH7" s="775">
        <v>0</v>
      </c>
      <c r="CI7" s="776"/>
      <c r="CJ7" s="776"/>
      <c r="CK7" s="776"/>
      <c r="CL7" s="777"/>
      <c r="CM7" s="775">
        <v>15</v>
      </c>
      <c r="CN7" s="776"/>
      <c r="CO7" s="776"/>
      <c r="CP7" s="776"/>
      <c r="CQ7" s="777"/>
      <c r="CR7" s="775">
        <v>5</v>
      </c>
      <c r="CS7" s="776"/>
      <c r="CT7" s="776"/>
      <c r="CU7" s="776"/>
      <c r="CV7" s="777"/>
      <c r="CW7" s="775" t="s">
        <v>605</v>
      </c>
      <c r="CX7" s="776"/>
      <c r="CY7" s="776"/>
      <c r="CZ7" s="776"/>
      <c r="DA7" s="777"/>
      <c r="DB7" s="775" t="s">
        <v>605</v>
      </c>
      <c r="DC7" s="776"/>
      <c r="DD7" s="776"/>
      <c r="DE7" s="776"/>
      <c r="DF7" s="777"/>
      <c r="DG7" s="775" t="s">
        <v>605</v>
      </c>
      <c r="DH7" s="776"/>
      <c r="DI7" s="776"/>
      <c r="DJ7" s="776"/>
      <c r="DK7" s="777"/>
      <c r="DL7" s="775" t="s">
        <v>605</v>
      </c>
      <c r="DM7" s="776"/>
      <c r="DN7" s="776"/>
      <c r="DO7" s="776"/>
      <c r="DP7" s="777"/>
      <c r="DQ7" s="775" t="s">
        <v>605</v>
      </c>
      <c r="DR7" s="776"/>
      <c r="DS7" s="776"/>
      <c r="DT7" s="776"/>
      <c r="DU7" s="777"/>
      <c r="DV7" s="778"/>
      <c r="DW7" s="779"/>
      <c r="DX7" s="779"/>
      <c r="DY7" s="779"/>
      <c r="DZ7" s="780"/>
      <c r="EA7" s="225"/>
    </row>
    <row r="8" spans="1:131" s="226" customFormat="1" ht="26.25" customHeight="1" x14ac:dyDescent="0.2">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2">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2">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2">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2">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2">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2">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2">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2">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2">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2">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2">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2">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5">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2">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396</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5">
      <c r="A23" s="231" t="s">
        <v>397</v>
      </c>
      <c r="B23" s="821" t="s">
        <v>398</v>
      </c>
      <c r="C23" s="822"/>
      <c r="D23" s="822"/>
      <c r="E23" s="822"/>
      <c r="F23" s="822"/>
      <c r="G23" s="822"/>
      <c r="H23" s="822"/>
      <c r="I23" s="822"/>
      <c r="J23" s="822"/>
      <c r="K23" s="822"/>
      <c r="L23" s="822"/>
      <c r="M23" s="822"/>
      <c r="N23" s="822"/>
      <c r="O23" s="822"/>
      <c r="P23" s="823"/>
      <c r="Q23" s="824">
        <v>85260</v>
      </c>
      <c r="R23" s="825"/>
      <c r="S23" s="825"/>
      <c r="T23" s="825"/>
      <c r="U23" s="825"/>
      <c r="V23" s="825">
        <v>80420</v>
      </c>
      <c r="W23" s="825"/>
      <c r="X23" s="825"/>
      <c r="Y23" s="825"/>
      <c r="Z23" s="825"/>
      <c r="AA23" s="825">
        <v>4839</v>
      </c>
      <c r="AB23" s="825"/>
      <c r="AC23" s="825"/>
      <c r="AD23" s="825"/>
      <c r="AE23" s="826"/>
      <c r="AF23" s="827">
        <v>3812</v>
      </c>
      <c r="AG23" s="825"/>
      <c r="AH23" s="825"/>
      <c r="AI23" s="825"/>
      <c r="AJ23" s="828"/>
      <c r="AK23" s="829"/>
      <c r="AL23" s="830"/>
      <c r="AM23" s="830"/>
      <c r="AN23" s="830"/>
      <c r="AO23" s="830"/>
      <c r="AP23" s="825">
        <v>53052</v>
      </c>
      <c r="AQ23" s="825"/>
      <c r="AR23" s="825"/>
      <c r="AS23" s="825"/>
      <c r="AT23" s="825"/>
      <c r="AU23" s="841"/>
      <c r="AV23" s="841"/>
      <c r="AW23" s="841"/>
      <c r="AX23" s="841"/>
      <c r="AY23" s="842"/>
      <c r="AZ23" s="843" t="s">
        <v>399</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2">
      <c r="A24" s="840" t="s">
        <v>400</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5">
      <c r="A25" s="757" t="s">
        <v>401</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2">
      <c r="A26" s="759" t="s">
        <v>378</v>
      </c>
      <c r="B26" s="760"/>
      <c r="C26" s="760"/>
      <c r="D26" s="760"/>
      <c r="E26" s="760"/>
      <c r="F26" s="760"/>
      <c r="G26" s="760"/>
      <c r="H26" s="760"/>
      <c r="I26" s="760"/>
      <c r="J26" s="760"/>
      <c r="K26" s="760"/>
      <c r="L26" s="760"/>
      <c r="M26" s="760"/>
      <c r="N26" s="760"/>
      <c r="O26" s="760"/>
      <c r="P26" s="761"/>
      <c r="Q26" s="765" t="s">
        <v>402</v>
      </c>
      <c r="R26" s="766"/>
      <c r="S26" s="766"/>
      <c r="T26" s="766"/>
      <c r="U26" s="767"/>
      <c r="V26" s="765" t="s">
        <v>403</v>
      </c>
      <c r="W26" s="766"/>
      <c r="X26" s="766"/>
      <c r="Y26" s="766"/>
      <c r="Z26" s="767"/>
      <c r="AA26" s="765" t="s">
        <v>404</v>
      </c>
      <c r="AB26" s="766"/>
      <c r="AC26" s="766"/>
      <c r="AD26" s="766"/>
      <c r="AE26" s="766"/>
      <c r="AF26" s="846" t="s">
        <v>405</v>
      </c>
      <c r="AG26" s="847"/>
      <c r="AH26" s="847"/>
      <c r="AI26" s="847"/>
      <c r="AJ26" s="848"/>
      <c r="AK26" s="766" t="s">
        <v>406</v>
      </c>
      <c r="AL26" s="766"/>
      <c r="AM26" s="766"/>
      <c r="AN26" s="766"/>
      <c r="AO26" s="767"/>
      <c r="AP26" s="765" t="s">
        <v>407</v>
      </c>
      <c r="AQ26" s="766"/>
      <c r="AR26" s="766"/>
      <c r="AS26" s="766"/>
      <c r="AT26" s="767"/>
      <c r="AU26" s="765" t="s">
        <v>408</v>
      </c>
      <c r="AV26" s="766"/>
      <c r="AW26" s="766"/>
      <c r="AX26" s="766"/>
      <c r="AY26" s="767"/>
      <c r="AZ26" s="765" t="s">
        <v>409</v>
      </c>
      <c r="BA26" s="766"/>
      <c r="BB26" s="766"/>
      <c r="BC26" s="766"/>
      <c r="BD26" s="767"/>
      <c r="BE26" s="765" t="s">
        <v>385</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5">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2">
      <c r="A28" s="233">
        <v>1</v>
      </c>
      <c r="B28" s="781" t="s">
        <v>410</v>
      </c>
      <c r="C28" s="782"/>
      <c r="D28" s="782"/>
      <c r="E28" s="782"/>
      <c r="F28" s="782"/>
      <c r="G28" s="782"/>
      <c r="H28" s="782"/>
      <c r="I28" s="782"/>
      <c r="J28" s="782"/>
      <c r="K28" s="782"/>
      <c r="L28" s="782"/>
      <c r="M28" s="782"/>
      <c r="N28" s="782"/>
      <c r="O28" s="782"/>
      <c r="P28" s="783"/>
      <c r="Q28" s="854">
        <v>19235</v>
      </c>
      <c r="R28" s="855"/>
      <c r="S28" s="855"/>
      <c r="T28" s="855"/>
      <c r="U28" s="855"/>
      <c r="V28" s="855">
        <v>18859</v>
      </c>
      <c r="W28" s="855"/>
      <c r="X28" s="855"/>
      <c r="Y28" s="855"/>
      <c r="Z28" s="855"/>
      <c r="AA28" s="855">
        <v>376</v>
      </c>
      <c r="AB28" s="855"/>
      <c r="AC28" s="855"/>
      <c r="AD28" s="855"/>
      <c r="AE28" s="856"/>
      <c r="AF28" s="857">
        <v>376</v>
      </c>
      <c r="AG28" s="855"/>
      <c r="AH28" s="855"/>
      <c r="AI28" s="855"/>
      <c r="AJ28" s="858"/>
      <c r="AK28" s="859">
        <v>2473</v>
      </c>
      <c r="AL28" s="860"/>
      <c r="AM28" s="860"/>
      <c r="AN28" s="860"/>
      <c r="AO28" s="860"/>
      <c r="AP28" s="860" t="s">
        <v>606</v>
      </c>
      <c r="AQ28" s="860"/>
      <c r="AR28" s="860"/>
      <c r="AS28" s="860"/>
      <c r="AT28" s="860"/>
      <c r="AU28" s="860" t="s">
        <v>605</v>
      </c>
      <c r="AV28" s="860"/>
      <c r="AW28" s="860"/>
      <c r="AX28" s="860"/>
      <c r="AY28" s="860"/>
      <c r="AZ28" s="861" t="s">
        <v>605</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2">
      <c r="A29" s="233">
        <v>2</v>
      </c>
      <c r="B29" s="812" t="s">
        <v>411</v>
      </c>
      <c r="C29" s="813"/>
      <c r="D29" s="813"/>
      <c r="E29" s="813"/>
      <c r="F29" s="813"/>
      <c r="G29" s="813"/>
      <c r="H29" s="813"/>
      <c r="I29" s="813"/>
      <c r="J29" s="813"/>
      <c r="K29" s="813"/>
      <c r="L29" s="813"/>
      <c r="M29" s="813"/>
      <c r="N29" s="813"/>
      <c r="O29" s="813"/>
      <c r="P29" s="814"/>
      <c r="Q29" s="815">
        <v>130</v>
      </c>
      <c r="R29" s="816"/>
      <c r="S29" s="816"/>
      <c r="T29" s="816"/>
      <c r="U29" s="816"/>
      <c r="V29" s="816">
        <v>121</v>
      </c>
      <c r="W29" s="816"/>
      <c r="X29" s="816"/>
      <c r="Y29" s="816"/>
      <c r="Z29" s="816"/>
      <c r="AA29" s="816">
        <v>9</v>
      </c>
      <c r="AB29" s="816"/>
      <c r="AC29" s="816"/>
      <c r="AD29" s="816"/>
      <c r="AE29" s="817"/>
      <c r="AF29" s="818">
        <v>9</v>
      </c>
      <c r="AG29" s="819"/>
      <c r="AH29" s="819"/>
      <c r="AI29" s="819"/>
      <c r="AJ29" s="820"/>
      <c r="AK29" s="866" t="s">
        <v>605</v>
      </c>
      <c r="AL29" s="862"/>
      <c r="AM29" s="862"/>
      <c r="AN29" s="862"/>
      <c r="AO29" s="862"/>
      <c r="AP29" s="862" t="s">
        <v>605</v>
      </c>
      <c r="AQ29" s="862"/>
      <c r="AR29" s="862"/>
      <c r="AS29" s="862"/>
      <c r="AT29" s="862"/>
      <c r="AU29" s="862" t="s">
        <v>605</v>
      </c>
      <c r="AV29" s="862"/>
      <c r="AW29" s="862"/>
      <c r="AX29" s="862"/>
      <c r="AY29" s="862"/>
      <c r="AZ29" s="863" t="s">
        <v>605</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2">
      <c r="A30" s="233">
        <v>3</v>
      </c>
      <c r="B30" s="812" t="s">
        <v>412</v>
      </c>
      <c r="C30" s="813"/>
      <c r="D30" s="813"/>
      <c r="E30" s="813"/>
      <c r="F30" s="813"/>
      <c r="G30" s="813"/>
      <c r="H30" s="813"/>
      <c r="I30" s="813"/>
      <c r="J30" s="813"/>
      <c r="K30" s="813"/>
      <c r="L30" s="813"/>
      <c r="M30" s="813"/>
      <c r="N30" s="813"/>
      <c r="O30" s="813"/>
      <c r="P30" s="814"/>
      <c r="Q30" s="815">
        <v>18510</v>
      </c>
      <c r="R30" s="816"/>
      <c r="S30" s="816"/>
      <c r="T30" s="816"/>
      <c r="U30" s="816"/>
      <c r="V30" s="816">
        <v>17812</v>
      </c>
      <c r="W30" s="816"/>
      <c r="X30" s="816"/>
      <c r="Y30" s="816"/>
      <c r="Z30" s="816"/>
      <c r="AA30" s="816">
        <v>697</v>
      </c>
      <c r="AB30" s="816"/>
      <c r="AC30" s="816"/>
      <c r="AD30" s="816"/>
      <c r="AE30" s="817"/>
      <c r="AF30" s="818">
        <v>697</v>
      </c>
      <c r="AG30" s="819"/>
      <c r="AH30" s="819"/>
      <c r="AI30" s="819"/>
      <c r="AJ30" s="820"/>
      <c r="AK30" s="866">
        <v>3121</v>
      </c>
      <c r="AL30" s="862"/>
      <c r="AM30" s="862"/>
      <c r="AN30" s="862"/>
      <c r="AO30" s="862"/>
      <c r="AP30" s="862" t="s">
        <v>605</v>
      </c>
      <c r="AQ30" s="862"/>
      <c r="AR30" s="862"/>
      <c r="AS30" s="862"/>
      <c r="AT30" s="862"/>
      <c r="AU30" s="862" t="s">
        <v>605</v>
      </c>
      <c r="AV30" s="862"/>
      <c r="AW30" s="862"/>
      <c r="AX30" s="862"/>
      <c r="AY30" s="862"/>
      <c r="AZ30" s="863" t="s">
        <v>605</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2">
      <c r="A31" s="233">
        <v>4</v>
      </c>
      <c r="B31" s="812" t="s">
        <v>413</v>
      </c>
      <c r="C31" s="813"/>
      <c r="D31" s="813"/>
      <c r="E31" s="813"/>
      <c r="F31" s="813"/>
      <c r="G31" s="813"/>
      <c r="H31" s="813"/>
      <c r="I31" s="813"/>
      <c r="J31" s="813"/>
      <c r="K31" s="813"/>
      <c r="L31" s="813"/>
      <c r="M31" s="813"/>
      <c r="N31" s="813"/>
      <c r="O31" s="813"/>
      <c r="P31" s="814"/>
      <c r="Q31" s="815">
        <v>4717</v>
      </c>
      <c r="R31" s="816"/>
      <c r="S31" s="816"/>
      <c r="T31" s="816"/>
      <c r="U31" s="816"/>
      <c r="V31" s="816">
        <v>4690</v>
      </c>
      <c r="W31" s="816"/>
      <c r="X31" s="816"/>
      <c r="Y31" s="816"/>
      <c r="Z31" s="816"/>
      <c r="AA31" s="816">
        <v>27</v>
      </c>
      <c r="AB31" s="816"/>
      <c r="AC31" s="816"/>
      <c r="AD31" s="816"/>
      <c r="AE31" s="817"/>
      <c r="AF31" s="818">
        <v>27</v>
      </c>
      <c r="AG31" s="819"/>
      <c r="AH31" s="819"/>
      <c r="AI31" s="819"/>
      <c r="AJ31" s="820"/>
      <c r="AK31" s="866">
        <v>2163</v>
      </c>
      <c r="AL31" s="862"/>
      <c r="AM31" s="862"/>
      <c r="AN31" s="862"/>
      <c r="AO31" s="862"/>
      <c r="AP31" s="862" t="s">
        <v>605</v>
      </c>
      <c r="AQ31" s="862"/>
      <c r="AR31" s="862"/>
      <c r="AS31" s="862"/>
      <c r="AT31" s="862"/>
      <c r="AU31" s="862" t="s">
        <v>605</v>
      </c>
      <c r="AV31" s="862"/>
      <c r="AW31" s="862"/>
      <c r="AX31" s="862"/>
      <c r="AY31" s="862"/>
      <c r="AZ31" s="863" t="s">
        <v>605</v>
      </c>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2">
      <c r="A32" s="233">
        <v>5</v>
      </c>
      <c r="B32" s="812" t="s">
        <v>414</v>
      </c>
      <c r="C32" s="813"/>
      <c r="D32" s="813"/>
      <c r="E32" s="813"/>
      <c r="F32" s="813"/>
      <c r="G32" s="813"/>
      <c r="H32" s="813"/>
      <c r="I32" s="813"/>
      <c r="J32" s="813"/>
      <c r="K32" s="813"/>
      <c r="L32" s="813"/>
      <c r="M32" s="813"/>
      <c r="N32" s="813"/>
      <c r="O32" s="813"/>
      <c r="P32" s="814"/>
      <c r="Q32" s="815">
        <v>2981</v>
      </c>
      <c r="R32" s="816"/>
      <c r="S32" s="816"/>
      <c r="T32" s="816"/>
      <c r="U32" s="816"/>
      <c r="V32" s="816">
        <v>2888</v>
      </c>
      <c r="W32" s="816"/>
      <c r="X32" s="816"/>
      <c r="Y32" s="816"/>
      <c r="Z32" s="816"/>
      <c r="AA32" s="816">
        <v>93</v>
      </c>
      <c r="AB32" s="816"/>
      <c r="AC32" s="816"/>
      <c r="AD32" s="816"/>
      <c r="AE32" s="817"/>
      <c r="AF32" s="818">
        <v>630</v>
      </c>
      <c r="AG32" s="819"/>
      <c r="AH32" s="819"/>
      <c r="AI32" s="819"/>
      <c r="AJ32" s="820"/>
      <c r="AK32" s="866">
        <v>99</v>
      </c>
      <c r="AL32" s="862"/>
      <c r="AM32" s="862"/>
      <c r="AN32" s="862"/>
      <c r="AO32" s="862"/>
      <c r="AP32" s="862">
        <v>6099</v>
      </c>
      <c r="AQ32" s="862"/>
      <c r="AR32" s="862"/>
      <c r="AS32" s="862"/>
      <c r="AT32" s="862"/>
      <c r="AU32" s="862">
        <v>653</v>
      </c>
      <c r="AV32" s="862"/>
      <c r="AW32" s="862"/>
      <c r="AX32" s="862"/>
      <c r="AY32" s="862"/>
      <c r="AZ32" s="863" t="s">
        <v>605</v>
      </c>
      <c r="BA32" s="863"/>
      <c r="BB32" s="863"/>
      <c r="BC32" s="863"/>
      <c r="BD32" s="863"/>
      <c r="BE32" s="864" t="s">
        <v>415</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2">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2">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2">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2">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2">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2">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2">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2">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2">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2">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2">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2">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2">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2">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2">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2">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2">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2">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2">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2">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2">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2">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2">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2">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2">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2">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2">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2">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5">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2">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416</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5">
      <c r="A63" s="231" t="s">
        <v>397</v>
      </c>
      <c r="B63" s="821" t="s">
        <v>417</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1740</v>
      </c>
      <c r="AG63" s="876"/>
      <c r="AH63" s="876"/>
      <c r="AI63" s="876"/>
      <c r="AJ63" s="877"/>
      <c r="AK63" s="878"/>
      <c r="AL63" s="873"/>
      <c r="AM63" s="873"/>
      <c r="AN63" s="873"/>
      <c r="AO63" s="873"/>
      <c r="AP63" s="876">
        <v>6099</v>
      </c>
      <c r="AQ63" s="876"/>
      <c r="AR63" s="876"/>
      <c r="AS63" s="876"/>
      <c r="AT63" s="876"/>
      <c r="AU63" s="876">
        <v>653</v>
      </c>
      <c r="AV63" s="876"/>
      <c r="AW63" s="876"/>
      <c r="AX63" s="876"/>
      <c r="AY63" s="876"/>
      <c r="AZ63" s="880"/>
      <c r="BA63" s="880"/>
      <c r="BB63" s="880"/>
      <c r="BC63" s="880"/>
      <c r="BD63" s="880"/>
      <c r="BE63" s="881"/>
      <c r="BF63" s="881"/>
      <c r="BG63" s="881"/>
      <c r="BH63" s="881"/>
      <c r="BI63" s="882"/>
      <c r="BJ63" s="883" t="s">
        <v>418</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5">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2">
      <c r="A66" s="759" t="s">
        <v>420</v>
      </c>
      <c r="B66" s="760"/>
      <c r="C66" s="760"/>
      <c r="D66" s="760"/>
      <c r="E66" s="760"/>
      <c r="F66" s="760"/>
      <c r="G66" s="760"/>
      <c r="H66" s="760"/>
      <c r="I66" s="760"/>
      <c r="J66" s="760"/>
      <c r="K66" s="760"/>
      <c r="L66" s="760"/>
      <c r="M66" s="760"/>
      <c r="N66" s="760"/>
      <c r="O66" s="760"/>
      <c r="P66" s="761"/>
      <c r="Q66" s="765" t="s">
        <v>421</v>
      </c>
      <c r="R66" s="766"/>
      <c r="S66" s="766"/>
      <c r="T66" s="766"/>
      <c r="U66" s="767"/>
      <c r="V66" s="765" t="s">
        <v>422</v>
      </c>
      <c r="W66" s="766"/>
      <c r="X66" s="766"/>
      <c r="Y66" s="766"/>
      <c r="Z66" s="767"/>
      <c r="AA66" s="765" t="s">
        <v>423</v>
      </c>
      <c r="AB66" s="766"/>
      <c r="AC66" s="766"/>
      <c r="AD66" s="766"/>
      <c r="AE66" s="767"/>
      <c r="AF66" s="886" t="s">
        <v>424</v>
      </c>
      <c r="AG66" s="847"/>
      <c r="AH66" s="847"/>
      <c r="AI66" s="847"/>
      <c r="AJ66" s="887"/>
      <c r="AK66" s="765" t="s">
        <v>425</v>
      </c>
      <c r="AL66" s="760"/>
      <c r="AM66" s="760"/>
      <c r="AN66" s="760"/>
      <c r="AO66" s="761"/>
      <c r="AP66" s="765" t="s">
        <v>426</v>
      </c>
      <c r="AQ66" s="766"/>
      <c r="AR66" s="766"/>
      <c r="AS66" s="766"/>
      <c r="AT66" s="767"/>
      <c r="AU66" s="765" t="s">
        <v>427</v>
      </c>
      <c r="AV66" s="766"/>
      <c r="AW66" s="766"/>
      <c r="AX66" s="766"/>
      <c r="AY66" s="767"/>
      <c r="AZ66" s="765" t="s">
        <v>385</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5">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2">
      <c r="A68" s="227">
        <v>1</v>
      </c>
      <c r="B68" s="901" t="s">
        <v>594</v>
      </c>
      <c r="C68" s="902"/>
      <c r="D68" s="902"/>
      <c r="E68" s="902"/>
      <c r="F68" s="902"/>
      <c r="G68" s="902"/>
      <c r="H68" s="902"/>
      <c r="I68" s="902"/>
      <c r="J68" s="902"/>
      <c r="K68" s="902"/>
      <c r="L68" s="902"/>
      <c r="M68" s="902"/>
      <c r="N68" s="902"/>
      <c r="O68" s="902"/>
      <c r="P68" s="903"/>
      <c r="Q68" s="904">
        <v>2727</v>
      </c>
      <c r="R68" s="898"/>
      <c r="S68" s="898"/>
      <c r="T68" s="898"/>
      <c r="U68" s="898"/>
      <c r="V68" s="898">
        <v>2367</v>
      </c>
      <c r="W68" s="898"/>
      <c r="X68" s="898"/>
      <c r="Y68" s="898"/>
      <c r="Z68" s="898"/>
      <c r="AA68" s="898">
        <v>360</v>
      </c>
      <c r="AB68" s="898"/>
      <c r="AC68" s="898"/>
      <c r="AD68" s="898"/>
      <c r="AE68" s="898"/>
      <c r="AF68" s="898">
        <v>360</v>
      </c>
      <c r="AG68" s="898"/>
      <c r="AH68" s="898"/>
      <c r="AI68" s="898"/>
      <c r="AJ68" s="898"/>
      <c r="AK68" s="898">
        <v>71</v>
      </c>
      <c r="AL68" s="898"/>
      <c r="AM68" s="898"/>
      <c r="AN68" s="898"/>
      <c r="AO68" s="898"/>
      <c r="AP68" s="898">
        <v>16</v>
      </c>
      <c r="AQ68" s="898"/>
      <c r="AR68" s="898"/>
      <c r="AS68" s="898"/>
      <c r="AT68" s="898"/>
      <c r="AU68" s="898">
        <v>8</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2">
      <c r="A69" s="229">
        <v>2</v>
      </c>
      <c r="B69" s="905" t="s">
        <v>595</v>
      </c>
      <c r="C69" s="906"/>
      <c r="D69" s="906"/>
      <c r="E69" s="906"/>
      <c r="F69" s="906"/>
      <c r="G69" s="906"/>
      <c r="H69" s="906"/>
      <c r="I69" s="906"/>
      <c r="J69" s="906"/>
      <c r="K69" s="906"/>
      <c r="L69" s="906"/>
      <c r="M69" s="906"/>
      <c r="N69" s="906"/>
      <c r="O69" s="906"/>
      <c r="P69" s="907"/>
      <c r="Q69" s="908">
        <v>9272</v>
      </c>
      <c r="R69" s="862"/>
      <c r="S69" s="862"/>
      <c r="T69" s="862"/>
      <c r="U69" s="862"/>
      <c r="V69" s="862">
        <v>8780</v>
      </c>
      <c r="W69" s="862"/>
      <c r="X69" s="862"/>
      <c r="Y69" s="862"/>
      <c r="Z69" s="862"/>
      <c r="AA69" s="862">
        <v>492</v>
      </c>
      <c r="AB69" s="862"/>
      <c r="AC69" s="862"/>
      <c r="AD69" s="862"/>
      <c r="AE69" s="862"/>
      <c r="AF69" s="862">
        <v>492</v>
      </c>
      <c r="AG69" s="862"/>
      <c r="AH69" s="862"/>
      <c r="AI69" s="862"/>
      <c r="AJ69" s="862"/>
      <c r="AK69" s="862" t="s">
        <v>605</v>
      </c>
      <c r="AL69" s="862"/>
      <c r="AM69" s="862"/>
      <c r="AN69" s="862"/>
      <c r="AO69" s="862"/>
      <c r="AP69" s="862">
        <v>222</v>
      </c>
      <c r="AQ69" s="862"/>
      <c r="AR69" s="862"/>
      <c r="AS69" s="862"/>
      <c r="AT69" s="862"/>
      <c r="AU69" s="862">
        <v>12</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2">
      <c r="A70" s="229">
        <v>3</v>
      </c>
      <c r="B70" s="905" t="s">
        <v>596</v>
      </c>
      <c r="C70" s="906"/>
      <c r="D70" s="906"/>
      <c r="E70" s="906"/>
      <c r="F70" s="906"/>
      <c r="G70" s="906"/>
      <c r="H70" s="906"/>
      <c r="I70" s="906"/>
      <c r="J70" s="906"/>
      <c r="K70" s="906"/>
      <c r="L70" s="906"/>
      <c r="M70" s="906"/>
      <c r="N70" s="906"/>
      <c r="O70" s="906"/>
      <c r="P70" s="907"/>
      <c r="Q70" s="908">
        <v>978</v>
      </c>
      <c r="R70" s="862"/>
      <c r="S70" s="862"/>
      <c r="T70" s="862"/>
      <c r="U70" s="862"/>
      <c r="V70" s="862">
        <v>948</v>
      </c>
      <c r="W70" s="862"/>
      <c r="X70" s="862"/>
      <c r="Y70" s="862"/>
      <c r="Z70" s="862"/>
      <c r="AA70" s="862">
        <v>30</v>
      </c>
      <c r="AB70" s="862"/>
      <c r="AC70" s="862"/>
      <c r="AD70" s="862"/>
      <c r="AE70" s="862"/>
      <c r="AF70" s="862">
        <v>30</v>
      </c>
      <c r="AG70" s="862"/>
      <c r="AH70" s="862"/>
      <c r="AI70" s="862"/>
      <c r="AJ70" s="862"/>
      <c r="AK70" s="862">
        <v>66</v>
      </c>
      <c r="AL70" s="862"/>
      <c r="AM70" s="862"/>
      <c r="AN70" s="862"/>
      <c r="AO70" s="862"/>
      <c r="AP70" s="862" t="s">
        <v>605</v>
      </c>
      <c r="AQ70" s="862"/>
      <c r="AR70" s="862"/>
      <c r="AS70" s="862"/>
      <c r="AT70" s="862"/>
      <c r="AU70" s="862" t="s">
        <v>605</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2">
      <c r="A71" s="229">
        <v>4</v>
      </c>
      <c r="B71" s="905" t="s">
        <v>597</v>
      </c>
      <c r="C71" s="906"/>
      <c r="D71" s="906"/>
      <c r="E71" s="906"/>
      <c r="F71" s="906"/>
      <c r="G71" s="906"/>
      <c r="H71" s="906"/>
      <c r="I71" s="906"/>
      <c r="J71" s="906"/>
      <c r="K71" s="906"/>
      <c r="L71" s="906"/>
      <c r="M71" s="906"/>
      <c r="N71" s="906"/>
      <c r="O71" s="906"/>
      <c r="P71" s="907"/>
      <c r="Q71" s="908">
        <v>296</v>
      </c>
      <c r="R71" s="862"/>
      <c r="S71" s="862"/>
      <c r="T71" s="862"/>
      <c r="U71" s="862"/>
      <c r="V71" s="862">
        <v>182</v>
      </c>
      <c r="W71" s="862"/>
      <c r="X71" s="862"/>
      <c r="Y71" s="862"/>
      <c r="Z71" s="862"/>
      <c r="AA71" s="862">
        <v>115</v>
      </c>
      <c r="AB71" s="862"/>
      <c r="AC71" s="862"/>
      <c r="AD71" s="862"/>
      <c r="AE71" s="862"/>
      <c r="AF71" s="862">
        <v>115</v>
      </c>
      <c r="AG71" s="862"/>
      <c r="AH71" s="862"/>
      <c r="AI71" s="862"/>
      <c r="AJ71" s="862"/>
      <c r="AK71" s="862">
        <v>15</v>
      </c>
      <c r="AL71" s="862"/>
      <c r="AM71" s="862"/>
      <c r="AN71" s="862"/>
      <c r="AO71" s="862"/>
      <c r="AP71" s="862" t="s">
        <v>605</v>
      </c>
      <c r="AQ71" s="862"/>
      <c r="AR71" s="862"/>
      <c r="AS71" s="862"/>
      <c r="AT71" s="862"/>
      <c r="AU71" s="862" t="s">
        <v>605</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2">
      <c r="A72" s="229">
        <v>5</v>
      </c>
      <c r="B72" s="905" t="s">
        <v>598</v>
      </c>
      <c r="C72" s="906"/>
      <c r="D72" s="906"/>
      <c r="E72" s="906"/>
      <c r="F72" s="906"/>
      <c r="G72" s="906"/>
      <c r="H72" s="906"/>
      <c r="I72" s="906"/>
      <c r="J72" s="906"/>
      <c r="K72" s="906"/>
      <c r="L72" s="906"/>
      <c r="M72" s="906"/>
      <c r="N72" s="906"/>
      <c r="O72" s="906"/>
      <c r="P72" s="907"/>
      <c r="Q72" s="908">
        <v>454</v>
      </c>
      <c r="R72" s="862"/>
      <c r="S72" s="862"/>
      <c r="T72" s="862"/>
      <c r="U72" s="862"/>
      <c r="V72" s="862">
        <v>443</v>
      </c>
      <c r="W72" s="862"/>
      <c r="X72" s="862"/>
      <c r="Y72" s="862"/>
      <c r="Z72" s="862"/>
      <c r="AA72" s="862">
        <v>11</v>
      </c>
      <c r="AB72" s="862"/>
      <c r="AC72" s="862"/>
      <c r="AD72" s="862"/>
      <c r="AE72" s="862"/>
      <c r="AF72" s="862">
        <v>11</v>
      </c>
      <c r="AG72" s="862"/>
      <c r="AH72" s="862"/>
      <c r="AI72" s="862"/>
      <c r="AJ72" s="862"/>
      <c r="AK72" s="862">
        <v>27</v>
      </c>
      <c r="AL72" s="862"/>
      <c r="AM72" s="862"/>
      <c r="AN72" s="862"/>
      <c r="AO72" s="862"/>
      <c r="AP72" s="862">
        <v>366</v>
      </c>
      <c r="AQ72" s="862"/>
      <c r="AR72" s="862"/>
      <c r="AS72" s="862"/>
      <c r="AT72" s="862"/>
      <c r="AU72" s="862">
        <v>98</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2">
      <c r="A73" s="229">
        <v>6</v>
      </c>
      <c r="B73" s="905" t="s">
        <v>599</v>
      </c>
      <c r="C73" s="906"/>
      <c r="D73" s="906"/>
      <c r="E73" s="906"/>
      <c r="F73" s="906"/>
      <c r="G73" s="906"/>
      <c r="H73" s="906"/>
      <c r="I73" s="906"/>
      <c r="J73" s="906"/>
      <c r="K73" s="906"/>
      <c r="L73" s="906"/>
      <c r="M73" s="906"/>
      <c r="N73" s="906"/>
      <c r="O73" s="906"/>
      <c r="P73" s="907"/>
      <c r="Q73" s="908">
        <v>21261</v>
      </c>
      <c r="R73" s="862"/>
      <c r="S73" s="862"/>
      <c r="T73" s="862"/>
      <c r="U73" s="862"/>
      <c r="V73" s="862">
        <v>19759</v>
      </c>
      <c r="W73" s="862"/>
      <c r="X73" s="862"/>
      <c r="Y73" s="862"/>
      <c r="Z73" s="862"/>
      <c r="AA73" s="862">
        <v>1502</v>
      </c>
      <c r="AB73" s="862"/>
      <c r="AC73" s="862"/>
      <c r="AD73" s="862"/>
      <c r="AE73" s="862"/>
      <c r="AF73" s="862">
        <v>9244</v>
      </c>
      <c r="AG73" s="862"/>
      <c r="AH73" s="862"/>
      <c r="AI73" s="862"/>
      <c r="AJ73" s="862"/>
      <c r="AK73" s="862" t="s">
        <v>605</v>
      </c>
      <c r="AL73" s="862"/>
      <c r="AM73" s="862"/>
      <c r="AN73" s="862"/>
      <c r="AO73" s="862"/>
      <c r="AP73" s="862">
        <v>7008</v>
      </c>
      <c r="AQ73" s="862"/>
      <c r="AR73" s="862"/>
      <c r="AS73" s="862"/>
      <c r="AT73" s="862"/>
      <c r="AU73" s="862">
        <v>140</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2">
      <c r="A74" s="229">
        <v>7</v>
      </c>
      <c r="B74" s="905" t="s">
        <v>600</v>
      </c>
      <c r="C74" s="906"/>
      <c r="D74" s="906"/>
      <c r="E74" s="906"/>
      <c r="F74" s="906"/>
      <c r="G74" s="906"/>
      <c r="H74" s="906"/>
      <c r="I74" s="906"/>
      <c r="J74" s="906"/>
      <c r="K74" s="906"/>
      <c r="L74" s="906"/>
      <c r="M74" s="906"/>
      <c r="N74" s="906"/>
      <c r="O74" s="906"/>
      <c r="P74" s="907"/>
      <c r="Q74" s="908">
        <v>6282</v>
      </c>
      <c r="R74" s="862"/>
      <c r="S74" s="862"/>
      <c r="T74" s="862"/>
      <c r="U74" s="862"/>
      <c r="V74" s="862">
        <v>6206</v>
      </c>
      <c r="W74" s="862"/>
      <c r="X74" s="862"/>
      <c r="Y74" s="862"/>
      <c r="Z74" s="862"/>
      <c r="AA74" s="862">
        <v>76</v>
      </c>
      <c r="AB74" s="862"/>
      <c r="AC74" s="862"/>
      <c r="AD74" s="862"/>
      <c r="AE74" s="862"/>
      <c r="AF74" s="862">
        <v>76</v>
      </c>
      <c r="AG74" s="862"/>
      <c r="AH74" s="862"/>
      <c r="AI74" s="862"/>
      <c r="AJ74" s="862"/>
      <c r="AK74" s="862">
        <v>1908</v>
      </c>
      <c r="AL74" s="862"/>
      <c r="AM74" s="862"/>
      <c r="AN74" s="862"/>
      <c r="AO74" s="862"/>
      <c r="AP74" s="862" t="s">
        <v>605</v>
      </c>
      <c r="AQ74" s="862"/>
      <c r="AR74" s="862"/>
      <c r="AS74" s="862"/>
      <c r="AT74" s="862"/>
      <c r="AU74" s="862" t="s">
        <v>605</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2">
      <c r="A75" s="229">
        <v>8</v>
      </c>
      <c r="B75" s="905" t="s">
        <v>601</v>
      </c>
      <c r="C75" s="906"/>
      <c r="D75" s="906"/>
      <c r="E75" s="906"/>
      <c r="F75" s="906"/>
      <c r="G75" s="906"/>
      <c r="H75" s="906"/>
      <c r="I75" s="906"/>
      <c r="J75" s="906"/>
      <c r="K75" s="906"/>
      <c r="L75" s="906"/>
      <c r="M75" s="906"/>
      <c r="N75" s="906"/>
      <c r="O75" s="906"/>
      <c r="P75" s="907"/>
      <c r="Q75" s="909">
        <v>1478091</v>
      </c>
      <c r="R75" s="910"/>
      <c r="S75" s="910"/>
      <c r="T75" s="910"/>
      <c r="U75" s="866"/>
      <c r="V75" s="911">
        <v>1440066</v>
      </c>
      <c r="W75" s="910"/>
      <c r="X75" s="910"/>
      <c r="Y75" s="910"/>
      <c r="Z75" s="866"/>
      <c r="AA75" s="911">
        <v>38025</v>
      </c>
      <c r="AB75" s="910"/>
      <c r="AC75" s="910"/>
      <c r="AD75" s="910"/>
      <c r="AE75" s="866"/>
      <c r="AF75" s="911">
        <v>38025</v>
      </c>
      <c r="AG75" s="910"/>
      <c r="AH75" s="910"/>
      <c r="AI75" s="910"/>
      <c r="AJ75" s="866"/>
      <c r="AK75" s="911">
        <v>17867</v>
      </c>
      <c r="AL75" s="910"/>
      <c r="AM75" s="910"/>
      <c r="AN75" s="910"/>
      <c r="AO75" s="866"/>
      <c r="AP75" s="911" t="s">
        <v>605</v>
      </c>
      <c r="AQ75" s="910"/>
      <c r="AR75" s="910"/>
      <c r="AS75" s="910"/>
      <c r="AT75" s="866"/>
      <c r="AU75" s="911" t="s">
        <v>605</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2">
      <c r="A76" s="229">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2">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2">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2">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2">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2">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2">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2">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2">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2">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2">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2">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5">
      <c r="A88" s="231" t="s">
        <v>397</v>
      </c>
      <c r="B88" s="821" t="s">
        <v>428</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48352</v>
      </c>
      <c r="AG88" s="876"/>
      <c r="AH88" s="876"/>
      <c r="AI88" s="876"/>
      <c r="AJ88" s="876"/>
      <c r="AK88" s="873"/>
      <c r="AL88" s="873"/>
      <c r="AM88" s="873"/>
      <c r="AN88" s="873"/>
      <c r="AO88" s="873"/>
      <c r="AP88" s="876">
        <v>7612</v>
      </c>
      <c r="AQ88" s="876"/>
      <c r="AR88" s="876"/>
      <c r="AS88" s="876"/>
      <c r="AT88" s="876"/>
      <c r="AU88" s="876">
        <v>259</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821" t="s">
        <v>429</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5</v>
      </c>
      <c r="CS102" s="884"/>
      <c r="CT102" s="884"/>
      <c r="CU102" s="884"/>
      <c r="CV102" s="923"/>
      <c r="CW102" s="922" t="s">
        <v>605</v>
      </c>
      <c r="CX102" s="884"/>
      <c r="CY102" s="884"/>
      <c r="CZ102" s="884"/>
      <c r="DA102" s="923"/>
      <c r="DB102" s="922" t="s">
        <v>605</v>
      </c>
      <c r="DC102" s="884"/>
      <c r="DD102" s="884"/>
      <c r="DE102" s="884"/>
      <c r="DF102" s="923"/>
      <c r="DG102" s="922" t="s">
        <v>605</v>
      </c>
      <c r="DH102" s="884"/>
      <c r="DI102" s="884"/>
      <c r="DJ102" s="884"/>
      <c r="DK102" s="923"/>
      <c r="DL102" s="922" t="s">
        <v>605</v>
      </c>
      <c r="DM102" s="884"/>
      <c r="DN102" s="884"/>
      <c r="DO102" s="884"/>
      <c r="DP102" s="923"/>
      <c r="DQ102" s="922" t="s">
        <v>605</v>
      </c>
      <c r="DR102" s="884"/>
      <c r="DS102" s="884"/>
      <c r="DT102" s="884"/>
      <c r="DU102" s="923"/>
      <c r="DV102" s="821"/>
      <c r="DW102" s="822"/>
      <c r="DX102" s="822"/>
      <c r="DY102" s="822"/>
      <c r="DZ102" s="94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430</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431</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49" t="s">
        <v>434</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435</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2">
      <c r="A109" s="944" t="s">
        <v>436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437</v>
      </c>
      <c r="AB109" s="925"/>
      <c r="AC109" s="925"/>
      <c r="AD109" s="925"/>
      <c r="AE109" s="926"/>
      <c r="AF109" s="924" t="s">
        <v>438</v>
      </c>
      <c r="AG109" s="925"/>
      <c r="AH109" s="925"/>
      <c r="AI109" s="925"/>
      <c r="AJ109" s="926"/>
      <c r="AK109" s="924" t="s">
        <v>312</v>
      </c>
      <c r="AL109" s="925"/>
      <c r="AM109" s="925"/>
      <c r="AN109" s="925"/>
      <c r="AO109" s="926"/>
      <c r="AP109" s="924" t="s">
        <v>439</v>
      </c>
      <c r="AQ109" s="925"/>
      <c r="AR109" s="925"/>
      <c r="AS109" s="925"/>
      <c r="AT109" s="927"/>
      <c r="AU109" s="944" t="s">
        <v>436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437</v>
      </c>
      <c r="BR109" s="925"/>
      <c r="BS109" s="925"/>
      <c r="BT109" s="925"/>
      <c r="BU109" s="926"/>
      <c r="BV109" s="924" t="s">
        <v>438</v>
      </c>
      <c r="BW109" s="925"/>
      <c r="BX109" s="925"/>
      <c r="BY109" s="925"/>
      <c r="BZ109" s="926"/>
      <c r="CA109" s="924" t="s">
        <v>312</v>
      </c>
      <c r="CB109" s="925"/>
      <c r="CC109" s="925"/>
      <c r="CD109" s="925"/>
      <c r="CE109" s="926"/>
      <c r="CF109" s="945" t="s">
        <v>439</v>
      </c>
      <c r="CG109" s="945"/>
      <c r="CH109" s="945"/>
      <c r="CI109" s="945"/>
      <c r="CJ109" s="945"/>
      <c r="CK109" s="924" t="s">
        <v>440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437</v>
      </c>
      <c r="DH109" s="925"/>
      <c r="DI109" s="925"/>
      <c r="DJ109" s="925"/>
      <c r="DK109" s="926"/>
      <c r="DL109" s="924" t="s">
        <v>438</v>
      </c>
      <c r="DM109" s="925"/>
      <c r="DN109" s="925"/>
      <c r="DO109" s="925"/>
      <c r="DP109" s="926"/>
      <c r="DQ109" s="924" t="s">
        <v>312</v>
      </c>
      <c r="DR109" s="925"/>
      <c r="DS109" s="925"/>
      <c r="DT109" s="925"/>
      <c r="DU109" s="926"/>
      <c r="DV109" s="924" t="s">
        <v>439</v>
      </c>
      <c r="DW109" s="925"/>
      <c r="DX109" s="925"/>
      <c r="DY109" s="925"/>
      <c r="DZ109" s="927"/>
    </row>
    <row r="110" spans="1:131" s="221" customFormat="1" ht="26.25" customHeight="1" x14ac:dyDescent="0.2">
      <c r="A110" s="928" t="s">
        <v>441</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5570732</v>
      </c>
      <c r="AB110" s="932"/>
      <c r="AC110" s="932"/>
      <c r="AD110" s="932"/>
      <c r="AE110" s="933"/>
      <c r="AF110" s="934">
        <v>5068251</v>
      </c>
      <c r="AG110" s="932"/>
      <c r="AH110" s="932"/>
      <c r="AI110" s="932"/>
      <c r="AJ110" s="933"/>
      <c r="AK110" s="934">
        <v>4744269</v>
      </c>
      <c r="AL110" s="932"/>
      <c r="AM110" s="932"/>
      <c r="AN110" s="932"/>
      <c r="AO110" s="933"/>
      <c r="AP110" s="935">
        <v>12.2</v>
      </c>
      <c r="AQ110" s="936"/>
      <c r="AR110" s="936"/>
      <c r="AS110" s="936"/>
      <c r="AT110" s="937"/>
      <c r="AU110" s="938" t="s">
        <v>73</v>
      </c>
      <c r="AV110" s="939"/>
      <c r="AW110" s="939"/>
      <c r="AX110" s="939"/>
      <c r="AY110" s="939"/>
      <c r="AZ110" s="961" t="s">
        <v>442</v>
      </c>
      <c r="BA110" s="929"/>
      <c r="BB110" s="929"/>
      <c r="BC110" s="929"/>
      <c r="BD110" s="929"/>
      <c r="BE110" s="929"/>
      <c r="BF110" s="929"/>
      <c r="BG110" s="929"/>
      <c r="BH110" s="929"/>
      <c r="BI110" s="929"/>
      <c r="BJ110" s="929"/>
      <c r="BK110" s="929"/>
      <c r="BL110" s="929"/>
      <c r="BM110" s="929"/>
      <c r="BN110" s="929"/>
      <c r="BO110" s="929"/>
      <c r="BP110" s="930"/>
      <c r="BQ110" s="962">
        <v>54806055</v>
      </c>
      <c r="BR110" s="963"/>
      <c r="BS110" s="963"/>
      <c r="BT110" s="963"/>
      <c r="BU110" s="963"/>
      <c r="BV110" s="963">
        <v>55268088</v>
      </c>
      <c r="BW110" s="963"/>
      <c r="BX110" s="963"/>
      <c r="BY110" s="963"/>
      <c r="BZ110" s="963"/>
      <c r="CA110" s="963">
        <v>53052164</v>
      </c>
      <c r="CB110" s="963"/>
      <c r="CC110" s="963"/>
      <c r="CD110" s="963"/>
      <c r="CE110" s="963"/>
      <c r="CF110" s="976">
        <v>136.9</v>
      </c>
      <c r="CG110" s="977"/>
      <c r="CH110" s="977"/>
      <c r="CI110" s="977"/>
      <c r="CJ110" s="977"/>
      <c r="CK110" s="978" t="s">
        <v>443</v>
      </c>
      <c r="CL110" s="979"/>
      <c r="CM110" s="961" t="s">
        <v>444</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445</v>
      </c>
      <c r="DH110" s="963"/>
      <c r="DI110" s="963"/>
      <c r="DJ110" s="963"/>
      <c r="DK110" s="963"/>
      <c r="DL110" s="963" t="s">
        <v>399</v>
      </c>
      <c r="DM110" s="963"/>
      <c r="DN110" s="963"/>
      <c r="DO110" s="963"/>
      <c r="DP110" s="963"/>
      <c r="DQ110" s="963" t="s">
        <v>445</v>
      </c>
      <c r="DR110" s="963"/>
      <c r="DS110" s="963"/>
      <c r="DT110" s="963"/>
      <c r="DU110" s="963"/>
      <c r="DV110" s="964" t="s">
        <v>445</v>
      </c>
      <c r="DW110" s="964"/>
      <c r="DX110" s="964"/>
      <c r="DY110" s="964"/>
      <c r="DZ110" s="965"/>
    </row>
    <row r="111" spans="1:131" s="221" customFormat="1" ht="26.25" customHeight="1" x14ac:dyDescent="0.2">
      <c r="A111" s="966" t="s">
        <v>446</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399</v>
      </c>
      <c r="AB111" s="970"/>
      <c r="AC111" s="970"/>
      <c r="AD111" s="970"/>
      <c r="AE111" s="971"/>
      <c r="AF111" s="972" t="s">
        <v>447</v>
      </c>
      <c r="AG111" s="970"/>
      <c r="AH111" s="970"/>
      <c r="AI111" s="970"/>
      <c r="AJ111" s="971"/>
      <c r="AK111" s="972" t="s">
        <v>447</v>
      </c>
      <c r="AL111" s="970"/>
      <c r="AM111" s="970"/>
      <c r="AN111" s="970"/>
      <c r="AO111" s="971"/>
      <c r="AP111" s="973" t="s">
        <v>448</v>
      </c>
      <c r="AQ111" s="974"/>
      <c r="AR111" s="974"/>
      <c r="AS111" s="974"/>
      <c r="AT111" s="975"/>
      <c r="AU111" s="940"/>
      <c r="AV111" s="941"/>
      <c r="AW111" s="941"/>
      <c r="AX111" s="941"/>
      <c r="AY111" s="941"/>
      <c r="AZ111" s="954" t="s">
        <v>449</v>
      </c>
      <c r="BA111" s="955"/>
      <c r="BB111" s="955"/>
      <c r="BC111" s="955"/>
      <c r="BD111" s="955"/>
      <c r="BE111" s="955"/>
      <c r="BF111" s="955"/>
      <c r="BG111" s="955"/>
      <c r="BH111" s="955"/>
      <c r="BI111" s="955"/>
      <c r="BJ111" s="955"/>
      <c r="BK111" s="955"/>
      <c r="BL111" s="955"/>
      <c r="BM111" s="955"/>
      <c r="BN111" s="955"/>
      <c r="BO111" s="955"/>
      <c r="BP111" s="956"/>
      <c r="BQ111" s="957">
        <v>244871</v>
      </c>
      <c r="BR111" s="958"/>
      <c r="BS111" s="958"/>
      <c r="BT111" s="958"/>
      <c r="BU111" s="958"/>
      <c r="BV111" s="958" t="s">
        <v>450</v>
      </c>
      <c r="BW111" s="958"/>
      <c r="BX111" s="958"/>
      <c r="BY111" s="958"/>
      <c r="BZ111" s="958"/>
      <c r="CA111" s="958" t="s">
        <v>399</v>
      </c>
      <c r="CB111" s="958"/>
      <c r="CC111" s="958"/>
      <c r="CD111" s="958"/>
      <c r="CE111" s="958"/>
      <c r="CF111" s="952" t="s">
        <v>445</v>
      </c>
      <c r="CG111" s="953"/>
      <c r="CH111" s="953"/>
      <c r="CI111" s="953"/>
      <c r="CJ111" s="953"/>
      <c r="CK111" s="980"/>
      <c r="CL111" s="981"/>
      <c r="CM111" s="954" t="s">
        <v>451</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129</v>
      </c>
      <c r="DH111" s="958"/>
      <c r="DI111" s="958"/>
      <c r="DJ111" s="958"/>
      <c r="DK111" s="958"/>
      <c r="DL111" s="958" t="s">
        <v>399</v>
      </c>
      <c r="DM111" s="958"/>
      <c r="DN111" s="958"/>
      <c r="DO111" s="958"/>
      <c r="DP111" s="958"/>
      <c r="DQ111" s="958" t="s">
        <v>445</v>
      </c>
      <c r="DR111" s="958"/>
      <c r="DS111" s="958"/>
      <c r="DT111" s="958"/>
      <c r="DU111" s="958"/>
      <c r="DV111" s="959" t="s">
        <v>418</v>
      </c>
      <c r="DW111" s="959"/>
      <c r="DX111" s="959"/>
      <c r="DY111" s="959"/>
      <c r="DZ111" s="960"/>
    </row>
    <row r="112" spans="1:131" s="221" customFormat="1" ht="26.25" customHeight="1" x14ac:dyDescent="0.2">
      <c r="A112" s="984" t="s">
        <v>452</v>
      </c>
      <c r="B112" s="985"/>
      <c r="C112" s="955" t="s">
        <v>453</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129</v>
      </c>
      <c r="AB112" s="991"/>
      <c r="AC112" s="991"/>
      <c r="AD112" s="991"/>
      <c r="AE112" s="992"/>
      <c r="AF112" s="993" t="s">
        <v>445</v>
      </c>
      <c r="AG112" s="991"/>
      <c r="AH112" s="991"/>
      <c r="AI112" s="991"/>
      <c r="AJ112" s="992"/>
      <c r="AK112" s="993" t="s">
        <v>399</v>
      </c>
      <c r="AL112" s="991"/>
      <c r="AM112" s="991"/>
      <c r="AN112" s="991"/>
      <c r="AO112" s="992"/>
      <c r="AP112" s="994" t="s">
        <v>445</v>
      </c>
      <c r="AQ112" s="995"/>
      <c r="AR112" s="995"/>
      <c r="AS112" s="995"/>
      <c r="AT112" s="996"/>
      <c r="AU112" s="940"/>
      <c r="AV112" s="941"/>
      <c r="AW112" s="941"/>
      <c r="AX112" s="941"/>
      <c r="AY112" s="941"/>
      <c r="AZ112" s="954" t="s">
        <v>454</v>
      </c>
      <c r="BA112" s="955"/>
      <c r="BB112" s="955"/>
      <c r="BC112" s="955"/>
      <c r="BD112" s="955"/>
      <c r="BE112" s="955"/>
      <c r="BF112" s="955"/>
      <c r="BG112" s="955"/>
      <c r="BH112" s="955"/>
      <c r="BI112" s="955"/>
      <c r="BJ112" s="955"/>
      <c r="BK112" s="955"/>
      <c r="BL112" s="955"/>
      <c r="BM112" s="955"/>
      <c r="BN112" s="955"/>
      <c r="BO112" s="955"/>
      <c r="BP112" s="956"/>
      <c r="BQ112" s="957">
        <v>1070397</v>
      </c>
      <c r="BR112" s="958"/>
      <c r="BS112" s="958"/>
      <c r="BT112" s="958"/>
      <c r="BU112" s="958"/>
      <c r="BV112" s="958">
        <v>880986</v>
      </c>
      <c r="BW112" s="958"/>
      <c r="BX112" s="958"/>
      <c r="BY112" s="958"/>
      <c r="BZ112" s="958"/>
      <c r="CA112" s="958">
        <v>652562</v>
      </c>
      <c r="CB112" s="958"/>
      <c r="CC112" s="958"/>
      <c r="CD112" s="958"/>
      <c r="CE112" s="958"/>
      <c r="CF112" s="952">
        <v>1.7</v>
      </c>
      <c r="CG112" s="953"/>
      <c r="CH112" s="953"/>
      <c r="CI112" s="953"/>
      <c r="CJ112" s="953"/>
      <c r="CK112" s="980"/>
      <c r="CL112" s="981"/>
      <c r="CM112" s="954" t="s">
        <v>455</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456</v>
      </c>
      <c r="DH112" s="958"/>
      <c r="DI112" s="958"/>
      <c r="DJ112" s="958"/>
      <c r="DK112" s="958"/>
      <c r="DL112" s="958" t="s">
        <v>445</v>
      </c>
      <c r="DM112" s="958"/>
      <c r="DN112" s="958"/>
      <c r="DO112" s="958"/>
      <c r="DP112" s="958"/>
      <c r="DQ112" s="958" t="s">
        <v>418</v>
      </c>
      <c r="DR112" s="958"/>
      <c r="DS112" s="958"/>
      <c r="DT112" s="958"/>
      <c r="DU112" s="958"/>
      <c r="DV112" s="959" t="s">
        <v>447</v>
      </c>
      <c r="DW112" s="959"/>
      <c r="DX112" s="959"/>
      <c r="DY112" s="959"/>
      <c r="DZ112" s="960"/>
    </row>
    <row r="113" spans="1:130" s="221" customFormat="1" ht="26.25" customHeight="1" x14ac:dyDescent="0.2">
      <c r="A113" s="986"/>
      <c r="B113" s="987"/>
      <c r="C113" s="955" t="s">
        <v>457</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56870</v>
      </c>
      <c r="AB113" s="970"/>
      <c r="AC113" s="970"/>
      <c r="AD113" s="970"/>
      <c r="AE113" s="971"/>
      <c r="AF113" s="972">
        <v>94971</v>
      </c>
      <c r="AG113" s="970"/>
      <c r="AH113" s="970"/>
      <c r="AI113" s="970"/>
      <c r="AJ113" s="971"/>
      <c r="AK113" s="972">
        <v>60471</v>
      </c>
      <c r="AL113" s="970"/>
      <c r="AM113" s="970"/>
      <c r="AN113" s="970"/>
      <c r="AO113" s="971"/>
      <c r="AP113" s="973">
        <v>0.2</v>
      </c>
      <c r="AQ113" s="974"/>
      <c r="AR113" s="974"/>
      <c r="AS113" s="974"/>
      <c r="AT113" s="975"/>
      <c r="AU113" s="940"/>
      <c r="AV113" s="941"/>
      <c r="AW113" s="941"/>
      <c r="AX113" s="941"/>
      <c r="AY113" s="941"/>
      <c r="AZ113" s="954" t="s">
        <v>458</v>
      </c>
      <c r="BA113" s="955"/>
      <c r="BB113" s="955"/>
      <c r="BC113" s="955"/>
      <c r="BD113" s="955"/>
      <c r="BE113" s="955"/>
      <c r="BF113" s="955"/>
      <c r="BG113" s="955"/>
      <c r="BH113" s="955"/>
      <c r="BI113" s="955"/>
      <c r="BJ113" s="955"/>
      <c r="BK113" s="955"/>
      <c r="BL113" s="955"/>
      <c r="BM113" s="955"/>
      <c r="BN113" s="955"/>
      <c r="BO113" s="955"/>
      <c r="BP113" s="956"/>
      <c r="BQ113" s="957">
        <v>414456</v>
      </c>
      <c r="BR113" s="958"/>
      <c r="BS113" s="958"/>
      <c r="BT113" s="958"/>
      <c r="BU113" s="958"/>
      <c r="BV113" s="958">
        <v>317672</v>
      </c>
      <c r="BW113" s="958"/>
      <c r="BX113" s="958"/>
      <c r="BY113" s="958"/>
      <c r="BZ113" s="958"/>
      <c r="CA113" s="958">
        <v>259043</v>
      </c>
      <c r="CB113" s="958"/>
      <c r="CC113" s="958"/>
      <c r="CD113" s="958"/>
      <c r="CE113" s="958"/>
      <c r="CF113" s="952">
        <v>0.7</v>
      </c>
      <c r="CG113" s="953"/>
      <c r="CH113" s="953"/>
      <c r="CI113" s="953"/>
      <c r="CJ113" s="953"/>
      <c r="CK113" s="980"/>
      <c r="CL113" s="981"/>
      <c r="CM113" s="954" t="s">
        <v>459</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418</v>
      </c>
      <c r="DH113" s="991"/>
      <c r="DI113" s="991"/>
      <c r="DJ113" s="991"/>
      <c r="DK113" s="992"/>
      <c r="DL113" s="993" t="s">
        <v>399</v>
      </c>
      <c r="DM113" s="991"/>
      <c r="DN113" s="991"/>
      <c r="DO113" s="991"/>
      <c r="DP113" s="992"/>
      <c r="DQ113" s="993" t="s">
        <v>447</v>
      </c>
      <c r="DR113" s="991"/>
      <c r="DS113" s="991"/>
      <c r="DT113" s="991"/>
      <c r="DU113" s="992"/>
      <c r="DV113" s="994" t="s">
        <v>418</v>
      </c>
      <c r="DW113" s="995"/>
      <c r="DX113" s="995"/>
      <c r="DY113" s="995"/>
      <c r="DZ113" s="996"/>
    </row>
    <row r="114" spans="1:130" s="221" customFormat="1" ht="26.25" customHeight="1" x14ac:dyDescent="0.2">
      <c r="A114" s="986"/>
      <c r="B114" s="987"/>
      <c r="C114" s="955" t="s">
        <v>460</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107250</v>
      </c>
      <c r="AB114" s="991"/>
      <c r="AC114" s="991"/>
      <c r="AD114" s="991"/>
      <c r="AE114" s="992"/>
      <c r="AF114" s="993">
        <v>73674</v>
      </c>
      <c r="AG114" s="991"/>
      <c r="AH114" s="991"/>
      <c r="AI114" s="991"/>
      <c r="AJ114" s="992"/>
      <c r="AK114" s="993">
        <v>39611</v>
      </c>
      <c r="AL114" s="991"/>
      <c r="AM114" s="991"/>
      <c r="AN114" s="991"/>
      <c r="AO114" s="992"/>
      <c r="AP114" s="994">
        <v>0.1</v>
      </c>
      <c r="AQ114" s="995"/>
      <c r="AR114" s="995"/>
      <c r="AS114" s="995"/>
      <c r="AT114" s="996"/>
      <c r="AU114" s="940"/>
      <c r="AV114" s="941"/>
      <c r="AW114" s="941"/>
      <c r="AX114" s="941"/>
      <c r="AY114" s="941"/>
      <c r="AZ114" s="954" t="s">
        <v>461</v>
      </c>
      <c r="BA114" s="955"/>
      <c r="BB114" s="955"/>
      <c r="BC114" s="955"/>
      <c r="BD114" s="955"/>
      <c r="BE114" s="955"/>
      <c r="BF114" s="955"/>
      <c r="BG114" s="955"/>
      <c r="BH114" s="955"/>
      <c r="BI114" s="955"/>
      <c r="BJ114" s="955"/>
      <c r="BK114" s="955"/>
      <c r="BL114" s="955"/>
      <c r="BM114" s="955"/>
      <c r="BN114" s="955"/>
      <c r="BO114" s="955"/>
      <c r="BP114" s="956"/>
      <c r="BQ114" s="957">
        <v>6733232</v>
      </c>
      <c r="BR114" s="958"/>
      <c r="BS114" s="958"/>
      <c r="BT114" s="958"/>
      <c r="BU114" s="958"/>
      <c r="BV114" s="958">
        <v>6644012</v>
      </c>
      <c r="BW114" s="958"/>
      <c r="BX114" s="958"/>
      <c r="BY114" s="958"/>
      <c r="BZ114" s="958"/>
      <c r="CA114" s="958">
        <v>6672213</v>
      </c>
      <c r="CB114" s="958"/>
      <c r="CC114" s="958"/>
      <c r="CD114" s="958"/>
      <c r="CE114" s="958"/>
      <c r="CF114" s="952">
        <v>17.2</v>
      </c>
      <c r="CG114" s="953"/>
      <c r="CH114" s="953"/>
      <c r="CI114" s="953"/>
      <c r="CJ114" s="953"/>
      <c r="CK114" s="980"/>
      <c r="CL114" s="981"/>
      <c r="CM114" s="954" t="s">
        <v>462</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447</v>
      </c>
      <c r="DH114" s="991"/>
      <c r="DI114" s="991"/>
      <c r="DJ114" s="991"/>
      <c r="DK114" s="992"/>
      <c r="DL114" s="993" t="s">
        <v>447</v>
      </c>
      <c r="DM114" s="991"/>
      <c r="DN114" s="991"/>
      <c r="DO114" s="991"/>
      <c r="DP114" s="992"/>
      <c r="DQ114" s="993" t="s">
        <v>456</v>
      </c>
      <c r="DR114" s="991"/>
      <c r="DS114" s="991"/>
      <c r="DT114" s="991"/>
      <c r="DU114" s="992"/>
      <c r="DV114" s="994" t="s">
        <v>399</v>
      </c>
      <c r="DW114" s="995"/>
      <c r="DX114" s="995"/>
      <c r="DY114" s="995"/>
      <c r="DZ114" s="996"/>
    </row>
    <row r="115" spans="1:130" s="221" customFormat="1" ht="26.25" customHeight="1" x14ac:dyDescent="0.2">
      <c r="A115" s="986"/>
      <c r="B115" s="987"/>
      <c r="C115" s="955" t="s">
        <v>463</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447</v>
      </c>
      <c r="AB115" s="970"/>
      <c r="AC115" s="970"/>
      <c r="AD115" s="970"/>
      <c r="AE115" s="971"/>
      <c r="AF115" s="972" t="s">
        <v>456</v>
      </c>
      <c r="AG115" s="970"/>
      <c r="AH115" s="970"/>
      <c r="AI115" s="970"/>
      <c r="AJ115" s="971"/>
      <c r="AK115" s="972" t="s">
        <v>450</v>
      </c>
      <c r="AL115" s="970"/>
      <c r="AM115" s="970"/>
      <c r="AN115" s="970"/>
      <c r="AO115" s="971"/>
      <c r="AP115" s="973" t="s">
        <v>447</v>
      </c>
      <c r="AQ115" s="974"/>
      <c r="AR115" s="974"/>
      <c r="AS115" s="974"/>
      <c r="AT115" s="975"/>
      <c r="AU115" s="940"/>
      <c r="AV115" s="941"/>
      <c r="AW115" s="941"/>
      <c r="AX115" s="941"/>
      <c r="AY115" s="941"/>
      <c r="AZ115" s="954" t="s">
        <v>464</v>
      </c>
      <c r="BA115" s="955"/>
      <c r="BB115" s="955"/>
      <c r="BC115" s="955"/>
      <c r="BD115" s="955"/>
      <c r="BE115" s="955"/>
      <c r="BF115" s="955"/>
      <c r="BG115" s="955"/>
      <c r="BH115" s="955"/>
      <c r="BI115" s="955"/>
      <c r="BJ115" s="955"/>
      <c r="BK115" s="955"/>
      <c r="BL115" s="955"/>
      <c r="BM115" s="955"/>
      <c r="BN115" s="955"/>
      <c r="BO115" s="955"/>
      <c r="BP115" s="956"/>
      <c r="BQ115" s="957" t="s">
        <v>447</v>
      </c>
      <c r="BR115" s="958"/>
      <c r="BS115" s="958"/>
      <c r="BT115" s="958"/>
      <c r="BU115" s="958"/>
      <c r="BV115" s="958" t="s">
        <v>129</v>
      </c>
      <c r="BW115" s="958"/>
      <c r="BX115" s="958"/>
      <c r="BY115" s="958"/>
      <c r="BZ115" s="958"/>
      <c r="CA115" s="958" t="s">
        <v>447</v>
      </c>
      <c r="CB115" s="958"/>
      <c r="CC115" s="958"/>
      <c r="CD115" s="958"/>
      <c r="CE115" s="958"/>
      <c r="CF115" s="952" t="s">
        <v>447</v>
      </c>
      <c r="CG115" s="953"/>
      <c r="CH115" s="953"/>
      <c r="CI115" s="953"/>
      <c r="CJ115" s="953"/>
      <c r="CK115" s="980"/>
      <c r="CL115" s="981"/>
      <c r="CM115" s="954" t="s">
        <v>465</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v>244871</v>
      </c>
      <c r="DH115" s="991"/>
      <c r="DI115" s="991"/>
      <c r="DJ115" s="991"/>
      <c r="DK115" s="992"/>
      <c r="DL115" s="993" t="s">
        <v>445</v>
      </c>
      <c r="DM115" s="991"/>
      <c r="DN115" s="991"/>
      <c r="DO115" s="991"/>
      <c r="DP115" s="992"/>
      <c r="DQ115" s="993" t="s">
        <v>445</v>
      </c>
      <c r="DR115" s="991"/>
      <c r="DS115" s="991"/>
      <c r="DT115" s="991"/>
      <c r="DU115" s="992"/>
      <c r="DV115" s="994" t="s">
        <v>456</v>
      </c>
      <c r="DW115" s="995"/>
      <c r="DX115" s="995"/>
      <c r="DY115" s="995"/>
      <c r="DZ115" s="996"/>
    </row>
    <row r="116" spans="1:130" s="221" customFormat="1" ht="26.25" customHeight="1" x14ac:dyDescent="0.2">
      <c r="A116" s="988"/>
      <c r="B116" s="989"/>
      <c r="C116" s="997" t="s">
        <v>466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447</v>
      </c>
      <c r="AB116" s="991"/>
      <c r="AC116" s="991"/>
      <c r="AD116" s="991"/>
      <c r="AE116" s="992"/>
      <c r="AF116" s="993" t="s">
        <v>447</v>
      </c>
      <c r="AG116" s="991"/>
      <c r="AH116" s="991"/>
      <c r="AI116" s="991"/>
      <c r="AJ116" s="992"/>
      <c r="AK116" s="993" t="s">
        <v>456</v>
      </c>
      <c r="AL116" s="991"/>
      <c r="AM116" s="991"/>
      <c r="AN116" s="991"/>
      <c r="AO116" s="992"/>
      <c r="AP116" s="994" t="s">
        <v>129</v>
      </c>
      <c r="AQ116" s="995"/>
      <c r="AR116" s="995"/>
      <c r="AS116" s="995"/>
      <c r="AT116" s="996"/>
      <c r="AU116" s="940"/>
      <c r="AV116" s="941"/>
      <c r="AW116" s="941"/>
      <c r="AX116" s="941"/>
      <c r="AY116" s="941"/>
      <c r="AZ116" s="999" t="s">
        <v>467</v>
      </c>
      <c r="BA116" s="1000"/>
      <c r="BB116" s="1000"/>
      <c r="BC116" s="1000"/>
      <c r="BD116" s="1000"/>
      <c r="BE116" s="1000"/>
      <c r="BF116" s="1000"/>
      <c r="BG116" s="1000"/>
      <c r="BH116" s="1000"/>
      <c r="BI116" s="1000"/>
      <c r="BJ116" s="1000"/>
      <c r="BK116" s="1000"/>
      <c r="BL116" s="1000"/>
      <c r="BM116" s="1000"/>
      <c r="BN116" s="1000"/>
      <c r="BO116" s="1000"/>
      <c r="BP116" s="1001"/>
      <c r="BQ116" s="957" t="s">
        <v>129</v>
      </c>
      <c r="BR116" s="958"/>
      <c r="BS116" s="958"/>
      <c r="BT116" s="958"/>
      <c r="BU116" s="958"/>
      <c r="BV116" s="958" t="s">
        <v>445</v>
      </c>
      <c r="BW116" s="958"/>
      <c r="BX116" s="958"/>
      <c r="BY116" s="958"/>
      <c r="BZ116" s="958"/>
      <c r="CA116" s="958" t="s">
        <v>450</v>
      </c>
      <c r="CB116" s="958"/>
      <c r="CC116" s="958"/>
      <c r="CD116" s="958"/>
      <c r="CE116" s="958"/>
      <c r="CF116" s="952" t="s">
        <v>447</v>
      </c>
      <c r="CG116" s="953"/>
      <c r="CH116" s="953"/>
      <c r="CI116" s="953"/>
      <c r="CJ116" s="953"/>
      <c r="CK116" s="980"/>
      <c r="CL116" s="981"/>
      <c r="CM116" s="954" t="s">
        <v>468</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447</v>
      </c>
      <c r="DH116" s="991"/>
      <c r="DI116" s="991"/>
      <c r="DJ116" s="991"/>
      <c r="DK116" s="992"/>
      <c r="DL116" s="993" t="s">
        <v>399</v>
      </c>
      <c r="DM116" s="991"/>
      <c r="DN116" s="991"/>
      <c r="DO116" s="991"/>
      <c r="DP116" s="992"/>
      <c r="DQ116" s="993" t="s">
        <v>418</v>
      </c>
      <c r="DR116" s="991"/>
      <c r="DS116" s="991"/>
      <c r="DT116" s="991"/>
      <c r="DU116" s="992"/>
      <c r="DV116" s="994" t="s">
        <v>469</v>
      </c>
      <c r="DW116" s="995"/>
      <c r="DX116" s="995"/>
      <c r="DY116" s="995"/>
      <c r="DZ116" s="996"/>
    </row>
    <row r="117" spans="1:130" s="221" customFormat="1" ht="26.25" customHeight="1" x14ac:dyDescent="0.2">
      <c r="A117" s="944" t="s">
        <v>192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470</v>
      </c>
      <c r="Z117" s="926"/>
      <c r="AA117" s="1010">
        <v>5734852</v>
      </c>
      <c r="AB117" s="1011"/>
      <c r="AC117" s="1011"/>
      <c r="AD117" s="1011"/>
      <c r="AE117" s="1012"/>
      <c r="AF117" s="1013">
        <v>5236896</v>
      </c>
      <c r="AG117" s="1011"/>
      <c r="AH117" s="1011"/>
      <c r="AI117" s="1011"/>
      <c r="AJ117" s="1012"/>
      <c r="AK117" s="1013">
        <v>4844351</v>
      </c>
      <c r="AL117" s="1011"/>
      <c r="AM117" s="1011"/>
      <c r="AN117" s="1011"/>
      <c r="AO117" s="1012"/>
      <c r="AP117" s="1014"/>
      <c r="AQ117" s="1015"/>
      <c r="AR117" s="1015"/>
      <c r="AS117" s="1015"/>
      <c r="AT117" s="1016"/>
      <c r="AU117" s="940"/>
      <c r="AV117" s="941"/>
      <c r="AW117" s="941"/>
      <c r="AX117" s="941"/>
      <c r="AY117" s="941"/>
      <c r="AZ117" s="1006" t="s">
        <v>471</v>
      </c>
      <c r="BA117" s="1007"/>
      <c r="BB117" s="1007"/>
      <c r="BC117" s="1007"/>
      <c r="BD117" s="1007"/>
      <c r="BE117" s="1007"/>
      <c r="BF117" s="1007"/>
      <c r="BG117" s="1007"/>
      <c r="BH117" s="1007"/>
      <c r="BI117" s="1007"/>
      <c r="BJ117" s="1007"/>
      <c r="BK117" s="1007"/>
      <c r="BL117" s="1007"/>
      <c r="BM117" s="1007"/>
      <c r="BN117" s="1007"/>
      <c r="BO117" s="1007"/>
      <c r="BP117" s="1008"/>
      <c r="BQ117" s="957" t="s">
        <v>129</v>
      </c>
      <c r="BR117" s="958"/>
      <c r="BS117" s="958"/>
      <c r="BT117" s="958"/>
      <c r="BU117" s="958"/>
      <c r="BV117" s="958" t="s">
        <v>447</v>
      </c>
      <c r="BW117" s="958"/>
      <c r="BX117" s="958"/>
      <c r="BY117" s="958"/>
      <c r="BZ117" s="958"/>
      <c r="CA117" s="958" t="s">
        <v>447</v>
      </c>
      <c r="CB117" s="958"/>
      <c r="CC117" s="958"/>
      <c r="CD117" s="958"/>
      <c r="CE117" s="958"/>
      <c r="CF117" s="952" t="s">
        <v>447</v>
      </c>
      <c r="CG117" s="953"/>
      <c r="CH117" s="953"/>
      <c r="CI117" s="953"/>
      <c r="CJ117" s="953"/>
      <c r="CK117" s="980"/>
      <c r="CL117" s="981"/>
      <c r="CM117" s="954" t="s">
        <v>472</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399</v>
      </c>
      <c r="DH117" s="991"/>
      <c r="DI117" s="991"/>
      <c r="DJ117" s="991"/>
      <c r="DK117" s="992"/>
      <c r="DL117" s="993" t="s">
        <v>447</v>
      </c>
      <c r="DM117" s="991"/>
      <c r="DN117" s="991"/>
      <c r="DO117" s="991"/>
      <c r="DP117" s="992"/>
      <c r="DQ117" s="993" t="s">
        <v>447</v>
      </c>
      <c r="DR117" s="991"/>
      <c r="DS117" s="991"/>
      <c r="DT117" s="991"/>
      <c r="DU117" s="992"/>
      <c r="DV117" s="994" t="s">
        <v>129</v>
      </c>
      <c r="DW117" s="995"/>
      <c r="DX117" s="995"/>
      <c r="DY117" s="995"/>
      <c r="DZ117" s="996"/>
    </row>
    <row r="118" spans="1:130" s="221" customFormat="1" ht="26.25" customHeight="1" x14ac:dyDescent="0.2">
      <c r="A118" s="944" t="s">
        <v>440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437</v>
      </c>
      <c r="AB118" s="925"/>
      <c r="AC118" s="925"/>
      <c r="AD118" s="925"/>
      <c r="AE118" s="926"/>
      <c r="AF118" s="924" t="s">
        <v>438</v>
      </c>
      <c r="AG118" s="925"/>
      <c r="AH118" s="925"/>
      <c r="AI118" s="925"/>
      <c r="AJ118" s="926"/>
      <c r="AK118" s="924" t="s">
        <v>312</v>
      </c>
      <c r="AL118" s="925"/>
      <c r="AM118" s="925"/>
      <c r="AN118" s="925"/>
      <c r="AO118" s="926"/>
      <c r="AP118" s="1002" t="s">
        <v>439</v>
      </c>
      <c r="AQ118" s="1003"/>
      <c r="AR118" s="1003"/>
      <c r="AS118" s="1003"/>
      <c r="AT118" s="1004"/>
      <c r="AU118" s="940"/>
      <c r="AV118" s="941"/>
      <c r="AW118" s="941"/>
      <c r="AX118" s="941"/>
      <c r="AY118" s="941"/>
      <c r="AZ118" s="1005" t="s">
        <v>473</v>
      </c>
      <c r="BA118" s="997"/>
      <c r="BB118" s="997"/>
      <c r="BC118" s="997"/>
      <c r="BD118" s="997"/>
      <c r="BE118" s="997"/>
      <c r="BF118" s="997"/>
      <c r="BG118" s="997"/>
      <c r="BH118" s="997"/>
      <c r="BI118" s="997"/>
      <c r="BJ118" s="997"/>
      <c r="BK118" s="997"/>
      <c r="BL118" s="997"/>
      <c r="BM118" s="997"/>
      <c r="BN118" s="997"/>
      <c r="BO118" s="997"/>
      <c r="BP118" s="998"/>
      <c r="BQ118" s="1031" t="s">
        <v>447</v>
      </c>
      <c r="BR118" s="1032"/>
      <c r="BS118" s="1032"/>
      <c r="BT118" s="1032"/>
      <c r="BU118" s="1032"/>
      <c r="BV118" s="1032" t="s">
        <v>447</v>
      </c>
      <c r="BW118" s="1032"/>
      <c r="BX118" s="1032"/>
      <c r="BY118" s="1032"/>
      <c r="BZ118" s="1032"/>
      <c r="CA118" s="1032" t="s">
        <v>450</v>
      </c>
      <c r="CB118" s="1032"/>
      <c r="CC118" s="1032"/>
      <c r="CD118" s="1032"/>
      <c r="CE118" s="1032"/>
      <c r="CF118" s="952" t="s">
        <v>447</v>
      </c>
      <c r="CG118" s="953"/>
      <c r="CH118" s="953"/>
      <c r="CI118" s="953"/>
      <c r="CJ118" s="953"/>
      <c r="CK118" s="980"/>
      <c r="CL118" s="981"/>
      <c r="CM118" s="954" t="s">
        <v>474</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447</v>
      </c>
      <c r="DH118" s="991"/>
      <c r="DI118" s="991"/>
      <c r="DJ118" s="991"/>
      <c r="DK118" s="992"/>
      <c r="DL118" s="993" t="s">
        <v>447</v>
      </c>
      <c r="DM118" s="991"/>
      <c r="DN118" s="991"/>
      <c r="DO118" s="991"/>
      <c r="DP118" s="992"/>
      <c r="DQ118" s="993" t="s">
        <v>475</v>
      </c>
      <c r="DR118" s="991"/>
      <c r="DS118" s="991"/>
      <c r="DT118" s="991"/>
      <c r="DU118" s="992"/>
      <c r="DV118" s="994" t="s">
        <v>129</v>
      </c>
      <c r="DW118" s="995"/>
      <c r="DX118" s="995"/>
      <c r="DY118" s="995"/>
      <c r="DZ118" s="996"/>
    </row>
    <row r="119" spans="1:130" s="221" customFormat="1" ht="26.25" customHeight="1" x14ac:dyDescent="0.2">
      <c r="A119" s="1088" t="s">
        <v>443</v>
      </c>
      <c r="B119" s="979"/>
      <c r="C119" s="961" t="s">
        <v>444</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456</v>
      </c>
      <c r="AB119" s="932"/>
      <c r="AC119" s="932"/>
      <c r="AD119" s="932"/>
      <c r="AE119" s="933"/>
      <c r="AF119" s="934" t="s">
        <v>450</v>
      </c>
      <c r="AG119" s="932"/>
      <c r="AH119" s="932"/>
      <c r="AI119" s="932"/>
      <c r="AJ119" s="933"/>
      <c r="AK119" s="934" t="s">
        <v>447</v>
      </c>
      <c r="AL119" s="932"/>
      <c r="AM119" s="932"/>
      <c r="AN119" s="932"/>
      <c r="AO119" s="933"/>
      <c r="AP119" s="935" t="s">
        <v>447</v>
      </c>
      <c r="AQ119" s="936"/>
      <c r="AR119" s="936"/>
      <c r="AS119" s="936"/>
      <c r="AT119" s="937"/>
      <c r="AU119" s="942"/>
      <c r="AV119" s="943"/>
      <c r="AW119" s="943"/>
      <c r="AX119" s="943"/>
      <c r="AY119" s="943"/>
      <c r="AZ119" s="242" t="s">
        <v>192</v>
      </c>
      <c r="BA119" s="242"/>
      <c r="BB119" s="242"/>
      <c r="BC119" s="242"/>
      <c r="BD119" s="242"/>
      <c r="BE119" s="242"/>
      <c r="BF119" s="242"/>
      <c r="BG119" s="242"/>
      <c r="BH119" s="242"/>
      <c r="BI119" s="242"/>
      <c r="BJ119" s="242"/>
      <c r="BK119" s="242"/>
      <c r="BL119" s="242"/>
      <c r="BM119" s="242"/>
      <c r="BN119" s="242"/>
      <c r="BO119" s="1009" t="s">
        <v>476</v>
      </c>
      <c r="BP119" s="1037"/>
      <c r="BQ119" s="1031">
        <v>63269011</v>
      </c>
      <c r="BR119" s="1032"/>
      <c r="BS119" s="1032"/>
      <c r="BT119" s="1032"/>
      <c r="BU119" s="1032"/>
      <c r="BV119" s="1032">
        <v>63110758</v>
      </c>
      <c r="BW119" s="1032"/>
      <c r="BX119" s="1032"/>
      <c r="BY119" s="1032"/>
      <c r="BZ119" s="1032"/>
      <c r="CA119" s="1032">
        <v>60635982</v>
      </c>
      <c r="CB119" s="1032"/>
      <c r="CC119" s="1032"/>
      <c r="CD119" s="1032"/>
      <c r="CE119" s="1032"/>
      <c r="CF119" s="1033"/>
      <c r="CG119" s="1034"/>
      <c r="CH119" s="1034"/>
      <c r="CI119" s="1034"/>
      <c r="CJ119" s="1035"/>
      <c r="CK119" s="982"/>
      <c r="CL119" s="983"/>
      <c r="CM119" s="1005" t="s">
        <v>477</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456</v>
      </c>
      <c r="DH119" s="1018"/>
      <c r="DI119" s="1018"/>
      <c r="DJ119" s="1018"/>
      <c r="DK119" s="1019"/>
      <c r="DL119" s="1017" t="s">
        <v>456</v>
      </c>
      <c r="DM119" s="1018"/>
      <c r="DN119" s="1018"/>
      <c r="DO119" s="1018"/>
      <c r="DP119" s="1019"/>
      <c r="DQ119" s="1017" t="s">
        <v>445</v>
      </c>
      <c r="DR119" s="1018"/>
      <c r="DS119" s="1018"/>
      <c r="DT119" s="1018"/>
      <c r="DU119" s="1019"/>
      <c r="DV119" s="1020" t="s">
        <v>469</v>
      </c>
      <c r="DW119" s="1021"/>
      <c r="DX119" s="1021"/>
      <c r="DY119" s="1021"/>
      <c r="DZ119" s="1022"/>
    </row>
    <row r="120" spans="1:130" s="221" customFormat="1" ht="26.25" customHeight="1" x14ac:dyDescent="0.2">
      <c r="A120" s="1089"/>
      <c r="B120" s="981"/>
      <c r="C120" s="954" t="s">
        <v>451</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129</v>
      </c>
      <c r="AB120" s="991"/>
      <c r="AC120" s="991"/>
      <c r="AD120" s="991"/>
      <c r="AE120" s="992"/>
      <c r="AF120" s="993" t="s">
        <v>129</v>
      </c>
      <c r="AG120" s="991"/>
      <c r="AH120" s="991"/>
      <c r="AI120" s="991"/>
      <c r="AJ120" s="992"/>
      <c r="AK120" s="993" t="s">
        <v>447</v>
      </c>
      <c r="AL120" s="991"/>
      <c r="AM120" s="991"/>
      <c r="AN120" s="991"/>
      <c r="AO120" s="992"/>
      <c r="AP120" s="994" t="s">
        <v>469</v>
      </c>
      <c r="AQ120" s="995"/>
      <c r="AR120" s="995"/>
      <c r="AS120" s="995"/>
      <c r="AT120" s="996"/>
      <c r="AU120" s="1023" t="s">
        <v>478</v>
      </c>
      <c r="AV120" s="1024"/>
      <c r="AW120" s="1024"/>
      <c r="AX120" s="1024"/>
      <c r="AY120" s="1025"/>
      <c r="AZ120" s="961" t="s">
        <v>479</v>
      </c>
      <c r="BA120" s="929"/>
      <c r="BB120" s="929"/>
      <c r="BC120" s="929"/>
      <c r="BD120" s="929"/>
      <c r="BE120" s="929"/>
      <c r="BF120" s="929"/>
      <c r="BG120" s="929"/>
      <c r="BH120" s="929"/>
      <c r="BI120" s="929"/>
      <c r="BJ120" s="929"/>
      <c r="BK120" s="929"/>
      <c r="BL120" s="929"/>
      <c r="BM120" s="929"/>
      <c r="BN120" s="929"/>
      <c r="BO120" s="929"/>
      <c r="BP120" s="930"/>
      <c r="BQ120" s="962">
        <v>9624645</v>
      </c>
      <c r="BR120" s="963"/>
      <c r="BS120" s="963"/>
      <c r="BT120" s="963"/>
      <c r="BU120" s="963"/>
      <c r="BV120" s="963">
        <v>11415764</v>
      </c>
      <c r="BW120" s="963"/>
      <c r="BX120" s="963"/>
      <c r="BY120" s="963"/>
      <c r="BZ120" s="963"/>
      <c r="CA120" s="963">
        <v>13777322</v>
      </c>
      <c r="CB120" s="963"/>
      <c r="CC120" s="963"/>
      <c r="CD120" s="963"/>
      <c r="CE120" s="963"/>
      <c r="CF120" s="976">
        <v>35.6</v>
      </c>
      <c r="CG120" s="977"/>
      <c r="CH120" s="977"/>
      <c r="CI120" s="977"/>
      <c r="CJ120" s="977"/>
      <c r="CK120" s="1038" t="s">
        <v>480</v>
      </c>
      <c r="CL120" s="1039"/>
      <c r="CM120" s="1039"/>
      <c r="CN120" s="1039"/>
      <c r="CO120" s="1040"/>
      <c r="CP120" s="1046" t="s">
        <v>481</v>
      </c>
      <c r="CQ120" s="1047"/>
      <c r="CR120" s="1047"/>
      <c r="CS120" s="1047"/>
      <c r="CT120" s="1047"/>
      <c r="CU120" s="1047"/>
      <c r="CV120" s="1047"/>
      <c r="CW120" s="1047"/>
      <c r="CX120" s="1047"/>
      <c r="CY120" s="1047"/>
      <c r="CZ120" s="1047"/>
      <c r="DA120" s="1047"/>
      <c r="DB120" s="1047"/>
      <c r="DC120" s="1047"/>
      <c r="DD120" s="1047"/>
      <c r="DE120" s="1047"/>
      <c r="DF120" s="1048"/>
      <c r="DG120" s="962">
        <v>1070397</v>
      </c>
      <c r="DH120" s="963"/>
      <c r="DI120" s="963"/>
      <c r="DJ120" s="963"/>
      <c r="DK120" s="963"/>
      <c r="DL120" s="963">
        <v>880986</v>
      </c>
      <c r="DM120" s="963"/>
      <c r="DN120" s="963"/>
      <c r="DO120" s="963"/>
      <c r="DP120" s="963"/>
      <c r="DQ120" s="963">
        <v>652562</v>
      </c>
      <c r="DR120" s="963"/>
      <c r="DS120" s="963"/>
      <c r="DT120" s="963"/>
      <c r="DU120" s="963"/>
      <c r="DV120" s="964">
        <v>1.7</v>
      </c>
      <c r="DW120" s="964"/>
      <c r="DX120" s="964"/>
      <c r="DY120" s="964"/>
      <c r="DZ120" s="965"/>
    </row>
    <row r="121" spans="1:130" s="221" customFormat="1" ht="26.25" customHeight="1" x14ac:dyDescent="0.2">
      <c r="A121" s="1089"/>
      <c r="B121" s="981"/>
      <c r="C121" s="1006" t="s">
        <v>482</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450</v>
      </c>
      <c r="AB121" s="991"/>
      <c r="AC121" s="991"/>
      <c r="AD121" s="991"/>
      <c r="AE121" s="992"/>
      <c r="AF121" s="993" t="s">
        <v>129</v>
      </c>
      <c r="AG121" s="991"/>
      <c r="AH121" s="991"/>
      <c r="AI121" s="991"/>
      <c r="AJ121" s="992"/>
      <c r="AK121" s="993" t="s">
        <v>469</v>
      </c>
      <c r="AL121" s="991"/>
      <c r="AM121" s="991"/>
      <c r="AN121" s="991"/>
      <c r="AO121" s="992"/>
      <c r="AP121" s="994" t="s">
        <v>450</v>
      </c>
      <c r="AQ121" s="995"/>
      <c r="AR121" s="995"/>
      <c r="AS121" s="995"/>
      <c r="AT121" s="996"/>
      <c r="AU121" s="1026"/>
      <c r="AV121" s="1027"/>
      <c r="AW121" s="1027"/>
      <c r="AX121" s="1027"/>
      <c r="AY121" s="1028"/>
      <c r="AZ121" s="954" t="s">
        <v>483</v>
      </c>
      <c r="BA121" s="955"/>
      <c r="BB121" s="955"/>
      <c r="BC121" s="955"/>
      <c r="BD121" s="955"/>
      <c r="BE121" s="955"/>
      <c r="BF121" s="955"/>
      <c r="BG121" s="955"/>
      <c r="BH121" s="955"/>
      <c r="BI121" s="955"/>
      <c r="BJ121" s="955"/>
      <c r="BK121" s="955"/>
      <c r="BL121" s="955"/>
      <c r="BM121" s="955"/>
      <c r="BN121" s="955"/>
      <c r="BO121" s="955"/>
      <c r="BP121" s="956"/>
      <c r="BQ121" s="957">
        <v>7436848</v>
      </c>
      <c r="BR121" s="958"/>
      <c r="BS121" s="958"/>
      <c r="BT121" s="958"/>
      <c r="BU121" s="958"/>
      <c r="BV121" s="958">
        <v>6574032</v>
      </c>
      <c r="BW121" s="958"/>
      <c r="BX121" s="958"/>
      <c r="BY121" s="958"/>
      <c r="BZ121" s="958"/>
      <c r="CA121" s="958">
        <v>5844396</v>
      </c>
      <c r="CB121" s="958"/>
      <c r="CC121" s="958"/>
      <c r="CD121" s="958"/>
      <c r="CE121" s="958"/>
      <c r="CF121" s="952">
        <v>15.1</v>
      </c>
      <c r="CG121" s="953"/>
      <c r="CH121" s="953"/>
      <c r="CI121" s="953"/>
      <c r="CJ121" s="953"/>
      <c r="CK121" s="1041"/>
      <c r="CL121" s="1042"/>
      <c r="CM121" s="1042"/>
      <c r="CN121" s="1042"/>
      <c r="CO121" s="1043"/>
      <c r="CP121" s="1051" t="s">
        <v>484</v>
      </c>
      <c r="CQ121" s="1052"/>
      <c r="CR121" s="1052"/>
      <c r="CS121" s="1052"/>
      <c r="CT121" s="1052"/>
      <c r="CU121" s="1052"/>
      <c r="CV121" s="1052"/>
      <c r="CW121" s="1052"/>
      <c r="CX121" s="1052"/>
      <c r="CY121" s="1052"/>
      <c r="CZ121" s="1052"/>
      <c r="DA121" s="1052"/>
      <c r="DB121" s="1052"/>
      <c r="DC121" s="1052"/>
      <c r="DD121" s="1052"/>
      <c r="DE121" s="1052"/>
      <c r="DF121" s="1053"/>
      <c r="DG121" s="957" t="s">
        <v>445</v>
      </c>
      <c r="DH121" s="958"/>
      <c r="DI121" s="958"/>
      <c r="DJ121" s="958"/>
      <c r="DK121" s="958"/>
      <c r="DL121" s="958" t="s">
        <v>445</v>
      </c>
      <c r="DM121" s="958"/>
      <c r="DN121" s="958"/>
      <c r="DO121" s="958"/>
      <c r="DP121" s="958"/>
      <c r="DQ121" s="958" t="s">
        <v>469</v>
      </c>
      <c r="DR121" s="958"/>
      <c r="DS121" s="958"/>
      <c r="DT121" s="958"/>
      <c r="DU121" s="958"/>
      <c r="DV121" s="959" t="s">
        <v>445</v>
      </c>
      <c r="DW121" s="959"/>
      <c r="DX121" s="959"/>
      <c r="DY121" s="959"/>
      <c r="DZ121" s="960"/>
    </row>
    <row r="122" spans="1:130" s="221" customFormat="1" ht="26.25" customHeight="1" x14ac:dyDescent="0.2">
      <c r="A122" s="1089"/>
      <c r="B122" s="981"/>
      <c r="C122" s="954" t="s">
        <v>462</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447</v>
      </c>
      <c r="AB122" s="991"/>
      <c r="AC122" s="991"/>
      <c r="AD122" s="991"/>
      <c r="AE122" s="992"/>
      <c r="AF122" s="993" t="s">
        <v>447</v>
      </c>
      <c r="AG122" s="991"/>
      <c r="AH122" s="991"/>
      <c r="AI122" s="991"/>
      <c r="AJ122" s="992"/>
      <c r="AK122" s="993" t="s">
        <v>129</v>
      </c>
      <c r="AL122" s="991"/>
      <c r="AM122" s="991"/>
      <c r="AN122" s="991"/>
      <c r="AO122" s="992"/>
      <c r="AP122" s="994" t="s">
        <v>475</v>
      </c>
      <c r="AQ122" s="995"/>
      <c r="AR122" s="995"/>
      <c r="AS122" s="995"/>
      <c r="AT122" s="996"/>
      <c r="AU122" s="1026"/>
      <c r="AV122" s="1027"/>
      <c r="AW122" s="1027"/>
      <c r="AX122" s="1027"/>
      <c r="AY122" s="1028"/>
      <c r="AZ122" s="1005" t="s">
        <v>485</v>
      </c>
      <c r="BA122" s="997"/>
      <c r="BB122" s="997"/>
      <c r="BC122" s="997"/>
      <c r="BD122" s="997"/>
      <c r="BE122" s="997"/>
      <c r="BF122" s="997"/>
      <c r="BG122" s="997"/>
      <c r="BH122" s="997"/>
      <c r="BI122" s="997"/>
      <c r="BJ122" s="997"/>
      <c r="BK122" s="997"/>
      <c r="BL122" s="997"/>
      <c r="BM122" s="997"/>
      <c r="BN122" s="997"/>
      <c r="BO122" s="997"/>
      <c r="BP122" s="998"/>
      <c r="BQ122" s="1031">
        <v>38636648</v>
      </c>
      <c r="BR122" s="1032"/>
      <c r="BS122" s="1032"/>
      <c r="BT122" s="1032"/>
      <c r="BU122" s="1032"/>
      <c r="BV122" s="1032">
        <v>38052316</v>
      </c>
      <c r="BW122" s="1032"/>
      <c r="BX122" s="1032"/>
      <c r="BY122" s="1032"/>
      <c r="BZ122" s="1032"/>
      <c r="CA122" s="1032">
        <v>37666787</v>
      </c>
      <c r="CB122" s="1032"/>
      <c r="CC122" s="1032"/>
      <c r="CD122" s="1032"/>
      <c r="CE122" s="1032"/>
      <c r="CF122" s="1049">
        <v>97.2</v>
      </c>
      <c r="CG122" s="1050"/>
      <c r="CH122" s="1050"/>
      <c r="CI122" s="1050"/>
      <c r="CJ122" s="1050"/>
      <c r="CK122" s="1041"/>
      <c r="CL122" s="1042"/>
      <c r="CM122" s="1042"/>
      <c r="CN122" s="1042"/>
      <c r="CO122" s="1043"/>
      <c r="CP122" s="1051" t="s">
        <v>486</v>
      </c>
      <c r="CQ122" s="1052"/>
      <c r="CR122" s="1052"/>
      <c r="CS122" s="1052"/>
      <c r="CT122" s="1052"/>
      <c r="CU122" s="1052"/>
      <c r="CV122" s="1052"/>
      <c r="CW122" s="1052"/>
      <c r="CX122" s="1052"/>
      <c r="CY122" s="1052"/>
      <c r="CZ122" s="1052"/>
      <c r="DA122" s="1052"/>
      <c r="DB122" s="1052"/>
      <c r="DC122" s="1052"/>
      <c r="DD122" s="1052"/>
      <c r="DE122" s="1052"/>
      <c r="DF122" s="1053"/>
      <c r="DG122" s="957" t="s">
        <v>469</v>
      </c>
      <c r="DH122" s="958"/>
      <c r="DI122" s="958"/>
      <c r="DJ122" s="958"/>
      <c r="DK122" s="958"/>
      <c r="DL122" s="958" t="s">
        <v>445</v>
      </c>
      <c r="DM122" s="958"/>
      <c r="DN122" s="958"/>
      <c r="DO122" s="958"/>
      <c r="DP122" s="958"/>
      <c r="DQ122" s="958" t="s">
        <v>456</v>
      </c>
      <c r="DR122" s="958"/>
      <c r="DS122" s="958"/>
      <c r="DT122" s="958"/>
      <c r="DU122" s="958"/>
      <c r="DV122" s="959" t="s">
        <v>469</v>
      </c>
      <c r="DW122" s="959"/>
      <c r="DX122" s="959"/>
      <c r="DY122" s="959"/>
      <c r="DZ122" s="960"/>
    </row>
    <row r="123" spans="1:130" s="221" customFormat="1" ht="26.25" customHeight="1" x14ac:dyDescent="0.2">
      <c r="A123" s="1089"/>
      <c r="B123" s="981"/>
      <c r="C123" s="954" t="s">
        <v>468</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450</v>
      </c>
      <c r="AB123" s="991"/>
      <c r="AC123" s="991"/>
      <c r="AD123" s="991"/>
      <c r="AE123" s="992"/>
      <c r="AF123" s="993" t="s">
        <v>445</v>
      </c>
      <c r="AG123" s="991"/>
      <c r="AH123" s="991"/>
      <c r="AI123" s="991"/>
      <c r="AJ123" s="992"/>
      <c r="AK123" s="993" t="s">
        <v>447</v>
      </c>
      <c r="AL123" s="991"/>
      <c r="AM123" s="991"/>
      <c r="AN123" s="991"/>
      <c r="AO123" s="992"/>
      <c r="AP123" s="994" t="s">
        <v>469</v>
      </c>
      <c r="AQ123" s="995"/>
      <c r="AR123" s="995"/>
      <c r="AS123" s="995"/>
      <c r="AT123" s="996"/>
      <c r="AU123" s="1029"/>
      <c r="AV123" s="1030"/>
      <c r="AW123" s="1030"/>
      <c r="AX123" s="1030"/>
      <c r="AY123" s="1030"/>
      <c r="AZ123" s="242" t="s">
        <v>192</v>
      </c>
      <c r="BA123" s="242"/>
      <c r="BB123" s="242"/>
      <c r="BC123" s="242"/>
      <c r="BD123" s="242"/>
      <c r="BE123" s="242"/>
      <c r="BF123" s="242"/>
      <c r="BG123" s="242"/>
      <c r="BH123" s="242"/>
      <c r="BI123" s="242"/>
      <c r="BJ123" s="242"/>
      <c r="BK123" s="242"/>
      <c r="BL123" s="242"/>
      <c r="BM123" s="242"/>
      <c r="BN123" s="242"/>
      <c r="BO123" s="1009" t="s">
        <v>487</v>
      </c>
      <c r="BP123" s="1037"/>
      <c r="BQ123" s="1095">
        <v>55698141</v>
      </c>
      <c r="BR123" s="1096"/>
      <c r="BS123" s="1096"/>
      <c r="BT123" s="1096"/>
      <c r="BU123" s="1096"/>
      <c r="BV123" s="1096">
        <v>56042112</v>
      </c>
      <c r="BW123" s="1096"/>
      <c r="BX123" s="1096"/>
      <c r="BY123" s="1096"/>
      <c r="BZ123" s="1096"/>
      <c r="CA123" s="1096">
        <v>57288505</v>
      </c>
      <c r="CB123" s="1096"/>
      <c r="CC123" s="1096"/>
      <c r="CD123" s="1096"/>
      <c r="CE123" s="1096"/>
      <c r="CF123" s="1033"/>
      <c r="CG123" s="1034"/>
      <c r="CH123" s="1034"/>
      <c r="CI123" s="1034"/>
      <c r="CJ123" s="1035"/>
      <c r="CK123" s="1041"/>
      <c r="CL123" s="1042"/>
      <c r="CM123" s="1042"/>
      <c r="CN123" s="1042"/>
      <c r="CO123" s="1043"/>
      <c r="CP123" s="1051" t="s">
        <v>488</v>
      </c>
      <c r="CQ123" s="1052"/>
      <c r="CR123" s="1052"/>
      <c r="CS123" s="1052"/>
      <c r="CT123" s="1052"/>
      <c r="CU123" s="1052"/>
      <c r="CV123" s="1052"/>
      <c r="CW123" s="1052"/>
      <c r="CX123" s="1052"/>
      <c r="CY123" s="1052"/>
      <c r="CZ123" s="1052"/>
      <c r="DA123" s="1052"/>
      <c r="DB123" s="1052"/>
      <c r="DC123" s="1052"/>
      <c r="DD123" s="1052"/>
      <c r="DE123" s="1052"/>
      <c r="DF123" s="1053"/>
      <c r="DG123" s="990" t="s">
        <v>450</v>
      </c>
      <c r="DH123" s="991"/>
      <c r="DI123" s="991"/>
      <c r="DJ123" s="991"/>
      <c r="DK123" s="992"/>
      <c r="DL123" s="993" t="s">
        <v>456</v>
      </c>
      <c r="DM123" s="991"/>
      <c r="DN123" s="991"/>
      <c r="DO123" s="991"/>
      <c r="DP123" s="992"/>
      <c r="DQ123" s="993" t="s">
        <v>450</v>
      </c>
      <c r="DR123" s="991"/>
      <c r="DS123" s="991"/>
      <c r="DT123" s="991"/>
      <c r="DU123" s="992"/>
      <c r="DV123" s="994" t="s">
        <v>456</v>
      </c>
      <c r="DW123" s="995"/>
      <c r="DX123" s="995"/>
      <c r="DY123" s="995"/>
      <c r="DZ123" s="996"/>
    </row>
    <row r="124" spans="1:130" s="221" customFormat="1" ht="26.25" customHeight="1" thickBot="1" x14ac:dyDescent="0.25">
      <c r="A124" s="1089"/>
      <c r="B124" s="981"/>
      <c r="C124" s="954" t="s">
        <v>472</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450</v>
      </c>
      <c r="AB124" s="991"/>
      <c r="AC124" s="991"/>
      <c r="AD124" s="991"/>
      <c r="AE124" s="992"/>
      <c r="AF124" s="993" t="s">
        <v>475</v>
      </c>
      <c r="AG124" s="991"/>
      <c r="AH124" s="991"/>
      <c r="AI124" s="991"/>
      <c r="AJ124" s="992"/>
      <c r="AK124" s="993" t="s">
        <v>445</v>
      </c>
      <c r="AL124" s="991"/>
      <c r="AM124" s="991"/>
      <c r="AN124" s="991"/>
      <c r="AO124" s="992"/>
      <c r="AP124" s="994" t="s">
        <v>450</v>
      </c>
      <c r="AQ124" s="995"/>
      <c r="AR124" s="995"/>
      <c r="AS124" s="995"/>
      <c r="AT124" s="996"/>
      <c r="AU124" s="1091" t="s">
        <v>489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21.7</v>
      </c>
      <c r="BR124" s="1059"/>
      <c r="BS124" s="1059"/>
      <c r="BT124" s="1059"/>
      <c r="BU124" s="1059"/>
      <c r="BV124" s="1059">
        <v>19.5</v>
      </c>
      <c r="BW124" s="1059"/>
      <c r="BX124" s="1059"/>
      <c r="BY124" s="1059"/>
      <c r="BZ124" s="1059"/>
      <c r="CA124" s="1059">
        <v>8.6</v>
      </c>
      <c r="CB124" s="1059"/>
      <c r="CC124" s="1059"/>
      <c r="CD124" s="1059"/>
      <c r="CE124" s="1059"/>
      <c r="CF124" s="1060"/>
      <c r="CG124" s="1061"/>
      <c r="CH124" s="1061"/>
      <c r="CI124" s="1061"/>
      <c r="CJ124" s="1062"/>
      <c r="CK124" s="1044"/>
      <c r="CL124" s="1044"/>
      <c r="CM124" s="1044"/>
      <c r="CN124" s="1044"/>
      <c r="CO124" s="1045"/>
      <c r="CP124" s="1051" t="s">
        <v>490</v>
      </c>
      <c r="CQ124" s="1052"/>
      <c r="CR124" s="1052"/>
      <c r="CS124" s="1052"/>
      <c r="CT124" s="1052"/>
      <c r="CU124" s="1052"/>
      <c r="CV124" s="1052"/>
      <c r="CW124" s="1052"/>
      <c r="CX124" s="1052"/>
      <c r="CY124" s="1052"/>
      <c r="CZ124" s="1052"/>
      <c r="DA124" s="1052"/>
      <c r="DB124" s="1052"/>
      <c r="DC124" s="1052"/>
      <c r="DD124" s="1052"/>
      <c r="DE124" s="1052"/>
      <c r="DF124" s="1053"/>
      <c r="DG124" s="1036" t="s">
        <v>456</v>
      </c>
      <c r="DH124" s="1018"/>
      <c r="DI124" s="1018"/>
      <c r="DJ124" s="1018"/>
      <c r="DK124" s="1019"/>
      <c r="DL124" s="1017" t="s">
        <v>456</v>
      </c>
      <c r="DM124" s="1018"/>
      <c r="DN124" s="1018"/>
      <c r="DO124" s="1018"/>
      <c r="DP124" s="1019"/>
      <c r="DQ124" s="1017" t="s">
        <v>456</v>
      </c>
      <c r="DR124" s="1018"/>
      <c r="DS124" s="1018"/>
      <c r="DT124" s="1018"/>
      <c r="DU124" s="1019"/>
      <c r="DV124" s="1020" t="s">
        <v>475</v>
      </c>
      <c r="DW124" s="1021"/>
      <c r="DX124" s="1021"/>
      <c r="DY124" s="1021"/>
      <c r="DZ124" s="1022"/>
    </row>
    <row r="125" spans="1:130" s="221" customFormat="1" ht="26.25" customHeight="1" x14ac:dyDescent="0.2">
      <c r="A125" s="1089"/>
      <c r="B125" s="981"/>
      <c r="C125" s="954" t="s">
        <v>474</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456</v>
      </c>
      <c r="AB125" s="991"/>
      <c r="AC125" s="991"/>
      <c r="AD125" s="991"/>
      <c r="AE125" s="992"/>
      <c r="AF125" s="993" t="s">
        <v>456</v>
      </c>
      <c r="AG125" s="991"/>
      <c r="AH125" s="991"/>
      <c r="AI125" s="991"/>
      <c r="AJ125" s="992"/>
      <c r="AK125" s="993" t="s">
        <v>445</v>
      </c>
      <c r="AL125" s="991"/>
      <c r="AM125" s="991"/>
      <c r="AN125" s="991"/>
      <c r="AO125" s="992"/>
      <c r="AP125" s="994" t="s">
        <v>445</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491</v>
      </c>
      <c r="CL125" s="1039"/>
      <c r="CM125" s="1039"/>
      <c r="CN125" s="1039"/>
      <c r="CO125" s="1040"/>
      <c r="CP125" s="961" t="s">
        <v>492</v>
      </c>
      <c r="CQ125" s="929"/>
      <c r="CR125" s="929"/>
      <c r="CS125" s="929"/>
      <c r="CT125" s="929"/>
      <c r="CU125" s="929"/>
      <c r="CV125" s="929"/>
      <c r="CW125" s="929"/>
      <c r="CX125" s="929"/>
      <c r="CY125" s="929"/>
      <c r="CZ125" s="929"/>
      <c r="DA125" s="929"/>
      <c r="DB125" s="929"/>
      <c r="DC125" s="929"/>
      <c r="DD125" s="929"/>
      <c r="DE125" s="929"/>
      <c r="DF125" s="930"/>
      <c r="DG125" s="962" t="s">
        <v>475</v>
      </c>
      <c r="DH125" s="963"/>
      <c r="DI125" s="963"/>
      <c r="DJ125" s="963"/>
      <c r="DK125" s="963"/>
      <c r="DL125" s="963" t="s">
        <v>445</v>
      </c>
      <c r="DM125" s="963"/>
      <c r="DN125" s="963"/>
      <c r="DO125" s="963"/>
      <c r="DP125" s="963"/>
      <c r="DQ125" s="963" t="s">
        <v>445</v>
      </c>
      <c r="DR125" s="963"/>
      <c r="DS125" s="963"/>
      <c r="DT125" s="963"/>
      <c r="DU125" s="963"/>
      <c r="DV125" s="964" t="s">
        <v>456</v>
      </c>
      <c r="DW125" s="964"/>
      <c r="DX125" s="964"/>
      <c r="DY125" s="964"/>
      <c r="DZ125" s="965"/>
    </row>
    <row r="126" spans="1:130" s="221" customFormat="1" ht="26.25" customHeight="1" thickBot="1" x14ac:dyDescent="0.25">
      <c r="A126" s="1089"/>
      <c r="B126" s="981"/>
      <c r="C126" s="954" t="s">
        <v>477</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445</v>
      </c>
      <c r="AB126" s="991"/>
      <c r="AC126" s="991"/>
      <c r="AD126" s="991"/>
      <c r="AE126" s="992"/>
      <c r="AF126" s="993" t="s">
        <v>456</v>
      </c>
      <c r="AG126" s="991"/>
      <c r="AH126" s="991"/>
      <c r="AI126" s="991"/>
      <c r="AJ126" s="992"/>
      <c r="AK126" s="993" t="s">
        <v>445</v>
      </c>
      <c r="AL126" s="991"/>
      <c r="AM126" s="991"/>
      <c r="AN126" s="991"/>
      <c r="AO126" s="992"/>
      <c r="AP126" s="994" t="s">
        <v>456</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493</v>
      </c>
      <c r="CQ126" s="955"/>
      <c r="CR126" s="955"/>
      <c r="CS126" s="955"/>
      <c r="CT126" s="955"/>
      <c r="CU126" s="955"/>
      <c r="CV126" s="955"/>
      <c r="CW126" s="955"/>
      <c r="CX126" s="955"/>
      <c r="CY126" s="955"/>
      <c r="CZ126" s="955"/>
      <c r="DA126" s="955"/>
      <c r="DB126" s="955"/>
      <c r="DC126" s="955"/>
      <c r="DD126" s="955"/>
      <c r="DE126" s="955"/>
      <c r="DF126" s="956"/>
      <c r="DG126" s="957" t="s">
        <v>456</v>
      </c>
      <c r="DH126" s="958"/>
      <c r="DI126" s="958"/>
      <c r="DJ126" s="958"/>
      <c r="DK126" s="958"/>
      <c r="DL126" s="958" t="s">
        <v>456</v>
      </c>
      <c r="DM126" s="958"/>
      <c r="DN126" s="958"/>
      <c r="DO126" s="958"/>
      <c r="DP126" s="958"/>
      <c r="DQ126" s="958" t="s">
        <v>445</v>
      </c>
      <c r="DR126" s="958"/>
      <c r="DS126" s="958"/>
      <c r="DT126" s="958"/>
      <c r="DU126" s="958"/>
      <c r="DV126" s="959" t="s">
        <v>456</v>
      </c>
      <c r="DW126" s="959"/>
      <c r="DX126" s="959"/>
      <c r="DY126" s="959"/>
      <c r="DZ126" s="960"/>
    </row>
    <row r="127" spans="1:130" s="221" customFormat="1" ht="26.25" customHeight="1" x14ac:dyDescent="0.2">
      <c r="A127" s="1090"/>
      <c r="B127" s="983"/>
      <c r="C127" s="1005" t="s">
        <v>494</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475</v>
      </c>
      <c r="AB127" s="991"/>
      <c r="AC127" s="991"/>
      <c r="AD127" s="991"/>
      <c r="AE127" s="992"/>
      <c r="AF127" s="993" t="s">
        <v>456</v>
      </c>
      <c r="AG127" s="991"/>
      <c r="AH127" s="991"/>
      <c r="AI127" s="991"/>
      <c r="AJ127" s="992"/>
      <c r="AK127" s="993" t="s">
        <v>445</v>
      </c>
      <c r="AL127" s="991"/>
      <c r="AM127" s="991"/>
      <c r="AN127" s="991"/>
      <c r="AO127" s="992"/>
      <c r="AP127" s="994" t="s">
        <v>456</v>
      </c>
      <c r="AQ127" s="995"/>
      <c r="AR127" s="995"/>
      <c r="AS127" s="995"/>
      <c r="AT127" s="996"/>
      <c r="AU127" s="223"/>
      <c r="AV127" s="223"/>
      <c r="AW127" s="223"/>
      <c r="AX127" s="1063" t="s">
        <v>495</v>
      </c>
      <c r="AY127" s="1064"/>
      <c r="AZ127" s="1064"/>
      <c r="BA127" s="1064"/>
      <c r="BB127" s="1064"/>
      <c r="BC127" s="1064"/>
      <c r="BD127" s="1064"/>
      <c r="BE127" s="1065"/>
      <c r="BF127" s="1066" t="s">
        <v>496</v>
      </c>
      <c r="BG127" s="1064"/>
      <c r="BH127" s="1064"/>
      <c r="BI127" s="1064"/>
      <c r="BJ127" s="1064"/>
      <c r="BK127" s="1064"/>
      <c r="BL127" s="1065"/>
      <c r="BM127" s="1066" t="s">
        <v>497</v>
      </c>
      <c r="BN127" s="1064"/>
      <c r="BO127" s="1064"/>
      <c r="BP127" s="1064"/>
      <c r="BQ127" s="1064"/>
      <c r="BR127" s="1064"/>
      <c r="BS127" s="1065"/>
      <c r="BT127" s="1066" t="s">
        <v>498</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499</v>
      </c>
      <c r="CQ127" s="955"/>
      <c r="CR127" s="955"/>
      <c r="CS127" s="955"/>
      <c r="CT127" s="955"/>
      <c r="CU127" s="955"/>
      <c r="CV127" s="955"/>
      <c r="CW127" s="955"/>
      <c r="CX127" s="955"/>
      <c r="CY127" s="955"/>
      <c r="CZ127" s="955"/>
      <c r="DA127" s="955"/>
      <c r="DB127" s="955"/>
      <c r="DC127" s="955"/>
      <c r="DD127" s="955"/>
      <c r="DE127" s="955"/>
      <c r="DF127" s="956"/>
      <c r="DG127" s="957" t="s">
        <v>456</v>
      </c>
      <c r="DH127" s="958"/>
      <c r="DI127" s="958"/>
      <c r="DJ127" s="958"/>
      <c r="DK127" s="958"/>
      <c r="DL127" s="958" t="s">
        <v>445</v>
      </c>
      <c r="DM127" s="958"/>
      <c r="DN127" s="958"/>
      <c r="DO127" s="958"/>
      <c r="DP127" s="958"/>
      <c r="DQ127" s="958" t="s">
        <v>475</v>
      </c>
      <c r="DR127" s="958"/>
      <c r="DS127" s="958"/>
      <c r="DT127" s="958"/>
      <c r="DU127" s="958"/>
      <c r="DV127" s="959" t="s">
        <v>456</v>
      </c>
      <c r="DW127" s="959"/>
      <c r="DX127" s="959"/>
      <c r="DY127" s="959"/>
      <c r="DZ127" s="960"/>
    </row>
    <row r="128" spans="1:130" s="221" customFormat="1" ht="26.25" customHeight="1" thickBot="1" x14ac:dyDescent="0.25">
      <c r="A128" s="1073" t="s">
        <v>500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501</v>
      </c>
      <c r="X128" s="1075"/>
      <c r="Y128" s="1075"/>
      <c r="Z128" s="1076"/>
      <c r="AA128" s="1077">
        <v>993848</v>
      </c>
      <c r="AB128" s="1078"/>
      <c r="AC128" s="1078"/>
      <c r="AD128" s="1078"/>
      <c r="AE128" s="1079"/>
      <c r="AF128" s="1080">
        <v>808474</v>
      </c>
      <c r="AG128" s="1078"/>
      <c r="AH128" s="1078"/>
      <c r="AI128" s="1078"/>
      <c r="AJ128" s="1079"/>
      <c r="AK128" s="1080">
        <v>608189</v>
      </c>
      <c r="AL128" s="1078"/>
      <c r="AM128" s="1078"/>
      <c r="AN128" s="1078"/>
      <c r="AO128" s="1079"/>
      <c r="AP128" s="1081"/>
      <c r="AQ128" s="1082"/>
      <c r="AR128" s="1082"/>
      <c r="AS128" s="1082"/>
      <c r="AT128" s="1083"/>
      <c r="AU128" s="223"/>
      <c r="AV128" s="223"/>
      <c r="AW128" s="223"/>
      <c r="AX128" s="928" t="s">
        <v>502</v>
      </c>
      <c r="AY128" s="929"/>
      <c r="AZ128" s="929"/>
      <c r="BA128" s="929"/>
      <c r="BB128" s="929"/>
      <c r="BC128" s="929"/>
      <c r="BD128" s="929"/>
      <c r="BE128" s="930"/>
      <c r="BF128" s="1084" t="s">
        <v>129</v>
      </c>
      <c r="BG128" s="1085"/>
      <c r="BH128" s="1085"/>
      <c r="BI128" s="1085"/>
      <c r="BJ128" s="1085"/>
      <c r="BK128" s="1085"/>
      <c r="BL128" s="1086"/>
      <c r="BM128" s="1084">
        <v>11.41</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503</v>
      </c>
      <c r="CQ128" s="758"/>
      <c r="CR128" s="758"/>
      <c r="CS128" s="758"/>
      <c r="CT128" s="758"/>
      <c r="CU128" s="758"/>
      <c r="CV128" s="758"/>
      <c r="CW128" s="758"/>
      <c r="CX128" s="758"/>
      <c r="CY128" s="758"/>
      <c r="CZ128" s="758"/>
      <c r="DA128" s="758"/>
      <c r="DB128" s="758"/>
      <c r="DC128" s="758"/>
      <c r="DD128" s="758"/>
      <c r="DE128" s="758"/>
      <c r="DF128" s="1068"/>
      <c r="DG128" s="1069" t="s">
        <v>129</v>
      </c>
      <c r="DH128" s="1070"/>
      <c r="DI128" s="1070"/>
      <c r="DJ128" s="1070"/>
      <c r="DK128" s="1070"/>
      <c r="DL128" s="1070" t="s">
        <v>504</v>
      </c>
      <c r="DM128" s="1070"/>
      <c r="DN128" s="1070"/>
      <c r="DO128" s="1070"/>
      <c r="DP128" s="1070"/>
      <c r="DQ128" s="1070" t="s">
        <v>129</v>
      </c>
      <c r="DR128" s="1070"/>
      <c r="DS128" s="1070"/>
      <c r="DT128" s="1070"/>
      <c r="DU128" s="1070"/>
      <c r="DV128" s="1071" t="s">
        <v>399</v>
      </c>
      <c r="DW128" s="1071"/>
      <c r="DX128" s="1071"/>
      <c r="DY128" s="1071"/>
      <c r="DZ128" s="1072"/>
    </row>
    <row r="129" spans="1:131" s="221" customFormat="1" ht="26.25" customHeight="1" x14ac:dyDescent="0.2">
      <c r="A129" s="966" t="s">
        <v>108</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505</v>
      </c>
      <c r="X129" s="1103"/>
      <c r="Y129" s="1103"/>
      <c r="Z129" s="1104"/>
      <c r="AA129" s="990">
        <v>38730287</v>
      </c>
      <c r="AB129" s="991"/>
      <c r="AC129" s="991"/>
      <c r="AD129" s="991"/>
      <c r="AE129" s="992"/>
      <c r="AF129" s="993">
        <v>39829725</v>
      </c>
      <c r="AG129" s="991"/>
      <c r="AH129" s="991"/>
      <c r="AI129" s="991"/>
      <c r="AJ129" s="992"/>
      <c r="AK129" s="993">
        <v>42014740</v>
      </c>
      <c r="AL129" s="991"/>
      <c r="AM129" s="991"/>
      <c r="AN129" s="991"/>
      <c r="AO129" s="992"/>
      <c r="AP129" s="1105"/>
      <c r="AQ129" s="1106"/>
      <c r="AR129" s="1106"/>
      <c r="AS129" s="1106"/>
      <c r="AT129" s="1107"/>
      <c r="AU129" s="224"/>
      <c r="AV129" s="224"/>
      <c r="AW129" s="224"/>
      <c r="AX129" s="1097" t="s">
        <v>506</v>
      </c>
      <c r="AY129" s="955"/>
      <c r="AZ129" s="955"/>
      <c r="BA129" s="955"/>
      <c r="BB129" s="955"/>
      <c r="BC129" s="955"/>
      <c r="BD129" s="955"/>
      <c r="BE129" s="956"/>
      <c r="BF129" s="1098" t="s">
        <v>129</v>
      </c>
      <c r="BG129" s="1099"/>
      <c r="BH129" s="1099"/>
      <c r="BI129" s="1099"/>
      <c r="BJ129" s="1099"/>
      <c r="BK129" s="1099"/>
      <c r="BL129" s="1100"/>
      <c r="BM129" s="1098">
        <v>16.41</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66" t="s">
        <v>507</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508</v>
      </c>
      <c r="X130" s="1103"/>
      <c r="Y130" s="1103"/>
      <c r="Z130" s="1104"/>
      <c r="AA130" s="990">
        <v>3904212</v>
      </c>
      <c r="AB130" s="991"/>
      <c r="AC130" s="991"/>
      <c r="AD130" s="991"/>
      <c r="AE130" s="992"/>
      <c r="AF130" s="993">
        <v>3624838</v>
      </c>
      <c r="AG130" s="991"/>
      <c r="AH130" s="991"/>
      <c r="AI130" s="991"/>
      <c r="AJ130" s="992"/>
      <c r="AK130" s="993">
        <v>3272104</v>
      </c>
      <c r="AL130" s="991"/>
      <c r="AM130" s="991"/>
      <c r="AN130" s="991"/>
      <c r="AO130" s="992"/>
      <c r="AP130" s="1105"/>
      <c r="AQ130" s="1106"/>
      <c r="AR130" s="1106"/>
      <c r="AS130" s="1106"/>
      <c r="AT130" s="1107"/>
      <c r="AU130" s="224"/>
      <c r="AV130" s="224"/>
      <c r="AW130" s="224"/>
      <c r="AX130" s="1097" t="s">
        <v>509</v>
      </c>
      <c r="AY130" s="955"/>
      <c r="AZ130" s="955"/>
      <c r="BA130" s="955"/>
      <c r="BB130" s="955"/>
      <c r="BC130" s="955"/>
      <c r="BD130" s="955"/>
      <c r="BE130" s="956"/>
      <c r="BF130" s="1133">
        <v>2.2999999999999998</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510</v>
      </c>
      <c r="X131" s="1140"/>
      <c r="Y131" s="1140"/>
      <c r="Z131" s="1141"/>
      <c r="AA131" s="1036">
        <v>34826075</v>
      </c>
      <c r="AB131" s="1018"/>
      <c r="AC131" s="1018"/>
      <c r="AD131" s="1018"/>
      <c r="AE131" s="1019"/>
      <c r="AF131" s="1017">
        <v>36204887</v>
      </c>
      <c r="AG131" s="1018"/>
      <c r="AH131" s="1018"/>
      <c r="AI131" s="1018"/>
      <c r="AJ131" s="1019"/>
      <c r="AK131" s="1017">
        <v>38742636</v>
      </c>
      <c r="AL131" s="1018"/>
      <c r="AM131" s="1018"/>
      <c r="AN131" s="1018"/>
      <c r="AO131" s="1019"/>
      <c r="AP131" s="1142"/>
      <c r="AQ131" s="1143"/>
      <c r="AR131" s="1143"/>
      <c r="AS131" s="1143"/>
      <c r="AT131" s="1144"/>
      <c r="AU131" s="224"/>
      <c r="AV131" s="224"/>
      <c r="AW131" s="224"/>
      <c r="AX131" s="1115" t="s">
        <v>511</v>
      </c>
      <c r="AY131" s="758"/>
      <c r="AZ131" s="758"/>
      <c r="BA131" s="758"/>
      <c r="BB131" s="758"/>
      <c r="BC131" s="758"/>
      <c r="BD131" s="758"/>
      <c r="BE131" s="1068"/>
      <c r="BF131" s="1116">
        <v>8.6</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2" t="s">
        <v>512</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513</v>
      </c>
      <c r="W132" s="1126"/>
      <c r="X132" s="1126"/>
      <c r="Y132" s="1126"/>
      <c r="Z132" s="1127"/>
      <c r="AA132" s="1128">
        <v>2.4027743579999998</v>
      </c>
      <c r="AB132" s="1129"/>
      <c r="AC132" s="1129"/>
      <c r="AD132" s="1129"/>
      <c r="AE132" s="1130"/>
      <c r="AF132" s="1131">
        <v>2.2195456650000001</v>
      </c>
      <c r="AG132" s="1129"/>
      <c r="AH132" s="1129"/>
      <c r="AI132" s="1129"/>
      <c r="AJ132" s="1130"/>
      <c r="AK132" s="1131">
        <v>2.4883644980000001</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514</v>
      </c>
      <c r="W133" s="1109"/>
      <c r="X133" s="1109"/>
      <c r="Y133" s="1109"/>
      <c r="Z133" s="1110"/>
      <c r="AA133" s="1111">
        <v>1.7</v>
      </c>
      <c r="AB133" s="1112"/>
      <c r="AC133" s="1112"/>
      <c r="AD133" s="1112"/>
      <c r="AE133" s="1113"/>
      <c r="AF133" s="1111">
        <v>2.1</v>
      </c>
      <c r="AG133" s="1112"/>
      <c r="AH133" s="1112"/>
      <c r="AI133" s="1112"/>
      <c r="AJ133" s="1113"/>
      <c r="AK133" s="1111">
        <v>2.2999999999999998</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UeNXvAVN4ZRYK/EUjHOacaZ1lc+e5oar8jwCUx5REHqP8+aqgPkx3VxcBAf1PzsbWxYqvbbaUS92X9rXFlBpA==" saltValue="anDoze1r/Km+zDK13M/C2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515</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nuSQrrPHJotqMx1PAJGqgYnm8SqHlBTntMionHg4KGfAUY3pTF9HT15LuMz8WuyjLmFlSHiPaS9jrYK4Km/7AA==" saltValue="qmphG1NImd62nN87mJwd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MKXqjV6xLjTyVL61cPy4cEcfvm9Ib/rya+RB8DkmCOzf4Alrbiham1hXxdmYW67cT+s0ekdkKrFUA67KmqSAw==" saltValue="qoRRxPvvW27BfSFUoIEZ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516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517</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518</v>
      </c>
      <c r="AP7" s="263"/>
      <c r="AQ7" s="264" t="s">
        <v>519</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520</v>
      </c>
      <c r="AQ8" s="270" t="s">
        <v>521</v>
      </c>
      <c r="AR8" s="271" t="s">
        <v>522</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523</v>
      </c>
      <c r="AL9" s="1149"/>
      <c r="AM9" s="1149"/>
      <c r="AN9" s="1150"/>
      <c r="AO9" s="272">
        <v>10472838</v>
      </c>
      <c r="AP9" s="272">
        <v>50887</v>
      </c>
      <c r="AQ9" s="273">
        <v>61144</v>
      </c>
      <c r="AR9" s="274">
        <v>-16.8</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524</v>
      </c>
      <c r="AL10" s="1149"/>
      <c r="AM10" s="1149"/>
      <c r="AN10" s="1150"/>
      <c r="AO10" s="275">
        <v>198441</v>
      </c>
      <c r="AP10" s="275">
        <v>964</v>
      </c>
      <c r="AQ10" s="276">
        <v>1318</v>
      </c>
      <c r="AR10" s="277">
        <v>-26.9</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525</v>
      </c>
      <c r="AL11" s="1149"/>
      <c r="AM11" s="1149"/>
      <c r="AN11" s="1150"/>
      <c r="AO11" s="275">
        <v>141007</v>
      </c>
      <c r="AP11" s="275">
        <v>685</v>
      </c>
      <c r="AQ11" s="276">
        <v>986</v>
      </c>
      <c r="AR11" s="277">
        <v>-30.5</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526</v>
      </c>
      <c r="AL12" s="1149"/>
      <c r="AM12" s="1149"/>
      <c r="AN12" s="1150"/>
      <c r="AO12" s="275" t="s">
        <v>527</v>
      </c>
      <c r="AP12" s="275" t="s">
        <v>527</v>
      </c>
      <c r="AQ12" s="276">
        <v>36</v>
      </c>
      <c r="AR12" s="277" t="s">
        <v>527</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528</v>
      </c>
      <c r="AL13" s="1149"/>
      <c r="AM13" s="1149"/>
      <c r="AN13" s="1150"/>
      <c r="AO13" s="275">
        <v>433355</v>
      </c>
      <c r="AP13" s="275">
        <v>2106</v>
      </c>
      <c r="AQ13" s="276">
        <v>2152</v>
      </c>
      <c r="AR13" s="277">
        <v>-2.1</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529</v>
      </c>
      <c r="AL14" s="1149"/>
      <c r="AM14" s="1149"/>
      <c r="AN14" s="1150"/>
      <c r="AO14" s="275">
        <v>83639</v>
      </c>
      <c r="AP14" s="275">
        <v>406</v>
      </c>
      <c r="AQ14" s="276">
        <v>1296</v>
      </c>
      <c r="AR14" s="277">
        <v>-68.7</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530</v>
      </c>
      <c r="AL15" s="1152"/>
      <c r="AM15" s="1152"/>
      <c r="AN15" s="1153"/>
      <c r="AO15" s="275">
        <v>-463557</v>
      </c>
      <c r="AP15" s="275">
        <v>-2252</v>
      </c>
      <c r="AQ15" s="276">
        <v>-3683</v>
      </c>
      <c r="AR15" s="277">
        <v>-38.9</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192</v>
      </c>
      <c r="AL16" s="1152"/>
      <c r="AM16" s="1152"/>
      <c r="AN16" s="1153"/>
      <c r="AO16" s="275">
        <v>10865723</v>
      </c>
      <c r="AP16" s="275">
        <v>52796</v>
      </c>
      <c r="AQ16" s="276">
        <v>63248</v>
      </c>
      <c r="AR16" s="277">
        <v>-16.5</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531</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532</v>
      </c>
      <c r="AP20" s="284" t="s">
        <v>533</v>
      </c>
      <c r="AQ20" s="285" t="s">
        <v>534</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535</v>
      </c>
      <c r="AL21" s="1155"/>
      <c r="AM21" s="1155"/>
      <c r="AN21" s="1156"/>
      <c r="AO21" s="288">
        <v>4.6399999999999997</v>
      </c>
      <c r="AP21" s="289">
        <v>6.03</v>
      </c>
      <c r="AQ21" s="290">
        <v>-1.39</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536</v>
      </c>
      <c r="AL22" s="1155"/>
      <c r="AM22" s="1155"/>
      <c r="AN22" s="1156"/>
      <c r="AO22" s="293">
        <v>99.5</v>
      </c>
      <c r="AP22" s="294">
        <v>99.9</v>
      </c>
      <c r="AQ22" s="295">
        <v>-0.4</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45" t="s">
        <v>537</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ht="13.2" x14ac:dyDescent="0.2">
      <c r="A27" s="300"/>
      <c r="AO27" s="253"/>
      <c r="AP27" s="253"/>
      <c r="AQ27" s="253"/>
      <c r="AR27" s="253"/>
      <c r="AS27" s="253"/>
      <c r="AT27" s="253"/>
    </row>
    <row r="28" spans="1:46" ht="16.2" x14ac:dyDescent="0.2">
      <c r="A28" s="254" t="s">
        <v>538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539</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518</v>
      </c>
      <c r="AP30" s="263"/>
      <c r="AQ30" s="264" t="s">
        <v>519</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520</v>
      </c>
      <c r="AQ31" s="270" t="s">
        <v>521</v>
      </c>
      <c r="AR31" s="271" t="s">
        <v>522</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540</v>
      </c>
      <c r="AL32" s="1163"/>
      <c r="AM32" s="1163"/>
      <c r="AN32" s="1164"/>
      <c r="AO32" s="303">
        <v>4744269</v>
      </c>
      <c r="AP32" s="303">
        <v>23052</v>
      </c>
      <c r="AQ32" s="304">
        <v>26067</v>
      </c>
      <c r="AR32" s="305">
        <v>-11.6</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541</v>
      </c>
      <c r="AL33" s="1163"/>
      <c r="AM33" s="1163"/>
      <c r="AN33" s="1164"/>
      <c r="AO33" s="303" t="s">
        <v>527</v>
      </c>
      <c r="AP33" s="303" t="s">
        <v>527</v>
      </c>
      <c r="AQ33" s="304">
        <v>0</v>
      </c>
      <c r="AR33" s="305" t="s">
        <v>527</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542</v>
      </c>
      <c r="AL34" s="1163"/>
      <c r="AM34" s="1163"/>
      <c r="AN34" s="1164"/>
      <c r="AO34" s="303" t="s">
        <v>527</v>
      </c>
      <c r="AP34" s="303" t="s">
        <v>527</v>
      </c>
      <c r="AQ34" s="304">
        <v>31</v>
      </c>
      <c r="AR34" s="305" t="s">
        <v>527</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543</v>
      </c>
      <c r="AL35" s="1163"/>
      <c r="AM35" s="1163"/>
      <c r="AN35" s="1164"/>
      <c r="AO35" s="303">
        <v>60471</v>
      </c>
      <c r="AP35" s="303">
        <v>294</v>
      </c>
      <c r="AQ35" s="304">
        <v>5447</v>
      </c>
      <c r="AR35" s="305">
        <v>-94.6</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544</v>
      </c>
      <c r="AL36" s="1163"/>
      <c r="AM36" s="1163"/>
      <c r="AN36" s="1164"/>
      <c r="AO36" s="303">
        <v>39611</v>
      </c>
      <c r="AP36" s="303">
        <v>192</v>
      </c>
      <c r="AQ36" s="304">
        <v>447</v>
      </c>
      <c r="AR36" s="305">
        <v>-57</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545</v>
      </c>
      <c r="AL37" s="1163"/>
      <c r="AM37" s="1163"/>
      <c r="AN37" s="1164"/>
      <c r="AO37" s="303" t="s">
        <v>527</v>
      </c>
      <c r="AP37" s="303" t="s">
        <v>527</v>
      </c>
      <c r="AQ37" s="304">
        <v>1408</v>
      </c>
      <c r="AR37" s="305" t="s">
        <v>527</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546</v>
      </c>
      <c r="AL38" s="1166"/>
      <c r="AM38" s="1166"/>
      <c r="AN38" s="1167"/>
      <c r="AO38" s="306" t="s">
        <v>527</v>
      </c>
      <c r="AP38" s="306" t="s">
        <v>527</v>
      </c>
      <c r="AQ38" s="307">
        <v>0</v>
      </c>
      <c r="AR38" s="295" t="s">
        <v>527</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547</v>
      </c>
      <c r="AL39" s="1166"/>
      <c r="AM39" s="1166"/>
      <c r="AN39" s="1167"/>
      <c r="AO39" s="303">
        <v>-608189</v>
      </c>
      <c r="AP39" s="303">
        <v>-2955</v>
      </c>
      <c r="AQ39" s="304">
        <v>-7310</v>
      </c>
      <c r="AR39" s="305">
        <v>-59.6</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548</v>
      </c>
      <c r="AL40" s="1163"/>
      <c r="AM40" s="1163"/>
      <c r="AN40" s="1164"/>
      <c r="AO40" s="303">
        <v>-3272104</v>
      </c>
      <c r="AP40" s="303">
        <v>-15899</v>
      </c>
      <c r="AQ40" s="304">
        <v>-19218</v>
      </c>
      <c r="AR40" s="305">
        <v>-17.3</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305</v>
      </c>
      <c r="AL41" s="1169"/>
      <c r="AM41" s="1169"/>
      <c r="AN41" s="1170"/>
      <c r="AO41" s="303">
        <v>964058</v>
      </c>
      <c r="AP41" s="303">
        <v>4684</v>
      </c>
      <c r="AQ41" s="304">
        <v>6873</v>
      </c>
      <c r="AR41" s="305">
        <v>-31.8</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549</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550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551</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518</v>
      </c>
      <c r="AN49" s="1159" t="s">
        <v>552</v>
      </c>
      <c r="AO49" s="1160"/>
      <c r="AP49" s="1160"/>
      <c r="AQ49" s="1160"/>
      <c r="AR49" s="1161"/>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553</v>
      </c>
      <c r="AO50" s="320" t="s">
        <v>554</v>
      </c>
      <c r="AP50" s="321" t="s">
        <v>555</v>
      </c>
      <c r="AQ50" s="322" t="s">
        <v>556</v>
      </c>
      <c r="AR50" s="323" t="s">
        <v>557</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558</v>
      </c>
      <c r="AL51" s="316"/>
      <c r="AM51" s="324">
        <v>5517172</v>
      </c>
      <c r="AN51" s="325">
        <v>27441</v>
      </c>
      <c r="AO51" s="326">
        <v>16.899999999999999</v>
      </c>
      <c r="AP51" s="327">
        <v>41080</v>
      </c>
      <c r="AQ51" s="328">
        <v>3</v>
      </c>
      <c r="AR51" s="329">
        <v>13.9</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559</v>
      </c>
      <c r="AM52" s="332">
        <v>3573126</v>
      </c>
      <c r="AN52" s="333">
        <v>17772</v>
      </c>
      <c r="AO52" s="334">
        <v>-10.3</v>
      </c>
      <c r="AP52" s="335">
        <v>27265</v>
      </c>
      <c r="AQ52" s="336">
        <v>4.2</v>
      </c>
      <c r="AR52" s="337">
        <v>-14.5</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560</v>
      </c>
      <c r="AL53" s="316"/>
      <c r="AM53" s="324">
        <v>7615041</v>
      </c>
      <c r="AN53" s="325">
        <v>37546</v>
      </c>
      <c r="AO53" s="326">
        <v>36.799999999999997</v>
      </c>
      <c r="AP53" s="327">
        <v>33173</v>
      </c>
      <c r="AQ53" s="328">
        <v>-19.2</v>
      </c>
      <c r="AR53" s="329">
        <v>56</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559</v>
      </c>
      <c r="AM54" s="332">
        <v>3403696</v>
      </c>
      <c r="AN54" s="333">
        <v>16782</v>
      </c>
      <c r="AO54" s="334">
        <v>-5.6</v>
      </c>
      <c r="AP54" s="335">
        <v>20353</v>
      </c>
      <c r="AQ54" s="336">
        <v>-25.4</v>
      </c>
      <c r="AR54" s="337">
        <v>19.8</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561</v>
      </c>
      <c r="AL55" s="316"/>
      <c r="AM55" s="324">
        <v>3781316</v>
      </c>
      <c r="AN55" s="325">
        <v>18434</v>
      </c>
      <c r="AO55" s="326">
        <v>-50.9</v>
      </c>
      <c r="AP55" s="327">
        <v>37644</v>
      </c>
      <c r="AQ55" s="328">
        <v>13.5</v>
      </c>
      <c r="AR55" s="329">
        <v>-64.400000000000006</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559</v>
      </c>
      <c r="AM56" s="332">
        <v>1956672</v>
      </c>
      <c r="AN56" s="333">
        <v>9539</v>
      </c>
      <c r="AO56" s="334">
        <v>-43.2</v>
      </c>
      <c r="AP56" s="335">
        <v>24939</v>
      </c>
      <c r="AQ56" s="336">
        <v>22.5</v>
      </c>
      <c r="AR56" s="337">
        <v>-65.7</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562</v>
      </c>
      <c r="AL57" s="316"/>
      <c r="AM57" s="324">
        <v>6672674</v>
      </c>
      <c r="AN57" s="325">
        <v>32384</v>
      </c>
      <c r="AO57" s="326">
        <v>75.7</v>
      </c>
      <c r="AP57" s="327">
        <v>39221</v>
      </c>
      <c r="AQ57" s="328">
        <v>4.2</v>
      </c>
      <c r="AR57" s="329">
        <v>71.5</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559</v>
      </c>
      <c r="AM58" s="332">
        <v>4510433</v>
      </c>
      <c r="AN58" s="333">
        <v>21890</v>
      </c>
      <c r="AO58" s="334">
        <v>129.5</v>
      </c>
      <c r="AP58" s="335">
        <v>24821</v>
      </c>
      <c r="AQ58" s="336">
        <v>-0.5</v>
      </c>
      <c r="AR58" s="337">
        <v>130</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563</v>
      </c>
      <c r="AL59" s="316"/>
      <c r="AM59" s="324">
        <v>3970983</v>
      </c>
      <c r="AN59" s="325">
        <v>19295</v>
      </c>
      <c r="AO59" s="326">
        <v>-40.4</v>
      </c>
      <c r="AP59" s="327">
        <v>38566</v>
      </c>
      <c r="AQ59" s="328">
        <v>-1.7</v>
      </c>
      <c r="AR59" s="329">
        <v>-38.700000000000003</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559</v>
      </c>
      <c r="AM60" s="332">
        <v>3023817</v>
      </c>
      <c r="AN60" s="333">
        <v>14693</v>
      </c>
      <c r="AO60" s="334">
        <v>-32.9</v>
      </c>
      <c r="AP60" s="335">
        <v>24059</v>
      </c>
      <c r="AQ60" s="336">
        <v>-3.1</v>
      </c>
      <c r="AR60" s="337">
        <v>-29.8</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564</v>
      </c>
      <c r="AL61" s="338"/>
      <c r="AM61" s="339">
        <v>5511437</v>
      </c>
      <c r="AN61" s="340">
        <v>27020</v>
      </c>
      <c r="AO61" s="341">
        <v>7.6</v>
      </c>
      <c r="AP61" s="342">
        <v>37937</v>
      </c>
      <c r="AQ61" s="343">
        <v>0</v>
      </c>
      <c r="AR61" s="329">
        <v>7.6</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559</v>
      </c>
      <c r="AM62" s="332">
        <v>3293549</v>
      </c>
      <c r="AN62" s="333">
        <v>16135</v>
      </c>
      <c r="AO62" s="334">
        <v>7.5</v>
      </c>
      <c r="AP62" s="335">
        <v>24287</v>
      </c>
      <c r="AQ62" s="336">
        <v>-0.5</v>
      </c>
      <c r="AR62" s="337">
        <v>8</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CkYflAGimXT/rXobl5Kz0DiLp5EH+xvHKQlIj7rpRTkJhEahNj0F0zuVR1riM5zChXX62lAkxJpxZyqjQbSKvg==" saltValue="Gv9FQB/zYLRR2KtoGCeI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566</v>
      </c>
    </row>
    <row r="121" spans="125:125" ht="13.5" hidden="1" customHeight="1" x14ac:dyDescent="0.2">
      <c r="DU121" s="250"/>
    </row>
  </sheetData>
  <sheetProtection algorithmName="SHA-512" hashValue="o25Oo6ZL+XHNuIQLECK4zQ3Fg3zSL2dU/gEvjTN/z780ozIb9d+fgFNkCDJJ/LdZUkbJZSChnAkadsrA1MzMWw==" saltValue="wf2g5rKsXE/whiSiZvK8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567</v>
      </c>
    </row>
  </sheetData>
  <sheetProtection algorithmName="SHA-512" hashValue="xShY8mIt+5NECt2Qktl0ghoD+tP39Ai17ufZ/8vyFD43Lb2XXyPmy97SS0Ogh+a8TTcc/mQorJ8UR50ZV+P+sw==" saltValue="KXmVfuxtZU+09RQlgt0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71" t="s">
        <v>3</v>
      </c>
      <c r="D47" s="1171"/>
      <c r="E47" s="1172"/>
      <c r="F47" s="11">
        <v>7.67</v>
      </c>
      <c r="G47" s="12">
        <v>7.71</v>
      </c>
      <c r="H47" s="12">
        <v>7.82</v>
      </c>
      <c r="I47" s="12">
        <v>8.4700000000000006</v>
      </c>
      <c r="J47" s="13">
        <v>9.31</v>
      </c>
    </row>
    <row r="48" spans="2:10" ht="57.75" customHeight="1" x14ac:dyDescent="0.2">
      <c r="B48" s="14"/>
      <c r="C48" s="1173" t="s">
        <v>4</v>
      </c>
      <c r="D48" s="1173"/>
      <c r="E48" s="1174"/>
      <c r="F48" s="15">
        <v>3.92</v>
      </c>
      <c r="G48" s="16">
        <v>3.26</v>
      </c>
      <c r="H48" s="16">
        <v>3.65</v>
      </c>
      <c r="I48" s="16">
        <v>4.68</v>
      </c>
      <c r="J48" s="17">
        <v>9.07</v>
      </c>
    </row>
    <row r="49" spans="2:10" ht="57.75" customHeight="1" thickBot="1" x14ac:dyDescent="0.25">
      <c r="B49" s="18"/>
      <c r="C49" s="1175" t="s">
        <v>5</v>
      </c>
      <c r="D49" s="1175"/>
      <c r="E49" s="1176"/>
      <c r="F49" s="19" t="s">
        <v>573</v>
      </c>
      <c r="G49" s="20" t="s">
        <v>574</v>
      </c>
      <c r="H49" s="20">
        <v>0.41</v>
      </c>
      <c r="I49" s="20">
        <v>2</v>
      </c>
      <c r="J49" s="21">
        <v>5.92</v>
      </c>
    </row>
    <row r="50" spans="2:10" ht="13.2" x14ac:dyDescent="0.2"/>
  </sheetData>
  <sheetProtection algorithmName="SHA-512" hashValue="RR6dJZUF1M5Q954/duQj0p7ns4XXj5+e5gC+E0sMTDkDlCcCmzSqFfKMLQXpDk09hqB+WXuBvgOJxV2rjO0tPA==" saltValue="CQZdQ+B6fxLFWJWS5FNW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2023-10-03T09:49:20Z</cp:lastPrinted>
  <dcterms:created xsi:type="dcterms:W3CDTF">2023-02-20T04:49:53Z</dcterms:created>
  <dcterms:modified xsi:type="dcterms:W3CDTF">2023-10-13T01:13:24Z</dcterms:modified>
  <cp:category/>
</cp:coreProperties>
</file>