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charts/chart9.xml" ContentType="application/vnd.openxmlformats-officedocument.drawingml.chart+xml"/>
  <Override PartName="/xl/theme/themeOverride3.xml" ContentType="application/vnd.openxmlformats-officedocument.themeOverride+xml"/>
  <Override PartName="/xl/charts/chart10.xml" ContentType="application/vnd.openxmlformats-officedocument.drawingml.chart+xml"/>
  <Override PartName="/xl/theme/themeOverride4.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0" yWindow="0" windowWidth="15360" windowHeight="763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<sst xmlns="http://schemas.openxmlformats.org/spreadsheetml/2006/main" count="1159" uniqueCount="611">
  <si>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</si>
  <si>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</si>
  <si>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</si>
  <si>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</si>
  <si>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</si>
  <si>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</si>
  <si>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</si>
  <si>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</si>
  <si>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</si>
  <si>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</si>
  <si>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</si>
  <si>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</si>
  <si>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</si>
  <si>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</si>
  <si>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</si>
  <si>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</si>
  <si>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</si>
  <si>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</si>
  <si>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</si>
  <si>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</si>
  <si>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</si>
  <si>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</si>
  <si>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</si>
  <si>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</si>
  <si>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</si>
  <si>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</si>
  <si>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</si>
  <si>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</si>
  <si>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</si>
  <si>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</si>
  <si>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</si>
  <si>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</si>
  <si>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</si>
  <si>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</si>
  <si>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</si>
  <si>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</si>
  <si>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</si>
  <si>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</si>
  <si>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</si>
  <si>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</si>
  <si>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</si>
  <si>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</si>
  <si>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</si>
  <si>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</si>
  <si>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</si>
  <si>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</si>
  <si>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</si>
  <si>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</si>
  <si>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</si>
  <si>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</si>
  <si>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</si>
  <si>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</si>
  <si>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</si>
  <si>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</si>
  <si>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</si>
  <si>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</si>
  <si>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</si>
  <si>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</si>
  <si>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</si>
  <si>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</si>
  <si>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</si>
  <si>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</si>
  <si>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</si>
  <si>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</si>
  <si>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</si>
  <si>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</si>
  <si>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</si>
  <si>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</si>
  <si>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</si>
  <si>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</si>
  <si>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</si>
  <si>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</si>
  <si>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</si>
  <si>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</si>
  <si>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</si>
  <si>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</si>
  <si>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</si>
  <si>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</si>
  <si>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</si>
  <si>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</si>
  <si>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</si>
  <si>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</si>
  <si>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</si>
  <si>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</si>
  <si>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</si>
  <si>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</si>
  <si>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</si>
  <si>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</si>
  <si>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</si>
  <si>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</si>
  <si>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</si>
  <si>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</si>
  <si>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</si>
  <si>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</si>
  <si>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</si>
  <si>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</si>
  <si>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</si>
  <si>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</si>
  <si>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東久留米市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</si>
  <si>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</si>
  <si>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</si>
  <si>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</si>
  <si>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</si>
  <si>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</si>
  <si>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</si>
  <si>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</si>
  <si>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</si>
  <si>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</si>
  <si>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</si>
  <si>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</si>
  <si>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</si>
  <si>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</si>
  <si>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</si>
  <si>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</si>
  <si>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</si>
  <si>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</si>
  <si>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</si>
  <si>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</si>
  <si>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</si>
  <si>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</si>
  <si>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</si>
  <si>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</si>
  <si>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</si>
  <si>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</si>
  <si>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</si>
  <si>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</si>
  <si>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</si>
  <si>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</si>
  <si>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</si>
  <si>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</si>
  <si>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</si>
  <si>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</si>
  <si>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</si>
  <si>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</si>
  <si>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</si>
  <si>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</si>
  <si>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</si>
  <si>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</si>
  <si>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</si>
  <si>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</si>
  <si>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</si>
  <si>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</si>
  <si>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</si>
  <si>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</si>
  <si>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</si>
  <si>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</si>
  <si>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</si>
  <si>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</si>
  <si>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</si>
  <si>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</si>
  <si>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</si>
  <si>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</si>
  <si>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</si>
  <si>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</si>
  <si>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</si>
  <si>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</si>
  <si>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</si>
  <si>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</si>
  <si>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</si>
  <si>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</si>
  <si>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</si>
  <si>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</si>
  <si>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</si>
  <si>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</si>
  <si>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</si>
  <si>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</si>
  <si>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</si>
  <si>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</si>
  <si>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</si>
  <si>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</si>
  <si>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</si>
  <si>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</si>
  <si>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</si>
  <si>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</si>
  <si>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</si>
  <si>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</si>
  <si>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</si>
  <si>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</si>
  <si>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</si>
  <si>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</si>
  <si>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</si>
  <si>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</si>
  <si>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</si>
  <si>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</si>
  <si>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</si>
  <si>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</si>
  <si>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</si>
  <si>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</si>
  <si>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</si>
  <si>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</si>
  <si>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</si>
  <si>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</si>
  <si>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</si>
  <si>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</si>
  <si>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</si>
  <si>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</si>
  <si>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</si>
  <si>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</si>
  <si>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</si>
  <si>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</si>
  <si>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</si>
  <si>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</si>
  <si>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</si>
  <si>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</si>
  <si>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</si>
  <si>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</si>
  <si>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</si>
  <si>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</si>
  <si>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</si>
  <si>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</si>
  <si>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</si>
  <si>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</si>
  <si>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</si>
  <si>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</si>
  <si>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東京都東久留米市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</si>
  <si>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</si>
  <si>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</si>
  <si>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</si>
  <si>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</si>
  <si>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</si>
  <si>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</si>
  <si>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</si>
  <si>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</si>
  <si>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</si>
  <si>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</si>
  <si>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</si>
  <si>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</si>
  <si>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</si>
  <si>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</si>
  <si>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</si>
  <si>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</si>
  <si>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</si>
  <si>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</si>
  <si>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</si>
  <si>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</si>
  <si>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</si>
  <si>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</si>
  <si>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</si>
  <si>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</si>
  <si>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</si>
  <si>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</si>
  <si>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</si>
  <si>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</si>
  <si>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</si>
  <si>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</si>
  <si>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</si>
  <si>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</si>
  <si>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</si>
  <si>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</si>
  <si>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</si>
  <si>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</si>
  <si>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</si>
  <si>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</si>
  <si>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</si>
  <si>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</si>
  <si>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</si>
  <si>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</si>
  <si>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</si>
  <si>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</si>
  <si>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</si>
  <si>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</si>
  <si>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</si>
  <si>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</si>
  <si>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</si>
  <si>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</si>
  <si>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</si>
  <si>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</si>
  <si>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</si>
  <si>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</si>
  <si>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</si>
  <si>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</si>
  <si>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</si>
  <si>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</si>
  <si>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</si>
  <si>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</si>
  <si>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</si>
  <si>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</si>
  <si>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</si>
  <si>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</si>
  <si>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</si>
  <si>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</si>
  <si>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</si>
  <si>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</si>
  <si>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</si>
  <si>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</si>
  <si>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</si>
  <si>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</si>
  <si>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</si>
  <si>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</si>
  <si>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</si>
  <si>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</si>
  <si>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</si>
  <si>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</si>
  <si>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</si>
  <si>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</si>
  <si>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</si>
  <si>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</si>
  <si>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</si>
  <si>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</si>
  <si>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</si>
  <si>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</si>
  <si>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</si>
  <si>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</si>
  <si>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</si>
  <si>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</si>
  <si>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</si>
  <si>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</si>
  <si>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</si>
  <si>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</si>
  <si>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</si>
  <si>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</si>
  <si>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</si>
  <si>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</si>
  <si>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</si>
  <si>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</si>
  <si>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</si>
  <si>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</si>
  <si>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</si>
  <si>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</si>
  <si>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</si>
  <si>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</si>
  <si>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</si>
  <si>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</si>
  <si>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</si>
  <si>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</si>
  <si>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</si>
  <si>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</si>
  <si>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</si>
  <si>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</si>
  <si>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</si>
  <si>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</si>
  <si>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</si>
  <si>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</si>
  <si>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</si>
  <si>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</si>
  <si>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</si>
  <si>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</si>
  <si>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</si>
  <si>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</si>
  <si>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</si>
  <si>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</si>
  <si>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</si>
  <si>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</si>
  <si>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</si>
  <si>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</si>
  <si>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</si>
  <si>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</si>
  <si>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</si>
  <si>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</si>
  <si>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</si>
  <si>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</si>
  <si>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</si>
  <si>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</si>
  <si>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</si>
  <si>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</si>
  <si>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</si>
  <si>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</si>
  <si>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</si>
  <si>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</si>
  <si>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</si>
  <si>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</si>
  <si>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</si>
  <si>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</si>
  <si>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</si>
  <si>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</si>
  <si>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</si>
  <si>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</si>
  <si>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</si>
  <si>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東京都東久留米市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</si>
  <si>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</si>
  <si>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</si>
  <si>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</si>
  <si>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</si>
  <si>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</si>
  <si>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</si>
  <si>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</si>
  <si>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</si>
  <si>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</si>
  <si>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</si>
  <si>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</si>
  <si>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</si>
  <si>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</si>
  <si>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</si>
  <si>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</si>
  <si>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</si>
  <si>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</si>
  <si>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</si>
  <si>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</si>
  <si>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</si>
  <si>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</si>
  <si>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</si>
  <si>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</si>
  <si>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</si>
  <si>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</si>
  <si>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</si>
  <si>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</si>
  <si>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</si>
  <si>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</si>
  <si>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</si>
  <si>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</si>
  <si>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</si>
  <si>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</si>
  <si>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</si>
  <si>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</si>
  <si>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</si>
  <si>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</si>
  <si>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</si>
  <si>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</si>
  <si>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</si>
  <si>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</si>
  <si>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</si>
  <si>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</si>
  <si>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</si>
  <si>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</si>
  <si>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</si>
  <si>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</si>
  <si>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</si>
  <si>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</si>
  <si>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</si>
  <si>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</si>
  <si>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</si>
  <si>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</si>
  <si>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</si>
  <si>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</si>
  <si>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</si>
  <si>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</si>
  <si>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</si>
  <si>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</si>
  <si>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</si>
  <si>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</si>
  <si>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</si>
  <si>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</si>
  <si>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</si>
  <si>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</si>
  <si>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</si>
  <si>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</si>
  <si>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</si>
  <si>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</si>
  <si>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</si>
  <si>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</si>
  <si>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</si>
  <si>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</si>
  <si>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</si>
  <si>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</si>
  <si>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</si>
  <si>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</si>
  <si>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</si>
  <si>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</si>
  <si>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</si>
  <si>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</si>
  <si>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</si>
  <si>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</si>
  <si>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</si>
  <si>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</si>
  <si>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</si>
  <si>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</si>
  <si>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</si>
  <si>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</si>
  <si>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</si>
  <si>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</si>
  <si>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</si>
  <si>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</si>
  <si>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</si>
  <si>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</si>
  <si>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</si>
  <si>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</si>
  <si>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</si>
  <si>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</si>
  <si>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</si>
  <si>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</si>
  <si>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</si>
  <si>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</si>
  <si>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</si>
  <si>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</si>
  <si>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</si>
  <si>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</si>
  <si>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</si>
  <si>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</si>
  <si>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</si>
  <si>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</si>
  <si>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</si>
  <si>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</si>
  <si>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</si>
  <si>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</si>
  <si>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</si>
  <si>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</si>
  <si>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</si>
  <si>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</si>
  <si>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</si>
  <si>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</si>
  <si>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</si>
  <si>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</si>
  <si>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</si>
  <si>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</si>
  <si>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</si>
  <si>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</si>
  <si>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</si>
  <si>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</si>
  <si>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</si>
  <si>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</si>
  <si>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</si>
  <si>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</si>
  <si>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</si>
  <si>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</si>
  <si>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</si>
  <si>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</si>
  <si>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</si>
  <si>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</si>
  <si>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</si>
  <si>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</si>
  <si>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</si>
  <si>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</si>
  <si>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</si>
  <si>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</si>
  <si>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</si>
  <si>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</si>
  <si>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</si>
  <si>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</si>
  <si>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</si>
  <si>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</si>
  <si>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</si>
  <si>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</si>
  <si>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</si>
  <si>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</si>
  <si>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</si>
  <si>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</si>
  <si>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</si>
  <si>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</si>
  <si>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</si>
  <si>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</si>
  <si>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</si>
  <si>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</si>
  <si>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</si>
  <si>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</si>
  <si>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</si>
  <si>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</si>
  <si>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</si>
  <si>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</si>
  <si>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</si>
  <si>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</si>
  <si>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</si>
  <si>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</si>
  <si>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</si>
  <si>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</si>
  <si>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</si>
  <si>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</si>
  <si>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</si>
  <si>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</si>
  <si>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</si>
  <si>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</si>
  <si>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</si>
  <si>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</si>
  <si>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</si>
  <si>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</si>
  <si>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</si>
  <si>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</si>
  <si>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</si>
  <si>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</si>
  <si>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</si>
  <si>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</si>
  <si>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</si>
  <si>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</si>
  <si>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</si>
  <si>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</si>
  <si>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</si>
  <si>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</si>
  <si>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2.61</t>
  </si>
  <si>
    <t>一般会計</t>
  </si>
  <si>
    <t>下水道事業会計</t>
  </si>
  <si>
    <t>国民健康保険事業会計</t>
  </si>
  <si>
    <t>介護保険事業会計</t>
  </si>
  <si>
    <t>後期高齢者医療事業会計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</si>
  <si>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</si>
  <si>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</si>
  <si>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</si>
  <si>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</si>
  <si>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</si>
  <si>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</si>
  <si>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</si>
  <si>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</si>
  <si>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公共施設等整備基金</t>
    <rPh sb="0" eb="5">
      <t>コウキョウシセツトウ</t>
    </rPh>
    <rPh sb="5" eb="7">
      <t>セイビ</t>
    </rPh>
    <rPh sb="7" eb="9">
      <t>キキン</t>
    </rPh>
    <phoneticPr fontId="5"/>
  </si>
  <si>
    <t>みどりの基金</t>
    <rPh sb="4" eb="6">
      <t>キキン</t>
    </rPh>
    <phoneticPr fontId="5"/>
  </si>
  <si>
    <t>都市計画事業基金</t>
    <rPh sb="0" eb="6">
      <t>トシケイカクジギョウ</t>
    </rPh>
    <rPh sb="6" eb="8">
      <t>キキン</t>
    </rPh>
    <phoneticPr fontId="5"/>
  </si>
  <si>
    <t>郷土美術館建設基金</t>
    <rPh sb="0" eb="5">
      <t>キョウドビジュツカン</t>
    </rPh>
    <rPh sb="5" eb="7">
      <t>ケンセツ</t>
    </rPh>
    <rPh sb="7" eb="9">
      <t>キキン</t>
    </rPh>
    <phoneticPr fontId="5"/>
  </si>
  <si>
    <t>自転車等駐車場整備基金</t>
    <rPh sb="0" eb="4">
      <t>ジテンシャトウ</t>
    </rPh>
    <rPh sb="4" eb="7">
      <t>チュウシャジョウ</t>
    </rPh>
    <rPh sb="7" eb="9">
      <t>セイビ</t>
    </rPh>
    <rPh sb="9" eb="11">
      <t>キキン</t>
    </rPh>
    <phoneticPr fontId="5"/>
  </si>
  <si>
    <t>-</t>
    <phoneticPr fontId="2"/>
  </si>
  <si>
    <t>東久留米市土地開発公社</t>
    <rPh sb="0" eb="5">
      <t>ヒガシクルメシ</t>
    </rPh>
    <rPh sb="5" eb="7">
      <t>トチ</t>
    </rPh>
    <rPh sb="7" eb="9">
      <t>カイハツ</t>
    </rPh>
    <rPh sb="9" eb="11">
      <t>コウシャ</t>
    </rPh>
    <phoneticPr fontId="2"/>
  </si>
  <si>
    <t>昭和病院企業団</t>
    <phoneticPr fontId="2"/>
  </si>
  <si>
    <t>柳泉園組合</t>
    <phoneticPr fontId="2"/>
  </si>
  <si>
    <t>東京たま広域資源循環組合</t>
    <phoneticPr fontId="2"/>
  </si>
  <si>
    <t>多摩六都科学館組合</t>
    <phoneticPr fontId="2"/>
  </si>
  <si>
    <t>東京市町村総合事務組合(一般会計)</t>
    <phoneticPr fontId="2"/>
  </si>
  <si>
    <t>東京市町村総合事務組合(交通災害共済事業特別会計)</t>
    <phoneticPr fontId="2"/>
  </si>
  <si>
    <t>東京都市町村議会議員公務災害補償等組合</t>
    <phoneticPr fontId="2"/>
  </si>
  <si>
    <t>東京都後期高齢者医療広域連合(一般会計)</t>
    <phoneticPr fontId="2"/>
  </si>
  <si>
    <t>東京都後期高齢者医療広域連合(後期高齢者医療特別会計)</t>
    <phoneticPr fontId="2"/>
  </si>
  <si>
    <t>東京都市町村職員退職手当組合</t>
    <phoneticPr fontId="2"/>
  </si>
  <si>
    <t>-</t>
    <phoneticPr fontId="2"/>
  </si>
  <si>
    <t>○</t>
    <phoneticPr fontId="2"/>
  </si>
  <si>
    <t xml:space="preserve">※8：職員の状況については、令和3年地方公務員給与実態調査に基づいている。 </t>
    <phoneticPr fontId="29"/>
  </si>
  <si>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</si>
  <si>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</si>
  <si>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</si>
  <si>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</si>
  <si>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</si>
  <si>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</si>
  <si>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</si>
  <si>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</si>
  <si>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</si>
  <si>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マイナスのため「－」表記となる。有形固定資産減価償却率は類似団体内平均値に比べ高い状況である。本市では、平成27年度に「公共施設白書」「施設保全計画」、平成28年度に「施設整備プログラム」を策定しており、これらに基づき、施設の長寿命化と安全性確保のため、改修工事等を計画的に実施していくこととしていたが、令和4年度からは、これまでの施設整備プログラムを一旦停止し、未来志向による公共施設の適正配置の検討のあり方について、庁内での議論を開始しており、今後、将来負担比率及び有形固定資産減価償却率の推移を注視する必要がある。</t>
    <phoneticPr fontId="5"/>
  </si>
  <si>
    <t>将来負担比率は、マイナスのため「－」表記となる。実質公債費比率は地方債の借り入れ抑制に努めてきた結果、類似団体内平均値に比べ低い状況である。しかし、今後公共施設の老朽化対応・長寿命化対策等を計画的に実施していくことしているため、地方債残高が増加し将来負担額の増加が見込まれることから、将来負担比率と有形固定資産減価償却率の推移を注視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</si>
</sst>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9E89-4F50-B91A-01850EA890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20511</c:v>
                </c:pt>
                <c:pt idx="1">
                  <c:v>29610</c:v>
                </c:pt>
                <c:pt idx="2">
                  <c:v>22238</c:v>
                </c:pt>
                <c:pt idx="3">
                  <c:v>31906</c:v>
                </c:pt>
                <c:pt idx="4">
                  <c:v>23750</c:v>
                </c:pt>
              </c:numCache>
            </c:numRef>
          </c:val>
          <c:smooth val="0"/>
          <c:extLst>
            <c:ext xmlns:c16="http://schemas.microsoft.com/office/drawing/2014/chart" uri="{C3380CC4-5D6E-409C-BE32-E72D297353CC}">
              <c16:uniqueId val="{00000001-9E89-4F50-B91A-01850EA890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{DD1C1ADC-48CD-47CC-B504-77A42BFAC44E}</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BE8-4DF8-88ED-7AAF801B44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{CCF7A411-D4A4-4A5E-B03E-15E497092E19}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E8-4DF8-88ED-7AAF801B44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{3F54D261-E88B-4793-BA0F-DB606A710505}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E8-4DF8-88ED-7AAF801B44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{4B1AD8F7-55BA-4A77-BA94-C21F1AA9CFB8}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E8-4DF8-88ED-7AAF801B44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{3D776FCE-D702-414C-9801-6B34CA28286C}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E8-4DF8-88ED-7AAF801B44D4}"/>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{6BA84E06-07A9-482C-B7A6-3CC331F34E5B}</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BE8-4DF8-88ED-7AAF801B44D4}"/>
                </c:ext>
              </c:extLst>
            </c:dLbl>
            <c:dLbl>
              <c:idx val="16"/>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{D9BFF058-1742-406E-98C2-482AF8F0C72A}</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BE8-4DF8-88ED-7AAF801B44D4}"/>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{D2F866D6-82A8-4274-B6B4-491C138E2300}</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BE8-4DF8-88ED-7AAF801B44D4}"/>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{6DD25C40-3236-4FB7-9666-84D26A083523}</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BE8-4DF8-88ED-7AAF801B44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0.4</c:v>
                </c:pt>
                <c:pt idx="8">
                  <c:v>0.2</c:v>
                </c:pt>
                <c:pt idx="16">
                  <c:v>0.3</c:v>
                </c:pt>
                <c:pt idx="24">
                  <c:v>0.1</c:v>
                </c:pt>
                <c:pt idx="32">
                  <c:v>-0.1</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5BE8-4DF8-88ED-7AAF801B44D4}"/>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{BB86B157-B1DC-4574-B592-6C1373FC12EF}</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BE8-4DF8-88ED-7AAF801B44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{615C0CA9-D0DC-44FA-A1E3-DEE60959D244}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E8-4DF8-88ED-7AAF801B44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{899C2E79-45FF-4774-89C6-140D13D63CAE}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E8-4DF8-88ED-7AAF801B44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{4A186174-02AB-44D9-BDE7-B6D14484BE94}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E8-4DF8-88ED-7AAF801B44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{8118C35E-D2E2-46FD-B942-6F31FF92D86B}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E8-4DF8-88ED-7AAF801B44D4}"/>
                </c:ext>
              </c:extLst>
            </c:dLbl>
            <c:dLbl>
              <c:idx val="8"/>
              <c:layout/>
              <c:tx>
                <c:strRef>
                  <c:f>[1]公会計指標分析・財政指標組合せ分析表!$BX$72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{34F60DE1-4DFF-4051-B933-62F327C05B13}</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BE8-4DF8-88ED-7AAF801B44D4}"/>
                </c:ext>
              </c:extLst>
            </c:dLbl>
            <c:dLbl>
              <c:idx val="16"/>
              <c:layout/>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{8296E158-A77F-478C-969E-8F9BAB58BB6C}</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BE8-4DF8-88ED-7AAF801B44D4}"/>
                </c:ext>
              </c:extLst>
            </c:dLbl>
            <c:dLbl>
              <c:idx val="24"/>
              <c:layout/>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{2DB2327D-B96B-4FC6-8FEE-C4A9F1BA7784}</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BE8-4DF8-88ED-7AAF801B44D4}"/>
                </c:ext>
              </c:extLst>
            </c:dLbl>
            <c:dLbl>
              <c:idx val="32"/>
              <c:layout/>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{11E030C1-9D79-483E-9123-B1C4AAFA0725}</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BE8-4DF8-88ED-7AAF801B44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4.8</c:v>
                </c:pt>
                <c:pt idx="8">
                  <c:v>4.5</c:v>
                </c:pt>
                <c:pt idx="16">
                  <c:v>4.2</c:v>
                </c:pt>
                <c:pt idx="24">
                  <c:v>4.2</c:v>
                </c:pt>
                <c:pt idx="32">
                  <c:v>4.5</c:v>
                </c:pt>
              </c:numCache>
            </c:numRef>
          </c:xVal>
          <c:yVal>
            <c:numRef>
              <c:f>[1]公会計指標分析・財政指標組合せ分析表!$BP$77:$DC$77</c:f>
              <c:numCache>
                <c:formatCode>General</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5BE8-4DF8-88ED-7AAF801B44D4}"/>
            </c:ext>
          </c:extLst>
        </c:ser>
        <c:dLbls>
          <c:showLegendKey val="0"/>
          <c:showVal val="1"/>
          <c:showCatName val="0"/>
          <c:showSerName val="0"/>
          <c:showPercent val="0"/>
          <c:showBubbleSize val="0"/>
        </c:dLbls>
        <c:axId val="84219776"/>
        <c:axId val="84234240"/>
      </c:scatterChart>
      <c:valAx>
        <c:axId val="84219776"/>
        <c:scaling>
          <c:orientation val="maxMin"/>
          <c:max val="4.8999999999999995"/>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3.04</c:v>
                </c:pt>
                <c:pt idx="1">
                  <c:v>8.09</c:v>
                </c:pt>
                <c:pt idx="2">
                  <c:v>7.63</c:v>
                </c:pt>
                <c:pt idx="3">
                  <c:v>4.5599999999999996</c:v>
                </c:pt>
                <c:pt idx="4">
                  <c:v>11.89</c:v>
                </c:pt>
              </c:numCache>
            </c:numRef>
          </c:val>
          <c:extLst>
            <c:ext xmlns:c16="http://schemas.microsoft.com/office/drawing/2014/chart" uri="{C3380CC4-5D6E-409C-BE32-E72D297353CC}">
              <c16:uniqueId val="{00000000-52A0-4251-9406-30E74BE702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20.5</c:v>
                </c:pt>
                <c:pt idx="1">
                  <c:v>15.4</c:v>
                </c:pt>
                <c:pt idx="2">
                  <c:v>13.38</c:v>
                </c:pt>
                <c:pt idx="3">
                  <c:v>18.95</c:v>
                </c:pt>
                <c:pt idx="4">
                  <c:v>20.309999999999999</c:v>
                </c:pt>
              </c:numCache>
            </c:numRef>
          </c:val>
          <c:extLst>
            <c:ext xmlns:c16="http://schemas.microsoft.com/office/drawing/2014/chart" uri="{C3380CC4-5D6E-409C-BE32-E72D297353CC}">
              <c16:uniqueId val="{00000001-52A0-4251-9406-30E74BE702B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c:v>
                </c:pt>
                <c:pt idx="1">
                  <c:v>0.13</c:v>
                </c:pt>
                <c:pt idx="2">
                  <c:v>-2.61</c:v>
                </c:pt>
                <c:pt idx="3">
                  <c:v>3.06</c:v>
                </c:pt>
                <c:pt idx="4">
                  <c:v>9.94</c:v>
                </c:pt>
              </c:numCache>
            </c:numRef>
          </c:val>
          <c:smooth val="0"/>
          <c:extLst>
            <c:ext xmlns:c16="http://schemas.microsoft.com/office/drawing/2014/chart" uri="{C3380CC4-5D6E-409C-BE32-E72D297353CC}">
              <c16:uniqueId val="{00000002-52A0-4251-9406-30E74BE702B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0.83</c:v>
                </c:pt>
                <c:pt idx="6">
                  <c:v>0</c:v>
                </c:pt>
                <c:pt idx="7">
                  <c:v>0</c:v>
                </c:pt>
                <c:pt idx="8">
                  <c:v>0</c:v>
                </c:pt>
                <c:pt idx="9">
                  <c:v>0</c:v>
                </c:pt>
              </c:numCache>
            </c:numRef>
          </c:val>
          <c:extLst>
            <c:ext xmlns:c16="http://schemas.microsoft.com/office/drawing/2014/chart" uri="{C3380CC4-5D6E-409C-BE32-E72D297353CC}">
              <c16:uniqueId val="{00000000-3F33-45C4-A11A-68CFA8E5E0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33-45C4-A11A-68CFA8E5E06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F33-45C4-A11A-68CFA8E5E06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F33-45C4-A11A-68CFA8E5E06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F33-45C4-A11A-68CFA8E5E065}"/>
            </c:ext>
          </c:extLst>
        </c:ser>
        <c:ser>
          <c:idx val="5"/>
          <c:order val="5"/>
          <c:tx>
            <c:strRef>
              <c:f>データシート!$A$32</c:f>
              <c:strCache>
                <c:ptCount val="1"/>
                <c:pt idx="0">
                  <c:v>後期高齢者医療事業会計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0.1</c:v>
                </c:pt>
                <c:pt idx="4">
                  <c:v>#N/A</c:v>
                </c:pt>
                <c:pt idx="5">
                  <c:v>0.44</c:v>
                </c:pt>
                <c:pt idx="6">
                  <c:v>#N/A</c:v>
                </c:pt>
                <c:pt idx="7">
                  <c:v>0.18</c:v>
                </c:pt>
                <c:pt idx="8">
                  <c:v>#N/A</c:v>
                </c:pt>
                <c:pt idx="9">
                  <c:v>0.14000000000000001</c:v>
                </c:pt>
              </c:numCache>
            </c:numRef>
          </c:val>
          <c:extLst>
            <c:ext xmlns:c16="http://schemas.microsoft.com/office/drawing/2014/chart" uri="{C3380CC4-5D6E-409C-BE32-E72D297353CC}">
              <c16:uniqueId val="{00000005-3F33-45C4-A11A-68CFA8E5E065}"/>
            </c:ext>
          </c:extLst>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0.31</c:v>
                </c:pt>
                <c:pt idx="2">
                  <c:v>#N/A</c:v>
                </c:pt>
                <c:pt idx="3">
                  <c:v>0.67</c:v>
                </c:pt>
                <c:pt idx="4">
                  <c:v>#N/A</c:v>
                </c:pt>
                <c:pt idx="5">
                  <c:v>0.08</c:v>
                </c:pt>
                <c:pt idx="6">
                  <c:v>#N/A</c:v>
                </c:pt>
                <c:pt idx="7">
                  <c:v>0.55000000000000004</c:v>
                </c:pt>
                <c:pt idx="8">
                  <c:v>#N/A</c:v>
                </c:pt>
                <c:pt idx="9">
                  <c:v>0.62</c:v>
                </c:pt>
              </c:numCache>
            </c:numRef>
          </c:val>
          <c:extLst>
            <c:ext xmlns:c16="http://schemas.microsoft.com/office/drawing/2014/chart" uri="{C3380CC4-5D6E-409C-BE32-E72D297353CC}">
              <c16:uniqueId val="{00000006-3F33-45C4-A11A-68CFA8E5E065}"/>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1.99</c:v>
                </c:pt>
                <c:pt idx="2">
                  <c:v>#N/A</c:v>
                </c:pt>
                <c:pt idx="3">
                  <c:v>0.51</c:v>
                </c:pt>
                <c:pt idx="4">
                  <c:v>#N/A</c:v>
                </c:pt>
                <c:pt idx="5">
                  <c:v>0.24</c:v>
                </c:pt>
                <c:pt idx="6">
                  <c:v>#N/A</c:v>
                </c:pt>
                <c:pt idx="7">
                  <c:v>0.79</c:v>
                </c:pt>
                <c:pt idx="8">
                  <c:v>#N/A</c:v>
                </c:pt>
                <c:pt idx="9">
                  <c:v>0.81</c:v>
                </c:pt>
              </c:numCache>
            </c:numRef>
          </c:val>
          <c:extLst>
            <c:ext xmlns:c16="http://schemas.microsoft.com/office/drawing/2014/chart" uri="{C3380CC4-5D6E-409C-BE32-E72D297353CC}">
              <c16:uniqueId val="{00000007-3F33-45C4-A11A-68CFA8E5E06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1.49</c:v>
                </c:pt>
                <c:pt idx="8">
                  <c:v>#N/A</c:v>
                </c:pt>
                <c:pt idx="9">
                  <c:v>1.26</c:v>
                </c:pt>
              </c:numCache>
            </c:numRef>
          </c:val>
          <c:extLst>
            <c:ext xmlns:c16="http://schemas.microsoft.com/office/drawing/2014/chart" uri="{C3380CC4-5D6E-409C-BE32-E72D297353CC}">
              <c16:uniqueId val="{00000008-3F33-45C4-A11A-68CFA8E5E06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3.04</c:v>
                </c:pt>
                <c:pt idx="2">
                  <c:v>#N/A</c:v>
                </c:pt>
                <c:pt idx="3">
                  <c:v>8.09</c:v>
                </c:pt>
                <c:pt idx="4">
                  <c:v>#N/A</c:v>
                </c:pt>
                <c:pt idx="5">
                  <c:v>7.62</c:v>
                </c:pt>
                <c:pt idx="6">
                  <c:v>#N/A</c:v>
                </c:pt>
                <c:pt idx="7">
                  <c:v>4.55</c:v>
                </c:pt>
                <c:pt idx="8">
                  <c:v>#N/A</c:v>
                </c:pt>
                <c:pt idx="9">
                  <c:v>11.89</c:v>
                </c:pt>
              </c:numCache>
            </c:numRef>
          </c:val>
          <c:extLst>
            <c:ext xmlns:c16="http://schemas.microsoft.com/office/drawing/2014/chart" uri="{C3380CC4-5D6E-409C-BE32-E72D297353CC}">
              <c16:uniqueId val="{00000009-3F33-45C4-A11A-68CFA8E5E06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3241</c:v>
                </c:pt>
                <c:pt idx="5">
                  <c:v>3085</c:v>
                </c:pt>
                <c:pt idx="8">
                  <c:v>2841</c:v>
                </c:pt>
                <c:pt idx="11">
                  <c:v>2409</c:v>
                </c:pt>
                <c:pt idx="14">
                  <c:v>2394</c:v>
                </c:pt>
              </c:numCache>
            </c:numRef>
          </c:val>
          <c:extLst>
            <c:ext xmlns:c16="http://schemas.microsoft.com/office/drawing/2014/chart" uri="{C3380CC4-5D6E-409C-BE32-E72D297353CC}">
              <c16:uniqueId val="{00000000-ECD5-4B2F-AA6E-090B21EB15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D5-4B2F-AA6E-090B21EB15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CD5-4B2F-AA6E-090B21EB15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111</c:v>
                </c:pt>
                <c:pt idx="3">
                  <c:v>100</c:v>
                </c:pt>
                <c:pt idx="6">
                  <c:v>93</c:v>
                </c:pt>
                <c:pt idx="9">
                  <c:v>63</c:v>
                </c:pt>
                <c:pt idx="12">
                  <c:v>37</c:v>
                </c:pt>
              </c:numCache>
            </c:numRef>
          </c:val>
          <c:extLst>
            <c:ext xmlns:c16="http://schemas.microsoft.com/office/drawing/2014/chart" uri="{C3380CC4-5D6E-409C-BE32-E72D297353CC}">
              <c16:uniqueId val="{00000003-ECD5-4B2F-AA6E-090B21EB15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673</c:v>
                </c:pt>
                <c:pt idx="3">
                  <c:v>586</c:v>
                </c:pt>
                <c:pt idx="6">
                  <c:v>503</c:v>
                </c:pt>
                <c:pt idx="9">
                  <c:v>222</c:v>
                </c:pt>
                <c:pt idx="12">
                  <c:v>204</c:v>
                </c:pt>
              </c:numCache>
            </c:numRef>
          </c:val>
          <c:extLst>
            <c:ext xmlns:c16="http://schemas.microsoft.com/office/drawing/2014/chart" uri="{C3380CC4-5D6E-409C-BE32-E72D297353CC}">
              <c16:uniqueId val="{00000004-ECD5-4B2F-AA6E-090B21EB15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D5-4B2F-AA6E-090B21EB15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D5-4B2F-AA6E-090B21EB15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2525</c:v>
                </c:pt>
                <c:pt idx="3">
                  <c:v>2505</c:v>
                </c:pt>
                <c:pt idx="6">
                  <c:v>2273</c:v>
                </c:pt>
                <c:pt idx="9">
                  <c:v>2068</c:v>
                </c:pt>
                <c:pt idx="12">
                  <c:v>2109</c:v>
                </c:pt>
              </c:numCache>
            </c:numRef>
          </c:val>
          <c:extLst>
            <c:ext xmlns:c16="http://schemas.microsoft.com/office/drawing/2014/chart" uri="{C3380CC4-5D6E-409C-BE32-E72D297353CC}">
              <c16:uniqueId val="{00000007-ECD5-4B2F-AA6E-090B21EB15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68</c:v>
                </c:pt>
                <c:pt idx="2">
                  <c:v>#N/A</c:v>
                </c:pt>
                <c:pt idx="3">
                  <c:v>#N/A</c:v>
                </c:pt>
                <c:pt idx="4">
                  <c:v>106</c:v>
                </c:pt>
                <c:pt idx="5">
                  <c:v>#N/A</c:v>
                </c:pt>
                <c:pt idx="6">
                  <c:v>#N/A</c:v>
                </c:pt>
                <c:pt idx="7">
                  <c:v>28</c:v>
                </c:pt>
                <c:pt idx="8">
                  <c:v>#N/A</c:v>
                </c:pt>
                <c:pt idx="9">
                  <c:v>#N/A</c:v>
                </c:pt>
                <c:pt idx="10">
                  <c:v>-56</c:v>
                </c:pt>
                <c:pt idx="11">
                  <c:v>#N/A</c:v>
                </c:pt>
                <c:pt idx="12">
                  <c:v>#N/A</c:v>
                </c:pt>
                <c:pt idx="13">
                  <c:v>-44</c:v>
                </c:pt>
                <c:pt idx="14">
                  <c:v>#N/A</c:v>
                </c:pt>
              </c:numCache>
            </c:numRef>
          </c:val>
          <c:smooth val="0"/>
          <c:extLst>
            <c:ext xmlns:c16="http://schemas.microsoft.com/office/drawing/2014/chart" uri="{C3380CC4-5D6E-409C-BE32-E72D297353CC}">
              <c16:uniqueId val="{00000008-ECD5-4B2F-AA6E-090B21EB15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24560</c:v>
                </c:pt>
                <c:pt idx="5">
                  <c:v>24417</c:v>
                </c:pt>
                <c:pt idx="8">
                  <c:v>24112</c:v>
                </c:pt>
                <c:pt idx="11">
                  <c:v>24190</c:v>
                </c:pt>
                <c:pt idx="14">
                  <c:v>23903</c:v>
                </c:pt>
              </c:numCache>
            </c:numRef>
          </c:val>
          <c:extLst>
            <c:ext xmlns:c16="http://schemas.microsoft.com/office/drawing/2014/chart" uri="{C3380CC4-5D6E-409C-BE32-E72D297353CC}">
              <c16:uniqueId val="{00000000-8C34-4CA7-9487-455939EEB9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4726</c:v>
                </c:pt>
                <c:pt idx="5">
                  <c:v>3962</c:v>
                </c:pt>
                <c:pt idx="8">
                  <c:v>3567</c:v>
                </c:pt>
                <c:pt idx="11">
                  <c:v>2561</c:v>
                </c:pt>
                <c:pt idx="14">
                  <c:v>1880</c:v>
                </c:pt>
              </c:numCache>
            </c:numRef>
          </c:val>
          <c:extLst>
            <c:ext xmlns:c16="http://schemas.microsoft.com/office/drawing/2014/chart" uri="{C3380CC4-5D6E-409C-BE32-E72D297353CC}">
              <c16:uniqueId val="{00000001-8C34-4CA7-9487-455939EEB9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7779</c:v>
                </c:pt>
                <c:pt idx="5">
                  <c:v>6836</c:v>
                </c:pt>
                <c:pt idx="8">
                  <c:v>6919</c:v>
                </c:pt>
                <c:pt idx="11">
                  <c:v>7833</c:v>
                </c:pt>
                <c:pt idx="14">
                  <c:v>8907</c:v>
                </c:pt>
              </c:numCache>
            </c:numRef>
          </c:val>
          <c:extLst>
            <c:ext xmlns:c16="http://schemas.microsoft.com/office/drawing/2014/chart" uri="{C3380CC4-5D6E-409C-BE32-E72D297353CC}">
              <c16:uniqueId val="{00000002-8C34-4CA7-9487-455939EEB9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34-4CA7-9487-455939EEB9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C34-4CA7-9487-455939EEB9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34-4CA7-9487-455939EEB9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6039</c:v>
                </c:pt>
                <c:pt idx="3">
                  <c:v>5847</c:v>
                </c:pt>
                <c:pt idx="6">
                  <c:v>5765</c:v>
                </c:pt>
                <c:pt idx="9">
                  <c:v>5690</c:v>
                </c:pt>
                <c:pt idx="12">
                  <c:v>5612</c:v>
                </c:pt>
              </c:numCache>
            </c:numRef>
          </c:val>
          <c:extLst>
            <c:ext xmlns:c16="http://schemas.microsoft.com/office/drawing/2014/chart" uri="{C3380CC4-5D6E-409C-BE32-E72D297353CC}">
              <c16:uniqueId val="{00000006-8C34-4CA7-9487-455939EEB9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589</c:v>
                </c:pt>
                <c:pt idx="3">
                  <c:v>476</c:v>
                </c:pt>
                <c:pt idx="6">
                  <c:v>376</c:v>
                </c:pt>
                <c:pt idx="9">
                  <c:v>316</c:v>
                </c:pt>
                <c:pt idx="12">
                  <c:v>276</c:v>
                </c:pt>
              </c:numCache>
            </c:numRef>
          </c:val>
          <c:extLst>
            <c:ext xmlns:c16="http://schemas.microsoft.com/office/drawing/2014/chart" uri="{C3380CC4-5D6E-409C-BE32-E72D297353CC}">
              <c16:uniqueId val="{00000007-8C34-4CA7-9487-455939EEB9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3968</c:v>
                </c:pt>
                <c:pt idx="3">
                  <c:v>3451</c:v>
                </c:pt>
                <c:pt idx="6">
                  <c:v>3249</c:v>
                </c:pt>
                <c:pt idx="9">
                  <c:v>2459</c:v>
                </c:pt>
                <c:pt idx="12">
                  <c:v>1830</c:v>
                </c:pt>
              </c:numCache>
            </c:numRef>
          </c:val>
          <c:extLst>
            <c:ext xmlns:c16="http://schemas.microsoft.com/office/drawing/2014/chart" uri="{C3380CC4-5D6E-409C-BE32-E72D297353CC}">
              <c16:uniqueId val="{00000008-8C34-4CA7-9487-455939EEB9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241</c:v>
                </c:pt>
                <c:pt idx="3">
                  <c:v>120</c:v>
                </c:pt>
                <c:pt idx="6">
                  <c:v>0</c:v>
                </c:pt>
                <c:pt idx="9">
                  <c:v>0</c:v>
                </c:pt>
                <c:pt idx="12">
                  <c:v>0</c:v>
                </c:pt>
              </c:numCache>
            </c:numRef>
          </c:val>
          <c:extLst>
            <c:ext xmlns:c16="http://schemas.microsoft.com/office/drawing/2014/chart" uri="{C3380CC4-5D6E-409C-BE32-E72D297353CC}">
              <c16:uniqueId val="{00000009-8C34-4CA7-9487-455939EEB9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24340</c:v>
                </c:pt>
                <c:pt idx="3">
                  <c:v>24714</c:v>
                </c:pt>
                <c:pt idx="6">
                  <c:v>24917</c:v>
                </c:pt>
                <c:pt idx="9">
                  <c:v>25172</c:v>
                </c:pt>
                <c:pt idx="12">
                  <c:v>25275</c:v>
                </c:pt>
              </c:numCache>
            </c:numRef>
          </c:val>
          <c:extLst>
            <c:ext xmlns:c16="http://schemas.microsoft.com/office/drawing/2014/chart" uri="{C3380CC4-5D6E-409C-BE32-E72D297353CC}">
              <c16:uniqueId val="{0000000A-8C34-4CA7-9487-455939EEB9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C34-4CA7-9487-455939EEB9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3023</c:v>
                </c:pt>
                <c:pt idx="1">
                  <c:v>4398</c:v>
                </c:pt>
                <c:pt idx="2">
                  <c:v>4979</c:v>
                </c:pt>
              </c:numCache>
            </c:numRef>
          </c:val>
          <c:extLst>
            <c:ext xmlns:c16="http://schemas.microsoft.com/office/drawing/2014/chart" uri="{C3380CC4-5D6E-409C-BE32-E72D297353CC}">
              <c16:uniqueId val="{00000000-1571-4AD4-A984-A37DCBA131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571-4AD4-A984-A37DCBA131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2736</c:v>
                </c:pt>
                <c:pt idx="1">
                  <c:v>2298</c:v>
                </c:pt>
                <c:pt idx="2">
                  <c:v>2633</c:v>
                </c:pt>
              </c:numCache>
            </c:numRef>
          </c:val>
          <c:extLst>
            <c:ext xmlns:c16="http://schemas.microsoft.com/office/drawing/2014/chart" uri="{C3380CC4-5D6E-409C-BE32-E72D297353CC}">
              <c16:uniqueId val="{00000002-1571-4AD4-A984-A37DCBA1317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{FA068536-E179-4B59-BC4E-5E3133FB24C4}</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0E4-4D55-945C-333740A370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{8E5525AD-B2AC-4826-A4C0-E8A983AF39FB}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E4-4D55-945C-333740A370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{8648088B-6C6B-498C-A113-264C57B9C763}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E4-4D55-945C-333740A370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{6776F609-F374-425C-BBAE-9DF2976D5140}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E4-4D55-945C-333740A370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{89B0507A-A4B8-4BA9-9B06-BFE3E86A097F}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E4-4D55-945C-333740A370EB}"/>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{4839951C-F268-458C-92EB-7025615D2E78}</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0E4-4D55-945C-333740A370EB}"/>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{64EF5C4D-4EF2-48F4-9203-270740432C8C}</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0E4-4D55-945C-333740A370EB}"/>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{537A3C16-CF2E-426D-AC91-C2F9DBC0A568}</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0E4-4D55-945C-333740A370EB}"/>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{3F3D5579-302F-41E5-BC9E-EB942F7293F9}</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0E4-4D55-945C-333740A370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70</c:v>
                </c:pt>
                <c:pt idx="8">
                  <c:v>69.2</c:v>
                </c:pt>
                <c:pt idx="16">
                  <c:v>69.900000000000006</c:v>
                </c:pt>
                <c:pt idx="24">
                  <c:v>69.2</c:v>
                </c:pt>
                <c:pt idx="32">
                  <c:v>69.599999999999994</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F0E4-4D55-945C-333740A370EB}"/>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{DF3F5FF0-114A-418E-911B-EE864C677DEB}</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0E4-4D55-945C-333740A370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{C3B82B69-B95F-4575-A025-5044CB548C06}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E4-4D55-945C-333740A370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{CE953A46-78B1-420B-B72D-97158F94B197}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E4-4D55-945C-333740A370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{019BB50C-4F38-42EE-97EC-A034CA94385E}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E4-4D55-945C-333740A370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{8273D118-C8F1-43C7-ACAF-FCB4ED0B1D00}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E4-4D55-945C-333740A370EB}"/>
                </c:ext>
              </c:extLst>
            </c:dLbl>
            <c:dLbl>
              <c:idx val="8"/>
              <c:layout/>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{59F7F0C7-46D4-47C8-BC91-12FC8BAA00CE}</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0E4-4D55-945C-333740A370EB}"/>
                </c:ext>
              </c:extLst>
            </c:dLbl>
            <c:dLbl>
              <c:idx val="16"/>
              <c:layout/>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{2ADE8003-FD6F-4363-855A-3AEFEF300BA8}</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0E4-4D55-945C-333740A370EB}"/>
                </c:ext>
              </c:extLst>
            </c:dLbl>
            <c:dLbl>
              <c:idx val="24"/>
              <c:layout/>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{F29DFA13-C64D-4F92-9EF1-C5CC884FB1E7}</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0E4-4D55-945C-333740A370EB}"/>
                </c:ext>
              </c:extLst>
            </c:dLbl>
            <c:dLbl>
              <c:idx val="32"/>
              <c:layout/>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{98A909AE-B260-41A2-8046-9A2F1574F705}</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0E4-4D55-945C-333740A370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61.2</c:v>
                </c:pt>
                <c:pt idx="8">
                  <c:v>61.6</c:v>
                </c:pt>
                <c:pt idx="16">
                  <c:v>62.5</c:v>
                </c:pt>
                <c:pt idx="24">
                  <c:v>63.1</c:v>
                </c:pt>
                <c:pt idx="32">
                  <c:v>63</c:v>
                </c:pt>
              </c:numCache>
            </c:numRef>
          </c:xVal>
          <c:yVal>
            <c:numRef>
              <c:f>[1]公会計指標分析・財政指標組合せ分析表!$BP$55:$DC$55</c:f>
              <c:numCache>
                <c:formatCode>General</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F0E4-4D55-945C-333740A370EB}"/>
            </c:ext>
          </c:extLst>
        </c:ser>
        <c:dLbls>
          <c:showLegendKey val="0"/>
          <c:showVal val="1"/>
          <c:showCatName val="0"/>
          <c:showSerName val="0"/>
          <c:showPercent val="0"/>
          <c:showBubbleSize val="0"/>
        </c:dLbls>
        <c:axId val="46179840"/>
        <c:axId val="46181760"/>
      </c:scatterChart>
      <c:valAx>
        <c:axId val="46179840"/>
        <c:scaling>
          <c:orientation val="maxMin"/>
          <c:max val="64"/>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{4AE45B65-5E08-4648-885E-8D9B925A85A6}</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E13-46FA-BED1-3BF0D431CE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{F29D3C7C-5923-41C1-BF3A-8B152F890F03}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13-46FA-BED1-3BF0D431CE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{A0D20C78-9664-4181-B35E-A6F2A1827955}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13-46FA-BED1-3BF0D431CE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{EF81AFDC-7EEC-420C-AAC4-F2A0D5940779}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13-46FA-BED1-3BF0D431CE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{6FB215B0-3519-43AD-BA77-1ECA977EE4AA}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13-46FA-BED1-3BF0D431CE00}"/>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{AFC0BBB5-5F22-4EA4-B00E-510457C3071B}</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E13-46FA-BED1-3BF0D431CE00}"/>
                </c:ext>
              </c:extLst>
            </c:dLbl>
            <c:dLbl>
              <c:idx val="16"/>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{95731315-F0BA-4BAD-90A6-280DF22187DD}</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E13-46FA-BED1-3BF0D431CE00}"/>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{38E9C53D-A150-4616-8BD6-050CD6FE68C3}</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E13-46FA-BED1-3BF0D431CE00}"/>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{7223C472-CF9D-4D47-8E86-307A62649363}</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E13-46FA-BED1-3BF0D431CE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0.4</c:v>
                </c:pt>
                <c:pt idx="8">
                  <c:v>0.2</c:v>
                </c:pt>
                <c:pt idx="16">
                  <c:v>0.3</c:v>
                </c:pt>
                <c:pt idx="24">
                  <c:v>0.1</c:v>
                </c:pt>
                <c:pt idx="32">
                  <c:v>-0.1</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FE13-46FA-BED1-3BF0D431CE00}"/>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{5C496600-7FCE-44AE-BA9E-33A4378B1653}</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E13-46FA-BED1-3BF0D431CE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{A46B423C-60DD-42B8-93F2-A18299575086}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13-46FA-BED1-3BF0D431CE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{E336FCB0-FB47-4051-BAC7-1780E92A3EBF}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13-46FA-BED1-3BF0D431CE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{8994F0EF-91A1-4079-8165-82F7200E065F}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13-46FA-BED1-3BF0D431CE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{DCB33794-C0D0-4314-B82C-72A5EF8431F1}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13-46FA-BED1-3BF0D431CE00}"/>
                </c:ext>
              </c:extLst>
            </c:dLbl>
            <c:dLbl>
              <c:idx val="8"/>
              <c:layout/>
              <c:tx>
                <c:strRef>
                  <c:f>[1]公会計指標分析・財政指標組合せ分析表!$BX$72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{1E663CBB-1E10-4D2C-AE70-7CE9C4089536}</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E13-46FA-BED1-3BF0D431CE00}"/>
                </c:ext>
              </c:extLst>
            </c:dLbl>
            <c:dLbl>
              <c:idx val="16"/>
              <c:layout/>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{5A92FA35-DCE6-4152-A554-11E7F1036637}</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E13-46FA-BED1-3BF0D431CE00}"/>
                </c:ext>
              </c:extLst>
            </c:dLbl>
            <c:dLbl>
              <c:idx val="24"/>
              <c:layout/>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{46650A7A-D9FB-4A49-9820-2318A27105BB}</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E13-46FA-BED1-3BF0D431CE00}"/>
                </c:ext>
              </c:extLst>
            </c:dLbl>
            <c:dLbl>
              <c:idx val="32"/>
              <c:layout/>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{2DB6AB85-8D2D-4849-8365-CD656CC44FD3}</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E13-46FA-BED1-3BF0D431CE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4.8</c:v>
                </c:pt>
                <c:pt idx="8">
                  <c:v>4.5</c:v>
                </c:pt>
                <c:pt idx="16">
                  <c:v>4.2</c:v>
                </c:pt>
                <c:pt idx="24">
                  <c:v>4.2</c:v>
                </c:pt>
                <c:pt idx="32">
                  <c:v>4.5</c:v>
                </c:pt>
              </c:numCache>
            </c:numRef>
          </c:xVal>
          <c:yVal>
            <c:numRef>
              <c:f>[1]公会計指標分析・財政指標組合せ分析表!$BP$77:$DC$77</c:f>
              <c:numCache>
                <c:formatCode>General</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FE13-46FA-BED1-3BF0D431CE00}"/>
            </c:ext>
          </c:extLst>
        </c:ser>
        <c:dLbls>
          <c:showLegendKey val="0"/>
          <c:showVal val="1"/>
          <c:showCatName val="0"/>
          <c:showSerName val="0"/>
          <c:showPercent val="0"/>
          <c:showBubbleSize val="0"/>
        </c:dLbls>
        <c:axId val="84219776"/>
        <c:axId val="84234240"/>
      </c:scatterChart>
      <c:valAx>
        <c:axId val="84219776"/>
        <c:scaling>
          <c:orientation val="maxMin"/>
          <c:max val="4.8999999999999995"/>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{508C32F2-EC0E-419E-B545-362C37F34C75}</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66E-4F80-A8C4-E9C3F0EA0A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{A2556FEA-C628-465B-8658-F31654355895}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6E-4F80-A8C4-E9C3F0EA0A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{4BB4073A-8116-415B-8A87-1C7C4A2C5279}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6E-4F80-A8C4-E9C3F0EA0A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{705FCC74-C4BD-4336-BFC3-1CB6B18D377E}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6E-4F80-A8C4-E9C3F0EA0A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{526511C1-AA3D-41B3-883E-CA2DABCD3B2C}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6E-4F80-A8C4-E9C3F0EA0A83}"/>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{50DBCE24-E46C-4048-8E4C-1C857C8EADF8}</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66E-4F80-A8C4-E9C3F0EA0A83}"/>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{9942BE63-655C-479A-89C0-A42DE9AE79F8}</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66E-4F80-A8C4-E9C3F0EA0A83}"/>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{D0E614FF-C2C0-4D88-851A-C049F0901847}</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66E-4F80-A8C4-E9C3F0EA0A83}"/>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{3367E53E-8849-40D9-98BC-C21E6765EEF6}</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66E-4F80-A8C4-E9C3F0EA0A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70</c:v>
                </c:pt>
                <c:pt idx="8">
                  <c:v>69.2</c:v>
                </c:pt>
                <c:pt idx="16">
                  <c:v>69.900000000000006</c:v>
                </c:pt>
                <c:pt idx="24">
                  <c:v>69.2</c:v>
                </c:pt>
                <c:pt idx="32">
                  <c:v>69.599999999999994</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F66E-4F80-A8C4-E9C3F0EA0A83}"/>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{032498E9-2E21-4608-8515-BBECE9AD4D4A}</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66E-4F80-A8C4-E9C3F0EA0A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{99A7DE8D-8E88-4012-9D04-5C3BD4B3075A}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6E-4F80-A8C4-E9C3F0EA0A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{D390C691-7F80-424A-B631-A57B12D585BD}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6E-4F80-A8C4-E9C3F0EA0A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{FDC7E6EB-33BE-48DD-8F8A-E932736DEA7D}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6E-4F80-A8C4-E9C3F0EA0A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{B7CDBE3E-C102-4C19-A0DE-9FE172062ED9}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6E-4F80-A8C4-E9C3F0EA0A83}"/>
                </c:ext>
              </c:extLst>
            </c:dLbl>
            <c:dLbl>
              <c:idx val="8"/>
              <c:layout/>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{DD7B5A6A-0D12-4543-98DF-C8001A8D72AD}</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66E-4F80-A8C4-E9C3F0EA0A83}"/>
                </c:ext>
              </c:extLst>
            </c:dLbl>
            <c:dLbl>
              <c:idx val="16"/>
              <c:layout/>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{067F5A93-643B-455F-B3AF-3A3E98E09418}</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66E-4F80-A8C4-E9C3F0EA0A83}"/>
                </c:ext>
              </c:extLst>
            </c:dLbl>
            <c:dLbl>
              <c:idx val="24"/>
              <c:layout/>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{9B156A20-8A39-4E44-9C7A-1989579C1299}</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66E-4F80-A8C4-E9C3F0EA0A83}"/>
                </c:ext>
              </c:extLst>
            </c:dLbl>
            <c:dLbl>
              <c:idx val="32"/>
              <c:layout/>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{D568AC4C-2B5E-460E-96D8-D8B5D15CF653}</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66E-4F80-A8C4-E9C3F0EA0A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61.2</c:v>
                </c:pt>
                <c:pt idx="8">
                  <c:v>61.6</c:v>
                </c:pt>
                <c:pt idx="16">
                  <c:v>62.5</c:v>
                </c:pt>
                <c:pt idx="24">
                  <c:v>63.1</c:v>
                </c:pt>
                <c:pt idx="32">
                  <c:v>63</c:v>
                </c:pt>
              </c:numCache>
            </c:numRef>
          </c:xVal>
          <c:yVal>
            <c:numRef>
              <c:f>[1]公会計指標分析・財政指標組合せ分析表!$BP$55:$DC$55</c:f>
              <c:numCache>
                <c:formatCode>General</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F66E-4F80-A8C4-E9C3F0EA0A83}"/>
            </c:ext>
          </c:extLst>
        </c:ser>
        <c:dLbls>
          <c:showLegendKey val="0"/>
          <c:showVal val="1"/>
          <c:showCatName val="0"/>
          <c:showSerName val="0"/>
          <c:showPercent val="0"/>
          <c:showBubbleSize val="0"/>
        </c:dLbls>
        <c:axId val="46179840"/>
        <c:axId val="46181760"/>
      </c:scatterChart>
      <c:valAx>
        <c:axId val="46179840"/>
        <c:scaling>
          <c:orientation val="maxMin"/>
          <c:max val="64"/>
          <c:min val="60"/>
        </c:scaling>
        <c:delete val="0"/>
        <c:axPos val="t"/>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東京都東久留米市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と比較して、下水道事業会計及び一部事務組合における地方債の現在高が減少していることに伴い公債費等が減少しているが、特定財源や基準財政需要額に算入された額と比べ、公債費の下がり幅が小さかったため、分子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一般会計の元利償還金は、過年度の起債の償還開始や終了の推移により年度間で比較すると上昇している年度もあるが、償還元金以上の借入を行わない地方債管理に伴い減少している。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東京都東久留米市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将来負担額について、一般会計等においては地方債現在高が増加したものの、下水道事業会計の地方債償還に充てるための繰出金見込額の減少などにより、将来負担額全体としては減少している。</a:t>
          </a:r>
        </a:p>
        <a:p>
          <a:r>
            <a:rPr kumimoji="1" lang="ja-JP" altLang="en-US" sz="1400">
              <a:latin typeface="ＭＳ ゴシック" pitchFamily="49" charset="-128"/>
              <a:ea typeface="ＭＳ ゴシック" pitchFamily="49" charset="-128"/>
            </a:rPr>
            <a:t>　将来負担額が大きく増加しないよう、地方債については事業内容の精査や補助金の活用を図るなど、可能な限り抑制に努めていく。</a:t>
          </a:r>
        </a:p>
        <a:p>
          <a:r>
            <a:rPr kumimoji="1" lang="ja-JP" altLang="en-US" sz="1400">
              <a:latin typeface="ＭＳ ゴシック" pitchFamily="49" charset="-128"/>
              <a:ea typeface="ＭＳ ゴシック" pitchFamily="49" charset="-128"/>
            </a:rPr>
            <a:t>　充当可能財源等は、都市計画事業に係る地方債の現在高等が減少していることに伴い充当可能特定歳入が減少したものの、財政調整基金の繰入を行わなかったことにより増加したことなどから増加となった。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東京都東久留米市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決算剰余金に加え、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新型コロナ禍の情勢を踏まえ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政策的な積立を行ったこと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増加した。結果として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義務教育施設等の長寿命化対策を計画的に進めるための施設整備を予定しており、これを着実に進めるため、平成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月の「財政健全経営計画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実行プラン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改訂で、決算剰余金の取扱いを変更し、これまで財政調整基金に積立を行っていた一部を、公共施設等整備基金に積立ができるよう整理をした。今後もこの方針を基に公共施設等整備基金へ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公共施設等整備基金：公共施設の整備及び維持補修、庁舎整備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みどりの基金：環境保全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教育振興基金：学校教育施設及び教育備品の整備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郷土美術館建設基金：郷土美術館建設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都市計画事業基金：都市計画事業の推進</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さいわい保育園跡地の売払代金を積み立てたことによる増。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緑地保全事業に伴い約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年度に収入した都市計画税のうち、都市計画事業の決算額を上回り、翌年度へ繰越した分約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公共施設の老朽化に伴う改修が続くことから、特に公共施設等整備基金や教育振興基金の運用について留意する必要がある。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決算剰余金に加え、新型コロナ禍の情勢を踏まえた政策的な積立を行った一方、取り崩しを行わなかったことによる増。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年度間の財源調整や災害等緊急時対応を目的とするものであることから、過度な増加に留意しつつ、経営目標（財政調整基金の水準、運用）として標準財政規模の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％相当を基準とし、経常的に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利子分の積立のみ行っている。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3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3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3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cap="flat" cmpd="sng" algn="ctr">
          <a:solidFill>
            <a:srgbClr val="FFFFFF"/>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cap="flat" cmpd="sng" algn="ctr">
          <a:solidFill>
            <a:srgbClr val="FFFFFF"/>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FFFFFF"/>
              </a:solidFill>
              <a:effectLst/>
              <a:uLnTx/>
              <a:uFillTx/>
              <a:latin typeface="ＭＳ ゴシック" panose="020B0609070205080204" pitchFamily="49" charset="-128"/>
              <a:ea typeface="ＭＳ ゴシック" panose="020B0609070205080204" pitchFamily="49" charset="-128"/>
              <a:cs typeface="+mn-cs"/>
            </a:rPr>
            <a:t>東京都東久留米市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cap="flat" cmpd="sng" algn="ctr">
          <a:solidFill>
            <a:srgbClr val="FFFFFF"/>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cap="flat" cmpd="sng" algn="ctr">
          <a:solidFill>
            <a:srgbClr val="FFFFFF"/>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FFFFFF"/>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2000" b="1" i="0" u="none" strike="noStrike" kern="0" cap="none" spc="0" normalizeH="0" baseline="0" noProof="0">
              <a:ln>
                <a:noFill/>
              </a:ln>
              <a:solidFill>
                <a:srgbClr val="FFFFFF"/>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2000" b="1" i="0" u="none" strike="noStrike" kern="0" cap="none" spc="0" normalizeH="0" baseline="0" noProof="0">
              <a:ln>
                <a:noFill/>
              </a:ln>
              <a:solidFill>
                <a:srgbClr val="FFFFFF"/>
              </a:solidFill>
              <a:effectLst/>
              <a:uLnTx/>
              <a:uFillTx/>
              <a:latin typeface="ＭＳ ゴシック" panose="020B0609070205080204" pitchFamily="49" charset="-128"/>
              <a:ea typeface="ＭＳ ゴシック" panose="020B0609070205080204" pitchFamily="49" charset="-128"/>
              <a:cs typeface="+mn-cs"/>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dist"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117,091
114,849
12.88
50,470,918
46,871,244
2,915,297
24,511,207
25,274,556</a:t>
          </a:r>
          <a:endPar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(R4.1.1</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現在</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(R4.1.1</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現在</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dist"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
-0.1
-</a:t>
          </a:r>
          <a:endPar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dist"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市町村類型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年度毎</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H29  Ⅲ</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－３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H30  Ⅲ</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－３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R01  Ⅲ</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－３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R02  Ⅲ</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－３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R03  Ⅲ</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ysClr val="window" lastClr="FFFFFF"/>
        </a:solidFill>
        <a:ln w="19050" cap="flat" cmpd="sng" algn="ctr">
          <a:solidFill>
            <a:sysClr val="windowText" lastClr="000000"/>
          </a:solidFill>
          <a:prstDash val="solid"/>
          <a:miter lim="800000"/>
        </a:ln>
        <a:effectLst>
          <a:outerShdw dist="37357" dir="2700000" rotWithShape="0">
            <a:scrgbClr r="0" g="0" b="0"/>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noFill/>
        <a:ln w="6350" cap="flat" cmpd="sng" algn="ctr">
          <a:solidFill>
            <a:srgbClr val="FF0000"/>
          </a:solidFill>
          <a:prstDash val="solid"/>
          <a:miter lim="800000"/>
        </a:ln>
        <a:effectLst/>
      </xdr:spPr>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noFill/>
        <a:ln w="31750" cap="flat" cmpd="sng" algn="ctr">
          <a:solidFill>
            <a:srgbClr val="808080"/>
          </a:solidFill>
          <a:prstDash val="solid"/>
          <a:miter lim="800000"/>
        </a:ln>
        <a:effectLst/>
      </xdr:spPr>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noFill/>
        <a:ln w="15875" cap="flat" cmpd="sng" algn="ctr">
          <a:solidFill>
            <a:srgbClr val="000000"/>
          </a:solidFill>
          <a:prstDash val="solid"/>
          <a:miter lim="800000"/>
        </a:ln>
        <a:effectLst/>
      </xdr:spPr>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noFill/>
        <a:ln w="31750" cap="flat" cmpd="sng" algn="ctr">
          <a:solidFill>
            <a:srgbClr val="808080"/>
          </a:solidFill>
          <a:prstDash val="solid"/>
          <a:miter lim="800000"/>
        </a:ln>
        <a:effectLst/>
      </xdr:spPr>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noFill/>
        <a:ln w="15875" cap="flat" cmpd="sng" algn="ctr">
          <a:solidFill>
            <a:srgbClr val="000000"/>
          </a:solidFill>
          <a:prstDash val="solid"/>
          <a:miter lim="800000"/>
        </a:ln>
        <a:effectLst/>
      </xdr:spPr>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市町村類型とは、人口および産業構造等により全国の市町村を</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人口については、各調査対象年度の</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類似団体内順位、全国平均、各都道府県平均は、令和</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[ 69.6</a:t>
          </a:r>
          <a:r>
            <a:rPr kumimoji="1" lang="ja-JP" altLang="en-US" sz="13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52/59</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59.7</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57.8</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1"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ysClr val="window" lastClr="FFFFFF"/>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令和</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年度は前年度比</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0.4%</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増となっている。</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r>
          <a:b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b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本市では人口急増期に整備した公共施設が老朽化してきており、計画的な改修が必要であることから、平成</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27</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年度に「公共施設白書」「施設保全計画」、平成</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28</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年度に「施設整備プログラム」を策定した。これらに基づき、施設の長寿命化と安全性確保のため、改修工事等を実施していくこととしている。</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令和</a:t>
          </a:r>
          <a:r>
            <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年度からは、これまでの施設整備プログラムを一旦停止し、未来志向による公共施設の適正配置の検討のあり方について、庁内での議論を開始する。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noFill/>
        <a:ln w="6350" cap="flat" cmpd="sng" algn="ctr">
          <a:solidFill>
            <a:srgbClr val="C0C0C0"/>
          </a:solidFill>
          <a:prstDash val="solid"/>
          <a:miter lim="800000"/>
        </a:ln>
        <a:effectLst/>
      </xdr:spPr>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noFill/>
        <a:ln w="6350" cap="flat" cmpd="sng" algn="ctr">
          <a:solidFill>
            <a:srgbClr val="C0C0C0"/>
          </a:solidFill>
          <a:prstDash val="solid"/>
          <a:miter lim="800000"/>
        </a:ln>
        <a:effectLst/>
      </xdr:spPr>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noFill/>
        <a:ln w="6350" cap="flat" cmpd="sng" algn="ctr">
          <a:solidFill>
            <a:srgbClr val="C0C0C0"/>
          </a:solidFill>
          <a:prstDash val="solid"/>
          <a:miter lim="800000"/>
        </a:ln>
        <a:effectLst/>
      </xdr:spPr>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noFill/>
        <a:ln w="6350" cap="flat" cmpd="sng" algn="ctr">
          <a:solidFill>
            <a:srgbClr val="C0C0C0"/>
          </a:solidFill>
          <a:prstDash val="solid"/>
          <a:miter lim="800000"/>
        </a:ln>
        <a:effectLst/>
      </xdr:spPr>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noFill/>
        <a:ln w="6350" cap="flat" cmpd="sng" algn="ctr">
          <a:solidFill>
            <a:srgbClr val="C0C0C0"/>
          </a:solidFill>
          <a:prstDash val="solid"/>
          <a:miter lim="800000"/>
        </a:ln>
        <a:effectLst/>
      </xdr:spPr>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noFill/>
        <a:ln w="6350" cap="flat" cmpd="sng" algn="ctr">
          <a:solidFill>
            <a:srgbClr val="C0C0C0"/>
          </a:solidFill>
          <a:prstDash val="solid"/>
          <a:miter lim="800000"/>
        </a:ln>
        <a:effectLst/>
      </xdr:spPr>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73" name="直線コネクタ 72"/>
        <xdr:cNvCxnSpPr/>
      </xdr:nvCxnSpPr>
      <xdr:spPr>
        <a:xfrm flipV="1">
          <a:off x="4760595" y="5352415"/>
          <a:ext cx="1270" cy="1228471"/>
        </a:xfrm>
        <a:prstGeom prst="line">
          <a:avLst/>
        </a:prstGeom>
        <a:noFill/>
        <a:ln w="31750" cap="flat" cmpd="sng" algn="ctr">
          <a:solidFill>
            <a:srgbClr val="808080"/>
          </a:solidFill>
          <a:prstDash val="solid"/>
          <a:miter lim="800000"/>
        </a:ln>
        <a:effectLst/>
      </xdr:spPr>
    </xdr:cxnSp>
    <xdr:clientData/>
  </xdr:twoCellAnchor>
  <xdr:oneCellAnchor>
    <xdr:from>
      <xdr:col>23</xdr:col>
      <xdr:colOff>136525</xdr:colOff>
      <xdr:row>33</xdr:row>
      <xdr:rowOff>155338</xdr:rowOff>
    </xdr:from>
    <xdr:ext cx="405111" cy="259045"/>
    <xdr:sp macro="" textlink="">
      <xdr:nvSpPr>
        <xdr:cNvPr id="74" name="有形固定資産減価償却率最小値テキスト"/>
        <xdr:cNvSpPr txBox="1"/>
      </xdr:nvSpPr>
      <xdr:spPr>
        <a:xfrm>
          <a:off x="4813300" y="6584713"/>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95.4</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75" name="直線コネクタ 74"/>
        <xdr:cNvCxnSpPr/>
      </xdr:nvCxnSpPr>
      <xdr:spPr>
        <a:xfrm>
          <a:off x="4673600" y="6580886"/>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23</xdr:col>
      <xdr:colOff>136525</xdr:colOff>
      <xdr:row>25</xdr:row>
      <xdr:rowOff>69867</xdr:rowOff>
    </xdr:from>
    <xdr:ext cx="405111" cy="259045"/>
    <xdr:sp macro="" textlink="">
      <xdr:nvSpPr>
        <xdr:cNvPr id="76" name="有形固定資産減価償却率最大値テキスト"/>
        <xdr:cNvSpPr txBox="1"/>
      </xdr:nvSpPr>
      <xdr:spPr>
        <a:xfrm>
          <a:off x="4813300" y="5127642"/>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38.5</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77" name="直線コネクタ 76"/>
        <xdr:cNvCxnSpPr/>
      </xdr:nvCxnSpPr>
      <xdr:spPr>
        <a:xfrm>
          <a:off x="4673600" y="5352415"/>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23</xdr:col>
      <xdr:colOff>136525</xdr:colOff>
      <xdr:row>28</xdr:row>
      <xdr:rowOff>109872</xdr:rowOff>
    </xdr:from>
    <xdr:ext cx="405111" cy="259045"/>
    <xdr:sp macro="" textlink="">
      <xdr:nvSpPr>
        <xdr:cNvPr id="78" name="有形固定資産減価償却率平均値テキスト"/>
        <xdr:cNvSpPr txBox="1"/>
      </xdr:nvSpPr>
      <xdr:spPr>
        <a:xfrm>
          <a:off x="4813300" y="5681997"/>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63.0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xdr:cNvSpPr/>
      </xdr:nvSpPr>
      <xdr:spPr>
        <a:xfrm>
          <a:off x="4711700" y="583057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xdr:cNvSpPr/>
      </xdr:nvSpPr>
      <xdr:spPr>
        <a:xfrm>
          <a:off x="4000500" y="5832729"/>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81" name="フローチャート: 判断 80"/>
        <xdr:cNvSpPr/>
      </xdr:nvSpPr>
      <xdr:spPr>
        <a:xfrm>
          <a:off x="3238500" y="581977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82" name="フローチャート: 判断 81"/>
        <xdr:cNvSpPr/>
      </xdr:nvSpPr>
      <xdr:spPr>
        <a:xfrm>
          <a:off x="2476500" y="5800344"/>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83" name="フローチャート: 判断 82"/>
        <xdr:cNvSpPr/>
      </xdr:nvSpPr>
      <xdr:spPr>
        <a:xfrm>
          <a:off x="1714500" y="5791708"/>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34925</xdr:colOff>
      <xdr:row>30</xdr:row>
      <xdr:rowOff>58039</xdr:rowOff>
    </xdr:from>
    <xdr:to>
      <xdr:col>23</xdr:col>
      <xdr:colOff>136525</xdr:colOff>
      <xdr:row>30</xdr:row>
      <xdr:rowOff>159639</xdr:rowOff>
    </xdr:to>
    <xdr:sp macro="" textlink="">
      <xdr:nvSpPr>
        <xdr:cNvPr id="89" name="楕円 88"/>
        <xdr:cNvSpPr/>
      </xdr:nvSpPr>
      <xdr:spPr>
        <a:xfrm>
          <a:off x="4711700" y="5973064"/>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23</xdr:col>
      <xdr:colOff>136525</xdr:colOff>
      <xdr:row>30</xdr:row>
      <xdr:rowOff>36466</xdr:rowOff>
    </xdr:from>
    <xdr:ext cx="405111" cy="259045"/>
    <xdr:sp macro="" textlink="">
      <xdr:nvSpPr>
        <xdr:cNvPr id="90" name="有形固定資産減価償却率該当値テキスト"/>
        <xdr:cNvSpPr txBox="1"/>
      </xdr:nvSpPr>
      <xdr:spPr>
        <a:xfrm>
          <a:off x="4813300" y="5951491"/>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69.6</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19</xdr:col>
      <xdr:colOff>85725</xdr:colOff>
      <xdr:row>30</xdr:row>
      <xdr:rowOff>49403</xdr:rowOff>
    </xdr:from>
    <xdr:to>
      <xdr:col>19</xdr:col>
      <xdr:colOff>187325</xdr:colOff>
      <xdr:row>30</xdr:row>
      <xdr:rowOff>151003</xdr:rowOff>
    </xdr:to>
    <xdr:sp macro="" textlink="">
      <xdr:nvSpPr>
        <xdr:cNvPr id="91" name="楕円 90"/>
        <xdr:cNvSpPr/>
      </xdr:nvSpPr>
      <xdr:spPr>
        <a:xfrm>
          <a:off x="4000500" y="5964428"/>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136525</xdr:colOff>
      <xdr:row>30</xdr:row>
      <xdr:rowOff>100203</xdr:rowOff>
    </xdr:from>
    <xdr:to>
      <xdr:col>23</xdr:col>
      <xdr:colOff>85725</xdr:colOff>
      <xdr:row>30</xdr:row>
      <xdr:rowOff>108839</xdr:rowOff>
    </xdr:to>
    <xdr:cxnSp macro="">
      <xdr:nvCxnSpPr>
        <xdr:cNvPr id="92" name="直線コネクタ 91"/>
        <xdr:cNvCxnSpPr/>
      </xdr:nvCxnSpPr>
      <xdr:spPr>
        <a:xfrm>
          <a:off x="4051300" y="6015228"/>
          <a:ext cx="711200" cy="8636"/>
        </a:xfrm>
        <a:prstGeom prst="line">
          <a:avLst/>
        </a:prstGeom>
        <a:noFill/>
        <a:ln w="6350" cap="flat" cmpd="sng" algn="ctr">
          <a:solidFill>
            <a:srgbClr val="FF0000"/>
          </a:solidFill>
          <a:prstDash val="solid"/>
          <a:miter lim="800000"/>
        </a:ln>
        <a:effectLst/>
      </xdr:spPr>
    </xdr:cxnSp>
    <xdr:clientData/>
  </xdr:twoCellAnchor>
  <xdr:twoCellAnchor>
    <xdr:from>
      <xdr:col>15</xdr:col>
      <xdr:colOff>85725</xdr:colOff>
      <xdr:row>30</xdr:row>
      <xdr:rowOff>64516</xdr:rowOff>
    </xdr:from>
    <xdr:to>
      <xdr:col>15</xdr:col>
      <xdr:colOff>187325</xdr:colOff>
      <xdr:row>30</xdr:row>
      <xdr:rowOff>166116</xdr:rowOff>
    </xdr:to>
    <xdr:sp macro="" textlink="">
      <xdr:nvSpPr>
        <xdr:cNvPr id="93" name="楕円 92"/>
        <xdr:cNvSpPr/>
      </xdr:nvSpPr>
      <xdr:spPr>
        <a:xfrm>
          <a:off x="3238500" y="5979541"/>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136525</xdr:colOff>
      <xdr:row>30</xdr:row>
      <xdr:rowOff>100203</xdr:rowOff>
    </xdr:from>
    <xdr:to>
      <xdr:col>19</xdr:col>
      <xdr:colOff>136525</xdr:colOff>
      <xdr:row>30</xdr:row>
      <xdr:rowOff>115316</xdr:rowOff>
    </xdr:to>
    <xdr:cxnSp macro="">
      <xdr:nvCxnSpPr>
        <xdr:cNvPr id="94" name="直線コネクタ 93"/>
        <xdr:cNvCxnSpPr/>
      </xdr:nvCxnSpPr>
      <xdr:spPr>
        <a:xfrm flipV="1">
          <a:off x="3289300" y="6015228"/>
          <a:ext cx="762000" cy="15113"/>
        </a:xfrm>
        <a:prstGeom prst="line">
          <a:avLst/>
        </a:prstGeom>
        <a:noFill/>
        <a:ln w="6350" cap="flat" cmpd="sng" algn="ctr">
          <a:solidFill>
            <a:srgbClr val="FF0000"/>
          </a:solidFill>
          <a:prstDash val="solid"/>
          <a:miter lim="800000"/>
        </a:ln>
        <a:effectLst/>
      </xdr:spPr>
    </xdr:cxnSp>
    <xdr:clientData/>
  </xdr:twoCellAnchor>
  <xdr:twoCellAnchor>
    <xdr:from>
      <xdr:col>11</xdr:col>
      <xdr:colOff>85725</xdr:colOff>
      <xdr:row>30</xdr:row>
      <xdr:rowOff>49403</xdr:rowOff>
    </xdr:from>
    <xdr:to>
      <xdr:col>11</xdr:col>
      <xdr:colOff>187325</xdr:colOff>
      <xdr:row>30</xdr:row>
      <xdr:rowOff>151003</xdr:rowOff>
    </xdr:to>
    <xdr:sp macro="" textlink="">
      <xdr:nvSpPr>
        <xdr:cNvPr id="95" name="楕円 94"/>
        <xdr:cNvSpPr/>
      </xdr:nvSpPr>
      <xdr:spPr>
        <a:xfrm>
          <a:off x="2476500" y="5964428"/>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xdr:col>
      <xdr:colOff>136525</xdr:colOff>
      <xdr:row>30</xdr:row>
      <xdr:rowOff>100203</xdr:rowOff>
    </xdr:from>
    <xdr:to>
      <xdr:col>15</xdr:col>
      <xdr:colOff>136525</xdr:colOff>
      <xdr:row>30</xdr:row>
      <xdr:rowOff>115316</xdr:rowOff>
    </xdr:to>
    <xdr:cxnSp macro="">
      <xdr:nvCxnSpPr>
        <xdr:cNvPr id="96" name="直線コネクタ 95"/>
        <xdr:cNvCxnSpPr/>
      </xdr:nvCxnSpPr>
      <xdr:spPr>
        <a:xfrm>
          <a:off x="2527300" y="6015228"/>
          <a:ext cx="762000" cy="15113"/>
        </a:xfrm>
        <a:prstGeom prst="line">
          <a:avLst/>
        </a:prstGeom>
        <a:noFill/>
        <a:ln w="6350" cap="flat" cmpd="sng" algn="ctr">
          <a:solidFill>
            <a:srgbClr val="FF0000"/>
          </a:solidFill>
          <a:prstDash val="solid"/>
          <a:miter lim="800000"/>
        </a:ln>
        <a:effectLst/>
      </xdr:spPr>
    </xdr:cxnSp>
    <xdr:clientData/>
  </xdr:twoCellAnchor>
  <xdr:twoCellAnchor>
    <xdr:from>
      <xdr:col>7</xdr:col>
      <xdr:colOff>85725</xdr:colOff>
      <xdr:row>30</xdr:row>
      <xdr:rowOff>66675</xdr:rowOff>
    </xdr:from>
    <xdr:to>
      <xdr:col>7</xdr:col>
      <xdr:colOff>187325</xdr:colOff>
      <xdr:row>30</xdr:row>
      <xdr:rowOff>168275</xdr:rowOff>
    </xdr:to>
    <xdr:sp macro="" textlink="">
      <xdr:nvSpPr>
        <xdr:cNvPr id="97" name="楕円 96"/>
        <xdr:cNvSpPr/>
      </xdr:nvSpPr>
      <xdr:spPr>
        <a:xfrm>
          <a:off x="1714500" y="598170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xdr:col>
      <xdr:colOff>136525</xdr:colOff>
      <xdr:row>30</xdr:row>
      <xdr:rowOff>100203</xdr:rowOff>
    </xdr:from>
    <xdr:to>
      <xdr:col>11</xdr:col>
      <xdr:colOff>136525</xdr:colOff>
      <xdr:row>30</xdr:row>
      <xdr:rowOff>117475</xdr:rowOff>
    </xdr:to>
    <xdr:cxnSp macro="">
      <xdr:nvCxnSpPr>
        <xdr:cNvPr id="98" name="直線コネクタ 97"/>
        <xdr:cNvCxnSpPr/>
      </xdr:nvCxnSpPr>
      <xdr:spPr>
        <a:xfrm flipV="1">
          <a:off x="1765300" y="6015228"/>
          <a:ext cx="762000" cy="17272"/>
        </a:xfrm>
        <a:prstGeom prst="line">
          <a:avLst/>
        </a:prstGeom>
        <a:noFill/>
        <a:ln w="6350" cap="flat" cmpd="sng" algn="ctr">
          <a:solidFill>
            <a:srgbClr val="FF0000"/>
          </a:solidFill>
          <a:prstDash val="solid"/>
          <a:miter lim="800000"/>
        </a:ln>
        <a:effectLst/>
      </xdr:spPr>
    </xdr:cxnSp>
    <xdr:clientData/>
  </xdr:twoCellAnchor>
  <xdr:oneCellAnchor>
    <xdr:from>
      <xdr:col>18</xdr:col>
      <xdr:colOff>111769</xdr:colOff>
      <xdr:row>28</xdr:row>
      <xdr:rowOff>35831</xdr:rowOff>
    </xdr:from>
    <xdr:ext cx="405111" cy="259045"/>
    <xdr:sp macro="" textlink="">
      <xdr:nvSpPr>
        <xdr:cNvPr id="99" name="n_1aveValue有形固定資産減価償却率"/>
        <xdr:cNvSpPr txBox="1"/>
      </xdr:nvSpPr>
      <xdr:spPr>
        <a:xfrm>
          <a:off x="3836044" y="5607956"/>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63.1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124469</xdr:colOff>
      <xdr:row>28</xdr:row>
      <xdr:rowOff>22877</xdr:rowOff>
    </xdr:from>
    <xdr:ext cx="405111" cy="259045"/>
    <xdr:sp macro="" textlink="">
      <xdr:nvSpPr>
        <xdr:cNvPr id="100" name="n_2aveValue有形固定資産減価償却率"/>
        <xdr:cNvSpPr txBox="1"/>
      </xdr:nvSpPr>
      <xdr:spPr>
        <a:xfrm>
          <a:off x="3086744" y="559500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62.5</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xdr:col>
      <xdr:colOff>124469</xdr:colOff>
      <xdr:row>28</xdr:row>
      <xdr:rowOff>3446</xdr:rowOff>
    </xdr:from>
    <xdr:ext cx="405111" cy="259045"/>
    <xdr:sp macro="" textlink="">
      <xdr:nvSpPr>
        <xdr:cNvPr id="101" name="n_3aveValue有形固定資産減価償却率"/>
        <xdr:cNvSpPr txBox="1"/>
      </xdr:nvSpPr>
      <xdr:spPr>
        <a:xfrm>
          <a:off x="2324744" y="5575571"/>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61.6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xdr:col>
      <xdr:colOff>124469</xdr:colOff>
      <xdr:row>27</xdr:row>
      <xdr:rowOff>166260</xdr:rowOff>
    </xdr:from>
    <xdr:ext cx="405111" cy="259045"/>
    <xdr:sp macro="" textlink="">
      <xdr:nvSpPr>
        <xdr:cNvPr id="102" name="n_4aveValue有形固定資産減価償却率"/>
        <xdr:cNvSpPr txBox="1"/>
      </xdr:nvSpPr>
      <xdr:spPr>
        <a:xfrm>
          <a:off x="1562744" y="5566935"/>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61.2</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111769</xdr:colOff>
      <xdr:row>30</xdr:row>
      <xdr:rowOff>142130</xdr:rowOff>
    </xdr:from>
    <xdr:ext cx="405111" cy="259045"/>
    <xdr:sp macro="" textlink="">
      <xdr:nvSpPr>
        <xdr:cNvPr id="103" name="n_1mainValue有形固定資産減価償却率"/>
        <xdr:cNvSpPr txBox="1"/>
      </xdr:nvSpPr>
      <xdr:spPr>
        <a:xfrm>
          <a:off x="3836044" y="6057155"/>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69.2</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124469</xdr:colOff>
      <xdr:row>30</xdr:row>
      <xdr:rowOff>157243</xdr:rowOff>
    </xdr:from>
    <xdr:ext cx="405111" cy="259045"/>
    <xdr:sp macro="" textlink="">
      <xdr:nvSpPr>
        <xdr:cNvPr id="104" name="n_2mainValue有形固定資産減価償却率"/>
        <xdr:cNvSpPr txBox="1"/>
      </xdr:nvSpPr>
      <xdr:spPr>
        <a:xfrm>
          <a:off x="3086744" y="6072268"/>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69.9</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xdr:col>
      <xdr:colOff>124469</xdr:colOff>
      <xdr:row>30</xdr:row>
      <xdr:rowOff>142130</xdr:rowOff>
    </xdr:from>
    <xdr:ext cx="405111" cy="259045"/>
    <xdr:sp macro="" textlink="">
      <xdr:nvSpPr>
        <xdr:cNvPr id="105" name="n_3mainValue有形固定資産減価償却率"/>
        <xdr:cNvSpPr txBox="1"/>
      </xdr:nvSpPr>
      <xdr:spPr>
        <a:xfrm>
          <a:off x="2324744" y="6057155"/>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69.2</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xdr:col>
      <xdr:colOff>124469</xdr:colOff>
      <xdr:row>30</xdr:row>
      <xdr:rowOff>159402</xdr:rowOff>
    </xdr:from>
    <xdr:ext cx="405111" cy="259045"/>
    <xdr:sp macro="" textlink="">
      <xdr:nvSpPr>
        <xdr:cNvPr id="106" name="n_4mainValue有形固定資産減価償却率"/>
        <xdr:cNvSpPr txBox="1"/>
      </xdr:nvSpPr>
      <xdr:spPr>
        <a:xfrm>
          <a:off x="1562744" y="607442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70.0</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[ 399.2</a:t>
          </a:r>
          <a:r>
            <a:rPr kumimoji="1" lang="ja-JP" altLang="en-US" sz="13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30/62</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476.3</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1"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ysClr val="window" lastClr="FFFFFF"/>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ここに入力</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noFill/>
        <a:ln w="6350" cap="flat" cmpd="sng" algn="ctr">
          <a:solidFill>
            <a:srgbClr val="C0C0C0"/>
          </a:solidFill>
          <a:prstDash val="solid"/>
          <a:miter lim="800000"/>
        </a:ln>
        <a:effectLst/>
      </xdr:spPr>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noFill/>
        <a:ln w="6350" cap="flat" cmpd="sng" algn="ctr">
          <a:solidFill>
            <a:srgbClr val="C0C0C0"/>
          </a:solidFill>
          <a:prstDash val="solid"/>
          <a:miter lim="800000"/>
        </a:ln>
        <a:effectLst/>
      </xdr:spPr>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noFill/>
        <a:ln w="6350" cap="flat" cmpd="sng" algn="ctr">
          <a:solidFill>
            <a:srgbClr val="C0C0C0"/>
          </a:solidFill>
          <a:prstDash val="solid"/>
          <a:miter lim="800000"/>
        </a:ln>
        <a:effectLst/>
      </xdr:spPr>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noFill/>
        <a:ln w="6350" cap="flat" cmpd="sng" algn="ctr">
          <a:solidFill>
            <a:srgbClr val="C0C0C0"/>
          </a:solidFill>
          <a:prstDash val="solid"/>
          <a:miter lim="800000"/>
        </a:ln>
        <a:effectLst/>
      </xdr:spPr>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noFill/>
        <a:ln w="6350" cap="flat" cmpd="sng" algn="ctr">
          <a:solidFill>
            <a:srgbClr val="C0C0C0"/>
          </a:solidFill>
          <a:prstDash val="solid"/>
          <a:miter lim="800000"/>
        </a:ln>
        <a:effectLst/>
      </xdr:spPr>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noFill/>
        <a:ln w="6350" cap="flat" cmpd="sng" algn="ctr">
          <a:solidFill>
            <a:srgbClr val="C0C0C0"/>
          </a:solidFill>
          <a:prstDash val="solid"/>
          <a:miter lim="800000"/>
        </a:ln>
        <a:effectLst/>
      </xdr:spPr>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noFill/>
        <a:ln w="6350" cap="flat" cmpd="sng" algn="ctr">
          <a:solidFill>
            <a:srgbClr val="C0C0C0"/>
          </a:solidFill>
          <a:prstDash val="solid"/>
          <a:miter lim="800000"/>
        </a:ln>
        <a:effectLst/>
      </xdr:spPr>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noFill/>
        <a:ln w="6350" cap="flat" cmpd="sng" algn="ctr">
          <a:solidFill>
            <a:srgbClr val="C0C0C0"/>
          </a:solidFill>
          <a:prstDash val="solid"/>
          <a:miter lim="800000"/>
        </a:ln>
        <a:effectLst/>
      </xdr:spPr>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37" name="直線コネクタ 136"/>
        <xdr:cNvCxnSpPr/>
      </xdr:nvCxnSpPr>
      <xdr:spPr>
        <a:xfrm flipV="1">
          <a:off x="14793595" y="5261428"/>
          <a:ext cx="1269" cy="1384536"/>
        </a:xfrm>
        <a:prstGeom prst="line">
          <a:avLst/>
        </a:prstGeom>
        <a:noFill/>
        <a:ln w="31750" cap="flat" cmpd="sng" algn="ctr">
          <a:solidFill>
            <a:srgbClr val="808080"/>
          </a:solidFill>
          <a:prstDash val="solid"/>
          <a:miter lim="800000"/>
        </a:ln>
        <a:effectLst/>
      </xdr:spPr>
    </xdr:cxnSp>
    <xdr:clientData/>
  </xdr:twoCellAnchor>
  <xdr:oneCellAnchor>
    <xdr:from>
      <xdr:col>76</xdr:col>
      <xdr:colOff>73025</xdr:colOff>
      <xdr:row>34</xdr:row>
      <xdr:rowOff>48966</xdr:rowOff>
    </xdr:from>
    <xdr:ext cx="469744" cy="259045"/>
    <xdr:sp macro="" textlink="">
      <xdr:nvSpPr>
        <xdr:cNvPr id="138" name="債務償還比率最小値テキスト"/>
        <xdr:cNvSpPr txBox="1"/>
      </xdr:nvSpPr>
      <xdr:spPr>
        <a:xfrm>
          <a:off x="14846300" y="6649791"/>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897.8</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39" name="直線コネクタ 138"/>
        <xdr:cNvCxnSpPr/>
      </xdr:nvCxnSpPr>
      <xdr:spPr>
        <a:xfrm>
          <a:off x="14706600" y="6645964"/>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76</xdr:col>
      <xdr:colOff>73025</xdr:colOff>
      <xdr:row>29</xdr:row>
      <xdr:rowOff>107214</xdr:rowOff>
    </xdr:from>
    <xdr:ext cx="469744" cy="259045"/>
    <xdr:sp macro="" textlink="">
      <xdr:nvSpPr>
        <xdr:cNvPr id="142" name="債務償還比率平均値テキスト"/>
        <xdr:cNvSpPr txBox="1"/>
      </xdr:nvSpPr>
      <xdr:spPr>
        <a:xfrm>
          <a:off x="14846300" y="5850789"/>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429.1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43" name="フローチャート: 判断 142"/>
        <xdr:cNvSpPr/>
      </xdr:nvSpPr>
      <xdr:spPr>
        <a:xfrm>
          <a:off x="14744700" y="5872362"/>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44" name="フローチャート: 判断 143"/>
        <xdr:cNvSpPr/>
      </xdr:nvSpPr>
      <xdr:spPr>
        <a:xfrm>
          <a:off x="14033500" y="6114941"/>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45" name="フローチャート: 判断 144"/>
        <xdr:cNvSpPr/>
      </xdr:nvSpPr>
      <xdr:spPr>
        <a:xfrm>
          <a:off x="13271500" y="6144088"/>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46" name="フローチャート: 判断 145"/>
        <xdr:cNvSpPr/>
      </xdr:nvSpPr>
      <xdr:spPr>
        <a:xfrm>
          <a:off x="12509500" y="6125119"/>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47" name="フローチャート: 判断 146"/>
        <xdr:cNvSpPr/>
      </xdr:nvSpPr>
      <xdr:spPr>
        <a:xfrm>
          <a:off x="11747500" y="615349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53" name="楕円 152"/>
        <xdr:cNvSpPr/>
      </xdr:nvSpPr>
      <xdr:spPr>
        <a:xfrm>
          <a:off x="14744700" y="5826252"/>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76</xdr:col>
      <xdr:colOff>73025</xdr:colOff>
      <xdr:row>28</xdr:row>
      <xdr:rowOff>105554</xdr:rowOff>
    </xdr:from>
    <xdr:ext cx="469744" cy="259045"/>
    <xdr:sp macro="" textlink="">
      <xdr:nvSpPr>
        <xdr:cNvPr id="154" name="債務償還比率該当値テキスト"/>
        <xdr:cNvSpPr txBox="1"/>
      </xdr:nvSpPr>
      <xdr:spPr>
        <a:xfrm>
          <a:off x="14846300" y="5677679"/>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399.2</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72</xdr:col>
      <xdr:colOff>22225</xdr:colOff>
      <xdr:row>31</xdr:row>
      <xdr:rowOff>45584</xdr:rowOff>
    </xdr:from>
    <xdr:to>
      <xdr:col>72</xdr:col>
      <xdr:colOff>123825</xdr:colOff>
      <xdr:row>31</xdr:row>
      <xdr:rowOff>147184</xdr:rowOff>
    </xdr:to>
    <xdr:sp macro="" textlink="">
      <xdr:nvSpPr>
        <xdr:cNvPr id="155" name="楕円 154"/>
        <xdr:cNvSpPr/>
      </xdr:nvSpPr>
      <xdr:spPr>
        <a:xfrm>
          <a:off x="14033500" y="6132059"/>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72</xdr:col>
      <xdr:colOff>73025</xdr:colOff>
      <xdr:row>29</xdr:row>
      <xdr:rowOff>133477</xdr:rowOff>
    </xdr:from>
    <xdr:to>
      <xdr:col>76</xdr:col>
      <xdr:colOff>22225</xdr:colOff>
      <xdr:row>31</xdr:row>
      <xdr:rowOff>96384</xdr:rowOff>
    </xdr:to>
    <xdr:cxnSp macro="">
      <xdr:nvCxnSpPr>
        <xdr:cNvPr id="156" name="直線コネクタ 155"/>
        <xdr:cNvCxnSpPr/>
      </xdr:nvCxnSpPr>
      <xdr:spPr>
        <a:xfrm flipV="1">
          <a:off x="14084300" y="5877052"/>
          <a:ext cx="711200" cy="305807"/>
        </a:xfrm>
        <a:prstGeom prst="line">
          <a:avLst/>
        </a:prstGeom>
        <a:noFill/>
        <a:ln w="6350" cap="flat" cmpd="sng" algn="ctr">
          <a:solidFill>
            <a:srgbClr val="FF0000"/>
          </a:solidFill>
          <a:prstDash val="solid"/>
          <a:miter lim="800000"/>
        </a:ln>
        <a:effectLst/>
      </xdr:spPr>
    </xdr:cxnSp>
    <xdr:clientData/>
  </xdr:twoCellAnchor>
  <xdr:twoCellAnchor>
    <xdr:from>
      <xdr:col>68</xdr:col>
      <xdr:colOff>22225</xdr:colOff>
      <xdr:row>31</xdr:row>
      <xdr:rowOff>7184</xdr:rowOff>
    </xdr:from>
    <xdr:to>
      <xdr:col>68</xdr:col>
      <xdr:colOff>123825</xdr:colOff>
      <xdr:row>31</xdr:row>
      <xdr:rowOff>108784</xdr:rowOff>
    </xdr:to>
    <xdr:sp macro="" textlink="">
      <xdr:nvSpPr>
        <xdr:cNvPr id="157" name="楕円 156"/>
        <xdr:cNvSpPr/>
      </xdr:nvSpPr>
      <xdr:spPr>
        <a:xfrm>
          <a:off x="13271500" y="6093659"/>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68</xdr:col>
      <xdr:colOff>73025</xdr:colOff>
      <xdr:row>31</xdr:row>
      <xdr:rowOff>57984</xdr:rowOff>
    </xdr:from>
    <xdr:to>
      <xdr:col>72</xdr:col>
      <xdr:colOff>73025</xdr:colOff>
      <xdr:row>31</xdr:row>
      <xdr:rowOff>96384</xdr:rowOff>
    </xdr:to>
    <xdr:cxnSp macro="">
      <xdr:nvCxnSpPr>
        <xdr:cNvPr id="158" name="直線コネクタ 157"/>
        <xdr:cNvCxnSpPr/>
      </xdr:nvCxnSpPr>
      <xdr:spPr>
        <a:xfrm>
          <a:off x="13322300" y="6144459"/>
          <a:ext cx="762000" cy="38400"/>
        </a:xfrm>
        <a:prstGeom prst="line">
          <a:avLst/>
        </a:prstGeom>
        <a:noFill/>
        <a:ln w="6350" cap="flat" cmpd="sng" algn="ctr">
          <a:solidFill>
            <a:srgbClr val="FF0000"/>
          </a:solidFill>
          <a:prstDash val="solid"/>
          <a:miter lim="800000"/>
        </a:ln>
        <a:effectLst/>
      </xdr:spPr>
    </xdr:cxnSp>
    <xdr:clientData/>
  </xdr:twoCellAnchor>
  <xdr:twoCellAnchor>
    <xdr:from>
      <xdr:col>64</xdr:col>
      <xdr:colOff>22225</xdr:colOff>
      <xdr:row>30</xdr:row>
      <xdr:rowOff>154269</xdr:rowOff>
    </xdr:from>
    <xdr:to>
      <xdr:col>64</xdr:col>
      <xdr:colOff>123825</xdr:colOff>
      <xdr:row>31</xdr:row>
      <xdr:rowOff>84419</xdr:rowOff>
    </xdr:to>
    <xdr:sp macro="" textlink="">
      <xdr:nvSpPr>
        <xdr:cNvPr id="159" name="楕円 158"/>
        <xdr:cNvSpPr/>
      </xdr:nvSpPr>
      <xdr:spPr>
        <a:xfrm>
          <a:off x="12509500" y="6069294"/>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64</xdr:col>
      <xdr:colOff>73025</xdr:colOff>
      <xdr:row>31</xdr:row>
      <xdr:rowOff>33619</xdr:rowOff>
    </xdr:from>
    <xdr:to>
      <xdr:col>68</xdr:col>
      <xdr:colOff>73025</xdr:colOff>
      <xdr:row>31</xdr:row>
      <xdr:rowOff>57984</xdr:rowOff>
    </xdr:to>
    <xdr:cxnSp macro="">
      <xdr:nvCxnSpPr>
        <xdr:cNvPr id="160" name="直線コネクタ 159"/>
        <xdr:cNvCxnSpPr/>
      </xdr:nvCxnSpPr>
      <xdr:spPr>
        <a:xfrm>
          <a:off x="12560300" y="6120094"/>
          <a:ext cx="762000" cy="24365"/>
        </a:xfrm>
        <a:prstGeom prst="line">
          <a:avLst/>
        </a:prstGeom>
        <a:noFill/>
        <a:ln w="6350" cap="flat" cmpd="sng" algn="ctr">
          <a:solidFill>
            <a:srgbClr val="FF0000"/>
          </a:solidFill>
          <a:prstDash val="solid"/>
          <a:miter lim="800000"/>
        </a:ln>
        <a:effectLst/>
      </xdr:spPr>
    </xdr:cxnSp>
    <xdr:clientData/>
  </xdr:twoCellAnchor>
  <xdr:twoCellAnchor>
    <xdr:from>
      <xdr:col>60</xdr:col>
      <xdr:colOff>22225</xdr:colOff>
      <xdr:row>30</xdr:row>
      <xdr:rowOff>47553</xdr:rowOff>
    </xdr:from>
    <xdr:to>
      <xdr:col>60</xdr:col>
      <xdr:colOff>123825</xdr:colOff>
      <xdr:row>30</xdr:row>
      <xdr:rowOff>149153</xdr:rowOff>
    </xdr:to>
    <xdr:sp macro="" textlink="">
      <xdr:nvSpPr>
        <xdr:cNvPr id="161" name="楕円 160"/>
        <xdr:cNvSpPr/>
      </xdr:nvSpPr>
      <xdr:spPr>
        <a:xfrm>
          <a:off x="11747500" y="5962578"/>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60</xdr:col>
      <xdr:colOff>73025</xdr:colOff>
      <xdr:row>30</xdr:row>
      <xdr:rowOff>98353</xdr:rowOff>
    </xdr:from>
    <xdr:to>
      <xdr:col>64</xdr:col>
      <xdr:colOff>73025</xdr:colOff>
      <xdr:row>31</xdr:row>
      <xdr:rowOff>33619</xdr:rowOff>
    </xdr:to>
    <xdr:cxnSp macro="">
      <xdr:nvCxnSpPr>
        <xdr:cNvPr id="162" name="直線コネクタ 161"/>
        <xdr:cNvCxnSpPr/>
      </xdr:nvCxnSpPr>
      <xdr:spPr>
        <a:xfrm>
          <a:off x="11798300" y="6013378"/>
          <a:ext cx="762000" cy="106716"/>
        </a:xfrm>
        <a:prstGeom prst="line">
          <a:avLst/>
        </a:prstGeom>
        <a:noFill/>
        <a:ln w="6350" cap="flat" cmpd="sng" algn="ctr">
          <a:solidFill>
            <a:srgbClr val="FF0000"/>
          </a:solidFill>
          <a:prstDash val="solid"/>
          <a:miter lim="800000"/>
        </a:ln>
        <a:effectLst/>
      </xdr:spPr>
    </xdr:cxnSp>
    <xdr:clientData/>
  </xdr:twoCellAnchor>
  <xdr:oneCellAnchor>
    <xdr:from>
      <xdr:col>71</xdr:col>
      <xdr:colOff>15952</xdr:colOff>
      <xdr:row>29</xdr:row>
      <xdr:rowOff>146593</xdr:rowOff>
    </xdr:from>
    <xdr:ext cx="469744" cy="259045"/>
    <xdr:sp macro="" textlink="">
      <xdr:nvSpPr>
        <xdr:cNvPr id="163" name="n_1aveValue債務償還比率"/>
        <xdr:cNvSpPr txBox="1"/>
      </xdr:nvSpPr>
      <xdr:spPr>
        <a:xfrm>
          <a:off x="13836727" y="5890168"/>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586.4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67</xdr:col>
      <xdr:colOff>28652</xdr:colOff>
      <xdr:row>31</xdr:row>
      <xdr:rowOff>150340</xdr:rowOff>
    </xdr:from>
    <xdr:ext cx="469744" cy="259045"/>
    <xdr:sp macro="" textlink="">
      <xdr:nvSpPr>
        <xdr:cNvPr id="164" name="n_2aveValue債務償還比率"/>
        <xdr:cNvSpPr txBox="1"/>
      </xdr:nvSpPr>
      <xdr:spPr>
        <a:xfrm>
          <a:off x="13087427" y="6236815"/>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605.3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63</xdr:col>
      <xdr:colOff>28652</xdr:colOff>
      <xdr:row>31</xdr:row>
      <xdr:rowOff>131371</xdr:rowOff>
    </xdr:from>
    <xdr:ext cx="469744" cy="259045"/>
    <xdr:sp macro="" textlink="">
      <xdr:nvSpPr>
        <xdr:cNvPr id="165" name="n_3aveValue債務償還比率"/>
        <xdr:cNvSpPr txBox="1"/>
      </xdr:nvSpPr>
      <xdr:spPr>
        <a:xfrm>
          <a:off x="12325427" y="6217846"/>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593.0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59</xdr:col>
      <xdr:colOff>28652</xdr:colOff>
      <xdr:row>31</xdr:row>
      <xdr:rowOff>159747</xdr:rowOff>
    </xdr:from>
    <xdr:ext cx="469744" cy="259045"/>
    <xdr:sp macro="" textlink="">
      <xdr:nvSpPr>
        <xdr:cNvPr id="166" name="n_4aveValue債務償還比率"/>
        <xdr:cNvSpPr txBox="1"/>
      </xdr:nvSpPr>
      <xdr:spPr>
        <a:xfrm>
          <a:off x="11563427" y="6246222"/>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611.4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71</xdr:col>
      <xdr:colOff>15952</xdr:colOff>
      <xdr:row>31</xdr:row>
      <xdr:rowOff>138311</xdr:rowOff>
    </xdr:from>
    <xdr:ext cx="469744" cy="259045"/>
    <xdr:sp macro="" textlink="">
      <xdr:nvSpPr>
        <xdr:cNvPr id="167" name="n_1mainValue債務償還比率"/>
        <xdr:cNvSpPr txBox="1"/>
      </xdr:nvSpPr>
      <xdr:spPr>
        <a:xfrm>
          <a:off x="13836727" y="6224786"/>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597.5</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67</xdr:col>
      <xdr:colOff>28652</xdr:colOff>
      <xdr:row>29</xdr:row>
      <xdr:rowOff>125311</xdr:rowOff>
    </xdr:from>
    <xdr:ext cx="469744" cy="259045"/>
    <xdr:sp macro="" textlink="">
      <xdr:nvSpPr>
        <xdr:cNvPr id="168" name="n_2mainValue債務償還比率"/>
        <xdr:cNvSpPr txBox="1"/>
      </xdr:nvSpPr>
      <xdr:spPr>
        <a:xfrm>
          <a:off x="13087427" y="5868886"/>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572.6</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63</xdr:col>
      <xdr:colOff>28652</xdr:colOff>
      <xdr:row>29</xdr:row>
      <xdr:rowOff>100946</xdr:rowOff>
    </xdr:from>
    <xdr:ext cx="469744" cy="259045"/>
    <xdr:sp macro="" textlink="">
      <xdr:nvSpPr>
        <xdr:cNvPr id="169" name="n_3mainValue債務償還比率"/>
        <xdr:cNvSpPr txBox="1"/>
      </xdr:nvSpPr>
      <xdr:spPr>
        <a:xfrm>
          <a:off x="12325427" y="5844521"/>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556.8</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59</xdr:col>
      <xdr:colOff>28652</xdr:colOff>
      <xdr:row>28</xdr:row>
      <xdr:rowOff>165680</xdr:rowOff>
    </xdr:from>
    <xdr:ext cx="469744" cy="259045"/>
    <xdr:sp macro="" textlink="">
      <xdr:nvSpPr>
        <xdr:cNvPr id="170" name="n_4mainValue債務償還比率"/>
        <xdr:cNvSpPr txBox="1"/>
      </xdr:nvSpPr>
      <xdr:spPr>
        <a:xfrm>
          <a:off x="11563427" y="5737805"/>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487.6</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xdr:col>
      <xdr:colOff>47625</xdr:colOff>
      <xdr:row>44</xdr:row>
      <xdr:rowOff>47625</xdr:rowOff>
    </xdr:from>
    <xdr:to>
      <xdr:col>37</xdr:col>
      <xdr:colOff>57151</xdr:colOff>
      <xdr:row>60</xdr:row>
      <xdr:rowOff>119496</xdr:rowOff>
    </xdr:to>
    <xdr:graphicFrame macro="">
      <xdr:nvGraphicFramePr>
        <xdr:cNvPr id="177"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178"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179" name="正方形/長方形 178"/>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180" name="正方形/長方形 179"/>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181" name="正方形/長方形 180"/>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182" name="正方形/長方形 181"/>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183" name="正方形/長方形 182"/>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184" name="正方形/長方形 18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85" name="正方形/長方形 18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86" name="正方形/長方形 18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87" name="正方形/長方形 18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88" name="正方形/長方形 18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89" name="正方形/長方形 18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90" name="正方形/長方形 18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91" name="正方形/長方形 19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92" name="正方形/長方形 19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93" name="正方形/長方形 19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4" name="正方形/長方形 19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5" name="正方形/長方形 19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6" name="正方形/長方形 19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7" name="正方形/長方形 19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8" name="正方形/長方形 19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117,091
114,849
12.88
50,470,918
46,871,244
2,915,297
24,511,207
25,274,556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9" name="正方形/長方形 19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0" name="正方形/長方形 19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1" name="正方形/長方形 20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2" name="正方形/長方形 20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3" name="正方形/長方形 20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4" name="正方形/長方形 20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5" name="角丸四角形 20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06" name="正方形/長方形 20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07" name="正方形/長方形 20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08" name="正方形/長方形 20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09" name="直線コネクタ 20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10" name="楕円 20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11" name="フローチャート: 判断 21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12" name="直線コネクタ 21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13" name="直線コネクタ 21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14" name="直線コネクタ 21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215" name="直線コネクタ 21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216" name="テキスト ボックス 215"/>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217" name="テキスト ボックス 216"/>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218" name="テキスト ボックス 217"/>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219" name="テキスト ボックス 218"/>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220" name="テキスト ボックス 219"/>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221" name="正方形/長方形 22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222" name="正方形/長方形 22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223" name="正方形/長方形 22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224" name="正方形/長方形 22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225" name="正方形/長方形 22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226" name="正方形/長方形 22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227" name="正方形/長方形 22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228" name="正方形/長方形 22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229" name="正方形/長方形 22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230" name="正方形/長方形 22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231" name="正方形/長方形 23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232" name="正方形/長方形 23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233" name="テキスト ボックス 23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本市では人口急増期に整備した公共施設が老朽化してきており、計画的な改修が必要であることから、平成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年度に「公共施設白書」「施設保全計画」、平成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年度に「施設整備プログラム」を策定し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これらに基づき、施設の長寿命化と安全性確保のため、改修工事等を実施していくこととしてい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たが、</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050" b="0" i="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年度からは、これまでの施設整備プログラムを一旦停止し、未来志向による公共施設の適正配置の検討のあり方について、庁内での議論を開始</a:t>
          </a:r>
          <a:r>
            <a:rPr lang="ja-JP" altLang="en-US" sz="1050" b="0" i="0">
              <a:solidFill>
                <a:schemeClr val="dk1"/>
              </a:solidFill>
              <a:effectLst/>
              <a:latin typeface="ＭＳ Ｐゴシック" panose="020B0600070205080204" pitchFamily="50" charset="-128"/>
              <a:ea typeface="ＭＳ Ｐゴシック" panose="020B0600070205080204" pitchFamily="50" charset="-128"/>
              <a:cs typeface="+mn-cs"/>
            </a:rPr>
            <a:t>しており、今後の</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推移を注視する必要がある。</a:t>
          </a:r>
          <a:endParaRPr lang="ja-JP" altLang="ja-JP" sz="900">
            <a:effectLst/>
            <a:latin typeface="ＭＳ Ｐゴシック" panose="020B0600070205080204" pitchFamily="50" charset="-128"/>
            <a:ea typeface="ＭＳ Ｐゴシック" panose="020B0600070205080204" pitchFamily="50" charset="-128"/>
          </a:endParaRPr>
        </a:p>
        <a:p>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234" name="テキスト ボックス 23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235" name="直線コネクタ 23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236" name="テキスト ボックス 235"/>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237" name="直線コネクタ 23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238" name="テキスト ボックス 237"/>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239" name="直線コネクタ 23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240" name="テキスト ボックス 23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241" name="直線コネクタ 24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242" name="テキスト ボックス 24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243" name="直線コネクタ 24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244" name="テキスト ボックス 24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245" name="直線コネクタ 24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246" name="テキスト ボックス 24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24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248" name="直線コネクタ 247"/>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249" name="有形固定資産減価償却率最小値テキスト"/>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250" name="直線コネクタ 249"/>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251" name="有形固定資産減価償却率最大値テキスト"/>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252" name="直線コネクタ 251"/>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253"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254" name="フローチャート: 判断 253"/>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255" name="フローチャート: 判断 254"/>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256" name="フローチャート: 判断 255"/>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257" name="フローチャート: 判断 256"/>
        <xdr:cNvSpPr/>
      </xdr:nvSpPr>
      <xdr:spPr>
        <a:xfrm>
          <a:off x="2476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258" name="フローチャート: 判断 257"/>
        <xdr:cNvSpPr/>
      </xdr:nvSpPr>
      <xdr:spPr>
        <a:xfrm>
          <a:off x="1714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259" name="テキスト ボックス 25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260" name="テキスト ボックス 25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261" name="テキスト ボックス 26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262" name="テキスト ボックス 26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263" name="テキスト ボックス 26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58039</xdr:rowOff>
    </xdr:from>
    <xdr:to>
      <xdr:col>23</xdr:col>
      <xdr:colOff>136525</xdr:colOff>
      <xdr:row>30</xdr:row>
      <xdr:rowOff>159639</xdr:rowOff>
    </xdr:to>
    <xdr:sp macro="" textlink="">
      <xdr:nvSpPr>
        <xdr:cNvPr id="264" name="楕円 263"/>
        <xdr:cNvSpPr/>
      </xdr:nvSpPr>
      <xdr:spPr>
        <a:xfrm>
          <a:off x="47117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36466</xdr:rowOff>
    </xdr:from>
    <xdr:ext cx="405111" cy="259045"/>
    <xdr:sp macro="" textlink="">
      <xdr:nvSpPr>
        <xdr:cNvPr id="265" name="有形固定資産減価償却率該当値テキスト"/>
        <xdr:cNvSpPr txBox="1"/>
      </xdr:nvSpPr>
      <xdr:spPr>
        <a:xfrm>
          <a:off x="4813300" y="595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49403</xdr:rowOff>
    </xdr:from>
    <xdr:to>
      <xdr:col>19</xdr:col>
      <xdr:colOff>187325</xdr:colOff>
      <xdr:row>30</xdr:row>
      <xdr:rowOff>151003</xdr:rowOff>
    </xdr:to>
    <xdr:sp macro="" textlink="">
      <xdr:nvSpPr>
        <xdr:cNvPr id="266" name="楕円 265"/>
        <xdr:cNvSpPr/>
      </xdr:nvSpPr>
      <xdr:spPr>
        <a:xfrm>
          <a:off x="4000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100203</xdr:rowOff>
    </xdr:from>
    <xdr:to>
      <xdr:col>23</xdr:col>
      <xdr:colOff>85725</xdr:colOff>
      <xdr:row>30</xdr:row>
      <xdr:rowOff>108839</xdr:rowOff>
    </xdr:to>
    <xdr:cxnSp macro="">
      <xdr:nvCxnSpPr>
        <xdr:cNvPr id="267" name="直線コネクタ 266"/>
        <xdr:cNvCxnSpPr/>
      </xdr:nvCxnSpPr>
      <xdr:spPr>
        <a:xfrm>
          <a:off x="4051300" y="6015228"/>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64516</xdr:rowOff>
    </xdr:from>
    <xdr:to>
      <xdr:col>15</xdr:col>
      <xdr:colOff>187325</xdr:colOff>
      <xdr:row>30</xdr:row>
      <xdr:rowOff>166116</xdr:rowOff>
    </xdr:to>
    <xdr:sp macro="" textlink="">
      <xdr:nvSpPr>
        <xdr:cNvPr id="268" name="楕円 267"/>
        <xdr:cNvSpPr/>
      </xdr:nvSpPr>
      <xdr:spPr>
        <a:xfrm>
          <a:off x="32385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100203</xdr:rowOff>
    </xdr:from>
    <xdr:to>
      <xdr:col>19</xdr:col>
      <xdr:colOff>136525</xdr:colOff>
      <xdr:row>30</xdr:row>
      <xdr:rowOff>115316</xdr:rowOff>
    </xdr:to>
    <xdr:cxnSp macro="">
      <xdr:nvCxnSpPr>
        <xdr:cNvPr id="269" name="直線コネクタ 268"/>
        <xdr:cNvCxnSpPr/>
      </xdr:nvCxnSpPr>
      <xdr:spPr>
        <a:xfrm flipV="1">
          <a:off x="3289300" y="6015228"/>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49403</xdr:rowOff>
    </xdr:from>
    <xdr:to>
      <xdr:col>11</xdr:col>
      <xdr:colOff>187325</xdr:colOff>
      <xdr:row>30</xdr:row>
      <xdr:rowOff>151003</xdr:rowOff>
    </xdr:to>
    <xdr:sp macro="" textlink="">
      <xdr:nvSpPr>
        <xdr:cNvPr id="270" name="楕円 269"/>
        <xdr:cNvSpPr/>
      </xdr:nvSpPr>
      <xdr:spPr>
        <a:xfrm>
          <a:off x="2476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100203</xdr:rowOff>
    </xdr:from>
    <xdr:to>
      <xdr:col>15</xdr:col>
      <xdr:colOff>136525</xdr:colOff>
      <xdr:row>30</xdr:row>
      <xdr:rowOff>115316</xdr:rowOff>
    </xdr:to>
    <xdr:cxnSp macro="">
      <xdr:nvCxnSpPr>
        <xdr:cNvPr id="271" name="直線コネクタ 270"/>
        <xdr:cNvCxnSpPr/>
      </xdr:nvCxnSpPr>
      <xdr:spPr>
        <a:xfrm>
          <a:off x="2527300" y="6015228"/>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66675</xdr:rowOff>
    </xdr:from>
    <xdr:to>
      <xdr:col>7</xdr:col>
      <xdr:colOff>187325</xdr:colOff>
      <xdr:row>30</xdr:row>
      <xdr:rowOff>168275</xdr:rowOff>
    </xdr:to>
    <xdr:sp macro="" textlink="">
      <xdr:nvSpPr>
        <xdr:cNvPr id="272" name="楕円 271"/>
        <xdr:cNvSpPr/>
      </xdr:nvSpPr>
      <xdr:spPr>
        <a:xfrm>
          <a:off x="1714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100203</xdr:rowOff>
    </xdr:from>
    <xdr:to>
      <xdr:col>11</xdr:col>
      <xdr:colOff>136525</xdr:colOff>
      <xdr:row>30</xdr:row>
      <xdr:rowOff>117475</xdr:rowOff>
    </xdr:to>
    <xdr:cxnSp macro="">
      <xdr:nvCxnSpPr>
        <xdr:cNvPr id="273" name="直線コネクタ 272"/>
        <xdr:cNvCxnSpPr/>
      </xdr:nvCxnSpPr>
      <xdr:spPr>
        <a:xfrm flipV="1">
          <a:off x="1765300" y="6015228"/>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274" name="n_1aveValue有形固定資産減価償却率"/>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22877</xdr:rowOff>
    </xdr:from>
    <xdr:ext cx="405111" cy="259045"/>
    <xdr:sp macro="" textlink="">
      <xdr:nvSpPr>
        <xdr:cNvPr id="275" name="n_2aveValue有形固定資産減価償却率"/>
        <xdr:cNvSpPr txBox="1"/>
      </xdr:nvSpPr>
      <xdr:spPr>
        <a:xfrm>
          <a:off x="30867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3446</xdr:rowOff>
    </xdr:from>
    <xdr:ext cx="405111" cy="259045"/>
    <xdr:sp macro="" textlink="">
      <xdr:nvSpPr>
        <xdr:cNvPr id="276" name="n_3aveValue有形固定資産減価償却率"/>
        <xdr:cNvSpPr txBox="1"/>
      </xdr:nvSpPr>
      <xdr:spPr>
        <a:xfrm>
          <a:off x="23247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166260</xdr:rowOff>
    </xdr:from>
    <xdr:ext cx="405111" cy="259045"/>
    <xdr:sp macro="" textlink="">
      <xdr:nvSpPr>
        <xdr:cNvPr id="277" name="n_4aveValue有形固定資産減価償却率"/>
        <xdr:cNvSpPr txBox="1"/>
      </xdr:nvSpPr>
      <xdr:spPr>
        <a:xfrm>
          <a:off x="1562744" y="556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142130</xdr:rowOff>
    </xdr:from>
    <xdr:ext cx="405111" cy="259045"/>
    <xdr:sp macro="" textlink="">
      <xdr:nvSpPr>
        <xdr:cNvPr id="278" name="n_1mainValue有形固定資産減価償却率"/>
        <xdr:cNvSpPr txBox="1"/>
      </xdr:nvSpPr>
      <xdr:spPr>
        <a:xfrm>
          <a:off x="3836044"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157243</xdr:rowOff>
    </xdr:from>
    <xdr:ext cx="405111" cy="259045"/>
    <xdr:sp macro="" textlink="">
      <xdr:nvSpPr>
        <xdr:cNvPr id="279" name="n_2mainValue有形固定資産減価償却率"/>
        <xdr:cNvSpPr txBox="1"/>
      </xdr:nvSpPr>
      <xdr:spPr>
        <a:xfrm>
          <a:off x="3086744" y="607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142130</xdr:rowOff>
    </xdr:from>
    <xdr:ext cx="405111" cy="259045"/>
    <xdr:sp macro="" textlink="">
      <xdr:nvSpPr>
        <xdr:cNvPr id="280" name="n_3mainValue有形固定資産減価償却率"/>
        <xdr:cNvSpPr txBox="1"/>
      </xdr:nvSpPr>
      <xdr:spPr>
        <a:xfrm>
          <a:off x="2324744"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281" name="n_4mainValue有形固定資産減価償却率"/>
        <xdr:cNvSpPr txBox="1"/>
      </xdr:nvSpPr>
      <xdr:spPr>
        <a:xfrm>
          <a:off x="1562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282" name="正方形/長方形 2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283" name="正方形/長方形 28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284" name="正方形/長方形 28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285" name="正方形/長方形 2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286" name="正方形/長方形 2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287" name="正方形/長方形 2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288" name="正方形/長方形 2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289" name="正方形/長方形 2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290" name="正方形/長方形 2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291" name="正方形/長方形 2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292" name="正方形/長方形 2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293" name="正方形/長方形 2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294" name="テキスト ボックス 2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399.2</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となった。公営企業の地方債償還に係る繰出金が減少し将来負担額が減少したのに加え、地方交付税（普通交付税）に臨時財政対策債償還基金費が需要の追加項目として設けられ経常一般財源等が増額となったことから、前年度と比べ大幅に減少となっ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295" name="テキスト ボックス 2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296" name="直線コネクタ 2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297" name="テキスト ボックス 296"/>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298" name="直線コネクタ 29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299" name="テキスト ボックス 298"/>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300" name="直線コネクタ 29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301" name="テキスト ボックス 30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302" name="直線コネクタ 30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303" name="テキスト ボックス 30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304" name="直線コネクタ 30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305" name="テキスト ボックス 30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306" name="直線コネクタ 30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307" name="テキスト ボックス 306"/>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308" name="直線コネクタ 30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309" name="テキスト ボックス 308"/>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310" name="直線コネクタ 3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31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312" name="直線コネクタ 311"/>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313" name="債務償還比率最小値テキスト"/>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314" name="直線コネクタ 313"/>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315"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316" name="直線コネクタ 315"/>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317" name="債務償還比率平均値テキスト"/>
        <xdr:cNvSpPr txBox="1"/>
      </xdr:nvSpPr>
      <xdr:spPr>
        <a:xfrm>
          <a:off x="14846300" y="5850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318" name="フローチャート: 判断 317"/>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319" name="フローチャート: 判断 318"/>
        <xdr:cNvSpPr/>
      </xdr:nvSpPr>
      <xdr:spPr>
        <a:xfrm>
          <a:off x="14033500" y="61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320" name="フローチャート: 判断 319"/>
        <xdr:cNvSpPr/>
      </xdr:nvSpPr>
      <xdr:spPr>
        <a:xfrm>
          <a:off x="13271500" y="61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321" name="フローチャート: 判断 320"/>
        <xdr:cNvSpPr/>
      </xdr:nvSpPr>
      <xdr:spPr>
        <a:xfrm>
          <a:off x="12509500" y="612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322" name="フローチャート: 判断 321"/>
        <xdr:cNvSpPr/>
      </xdr:nvSpPr>
      <xdr:spPr>
        <a:xfrm>
          <a:off x="11747500" y="615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323" name="テキスト ボックス 3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324" name="テキスト ボックス 3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325" name="テキスト ボックス 3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326" name="テキスト ボックス 3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327" name="テキスト ボックス 3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328" name="楕円 327"/>
        <xdr:cNvSpPr/>
      </xdr:nvSpPr>
      <xdr:spPr>
        <a:xfrm>
          <a:off x="147447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105554</xdr:rowOff>
    </xdr:from>
    <xdr:ext cx="469744" cy="259045"/>
    <xdr:sp macro="" textlink="">
      <xdr:nvSpPr>
        <xdr:cNvPr id="329" name="債務償還比率該当値テキスト"/>
        <xdr:cNvSpPr txBox="1"/>
      </xdr:nvSpPr>
      <xdr:spPr>
        <a:xfrm>
          <a:off x="14846300" y="567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45584</xdr:rowOff>
    </xdr:from>
    <xdr:to>
      <xdr:col>72</xdr:col>
      <xdr:colOff>123825</xdr:colOff>
      <xdr:row>31</xdr:row>
      <xdr:rowOff>147184</xdr:rowOff>
    </xdr:to>
    <xdr:sp macro="" textlink="">
      <xdr:nvSpPr>
        <xdr:cNvPr id="330" name="楕円 329"/>
        <xdr:cNvSpPr/>
      </xdr:nvSpPr>
      <xdr:spPr>
        <a:xfrm>
          <a:off x="14033500" y="61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133477</xdr:rowOff>
    </xdr:from>
    <xdr:to>
      <xdr:col>76</xdr:col>
      <xdr:colOff>22225</xdr:colOff>
      <xdr:row>31</xdr:row>
      <xdr:rowOff>96384</xdr:rowOff>
    </xdr:to>
    <xdr:cxnSp macro="">
      <xdr:nvCxnSpPr>
        <xdr:cNvPr id="331" name="直線コネクタ 330"/>
        <xdr:cNvCxnSpPr/>
      </xdr:nvCxnSpPr>
      <xdr:spPr>
        <a:xfrm flipV="1">
          <a:off x="14084300" y="5877052"/>
          <a:ext cx="711200" cy="30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7184</xdr:rowOff>
    </xdr:from>
    <xdr:to>
      <xdr:col>68</xdr:col>
      <xdr:colOff>123825</xdr:colOff>
      <xdr:row>31</xdr:row>
      <xdr:rowOff>108784</xdr:rowOff>
    </xdr:to>
    <xdr:sp macro="" textlink="">
      <xdr:nvSpPr>
        <xdr:cNvPr id="332" name="楕円 331"/>
        <xdr:cNvSpPr/>
      </xdr:nvSpPr>
      <xdr:spPr>
        <a:xfrm>
          <a:off x="13271500" y="609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57984</xdr:rowOff>
    </xdr:from>
    <xdr:to>
      <xdr:col>72</xdr:col>
      <xdr:colOff>73025</xdr:colOff>
      <xdr:row>31</xdr:row>
      <xdr:rowOff>96384</xdr:rowOff>
    </xdr:to>
    <xdr:cxnSp macro="">
      <xdr:nvCxnSpPr>
        <xdr:cNvPr id="333" name="直線コネクタ 332"/>
        <xdr:cNvCxnSpPr/>
      </xdr:nvCxnSpPr>
      <xdr:spPr>
        <a:xfrm>
          <a:off x="13322300" y="6144459"/>
          <a:ext cx="762000" cy="3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154269</xdr:rowOff>
    </xdr:from>
    <xdr:to>
      <xdr:col>64</xdr:col>
      <xdr:colOff>123825</xdr:colOff>
      <xdr:row>31</xdr:row>
      <xdr:rowOff>84419</xdr:rowOff>
    </xdr:to>
    <xdr:sp macro="" textlink="">
      <xdr:nvSpPr>
        <xdr:cNvPr id="334" name="楕円 333"/>
        <xdr:cNvSpPr/>
      </xdr:nvSpPr>
      <xdr:spPr>
        <a:xfrm>
          <a:off x="12509500" y="606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33619</xdr:rowOff>
    </xdr:from>
    <xdr:to>
      <xdr:col>68</xdr:col>
      <xdr:colOff>73025</xdr:colOff>
      <xdr:row>31</xdr:row>
      <xdr:rowOff>57984</xdr:rowOff>
    </xdr:to>
    <xdr:cxnSp macro="">
      <xdr:nvCxnSpPr>
        <xdr:cNvPr id="335" name="直線コネクタ 334"/>
        <xdr:cNvCxnSpPr/>
      </xdr:nvCxnSpPr>
      <xdr:spPr>
        <a:xfrm>
          <a:off x="12560300" y="6120094"/>
          <a:ext cx="762000" cy="2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47553</xdr:rowOff>
    </xdr:from>
    <xdr:to>
      <xdr:col>60</xdr:col>
      <xdr:colOff>123825</xdr:colOff>
      <xdr:row>30</xdr:row>
      <xdr:rowOff>149153</xdr:rowOff>
    </xdr:to>
    <xdr:sp macro="" textlink="">
      <xdr:nvSpPr>
        <xdr:cNvPr id="336" name="楕円 335"/>
        <xdr:cNvSpPr/>
      </xdr:nvSpPr>
      <xdr:spPr>
        <a:xfrm>
          <a:off x="11747500" y="59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98353</xdr:rowOff>
    </xdr:from>
    <xdr:to>
      <xdr:col>64</xdr:col>
      <xdr:colOff>73025</xdr:colOff>
      <xdr:row>31</xdr:row>
      <xdr:rowOff>33619</xdr:rowOff>
    </xdr:to>
    <xdr:cxnSp macro="">
      <xdr:nvCxnSpPr>
        <xdr:cNvPr id="337" name="直線コネクタ 336"/>
        <xdr:cNvCxnSpPr/>
      </xdr:nvCxnSpPr>
      <xdr:spPr>
        <a:xfrm>
          <a:off x="11798300" y="6013378"/>
          <a:ext cx="762000" cy="10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146593</xdr:rowOff>
    </xdr:from>
    <xdr:ext cx="469744" cy="259045"/>
    <xdr:sp macro="" textlink="">
      <xdr:nvSpPr>
        <xdr:cNvPr id="338" name="n_1aveValue債務償還比率"/>
        <xdr:cNvSpPr txBox="1"/>
      </xdr:nvSpPr>
      <xdr:spPr>
        <a:xfrm>
          <a:off x="13836727" y="589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150340</xdr:rowOff>
    </xdr:from>
    <xdr:ext cx="469744" cy="259045"/>
    <xdr:sp macro="" textlink="">
      <xdr:nvSpPr>
        <xdr:cNvPr id="339" name="n_2aveValue債務償還比率"/>
        <xdr:cNvSpPr txBox="1"/>
      </xdr:nvSpPr>
      <xdr:spPr>
        <a:xfrm>
          <a:off x="13087427" y="62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131371</xdr:rowOff>
    </xdr:from>
    <xdr:ext cx="469744" cy="259045"/>
    <xdr:sp macro="" textlink="">
      <xdr:nvSpPr>
        <xdr:cNvPr id="340" name="n_3aveValue債務償還比率"/>
        <xdr:cNvSpPr txBox="1"/>
      </xdr:nvSpPr>
      <xdr:spPr>
        <a:xfrm>
          <a:off x="12325427" y="621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159747</xdr:rowOff>
    </xdr:from>
    <xdr:ext cx="469744" cy="259045"/>
    <xdr:sp macro="" textlink="">
      <xdr:nvSpPr>
        <xdr:cNvPr id="341" name="n_4aveValue債務償還比率"/>
        <xdr:cNvSpPr txBox="1"/>
      </xdr:nvSpPr>
      <xdr:spPr>
        <a:xfrm>
          <a:off x="11563427" y="624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138311</xdr:rowOff>
    </xdr:from>
    <xdr:ext cx="469744" cy="259045"/>
    <xdr:sp macro="" textlink="">
      <xdr:nvSpPr>
        <xdr:cNvPr id="342" name="n_1mainValue債務償還比率"/>
        <xdr:cNvSpPr txBox="1"/>
      </xdr:nvSpPr>
      <xdr:spPr>
        <a:xfrm>
          <a:off x="13836727" y="622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125311</xdr:rowOff>
    </xdr:from>
    <xdr:ext cx="469744" cy="259045"/>
    <xdr:sp macro="" textlink="">
      <xdr:nvSpPr>
        <xdr:cNvPr id="343" name="n_2mainValue債務償還比率"/>
        <xdr:cNvSpPr txBox="1"/>
      </xdr:nvSpPr>
      <xdr:spPr>
        <a:xfrm>
          <a:off x="13087427" y="586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100946</xdr:rowOff>
    </xdr:from>
    <xdr:ext cx="469744" cy="259045"/>
    <xdr:sp macro="" textlink="">
      <xdr:nvSpPr>
        <xdr:cNvPr id="344" name="n_3mainValue債務償還比率"/>
        <xdr:cNvSpPr txBox="1"/>
      </xdr:nvSpPr>
      <xdr:spPr>
        <a:xfrm>
          <a:off x="12325427" y="584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165680</xdr:rowOff>
    </xdr:from>
    <xdr:ext cx="469744" cy="259045"/>
    <xdr:sp macro="" textlink="">
      <xdr:nvSpPr>
        <xdr:cNvPr id="345" name="n_4mainValue債務償還比率"/>
        <xdr:cNvSpPr txBox="1"/>
      </xdr:nvSpPr>
      <xdr:spPr>
        <a:xfrm>
          <a:off x="11563427" y="573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346" name="正方形/長方形 34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347" name="正方形/長方形 34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348" name="テキスト ボックス 34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349" name="テキスト ボックス 34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350" name="テキスト ボックス 34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351" name="テキスト ボックス 35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117,091
114,849
12.88
50,470,918
46,871,244
2,915,297
24,511,207
25,274,556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6350</xdr:rowOff>
    </xdr:from>
    <xdr:to>
      <xdr:col>24</xdr:col>
      <xdr:colOff>114300</xdr:colOff>
      <xdr:row>40</xdr:row>
      <xdr:rowOff>107950</xdr:rowOff>
    </xdr:to>
    <xdr:sp macro="" textlink="">
      <xdr:nvSpPr>
        <xdr:cNvPr id="73" name="楕円 72"/>
        <xdr:cNvSpPr/>
      </xdr:nvSpPr>
      <xdr:spPr>
        <a:xfrm>
          <a:off x="45847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156227</xdr:rowOff>
    </xdr:from>
    <xdr:ext cx="405111" cy="259045"/>
    <xdr:sp macro="" textlink="">
      <xdr:nvSpPr>
        <xdr:cNvPr id="74" name="【道路】&#10;有形固定資産減価償却率該当値テキスト"/>
        <xdr:cNvSpPr txBox="1"/>
      </xdr:nvSpPr>
      <xdr:spPr>
        <a:xfrm>
          <a:off x="4673600"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29210</xdr:rowOff>
    </xdr:from>
    <xdr:to>
      <xdr:col>20</xdr:col>
      <xdr:colOff>38100</xdr:colOff>
      <xdr:row>40</xdr:row>
      <xdr:rowOff>130810</xdr:rowOff>
    </xdr:to>
    <xdr:sp macro="" textlink="">
      <xdr:nvSpPr>
        <xdr:cNvPr id="75" name="楕円 74"/>
        <xdr:cNvSpPr/>
      </xdr:nvSpPr>
      <xdr:spPr>
        <a:xfrm>
          <a:off x="3746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57150</xdr:rowOff>
    </xdr:from>
    <xdr:to>
      <xdr:col>24</xdr:col>
      <xdr:colOff>63500</xdr:colOff>
      <xdr:row>40</xdr:row>
      <xdr:rowOff>80010</xdr:rowOff>
    </xdr:to>
    <xdr:cxnSp macro="">
      <xdr:nvCxnSpPr>
        <xdr:cNvPr id="76" name="直線コネクタ 75"/>
        <xdr:cNvCxnSpPr/>
      </xdr:nvCxnSpPr>
      <xdr:spPr>
        <a:xfrm flipV="1">
          <a:off x="3797300" y="69151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52070</xdr:rowOff>
    </xdr:from>
    <xdr:to>
      <xdr:col>15</xdr:col>
      <xdr:colOff>101600</xdr:colOff>
      <xdr:row>40</xdr:row>
      <xdr:rowOff>153670</xdr:rowOff>
    </xdr:to>
    <xdr:sp macro="" textlink="">
      <xdr:nvSpPr>
        <xdr:cNvPr id="77" name="楕円 76"/>
        <xdr:cNvSpPr/>
      </xdr:nvSpPr>
      <xdr:spPr>
        <a:xfrm>
          <a:off x="2857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80010</xdr:rowOff>
    </xdr:from>
    <xdr:to>
      <xdr:col>19</xdr:col>
      <xdr:colOff>177800</xdr:colOff>
      <xdr:row>40</xdr:row>
      <xdr:rowOff>102870</xdr:rowOff>
    </xdr:to>
    <xdr:cxnSp macro="">
      <xdr:nvCxnSpPr>
        <xdr:cNvPr id="78" name="直線コネクタ 77"/>
        <xdr:cNvCxnSpPr/>
      </xdr:nvCxnSpPr>
      <xdr:spPr>
        <a:xfrm flipV="1">
          <a:off x="2908300" y="69380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166370</xdr:rowOff>
    </xdr:from>
    <xdr:to>
      <xdr:col>10</xdr:col>
      <xdr:colOff>165100</xdr:colOff>
      <xdr:row>40</xdr:row>
      <xdr:rowOff>96520</xdr:rowOff>
    </xdr:to>
    <xdr:sp macro="" textlink="">
      <xdr:nvSpPr>
        <xdr:cNvPr id="79" name="楕円 78"/>
        <xdr:cNvSpPr/>
      </xdr:nvSpPr>
      <xdr:spPr>
        <a:xfrm>
          <a:off x="1968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45720</xdr:rowOff>
    </xdr:from>
    <xdr:to>
      <xdr:col>15</xdr:col>
      <xdr:colOff>50800</xdr:colOff>
      <xdr:row>40</xdr:row>
      <xdr:rowOff>102870</xdr:rowOff>
    </xdr:to>
    <xdr:cxnSp macro="">
      <xdr:nvCxnSpPr>
        <xdr:cNvPr id="80" name="直線コネクタ 79"/>
        <xdr:cNvCxnSpPr/>
      </xdr:nvCxnSpPr>
      <xdr:spPr>
        <a:xfrm>
          <a:off x="2019300" y="69037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128270</xdr:rowOff>
    </xdr:from>
    <xdr:to>
      <xdr:col>6</xdr:col>
      <xdr:colOff>38100</xdr:colOff>
      <xdr:row>40</xdr:row>
      <xdr:rowOff>58420</xdr:rowOff>
    </xdr:to>
    <xdr:sp macro="" textlink="">
      <xdr:nvSpPr>
        <xdr:cNvPr id="81" name="楕円 80"/>
        <xdr:cNvSpPr/>
      </xdr:nvSpPr>
      <xdr:spPr>
        <a:xfrm>
          <a:off x="107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7620</xdr:rowOff>
    </xdr:from>
    <xdr:to>
      <xdr:col>10</xdr:col>
      <xdr:colOff>114300</xdr:colOff>
      <xdr:row>40</xdr:row>
      <xdr:rowOff>45720</xdr:rowOff>
    </xdr:to>
    <xdr:cxnSp macro="">
      <xdr:nvCxnSpPr>
        <xdr:cNvPr id="82" name="直線コネクタ 81"/>
        <xdr:cNvCxnSpPr/>
      </xdr:nvCxnSpPr>
      <xdr:spPr>
        <a:xfrm>
          <a:off x="1130300" y="6865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84" name="n_2aveValue【道路】&#10;有形固定資産減価償却率"/>
        <xdr:cNvSpPr txBox="1"/>
      </xdr:nvSpPr>
      <xdr:spPr>
        <a:xfrm>
          <a:off x="2705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93997</xdr:rowOff>
    </xdr:from>
    <xdr:ext cx="405111" cy="259045"/>
    <xdr:sp macro="" textlink="">
      <xdr:nvSpPr>
        <xdr:cNvPr id="85" name="n_3aveValue【道路】&#10;有形固定資産減価償却率"/>
        <xdr:cNvSpPr txBox="1"/>
      </xdr:nvSpPr>
      <xdr:spPr>
        <a:xfrm>
          <a:off x="1816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74947</xdr:rowOff>
    </xdr:from>
    <xdr:ext cx="405111" cy="259045"/>
    <xdr:sp macro="" textlink="">
      <xdr:nvSpPr>
        <xdr:cNvPr id="86" name="n_4aveValue【道路】&#10;有形固定資産減価償却率"/>
        <xdr:cNvSpPr txBox="1"/>
      </xdr:nvSpPr>
      <xdr:spPr>
        <a:xfrm>
          <a:off x="927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121937</xdr:rowOff>
    </xdr:from>
    <xdr:ext cx="405111" cy="259045"/>
    <xdr:sp macro="" textlink="">
      <xdr:nvSpPr>
        <xdr:cNvPr id="87" name="n_1mainValue【道路】&#10;有形固定資産減価償却率"/>
        <xdr:cNvSpPr txBox="1"/>
      </xdr:nvSpPr>
      <xdr:spPr>
        <a:xfrm>
          <a:off x="35820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144797</xdr:rowOff>
    </xdr:from>
    <xdr:ext cx="405111" cy="259045"/>
    <xdr:sp macro="" textlink="">
      <xdr:nvSpPr>
        <xdr:cNvPr id="88" name="n_2mainValue【道路】&#10;有形固定資産減価償却率"/>
        <xdr:cNvSpPr txBox="1"/>
      </xdr:nvSpPr>
      <xdr:spPr>
        <a:xfrm>
          <a:off x="27057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87647</xdr:rowOff>
    </xdr:from>
    <xdr:ext cx="405111" cy="259045"/>
    <xdr:sp macro="" textlink="">
      <xdr:nvSpPr>
        <xdr:cNvPr id="89" name="n_3mainValue【道路】&#10;有形固定資産減価償却率"/>
        <xdr:cNvSpPr txBox="1"/>
      </xdr:nvSpPr>
      <xdr:spPr>
        <a:xfrm>
          <a:off x="18167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49547</xdr:rowOff>
    </xdr:from>
    <xdr:ext cx="405111" cy="259045"/>
    <xdr:sp macro="" textlink="">
      <xdr:nvSpPr>
        <xdr:cNvPr id="90" name="n_4mainValue【道路】&#10;有形固定資産減価償却率"/>
        <xdr:cNvSpPr txBox="1"/>
      </xdr:nvSpPr>
      <xdr:spPr>
        <a:xfrm>
          <a:off x="927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15037</xdr:rowOff>
    </xdr:from>
    <xdr:to>
      <xdr:col>55</xdr:col>
      <xdr:colOff>50800</xdr:colOff>
      <xdr:row>41</xdr:row>
      <xdr:rowOff>116637</xdr:rowOff>
    </xdr:to>
    <xdr:sp macro="" textlink="">
      <xdr:nvSpPr>
        <xdr:cNvPr id="130" name="楕円 129"/>
        <xdr:cNvSpPr/>
      </xdr:nvSpPr>
      <xdr:spPr>
        <a:xfrm>
          <a:off x="10426700" y="704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101414</xdr:rowOff>
    </xdr:from>
    <xdr:ext cx="469744" cy="259045"/>
    <xdr:sp macro="" textlink="">
      <xdr:nvSpPr>
        <xdr:cNvPr id="131" name="【道路】&#10;一人当たり延長該当値テキスト"/>
        <xdr:cNvSpPr txBox="1"/>
      </xdr:nvSpPr>
      <xdr:spPr>
        <a:xfrm>
          <a:off x="10515600" y="695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14960</xdr:rowOff>
    </xdr:from>
    <xdr:to>
      <xdr:col>50</xdr:col>
      <xdr:colOff>165100</xdr:colOff>
      <xdr:row>41</xdr:row>
      <xdr:rowOff>116560</xdr:rowOff>
    </xdr:to>
    <xdr:sp macro="" textlink="">
      <xdr:nvSpPr>
        <xdr:cNvPr id="132" name="楕円 131"/>
        <xdr:cNvSpPr/>
      </xdr:nvSpPr>
      <xdr:spPr>
        <a:xfrm>
          <a:off x="9588500" y="70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65760</xdr:rowOff>
    </xdr:from>
    <xdr:to>
      <xdr:col>55</xdr:col>
      <xdr:colOff>0</xdr:colOff>
      <xdr:row>41</xdr:row>
      <xdr:rowOff>65837</xdr:rowOff>
    </xdr:to>
    <xdr:cxnSp macro="">
      <xdr:nvCxnSpPr>
        <xdr:cNvPr id="133" name="直線コネクタ 132"/>
        <xdr:cNvCxnSpPr/>
      </xdr:nvCxnSpPr>
      <xdr:spPr>
        <a:xfrm>
          <a:off x="9639300" y="7095210"/>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14884</xdr:rowOff>
    </xdr:from>
    <xdr:to>
      <xdr:col>46</xdr:col>
      <xdr:colOff>38100</xdr:colOff>
      <xdr:row>41</xdr:row>
      <xdr:rowOff>116484</xdr:rowOff>
    </xdr:to>
    <xdr:sp macro="" textlink="">
      <xdr:nvSpPr>
        <xdr:cNvPr id="134" name="楕円 133"/>
        <xdr:cNvSpPr/>
      </xdr:nvSpPr>
      <xdr:spPr>
        <a:xfrm>
          <a:off x="8699500" y="70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65684</xdr:rowOff>
    </xdr:from>
    <xdr:to>
      <xdr:col>50</xdr:col>
      <xdr:colOff>114300</xdr:colOff>
      <xdr:row>41</xdr:row>
      <xdr:rowOff>65760</xdr:rowOff>
    </xdr:to>
    <xdr:cxnSp macro="">
      <xdr:nvCxnSpPr>
        <xdr:cNvPr id="135" name="直線コネクタ 134"/>
        <xdr:cNvCxnSpPr/>
      </xdr:nvCxnSpPr>
      <xdr:spPr>
        <a:xfrm>
          <a:off x="8750300" y="709513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14808</xdr:rowOff>
    </xdr:from>
    <xdr:to>
      <xdr:col>41</xdr:col>
      <xdr:colOff>101600</xdr:colOff>
      <xdr:row>41</xdr:row>
      <xdr:rowOff>116408</xdr:rowOff>
    </xdr:to>
    <xdr:sp macro="" textlink="">
      <xdr:nvSpPr>
        <xdr:cNvPr id="136" name="楕円 135"/>
        <xdr:cNvSpPr/>
      </xdr:nvSpPr>
      <xdr:spPr>
        <a:xfrm>
          <a:off x="7810500" y="704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65608</xdr:rowOff>
    </xdr:from>
    <xdr:to>
      <xdr:col>45</xdr:col>
      <xdr:colOff>177800</xdr:colOff>
      <xdr:row>41</xdr:row>
      <xdr:rowOff>65684</xdr:rowOff>
    </xdr:to>
    <xdr:cxnSp macro="">
      <xdr:nvCxnSpPr>
        <xdr:cNvPr id="137" name="直線コネクタ 136"/>
        <xdr:cNvCxnSpPr/>
      </xdr:nvCxnSpPr>
      <xdr:spPr>
        <a:xfrm>
          <a:off x="7861300" y="709505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14732</xdr:rowOff>
    </xdr:from>
    <xdr:to>
      <xdr:col>36</xdr:col>
      <xdr:colOff>165100</xdr:colOff>
      <xdr:row>41</xdr:row>
      <xdr:rowOff>116332</xdr:rowOff>
    </xdr:to>
    <xdr:sp macro="" textlink="">
      <xdr:nvSpPr>
        <xdr:cNvPr id="138" name="楕円 137"/>
        <xdr:cNvSpPr/>
      </xdr:nvSpPr>
      <xdr:spPr>
        <a:xfrm>
          <a:off x="6921500" y="70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65532</xdr:rowOff>
    </xdr:from>
    <xdr:to>
      <xdr:col>41</xdr:col>
      <xdr:colOff>50800</xdr:colOff>
      <xdr:row>41</xdr:row>
      <xdr:rowOff>65608</xdr:rowOff>
    </xdr:to>
    <xdr:cxnSp macro="">
      <xdr:nvCxnSpPr>
        <xdr:cNvPr id="139" name="直線コネクタ 138"/>
        <xdr:cNvCxnSpPr/>
      </xdr:nvCxnSpPr>
      <xdr:spPr>
        <a:xfrm>
          <a:off x="6972300" y="709498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14444</xdr:rowOff>
    </xdr:from>
    <xdr:ext cx="469744" cy="259045"/>
    <xdr:sp macro="" textlink="">
      <xdr:nvSpPr>
        <xdr:cNvPr id="140" name="n_1aveValue【道路】&#10;一人当たり延長"/>
        <xdr:cNvSpPr txBox="1"/>
      </xdr:nvSpPr>
      <xdr:spPr>
        <a:xfrm>
          <a:off x="9391727" y="65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36237</xdr:rowOff>
    </xdr:from>
    <xdr:ext cx="469744" cy="259045"/>
    <xdr:sp macro="" textlink="">
      <xdr:nvSpPr>
        <xdr:cNvPr id="141" name="n_2aveValue【道路】&#10;一人当たり延長"/>
        <xdr:cNvSpPr txBox="1"/>
      </xdr:nvSpPr>
      <xdr:spPr>
        <a:xfrm>
          <a:off x="8515427" y="6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32351</xdr:rowOff>
    </xdr:from>
    <xdr:ext cx="469744" cy="259045"/>
    <xdr:sp macro="" textlink="">
      <xdr:nvSpPr>
        <xdr:cNvPr id="142" name="n_3aveValue【道路】&#10;一人当たり延長"/>
        <xdr:cNvSpPr txBox="1"/>
      </xdr:nvSpPr>
      <xdr:spPr>
        <a:xfrm>
          <a:off x="7626427" y="65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32123</xdr:rowOff>
    </xdr:from>
    <xdr:ext cx="469744" cy="259045"/>
    <xdr:sp macro="" textlink="">
      <xdr:nvSpPr>
        <xdr:cNvPr id="143" name="n_4aveValue【道路】&#10;一人当たり延長"/>
        <xdr:cNvSpPr txBox="1"/>
      </xdr:nvSpPr>
      <xdr:spPr>
        <a:xfrm>
          <a:off x="6737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107687</xdr:rowOff>
    </xdr:from>
    <xdr:ext cx="469744" cy="259045"/>
    <xdr:sp macro="" textlink="">
      <xdr:nvSpPr>
        <xdr:cNvPr id="144" name="n_1mainValue【道路】&#10;一人当たり延長"/>
        <xdr:cNvSpPr txBox="1"/>
      </xdr:nvSpPr>
      <xdr:spPr>
        <a:xfrm>
          <a:off x="9391727" y="713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107611</xdr:rowOff>
    </xdr:from>
    <xdr:ext cx="469744" cy="259045"/>
    <xdr:sp macro="" textlink="">
      <xdr:nvSpPr>
        <xdr:cNvPr id="145" name="n_2mainValue【道路】&#10;一人当たり延長"/>
        <xdr:cNvSpPr txBox="1"/>
      </xdr:nvSpPr>
      <xdr:spPr>
        <a:xfrm>
          <a:off x="8515427" y="713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107535</xdr:rowOff>
    </xdr:from>
    <xdr:ext cx="469744" cy="259045"/>
    <xdr:sp macro="" textlink="">
      <xdr:nvSpPr>
        <xdr:cNvPr id="146" name="n_3mainValue【道路】&#10;一人当たり延長"/>
        <xdr:cNvSpPr txBox="1"/>
      </xdr:nvSpPr>
      <xdr:spPr>
        <a:xfrm>
          <a:off x="7626427" y="713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107459</xdr:rowOff>
    </xdr:from>
    <xdr:ext cx="469744" cy="259045"/>
    <xdr:sp macro="" textlink="">
      <xdr:nvSpPr>
        <xdr:cNvPr id="147" name="n_4mainValue【道路】&#10;一人当たり延長"/>
        <xdr:cNvSpPr txBox="1"/>
      </xdr:nvSpPr>
      <xdr:spPr>
        <a:xfrm>
          <a:off x="6737427"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88" name="楕円 187"/>
        <xdr:cNvSpPr/>
      </xdr:nvSpPr>
      <xdr:spPr>
        <a:xfrm>
          <a:off x="45847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134002</xdr:rowOff>
    </xdr:from>
    <xdr:ext cx="405111" cy="259045"/>
    <xdr:sp macro="" textlink="">
      <xdr:nvSpPr>
        <xdr:cNvPr id="189" name="【橋りょう・トンネル】&#10;有形固定資産減価償却率該当値テキスト"/>
        <xdr:cNvSpPr txBox="1"/>
      </xdr:nvSpPr>
      <xdr:spPr>
        <a:xfrm>
          <a:off x="4673600"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88265</xdr:rowOff>
    </xdr:from>
    <xdr:to>
      <xdr:col>20</xdr:col>
      <xdr:colOff>38100</xdr:colOff>
      <xdr:row>60</xdr:row>
      <xdr:rowOff>18415</xdr:rowOff>
    </xdr:to>
    <xdr:sp macro="" textlink="">
      <xdr:nvSpPr>
        <xdr:cNvPr id="190" name="楕円 189"/>
        <xdr:cNvSpPr/>
      </xdr:nvSpPr>
      <xdr:spPr>
        <a:xfrm>
          <a:off x="3746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139065</xdr:rowOff>
    </xdr:from>
    <xdr:to>
      <xdr:col>24</xdr:col>
      <xdr:colOff>63500</xdr:colOff>
      <xdr:row>59</xdr:row>
      <xdr:rowOff>161925</xdr:rowOff>
    </xdr:to>
    <xdr:cxnSp macro="">
      <xdr:nvCxnSpPr>
        <xdr:cNvPr id="191" name="直線コネクタ 190"/>
        <xdr:cNvCxnSpPr/>
      </xdr:nvCxnSpPr>
      <xdr:spPr>
        <a:xfrm>
          <a:off x="3797300" y="102546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xdr:rowOff>
    </xdr:from>
    <xdr:to>
      <xdr:col>15</xdr:col>
      <xdr:colOff>101600</xdr:colOff>
      <xdr:row>59</xdr:row>
      <xdr:rowOff>107950</xdr:rowOff>
    </xdr:to>
    <xdr:sp macro="" textlink="">
      <xdr:nvSpPr>
        <xdr:cNvPr id="192" name="楕円 191"/>
        <xdr:cNvSpPr/>
      </xdr:nvSpPr>
      <xdr:spPr>
        <a:xfrm>
          <a:off x="2857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57150</xdr:rowOff>
    </xdr:from>
    <xdr:to>
      <xdr:col>19</xdr:col>
      <xdr:colOff>177800</xdr:colOff>
      <xdr:row>59</xdr:row>
      <xdr:rowOff>139065</xdr:rowOff>
    </xdr:to>
    <xdr:cxnSp macro="">
      <xdr:nvCxnSpPr>
        <xdr:cNvPr id="193" name="直線コネクタ 192"/>
        <xdr:cNvCxnSpPr/>
      </xdr:nvCxnSpPr>
      <xdr:spPr>
        <a:xfrm>
          <a:off x="2908300" y="1017270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13970</xdr:rowOff>
    </xdr:from>
    <xdr:to>
      <xdr:col>10</xdr:col>
      <xdr:colOff>165100</xdr:colOff>
      <xdr:row>59</xdr:row>
      <xdr:rowOff>115570</xdr:rowOff>
    </xdr:to>
    <xdr:sp macro="" textlink="">
      <xdr:nvSpPr>
        <xdr:cNvPr id="194" name="楕円 193"/>
        <xdr:cNvSpPr/>
      </xdr:nvSpPr>
      <xdr:spPr>
        <a:xfrm>
          <a:off x="1968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57150</xdr:rowOff>
    </xdr:from>
    <xdr:to>
      <xdr:col>15</xdr:col>
      <xdr:colOff>50800</xdr:colOff>
      <xdr:row>59</xdr:row>
      <xdr:rowOff>64770</xdr:rowOff>
    </xdr:to>
    <xdr:cxnSp macro="">
      <xdr:nvCxnSpPr>
        <xdr:cNvPr id="195" name="直線コネクタ 194"/>
        <xdr:cNvCxnSpPr/>
      </xdr:nvCxnSpPr>
      <xdr:spPr>
        <a:xfrm flipV="1">
          <a:off x="2019300" y="10172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158750</xdr:rowOff>
    </xdr:from>
    <xdr:to>
      <xdr:col>6</xdr:col>
      <xdr:colOff>38100</xdr:colOff>
      <xdr:row>59</xdr:row>
      <xdr:rowOff>88900</xdr:rowOff>
    </xdr:to>
    <xdr:sp macro="" textlink="">
      <xdr:nvSpPr>
        <xdr:cNvPr id="196" name="楕円 195"/>
        <xdr:cNvSpPr/>
      </xdr:nvSpPr>
      <xdr:spPr>
        <a:xfrm>
          <a:off x="1079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38100</xdr:rowOff>
    </xdr:from>
    <xdr:to>
      <xdr:col>10</xdr:col>
      <xdr:colOff>114300</xdr:colOff>
      <xdr:row>59</xdr:row>
      <xdr:rowOff>64770</xdr:rowOff>
    </xdr:to>
    <xdr:cxnSp macro="">
      <xdr:nvCxnSpPr>
        <xdr:cNvPr id="197" name="直線コネクタ 196"/>
        <xdr:cNvCxnSpPr/>
      </xdr:nvCxnSpPr>
      <xdr:spPr>
        <a:xfrm>
          <a:off x="1130300" y="101536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98" name="n_1aveValue【橋りょう・トンネ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199" name="n_2aveValue【橋りょう・トンネル】&#10;有形固定資産減価償却率"/>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0" name="n_3aveValue【橋りょう・トンネ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76217</xdr:rowOff>
    </xdr:from>
    <xdr:ext cx="405111" cy="259045"/>
    <xdr:sp macro="" textlink="">
      <xdr:nvSpPr>
        <xdr:cNvPr id="201" name="n_4aveValue【橋りょう・トンネル】&#10;有形固定資産減価償却率"/>
        <xdr:cNvSpPr txBox="1"/>
      </xdr:nvSpPr>
      <xdr:spPr>
        <a:xfrm>
          <a:off x="927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34942</xdr:rowOff>
    </xdr:from>
    <xdr:ext cx="405111" cy="259045"/>
    <xdr:sp macro="" textlink="">
      <xdr:nvSpPr>
        <xdr:cNvPr id="202" name="n_1mainValue【橋りょう・トンネル】&#10;有形固定資産減価償却率"/>
        <xdr:cNvSpPr txBox="1"/>
      </xdr:nvSpPr>
      <xdr:spPr>
        <a:xfrm>
          <a:off x="3582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203" name="n_2mainValue【橋りょう・トンネル】&#10;有形固定資産減価償却率"/>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132097</xdr:rowOff>
    </xdr:from>
    <xdr:ext cx="405111" cy="259045"/>
    <xdr:sp macro="" textlink="">
      <xdr:nvSpPr>
        <xdr:cNvPr id="204" name="n_3mainValue【橋りょう・トンネル】&#10;有形固定資産減価償却率"/>
        <xdr:cNvSpPr txBox="1"/>
      </xdr:nvSpPr>
      <xdr:spPr>
        <a:xfrm>
          <a:off x="1816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105427</xdr:rowOff>
    </xdr:from>
    <xdr:ext cx="405111" cy="259045"/>
    <xdr:sp macro="" textlink="">
      <xdr:nvSpPr>
        <xdr:cNvPr id="205" name="n_4mainValue【橋りょう・トンネル】&#10;有形固定資産減価償却率"/>
        <xdr:cNvSpPr txBox="1"/>
      </xdr:nvSpPr>
      <xdr:spPr>
        <a:xfrm>
          <a:off x="927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36" name="【橋りょう・トンネル】&#10;一人当たり有形固定資産（償却資産）額平均値テキスト"/>
        <xdr:cNvSpPr txBox="1"/>
      </xdr:nvSpPr>
      <xdr:spPr>
        <a:xfrm>
          <a:off x="10515600" y="10584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131169</xdr:rowOff>
    </xdr:from>
    <xdr:to>
      <xdr:col>55</xdr:col>
      <xdr:colOff>50800</xdr:colOff>
      <xdr:row>64</xdr:row>
      <xdr:rowOff>61319</xdr:rowOff>
    </xdr:to>
    <xdr:sp macro="" textlink="">
      <xdr:nvSpPr>
        <xdr:cNvPr id="247" name="楕円 246"/>
        <xdr:cNvSpPr/>
      </xdr:nvSpPr>
      <xdr:spPr>
        <a:xfrm>
          <a:off x="10426700" y="1093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46096</xdr:rowOff>
    </xdr:from>
    <xdr:ext cx="534377" cy="259045"/>
    <xdr:sp macro="" textlink="">
      <xdr:nvSpPr>
        <xdr:cNvPr id="248" name="【橋りょう・トンネル】&#10;一人当たり有形固定資産（償却資産）額該当値テキスト"/>
        <xdr:cNvSpPr txBox="1"/>
      </xdr:nvSpPr>
      <xdr:spPr>
        <a:xfrm>
          <a:off x="10515600" y="1084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132955</xdr:rowOff>
    </xdr:from>
    <xdr:to>
      <xdr:col>50</xdr:col>
      <xdr:colOff>165100</xdr:colOff>
      <xdr:row>64</xdr:row>
      <xdr:rowOff>63105</xdr:rowOff>
    </xdr:to>
    <xdr:sp macro="" textlink="">
      <xdr:nvSpPr>
        <xdr:cNvPr id="249" name="楕円 248"/>
        <xdr:cNvSpPr/>
      </xdr:nvSpPr>
      <xdr:spPr>
        <a:xfrm>
          <a:off x="9588500" y="10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10519</xdr:rowOff>
    </xdr:from>
    <xdr:to>
      <xdr:col>55</xdr:col>
      <xdr:colOff>0</xdr:colOff>
      <xdr:row>64</xdr:row>
      <xdr:rowOff>12305</xdr:rowOff>
    </xdr:to>
    <xdr:cxnSp macro="">
      <xdr:nvCxnSpPr>
        <xdr:cNvPr id="250" name="直線コネクタ 249"/>
        <xdr:cNvCxnSpPr/>
      </xdr:nvCxnSpPr>
      <xdr:spPr>
        <a:xfrm flipV="1">
          <a:off x="9639300" y="10983319"/>
          <a:ext cx="8382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141240</xdr:rowOff>
    </xdr:from>
    <xdr:to>
      <xdr:col>46</xdr:col>
      <xdr:colOff>38100</xdr:colOff>
      <xdr:row>64</xdr:row>
      <xdr:rowOff>71390</xdr:rowOff>
    </xdr:to>
    <xdr:sp macro="" textlink="">
      <xdr:nvSpPr>
        <xdr:cNvPr id="251" name="楕円 250"/>
        <xdr:cNvSpPr/>
      </xdr:nvSpPr>
      <xdr:spPr>
        <a:xfrm>
          <a:off x="8699500" y="1094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12305</xdr:rowOff>
    </xdr:from>
    <xdr:to>
      <xdr:col>50</xdr:col>
      <xdr:colOff>114300</xdr:colOff>
      <xdr:row>64</xdr:row>
      <xdr:rowOff>20590</xdr:rowOff>
    </xdr:to>
    <xdr:cxnSp macro="">
      <xdr:nvCxnSpPr>
        <xdr:cNvPr id="252" name="直線コネクタ 251"/>
        <xdr:cNvCxnSpPr/>
      </xdr:nvCxnSpPr>
      <xdr:spPr>
        <a:xfrm flipV="1">
          <a:off x="8750300" y="10985105"/>
          <a:ext cx="889000" cy="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133844</xdr:rowOff>
    </xdr:from>
    <xdr:to>
      <xdr:col>41</xdr:col>
      <xdr:colOff>101600</xdr:colOff>
      <xdr:row>64</xdr:row>
      <xdr:rowOff>63994</xdr:rowOff>
    </xdr:to>
    <xdr:sp macro="" textlink="">
      <xdr:nvSpPr>
        <xdr:cNvPr id="253" name="楕円 252"/>
        <xdr:cNvSpPr/>
      </xdr:nvSpPr>
      <xdr:spPr>
        <a:xfrm>
          <a:off x="7810500" y="1093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13194</xdr:rowOff>
    </xdr:from>
    <xdr:to>
      <xdr:col>45</xdr:col>
      <xdr:colOff>177800</xdr:colOff>
      <xdr:row>64</xdr:row>
      <xdr:rowOff>20590</xdr:rowOff>
    </xdr:to>
    <xdr:cxnSp macro="">
      <xdr:nvCxnSpPr>
        <xdr:cNvPr id="254" name="直線コネクタ 253"/>
        <xdr:cNvCxnSpPr/>
      </xdr:nvCxnSpPr>
      <xdr:spPr>
        <a:xfrm>
          <a:off x="7861300" y="10985994"/>
          <a:ext cx="8890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135757</xdr:rowOff>
    </xdr:from>
    <xdr:to>
      <xdr:col>36</xdr:col>
      <xdr:colOff>165100</xdr:colOff>
      <xdr:row>64</xdr:row>
      <xdr:rowOff>65907</xdr:rowOff>
    </xdr:to>
    <xdr:sp macro="" textlink="">
      <xdr:nvSpPr>
        <xdr:cNvPr id="255" name="楕円 254"/>
        <xdr:cNvSpPr/>
      </xdr:nvSpPr>
      <xdr:spPr>
        <a:xfrm>
          <a:off x="6921500" y="109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13194</xdr:rowOff>
    </xdr:from>
    <xdr:to>
      <xdr:col>41</xdr:col>
      <xdr:colOff>50800</xdr:colOff>
      <xdr:row>64</xdr:row>
      <xdr:rowOff>15107</xdr:rowOff>
    </xdr:to>
    <xdr:cxnSp macro="">
      <xdr:nvCxnSpPr>
        <xdr:cNvPr id="256" name="直線コネクタ 255"/>
        <xdr:cNvCxnSpPr/>
      </xdr:nvCxnSpPr>
      <xdr:spPr>
        <a:xfrm flipV="1">
          <a:off x="6972300" y="10985994"/>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57337</xdr:rowOff>
    </xdr:from>
    <xdr:ext cx="534377" cy="259045"/>
    <xdr:sp macro="" textlink="">
      <xdr:nvSpPr>
        <xdr:cNvPr id="257" name="n_1aveValue【橋りょう・トンネル】&#10;一人当たり有形固定資産（償却資産）額"/>
        <xdr:cNvSpPr txBox="1"/>
      </xdr:nvSpPr>
      <xdr:spPr>
        <a:xfrm>
          <a:off x="9359411" y="105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74741</xdr:rowOff>
    </xdr:from>
    <xdr:ext cx="534377" cy="259045"/>
    <xdr:sp macro="" textlink="">
      <xdr:nvSpPr>
        <xdr:cNvPr id="258" name="n_2aveValue【橋りょう・トンネル】&#10;一人当たり有形固定資産（償却資産）額"/>
        <xdr:cNvSpPr txBox="1"/>
      </xdr:nvSpPr>
      <xdr:spPr>
        <a:xfrm>
          <a:off x="8483111" y="105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82408</xdr:rowOff>
    </xdr:from>
    <xdr:ext cx="534377" cy="259045"/>
    <xdr:sp macro="" textlink="">
      <xdr:nvSpPr>
        <xdr:cNvPr id="259" name="n_3aveValue【橋りょう・トンネル】&#10;一人当たり有形固定資産（償却資産）額"/>
        <xdr:cNvSpPr txBox="1"/>
      </xdr:nvSpPr>
      <xdr:spPr>
        <a:xfrm>
          <a:off x="7594111" y="105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80005</xdr:rowOff>
    </xdr:from>
    <xdr:ext cx="534377" cy="259045"/>
    <xdr:sp macro="" textlink="">
      <xdr:nvSpPr>
        <xdr:cNvPr id="260" name="n_4aveValue【橋りょう・トンネル】&#10;一人当たり有形固定資産（償却資産）額"/>
        <xdr:cNvSpPr txBox="1"/>
      </xdr:nvSpPr>
      <xdr:spPr>
        <a:xfrm>
          <a:off x="6705111" y="10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54232</xdr:rowOff>
    </xdr:from>
    <xdr:ext cx="534377" cy="259045"/>
    <xdr:sp macro="" textlink="">
      <xdr:nvSpPr>
        <xdr:cNvPr id="261" name="n_1mainValue【橋りょう・トンネル】&#10;一人当たり有形固定資産（償却資産）額"/>
        <xdr:cNvSpPr txBox="1"/>
      </xdr:nvSpPr>
      <xdr:spPr>
        <a:xfrm>
          <a:off x="9359411" y="110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62517</xdr:rowOff>
    </xdr:from>
    <xdr:ext cx="534377" cy="259045"/>
    <xdr:sp macro="" textlink="">
      <xdr:nvSpPr>
        <xdr:cNvPr id="262" name="n_2mainValue【橋りょう・トンネル】&#10;一人当たり有形固定資産（償却資産）額"/>
        <xdr:cNvSpPr txBox="1"/>
      </xdr:nvSpPr>
      <xdr:spPr>
        <a:xfrm>
          <a:off x="8483111" y="1103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55121</xdr:rowOff>
    </xdr:from>
    <xdr:ext cx="534377" cy="259045"/>
    <xdr:sp macro="" textlink="">
      <xdr:nvSpPr>
        <xdr:cNvPr id="263" name="n_3mainValue【橋りょう・トンネル】&#10;一人当たり有形固定資産（償却資産）額"/>
        <xdr:cNvSpPr txBox="1"/>
      </xdr:nvSpPr>
      <xdr:spPr>
        <a:xfrm>
          <a:off x="7594111" y="110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57034</xdr:rowOff>
    </xdr:from>
    <xdr:ext cx="534377" cy="259045"/>
    <xdr:sp macro="" textlink="">
      <xdr:nvSpPr>
        <xdr:cNvPr id="264" name="n_4mainValue【橋りょう・トンネル】&#10;一人当たり有形固定資産（償却資産）額"/>
        <xdr:cNvSpPr txBox="1"/>
      </xdr:nvSpPr>
      <xdr:spPr>
        <a:xfrm>
          <a:off x="6705111" y="1102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321" name="直線コネクタ 320"/>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22"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23" name="直線コネクタ 322"/>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24"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25" name="直線コネクタ 324"/>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326" name="【認定こども園・幼稚園・保育所】&#10;有形固定資産減価償却率平均値テキスト"/>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327" name="フローチャート: 判断 326"/>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328" name="フローチャート: 判断 327"/>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329" name="フローチャート: 判断 328"/>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330" name="フローチャート: 判断 329"/>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331" name="フローチャート: 判断 330"/>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337" name="楕円 336"/>
        <xdr:cNvSpPr/>
      </xdr:nvSpPr>
      <xdr:spPr>
        <a:xfrm>
          <a:off x="16268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38117</xdr:rowOff>
    </xdr:from>
    <xdr:ext cx="405111" cy="259045"/>
    <xdr:sp macro="" textlink="">
      <xdr:nvSpPr>
        <xdr:cNvPr id="338" name="【認定こども園・幼稚園・保育所】&#10;有形固定資産減価償却率該当値テキスト"/>
        <xdr:cNvSpPr txBox="1"/>
      </xdr:nvSpPr>
      <xdr:spPr>
        <a:xfrm>
          <a:off x="16357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46355</xdr:rowOff>
    </xdr:from>
    <xdr:to>
      <xdr:col>81</xdr:col>
      <xdr:colOff>101600</xdr:colOff>
      <xdr:row>38</xdr:row>
      <xdr:rowOff>147955</xdr:rowOff>
    </xdr:to>
    <xdr:sp macro="" textlink="">
      <xdr:nvSpPr>
        <xdr:cNvPr id="339" name="楕円 338"/>
        <xdr:cNvSpPr/>
      </xdr:nvSpPr>
      <xdr:spPr>
        <a:xfrm>
          <a:off x="15430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97155</xdr:rowOff>
    </xdr:from>
    <xdr:to>
      <xdr:col>85</xdr:col>
      <xdr:colOff>127000</xdr:colOff>
      <xdr:row>38</xdr:row>
      <xdr:rowOff>110490</xdr:rowOff>
    </xdr:to>
    <xdr:cxnSp macro="">
      <xdr:nvCxnSpPr>
        <xdr:cNvPr id="340" name="直線コネクタ 339"/>
        <xdr:cNvCxnSpPr/>
      </xdr:nvCxnSpPr>
      <xdr:spPr>
        <a:xfrm>
          <a:off x="15481300" y="661225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xdr:rowOff>
    </xdr:from>
    <xdr:to>
      <xdr:col>76</xdr:col>
      <xdr:colOff>165100</xdr:colOff>
      <xdr:row>38</xdr:row>
      <xdr:rowOff>104140</xdr:rowOff>
    </xdr:to>
    <xdr:sp macro="" textlink="">
      <xdr:nvSpPr>
        <xdr:cNvPr id="341" name="楕円 340"/>
        <xdr:cNvSpPr/>
      </xdr:nvSpPr>
      <xdr:spPr>
        <a:xfrm>
          <a:off x="1454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53340</xdr:rowOff>
    </xdr:from>
    <xdr:to>
      <xdr:col>81</xdr:col>
      <xdr:colOff>50800</xdr:colOff>
      <xdr:row>38</xdr:row>
      <xdr:rowOff>97155</xdr:rowOff>
    </xdr:to>
    <xdr:cxnSp macro="">
      <xdr:nvCxnSpPr>
        <xdr:cNvPr id="342" name="直線コネクタ 341"/>
        <xdr:cNvCxnSpPr/>
      </xdr:nvCxnSpPr>
      <xdr:spPr>
        <a:xfrm>
          <a:off x="14592300" y="65684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130175</xdr:rowOff>
    </xdr:from>
    <xdr:to>
      <xdr:col>72</xdr:col>
      <xdr:colOff>38100</xdr:colOff>
      <xdr:row>38</xdr:row>
      <xdr:rowOff>60325</xdr:rowOff>
    </xdr:to>
    <xdr:sp macro="" textlink="">
      <xdr:nvSpPr>
        <xdr:cNvPr id="343" name="楕円 342"/>
        <xdr:cNvSpPr/>
      </xdr:nvSpPr>
      <xdr:spPr>
        <a:xfrm>
          <a:off x="13652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9525</xdr:rowOff>
    </xdr:from>
    <xdr:to>
      <xdr:col>76</xdr:col>
      <xdr:colOff>114300</xdr:colOff>
      <xdr:row>38</xdr:row>
      <xdr:rowOff>53340</xdr:rowOff>
    </xdr:to>
    <xdr:cxnSp macro="">
      <xdr:nvCxnSpPr>
        <xdr:cNvPr id="344" name="直線コネクタ 343"/>
        <xdr:cNvCxnSpPr/>
      </xdr:nvCxnSpPr>
      <xdr:spPr>
        <a:xfrm>
          <a:off x="13703300" y="65246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82550</xdr:rowOff>
    </xdr:from>
    <xdr:to>
      <xdr:col>67</xdr:col>
      <xdr:colOff>101600</xdr:colOff>
      <xdr:row>38</xdr:row>
      <xdr:rowOff>12700</xdr:rowOff>
    </xdr:to>
    <xdr:sp macro="" textlink="">
      <xdr:nvSpPr>
        <xdr:cNvPr id="345" name="楕円 344"/>
        <xdr:cNvSpPr/>
      </xdr:nvSpPr>
      <xdr:spPr>
        <a:xfrm>
          <a:off x="1276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133350</xdr:rowOff>
    </xdr:from>
    <xdr:to>
      <xdr:col>71</xdr:col>
      <xdr:colOff>177800</xdr:colOff>
      <xdr:row>38</xdr:row>
      <xdr:rowOff>9525</xdr:rowOff>
    </xdr:to>
    <xdr:cxnSp macro="">
      <xdr:nvCxnSpPr>
        <xdr:cNvPr id="346" name="直線コネクタ 345"/>
        <xdr:cNvCxnSpPr/>
      </xdr:nvCxnSpPr>
      <xdr:spPr>
        <a:xfrm>
          <a:off x="12814300" y="6477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101617</xdr:rowOff>
    </xdr:from>
    <xdr:ext cx="405111" cy="259045"/>
    <xdr:sp macro="" textlink="">
      <xdr:nvSpPr>
        <xdr:cNvPr id="347" name="n_1aveValue【認定こども園・幼稚園・保育所】&#10;有形固定資産減価償却率"/>
        <xdr:cNvSpPr txBox="1"/>
      </xdr:nvSpPr>
      <xdr:spPr>
        <a:xfrm>
          <a:off x="15266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348" name="n_2aveValue【認定こども園・幼稚園・保育所】&#10;有形固定資産減価償却率"/>
        <xdr:cNvSpPr txBox="1"/>
      </xdr:nvSpPr>
      <xdr:spPr>
        <a:xfrm>
          <a:off x="14389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111142</xdr:rowOff>
    </xdr:from>
    <xdr:ext cx="405111" cy="259045"/>
    <xdr:sp macro="" textlink="">
      <xdr:nvSpPr>
        <xdr:cNvPr id="349" name="n_3aveValue【認定こども園・幼稚園・保育所】&#10;有形固定資産減価償却率"/>
        <xdr:cNvSpPr txBox="1"/>
      </xdr:nvSpPr>
      <xdr:spPr>
        <a:xfrm>
          <a:off x="13500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350" name="n_4aveValue【認定こども園・幼稚園・保育所】&#10;有形固定資産減価償却率"/>
        <xdr:cNvSpPr txBox="1"/>
      </xdr:nvSpPr>
      <xdr:spPr>
        <a:xfrm>
          <a:off x="12611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139082</xdr:rowOff>
    </xdr:from>
    <xdr:ext cx="405111" cy="259045"/>
    <xdr:sp macro="" textlink="">
      <xdr:nvSpPr>
        <xdr:cNvPr id="351" name="n_1mainValue【認定こども園・幼稚園・保育所】&#10;有形固定資産減価償却率"/>
        <xdr:cNvSpPr txBox="1"/>
      </xdr:nvSpPr>
      <xdr:spPr>
        <a:xfrm>
          <a:off x="152660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352" name="n_2mainValue【認定こども園・幼稚園・保育所】&#10;有形固定資産減価償却率"/>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51452</xdr:rowOff>
    </xdr:from>
    <xdr:ext cx="405111" cy="259045"/>
    <xdr:sp macro="" textlink="">
      <xdr:nvSpPr>
        <xdr:cNvPr id="353" name="n_3mainValue【認定こども園・幼稚園・保育所】&#10;有形固定資産減価償却率"/>
        <xdr:cNvSpPr txBox="1"/>
      </xdr:nvSpPr>
      <xdr:spPr>
        <a:xfrm>
          <a:off x="13500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354" name="n_4mainValue【認定こども園・幼稚園・保育所】&#10;有形固定資産減価償却率"/>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378" name="直線コネクタ 377"/>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379"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380" name="直線コネクタ 379"/>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381" name="【認定こども園・幼稚園・保育所】&#10;一人当たり面積最大値テキスト"/>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382" name="直線コネクタ 381"/>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383" name="【認定こども園・幼稚園・保育所】&#10;一人当たり面積平均値テキスト"/>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384" name="フローチャート: 判断 383"/>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385" name="フローチャート: 判断 384"/>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386" name="フローチャート: 判断 385"/>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387" name="フローチャート: 判断 386"/>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388" name="フローチャート: 判断 387"/>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82550</xdr:rowOff>
    </xdr:from>
    <xdr:to>
      <xdr:col>116</xdr:col>
      <xdr:colOff>114300</xdr:colOff>
      <xdr:row>40</xdr:row>
      <xdr:rowOff>12700</xdr:rowOff>
    </xdr:to>
    <xdr:sp macro="" textlink="">
      <xdr:nvSpPr>
        <xdr:cNvPr id="394" name="楕円 393"/>
        <xdr:cNvSpPr/>
      </xdr:nvSpPr>
      <xdr:spPr>
        <a:xfrm>
          <a:off x="22110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60977</xdr:rowOff>
    </xdr:from>
    <xdr:ext cx="469744" cy="259045"/>
    <xdr:sp macro="" textlink="">
      <xdr:nvSpPr>
        <xdr:cNvPr id="395" name="【認定こども園・幼稚園・保育所】&#10;一人当たり面積該当値テキスト"/>
        <xdr:cNvSpPr txBox="1"/>
      </xdr:nvSpPr>
      <xdr:spPr>
        <a:xfrm>
          <a:off x="22199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59690</xdr:rowOff>
    </xdr:from>
    <xdr:to>
      <xdr:col>112</xdr:col>
      <xdr:colOff>38100</xdr:colOff>
      <xdr:row>39</xdr:row>
      <xdr:rowOff>161290</xdr:rowOff>
    </xdr:to>
    <xdr:sp macro="" textlink="">
      <xdr:nvSpPr>
        <xdr:cNvPr id="396" name="楕円 395"/>
        <xdr:cNvSpPr/>
      </xdr:nvSpPr>
      <xdr:spPr>
        <a:xfrm>
          <a:off x="2127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110490</xdr:rowOff>
    </xdr:from>
    <xdr:to>
      <xdr:col>116</xdr:col>
      <xdr:colOff>63500</xdr:colOff>
      <xdr:row>39</xdr:row>
      <xdr:rowOff>133350</xdr:rowOff>
    </xdr:to>
    <xdr:cxnSp macro="">
      <xdr:nvCxnSpPr>
        <xdr:cNvPr id="397" name="直線コネクタ 396"/>
        <xdr:cNvCxnSpPr/>
      </xdr:nvCxnSpPr>
      <xdr:spPr>
        <a:xfrm>
          <a:off x="21323300" y="6797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59690</xdr:rowOff>
    </xdr:from>
    <xdr:to>
      <xdr:col>107</xdr:col>
      <xdr:colOff>101600</xdr:colOff>
      <xdr:row>39</xdr:row>
      <xdr:rowOff>161290</xdr:rowOff>
    </xdr:to>
    <xdr:sp macro="" textlink="">
      <xdr:nvSpPr>
        <xdr:cNvPr id="398" name="楕円 397"/>
        <xdr:cNvSpPr/>
      </xdr:nvSpPr>
      <xdr:spPr>
        <a:xfrm>
          <a:off x="2038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110490</xdr:rowOff>
    </xdr:from>
    <xdr:to>
      <xdr:col>111</xdr:col>
      <xdr:colOff>177800</xdr:colOff>
      <xdr:row>39</xdr:row>
      <xdr:rowOff>110490</xdr:rowOff>
    </xdr:to>
    <xdr:cxnSp macro="">
      <xdr:nvCxnSpPr>
        <xdr:cNvPr id="399" name="直線コネクタ 398"/>
        <xdr:cNvCxnSpPr/>
      </xdr:nvCxnSpPr>
      <xdr:spPr>
        <a:xfrm>
          <a:off x="20434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00" name="楕円 399"/>
        <xdr:cNvSpPr/>
      </xdr:nvSpPr>
      <xdr:spPr>
        <a:xfrm>
          <a:off x="19494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110490</xdr:rowOff>
    </xdr:from>
    <xdr:to>
      <xdr:col>107</xdr:col>
      <xdr:colOff>50800</xdr:colOff>
      <xdr:row>39</xdr:row>
      <xdr:rowOff>110490</xdr:rowOff>
    </xdr:to>
    <xdr:cxnSp macro="">
      <xdr:nvCxnSpPr>
        <xdr:cNvPr id="401" name="直線コネクタ 400"/>
        <xdr:cNvCxnSpPr/>
      </xdr:nvCxnSpPr>
      <xdr:spPr>
        <a:xfrm>
          <a:off x="19545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59690</xdr:rowOff>
    </xdr:from>
    <xdr:to>
      <xdr:col>98</xdr:col>
      <xdr:colOff>38100</xdr:colOff>
      <xdr:row>39</xdr:row>
      <xdr:rowOff>161290</xdr:rowOff>
    </xdr:to>
    <xdr:sp macro="" textlink="">
      <xdr:nvSpPr>
        <xdr:cNvPr id="402" name="楕円 401"/>
        <xdr:cNvSpPr/>
      </xdr:nvSpPr>
      <xdr:spPr>
        <a:xfrm>
          <a:off x="18605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110490</xdr:rowOff>
    </xdr:from>
    <xdr:to>
      <xdr:col>102</xdr:col>
      <xdr:colOff>114300</xdr:colOff>
      <xdr:row>39</xdr:row>
      <xdr:rowOff>110490</xdr:rowOff>
    </xdr:to>
    <xdr:cxnSp macro="">
      <xdr:nvCxnSpPr>
        <xdr:cNvPr id="403" name="直線コネクタ 402"/>
        <xdr:cNvCxnSpPr/>
      </xdr:nvCxnSpPr>
      <xdr:spPr>
        <a:xfrm>
          <a:off x="18656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170197</xdr:rowOff>
    </xdr:from>
    <xdr:ext cx="469744" cy="259045"/>
    <xdr:sp macro="" textlink="">
      <xdr:nvSpPr>
        <xdr:cNvPr id="404" name="n_1aveValue【認定こども園・幼稚園・保育所】&#10;一人当たり面積"/>
        <xdr:cNvSpPr txBox="1"/>
      </xdr:nvSpPr>
      <xdr:spPr>
        <a:xfrm>
          <a:off x="21075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405"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406" name="n_3aveValue【認定こども園・幼稚園・保育所】&#10;一人当たり面積"/>
        <xdr:cNvSpPr txBox="1"/>
      </xdr:nvSpPr>
      <xdr:spPr>
        <a:xfrm>
          <a:off x="19310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407" name="n_4ave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152417</xdr:rowOff>
    </xdr:from>
    <xdr:ext cx="469744" cy="259045"/>
    <xdr:sp macro="" textlink="">
      <xdr:nvSpPr>
        <xdr:cNvPr id="408" name="n_1main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409" name="n_2main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152417</xdr:rowOff>
    </xdr:from>
    <xdr:ext cx="469744" cy="259045"/>
    <xdr:sp macro="" textlink="">
      <xdr:nvSpPr>
        <xdr:cNvPr id="410" name="n_3mainValue【認定こども園・幼稚園・保育所】&#10;一人当たり面積"/>
        <xdr:cNvSpPr txBox="1"/>
      </xdr:nvSpPr>
      <xdr:spPr>
        <a:xfrm>
          <a:off x="19310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152417</xdr:rowOff>
    </xdr:from>
    <xdr:ext cx="469744" cy="259045"/>
    <xdr:sp macro="" textlink="">
      <xdr:nvSpPr>
        <xdr:cNvPr id="411" name="n_4mainValue【認定こども園・幼稚園・保育所】&#10;一人当たり面積"/>
        <xdr:cNvSpPr txBox="1"/>
      </xdr:nvSpPr>
      <xdr:spPr>
        <a:xfrm>
          <a:off x="18421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3" name="直線コネクタ 42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4" name="テキスト ボックス 42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5" name="直線コネクタ 42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6" name="テキスト ボックス 42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7" name="直線コネクタ 42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8" name="テキスト ボックス 42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9" name="直線コネクタ 42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0" name="テキスト ボックス 42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434" name="直線コネクタ 433"/>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435" name="【学校施設】&#10;有形固定資産減価償却率最小値テキスト"/>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436" name="直線コネクタ 435"/>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437" name="【学校施設】&#10;有形固定資産減価償却率最大値テキスト"/>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438" name="直線コネクタ 437"/>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127525</xdr:rowOff>
    </xdr:from>
    <xdr:ext cx="405111" cy="259045"/>
    <xdr:sp macro="" textlink="">
      <xdr:nvSpPr>
        <xdr:cNvPr id="439" name="【学校施設】&#10;有形固定資産減価償却率平均値テキスト"/>
        <xdr:cNvSpPr txBox="1"/>
      </xdr:nvSpPr>
      <xdr:spPr>
        <a:xfrm>
          <a:off x="16357600" y="1041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440" name="フローチャート: 判断 439"/>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441" name="フローチャート: 判断 440"/>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442" name="フローチャート: 判断 441"/>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443" name="フローチャート: 判断 442"/>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444" name="フローチャート: 判断 443"/>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118364</xdr:rowOff>
    </xdr:from>
    <xdr:to>
      <xdr:col>85</xdr:col>
      <xdr:colOff>177800</xdr:colOff>
      <xdr:row>63</xdr:row>
      <xdr:rowOff>48514</xdr:rowOff>
    </xdr:to>
    <xdr:sp macro="" textlink="">
      <xdr:nvSpPr>
        <xdr:cNvPr id="450" name="楕円 449"/>
        <xdr:cNvSpPr/>
      </xdr:nvSpPr>
      <xdr:spPr>
        <a:xfrm>
          <a:off x="162687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96791</xdr:rowOff>
    </xdr:from>
    <xdr:ext cx="405111" cy="259045"/>
    <xdr:sp macro="" textlink="">
      <xdr:nvSpPr>
        <xdr:cNvPr id="451" name="【学校施設】&#10;有形固定資産減価償却率該当値テキスト"/>
        <xdr:cNvSpPr txBox="1"/>
      </xdr:nvSpPr>
      <xdr:spPr>
        <a:xfrm>
          <a:off x="16357600" y="1072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154940</xdr:rowOff>
    </xdr:from>
    <xdr:to>
      <xdr:col>81</xdr:col>
      <xdr:colOff>101600</xdr:colOff>
      <xdr:row>63</xdr:row>
      <xdr:rowOff>85090</xdr:rowOff>
    </xdr:to>
    <xdr:sp macro="" textlink="">
      <xdr:nvSpPr>
        <xdr:cNvPr id="452" name="楕円 451"/>
        <xdr:cNvSpPr/>
      </xdr:nvSpPr>
      <xdr:spPr>
        <a:xfrm>
          <a:off x="15430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169164</xdr:rowOff>
    </xdr:from>
    <xdr:to>
      <xdr:col>85</xdr:col>
      <xdr:colOff>127000</xdr:colOff>
      <xdr:row>63</xdr:row>
      <xdr:rowOff>34290</xdr:rowOff>
    </xdr:to>
    <xdr:cxnSp macro="">
      <xdr:nvCxnSpPr>
        <xdr:cNvPr id="453" name="直線コネクタ 452"/>
        <xdr:cNvCxnSpPr/>
      </xdr:nvCxnSpPr>
      <xdr:spPr>
        <a:xfrm flipV="1">
          <a:off x="15481300" y="107990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17780</xdr:rowOff>
    </xdr:from>
    <xdr:to>
      <xdr:col>76</xdr:col>
      <xdr:colOff>165100</xdr:colOff>
      <xdr:row>63</xdr:row>
      <xdr:rowOff>119380</xdr:rowOff>
    </xdr:to>
    <xdr:sp macro="" textlink="">
      <xdr:nvSpPr>
        <xdr:cNvPr id="454" name="楕円 453"/>
        <xdr:cNvSpPr/>
      </xdr:nvSpPr>
      <xdr:spPr>
        <a:xfrm>
          <a:off x="14541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34290</xdr:rowOff>
    </xdr:from>
    <xdr:to>
      <xdr:col>81</xdr:col>
      <xdr:colOff>50800</xdr:colOff>
      <xdr:row>63</xdr:row>
      <xdr:rowOff>68580</xdr:rowOff>
    </xdr:to>
    <xdr:cxnSp macro="">
      <xdr:nvCxnSpPr>
        <xdr:cNvPr id="455" name="直線コネクタ 454"/>
        <xdr:cNvCxnSpPr/>
      </xdr:nvCxnSpPr>
      <xdr:spPr>
        <a:xfrm flipV="1">
          <a:off x="14592300" y="108356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58928</xdr:rowOff>
    </xdr:from>
    <xdr:to>
      <xdr:col>72</xdr:col>
      <xdr:colOff>38100</xdr:colOff>
      <xdr:row>63</xdr:row>
      <xdr:rowOff>160528</xdr:rowOff>
    </xdr:to>
    <xdr:sp macro="" textlink="">
      <xdr:nvSpPr>
        <xdr:cNvPr id="456" name="楕円 455"/>
        <xdr:cNvSpPr/>
      </xdr:nvSpPr>
      <xdr:spPr>
        <a:xfrm>
          <a:off x="13652500" y="108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68580</xdr:rowOff>
    </xdr:from>
    <xdr:to>
      <xdr:col>76</xdr:col>
      <xdr:colOff>114300</xdr:colOff>
      <xdr:row>63</xdr:row>
      <xdr:rowOff>109728</xdr:rowOff>
    </xdr:to>
    <xdr:cxnSp macro="">
      <xdr:nvCxnSpPr>
        <xdr:cNvPr id="457" name="直線コネクタ 456"/>
        <xdr:cNvCxnSpPr/>
      </xdr:nvCxnSpPr>
      <xdr:spPr>
        <a:xfrm flipV="1">
          <a:off x="13703300" y="1086993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111506</xdr:rowOff>
    </xdr:from>
    <xdr:to>
      <xdr:col>67</xdr:col>
      <xdr:colOff>101600</xdr:colOff>
      <xdr:row>64</xdr:row>
      <xdr:rowOff>41656</xdr:rowOff>
    </xdr:to>
    <xdr:sp macro="" textlink="">
      <xdr:nvSpPr>
        <xdr:cNvPr id="458" name="楕円 457"/>
        <xdr:cNvSpPr/>
      </xdr:nvSpPr>
      <xdr:spPr>
        <a:xfrm>
          <a:off x="127635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109728</xdr:rowOff>
    </xdr:from>
    <xdr:to>
      <xdr:col>71</xdr:col>
      <xdr:colOff>177800</xdr:colOff>
      <xdr:row>63</xdr:row>
      <xdr:rowOff>162306</xdr:rowOff>
    </xdr:to>
    <xdr:cxnSp macro="">
      <xdr:nvCxnSpPr>
        <xdr:cNvPr id="459" name="直線コネクタ 458"/>
        <xdr:cNvCxnSpPr/>
      </xdr:nvCxnSpPr>
      <xdr:spPr>
        <a:xfrm flipV="1">
          <a:off x="12814300" y="1091107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101617</xdr:rowOff>
    </xdr:from>
    <xdr:ext cx="405111" cy="259045"/>
    <xdr:sp macro="" textlink="">
      <xdr:nvSpPr>
        <xdr:cNvPr id="460" name="n_1aveValue【学校施設】&#10;有形固定資産減価償却率"/>
        <xdr:cNvSpPr txBox="1"/>
      </xdr:nvSpPr>
      <xdr:spPr>
        <a:xfrm>
          <a:off x="15266044"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133621</xdr:rowOff>
    </xdr:from>
    <xdr:ext cx="405111" cy="259045"/>
    <xdr:sp macro="" textlink="">
      <xdr:nvSpPr>
        <xdr:cNvPr id="461" name="n_2aveValue【学校施設】&#10;有形固定資産減価償却率"/>
        <xdr:cNvSpPr txBox="1"/>
      </xdr:nvSpPr>
      <xdr:spPr>
        <a:xfrm>
          <a:off x="14389744" y="10420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135907</xdr:rowOff>
    </xdr:from>
    <xdr:ext cx="405111" cy="259045"/>
    <xdr:sp macro="" textlink="">
      <xdr:nvSpPr>
        <xdr:cNvPr id="462" name="n_3aveValue【学校施設】&#10;有形固定資産減価償却率"/>
        <xdr:cNvSpPr txBox="1"/>
      </xdr:nvSpPr>
      <xdr:spPr>
        <a:xfrm>
          <a:off x="13500744"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117619</xdr:rowOff>
    </xdr:from>
    <xdr:ext cx="405111" cy="259045"/>
    <xdr:sp macro="" textlink="">
      <xdr:nvSpPr>
        <xdr:cNvPr id="463" name="n_4aveValue【学校施設】&#10;有形固定資産減価償却率"/>
        <xdr:cNvSpPr txBox="1"/>
      </xdr:nvSpPr>
      <xdr:spPr>
        <a:xfrm>
          <a:off x="12611744" y="1040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76217</xdr:rowOff>
    </xdr:from>
    <xdr:ext cx="405111" cy="259045"/>
    <xdr:sp macro="" textlink="">
      <xdr:nvSpPr>
        <xdr:cNvPr id="464" name="n_1mainValue【学校施設】&#10;有形固定資産減価償却率"/>
        <xdr:cNvSpPr txBox="1"/>
      </xdr:nvSpPr>
      <xdr:spPr>
        <a:xfrm>
          <a:off x="152660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110507</xdr:rowOff>
    </xdr:from>
    <xdr:ext cx="405111" cy="259045"/>
    <xdr:sp macro="" textlink="">
      <xdr:nvSpPr>
        <xdr:cNvPr id="465" name="n_2mainValue【学校施設】&#10;有形固定資産減価償却率"/>
        <xdr:cNvSpPr txBox="1"/>
      </xdr:nvSpPr>
      <xdr:spPr>
        <a:xfrm>
          <a:off x="143897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151655</xdr:rowOff>
    </xdr:from>
    <xdr:ext cx="405111" cy="259045"/>
    <xdr:sp macro="" textlink="">
      <xdr:nvSpPr>
        <xdr:cNvPr id="466" name="n_3mainValue【学校施設】&#10;有形固定資産減価償却率"/>
        <xdr:cNvSpPr txBox="1"/>
      </xdr:nvSpPr>
      <xdr:spPr>
        <a:xfrm>
          <a:off x="13500744" y="1095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32783</xdr:rowOff>
    </xdr:from>
    <xdr:ext cx="405111" cy="259045"/>
    <xdr:sp macro="" textlink="">
      <xdr:nvSpPr>
        <xdr:cNvPr id="467" name="n_4mainValue【学校施設】&#10;有形固定資産減価償却率"/>
        <xdr:cNvSpPr txBox="1"/>
      </xdr:nvSpPr>
      <xdr:spPr>
        <a:xfrm>
          <a:off x="12611744" y="1100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494" name="直線コネクタ 493"/>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495" name="【学校施設】&#10;一人当たり面積最小値テキスト"/>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496" name="直線コネクタ 495"/>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497" name="【学校施設】&#10;一人当たり面積最大値テキスト"/>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498" name="直線コネクタ 497"/>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499" name="【学校施設】&#10;一人当たり面積平均値テキスト"/>
        <xdr:cNvSpPr txBox="1"/>
      </xdr:nvSpPr>
      <xdr:spPr>
        <a:xfrm>
          <a:off x="22199600" y="10124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00" name="フローチャート: 判断 499"/>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01" name="フローチャート: 判断 500"/>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502" name="フローチャート: 判断 501"/>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503" name="フローチャート: 判断 502"/>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504" name="フローチャート: 判断 503"/>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66222</xdr:rowOff>
    </xdr:from>
    <xdr:to>
      <xdr:col>116</xdr:col>
      <xdr:colOff>114300</xdr:colOff>
      <xdr:row>61</xdr:row>
      <xdr:rowOff>167822</xdr:rowOff>
    </xdr:to>
    <xdr:sp macro="" textlink="">
      <xdr:nvSpPr>
        <xdr:cNvPr id="510" name="楕円 509"/>
        <xdr:cNvSpPr/>
      </xdr:nvSpPr>
      <xdr:spPr>
        <a:xfrm>
          <a:off x="22110700" y="105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44649</xdr:rowOff>
    </xdr:from>
    <xdr:ext cx="469744" cy="259045"/>
    <xdr:sp macro="" textlink="">
      <xdr:nvSpPr>
        <xdr:cNvPr id="511" name="【学校施設】&#10;一人当たり面積該当値テキスト"/>
        <xdr:cNvSpPr txBox="1"/>
      </xdr:nvSpPr>
      <xdr:spPr>
        <a:xfrm>
          <a:off x="22199600" y="1050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64044</xdr:rowOff>
    </xdr:from>
    <xdr:to>
      <xdr:col>112</xdr:col>
      <xdr:colOff>38100</xdr:colOff>
      <xdr:row>61</xdr:row>
      <xdr:rowOff>165644</xdr:rowOff>
    </xdr:to>
    <xdr:sp macro="" textlink="">
      <xdr:nvSpPr>
        <xdr:cNvPr id="512" name="楕円 511"/>
        <xdr:cNvSpPr/>
      </xdr:nvSpPr>
      <xdr:spPr>
        <a:xfrm>
          <a:off x="21272500" y="105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114844</xdr:rowOff>
    </xdr:from>
    <xdr:to>
      <xdr:col>116</xdr:col>
      <xdr:colOff>63500</xdr:colOff>
      <xdr:row>61</xdr:row>
      <xdr:rowOff>117022</xdr:rowOff>
    </xdr:to>
    <xdr:cxnSp macro="">
      <xdr:nvCxnSpPr>
        <xdr:cNvPr id="513" name="直線コネクタ 512"/>
        <xdr:cNvCxnSpPr/>
      </xdr:nvCxnSpPr>
      <xdr:spPr>
        <a:xfrm>
          <a:off x="21323300" y="10573294"/>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61867</xdr:rowOff>
    </xdr:from>
    <xdr:to>
      <xdr:col>107</xdr:col>
      <xdr:colOff>101600</xdr:colOff>
      <xdr:row>61</xdr:row>
      <xdr:rowOff>163467</xdr:rowOff>
    </xdr:to>
    <xdr:sp macro="" textlink="">
      <xdr:nvSpPr>
        <xdr:cNvPr id="514" name="楕円 513"/>
        <xdr:cNvSpPr/>
      </xdr:nvSpPr>
      <xdr:spPr>
        <a:xfrm>
          <a:off x="20383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112667</xdr:rowOff>
    </xdr:from>
    <xdr:to>
      <xdr:col>111</xdr:col>
      <xdr:colOff>177800</xdr:colOff>
      <xdr:row>61</xdr:row>
      <xdr:rowOff>114844</xdr:rowOff>
    </xdr:to>
    <xdr:cxnSp macro="">
      <xdr:nvCxnSpPr>
        <xdr:cNvPr id="515" name="直線コネクタ 514"/>
        <xdr:cNvCxnSpPr/>
      </xdr:nvCxnSpPr>
      <xdr:spPr>
        <a:xfrm>
          <a:off x="20434300" y="1057111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58601</xdr:rowOff>
    </xdr:from>
    <xdr:to>
      <xdr:col>102</xdr:col>
      <xdr:colOff>165100</xdr:colOff>
      <xdr:row>61</xdr:row>
      <xdr:rowOff>160201</xdr:rowOff>
    </xdr:to>
    <xdr:sp macro="" textlink="">
      <xdr:nvSpPr>
        <xdr:cNvPr id="516" name="楕円 515"/>
        <xdr:cNvSpPr/>
      </xdr:nvSpPr>
      <xdr:spPr>
        <a:xfrm>
          <a:off x="19494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109401</xdr:rowOff>
    </xdr:from>
    <xdr:to>
      <xdr:col>107</xdr:col>
      <xdr:colOff>50800</xdr:colOff>
      <xdr:row>61</xdr:row>
      <xdr:rowOff>112667</xdr:rowOff>
    </xdr:to>
    <xdr:cxnSp macro="">
      <xdr:nvCxnSpPr>
        <xdr:cNvPr id="517" name="直線コネクタ 516"/>
        <xdr:cNvCxnSpPr/>
      </xdr:nvCxnSpPr>
      <xdr:spPr>
        <a:xfrm>
          <a:off x="19545300" y="105678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67310</xdr:rowOff>
    </xdr:from>
    <xdr:to>
      <xdr:col>98</xdr:col>
      <xdr:colOff>38100</xdr:colOff>
      <xdr:row>61</xdr:row>
      <xdr:rowOff>168910</xdr:rowOff>
    </xdr:to>
    <xdr:sp macro="" textlink="">
      <xdr:nvSpPr>
        <xdr:cNvPr id="518" name="楕円 517"/>
        <xdr:cNvSpPr/>
      </xdr:nvSpPr>
      <xdr:spPr>
        <a:xfrm>
          <a:off x="18605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109401</xdr:rowOff>
    </xdr:from>
    <xdr:to>
      <xdr:col>102</xdr:col>
      <xdr:colOff>114300</xdr:colOff>
      <xdr:row>61</xdr:row>
      <xdr:rowOff>118110</xdr:rowOff>
    </xdr:to>
    <xdr:cxnSp macro="">
      <xdr:nvCxnSpPr>
        <xdr:cNvPr id="519" name="直線コネクタ 518"/>
        <xdr:cNvCxnSpPr/>
      </xdr:nvCxnSpPr>
      <xdr:spPr>
        <a:xfrm flipV="1">
          <a:off x="18656300" y="10567851"/>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126110</xdr:rowOff>
    </xdr:from>
    <xdr:ext cx="469744" cy="259045"/>
    <xdr:sp macro="" textlink="">
      <xdr:nvSpPr>
        <xdr:cNvPr id="520" name="n_1aveValue【学校施設】&#10;一人当たり面積"/>
        <xdr:cNvSpPr txBox="1"/>
      </xdr:nvSpPr>
      <xdr:spPr>
        <a:xfrm>
          <a:off x="21075727" y="100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154412</xdr:rowOff>
    </xdr:from>
    <xdr:ext cx="469744" cy="259045"/>
    <xdr:sp macro="" textlink="">
      <xdr:nvSpPr>
        <xdr:cNvPr id="521" name="n_2aveValue【学校施設】&#10;一人当たり面積"/>
        <xdr:cNvSpPr txBox="1"/>
      </xdr:nvSpPr>
      <xdr:spPr>
        <a:xfrm>
          <a:off x="20199427"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170742</xdr:rowOff>
    </xdr:from>
    <xdr:ext cx="469744" cy="259045"/>
    <xdr:sp macro="" textlink="">
      <xdr:nvSpPr>
        <xdr:cNvPr id="522" name="n_3aveValue【学校施設】&#10;一人当たり面積"/>
        <xdr:cNvSpPr txBox="1"/>
      </xdr:nvSpPr>
      <xdr:spPr>
        <a:xfrm>
          <a:off x="19310427" y="1011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140261</xdr:rowOff>
    </xdr:from>
    <xdr:ext cx="469744" cy="259045"/>
    <xdr:sp macro="" textlink="">
      <xdr:nvSpPr>
        <xdr:cNvPr id="523" name="n_4aveValue【学校施設】&#10;一人当たり面積"/>
        <xdr:cNvSpPr txBox="1"/>
      </xdr:nvSpPr>
      <xdr:spPr>
        <a:xfrm>
          <a:off x="18421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156771</xdr:rowOff>
    </xdr:from>
    <xdr:ext cx="469744" cy="259045"/>
    <xdr:sp macro="" textlink="">
      <xdr:nvSpPr>
        <xdr:cNvPr id="524" name="n_1mainValue【学校施設】&#10;一人当たり面積"/>
        <xdr:cNvSpPr txBox="1"/>
      </xdr:nvSpPr>
      <xdr:spPr>
        <a:xfrm>
          <a:off x="21075727" y="106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154594</xdr:rowOff>
    </xdr:from>
    <xdr:ext cx="469744" cy="259045"/>
    <xdr:sp macro="" textlink="">
      <xdr:nvSpPr>
        <xdr:cNvPr id="525" name="n_2mainValue【学校施設】&#10;一人当たり面積"/>
        <xdr:cNvSpPr txBox="1"/>
      </xdr:nvSpPr>
      <xdr:spPr>
        <a:xfrm>
          <a:off x="20199427" y="1061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151328</xdr:rowOff>
    </xdr:from>
    <xdr:ext cx="469744" cy="259045"/>
    <xdr:sp macro="" textlink="">
      <xdr:nvSpPr>
        <xdr:cNvPr id="526" name="n_3mainValue【学校施設】&#10;一人当たり面積"/>
        <xdr:cNvSpPr txBox="1"/>
      </xdr:nvSpPr>
      <xdr:spPr>
        <a:xfrm>
          <a:off x="19310427" y="1060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160037</xdr:rowOff>
    </xdr:from>
    <xdr:ext cx="469744" cy="259045"/>
    <xdr:sp macro="" textlink="">
      <xdr:nvSpPr>
        <xdr:cNvPr id="527" name="n_4mainValue【学校施設】&#10;一人当たり面積"/>
        <xdr:cNvSpPr txBox="1"/>
      </xdr:nvSpPr>
      <xdr:spPr>
        <a:xfrm>
          <a:off x="18421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8" name="テキスト ボックス 5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0" name="テキスト ボックス 5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552" name="直線コネクタ 551"/>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3"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4" name="直線コネクタ 553"/>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555" name="【児童館】&#10;有形固定資産減価償却率最大値テキスト"/>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556" name="直線コネクタ 555"/>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9541</xdr:rowOff>
    </xdr:from>
    <xdr:ext cx="405111" cy="259045"/>
    <xdr:sp macro="" textlink="">
      <xdr:nvSpPr>
        <xdr:cNvPr id="557" name="【児童館】&#10;有形固定資産減価償却率平均値テキスト"/>
        <xdr:cNvSpPr txBox="1"/>
      </xdr:nvSpPr>
      <xdr:spPr>
        <a:xfrm>
          <a:off x="16357600" y="1389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558" name="フローチャート: 判断 557"/>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559" name="フローチャート: 判断 558"/>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560" name="フローチャート: 判断 559"/>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561" name="フローチャート: 判断 560"/>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562" name="フローチャート: 判断 561"/>
        <xdr:cNvSpPr/>
      </xdr:nvSpPr>
      <xdr:spPr>
        <a:xfrm>
          <a:off x="12763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25400</xdr:rowOff>
    </xdr:from>
    <xdr:to>
      <xdr:col>85</xdr:col>
      <xdr:colOff>177800</xdr:colOff>
      <xdr:row>79</xdr:row>
      <xdr:rowOff>127000</xdr:rowOff>
    </xdr:to>
    <xdr:sp macro="" textlink="">
      <xdr:nvSpPr>
        <xdr:cNvPr id="568" name="楕円 567"/>
        <xdr:cNvSpPr/>
      </xdr:nvSpPr>
      <xdr:spPr>
        <a:xfrm>
          <a:off x="162687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48277</xdr:rowOff>
    </xdr:from>
    <xdr:ext cx="405111" cy="259045"/>
    <xdr:sp macro="" textlink="">
      <xdr:nvSpPr>
        <xdr:cNvPr id="569" name="【児童館】&#10;有形固定資産減価償却率該当値テキスト"/>
        <xdr:cNvSpPr txBox="1"/>
      </xdr:nvSpPr>
      <xdr:spPr>
        <a:xfrm>
          <a:off x="16357600"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120650</xdr:rowOff>
    </xdr:from>
    <xdr:to>
      <xdr:col>81</xdr:col>
      <xdr:colOff>101600</xdr:colOff>
      <xdr:row>79</xdr:row>
      <xdr:rowOff>50800</xdr:rowOff>
    </xdr:to>
    <xdr:sp macro="" textlink="">
      <xdr:nvSpPr>
        <xdr:cNvPr id="570" name="楕円 569"/>
        <xdr:cNvSpPr/>
      </xdr:nvSpPr>
      <xdr:spPr>
        <a:xfrm>
          <a:off x="15430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0</xdr:rowOff>
    </xdr:from>
    <xdr:to>
      <xdr:col>85</xdr:col>
      <xdr:colOff>127000</xdr:colOff>
      <xdr:row>79</xdr:row>
      <xdr:rowOff>76200</xdr:rowOff>
    </xdr:to>
    <xdr:cxnSp macro="">
      <xdr:nvCxnSpPr>
        <xdr:cNvPr id="571" name="直線コネクタ 570"/>
        <xdr:cNvCxnSpPr/>
      </xdr:nvCxnSpPr>
      <xdr:spPr>
        <a:xfrm>
          <a:off x="15481300" y="13544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42545</xdr:rowOff>
    </xdr:from>
    <xdr:to>
      <xdr:col>76</xdr:col>
      <xdr:colOff>165100</xdr:colOff>
      <xdr:row>78</xdr:row>
      <xdr:rowOff>144145</xdr:rowOff>
    </xdr:to>
    <xdr:sp macro="" textlink="">
      <xdr:nvSpPr>
        <xdr:cNvPr id="572" name="楕円 571"/>
        <xdr:cNvSpPr/>
      </xdr:nvSpPr>
      <xdr:spPr>
        <a:xfrm>
          <a:off x="145415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93345</xdr:rowOff>
    </xdr:from>
    <xdr:to>
      <xdr:col>81</xdr:col>
      <xdr:colOff>50800</xdr:colOff>
      <xdr:row>79</xdr:row>
      <xdr:rowOff>0</xdr:rowOff>
    </xdr:to>
    <xdr:cxnSp macro="">
      <xdr:nvCxnSpPr>
        <xdr:cNvPr id="573" name="直線コネクタ 572"/>
        <xdr:cNvCxnSpPr/>
      </xdr:nvCxnSpPr>
      <xdr:spPr>
        <a:xfrm>
          <a:off x="14592300" y="1346644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137795</xdr:rowOff>
    </xdr:from>
    <xdr:to>
      <xdr:col>72</xdr:col>
      <xdr:colOff>38100</xdr:colOff>
      <xdr:row>78</xdr:row>
      <xdr:rowOff>67945</xdr:rowOff>
    </xdr:to>
    <xdr:sp macro="" textlink="">
      <xdr:nvSpPr>
        <xdr:cNvPr id="574" name="楕円 573"/>
        <xdr:cNvSpPr/>
      </xdr:nvSpPr>
      <xdr:spPr>
        <a:xfrm>
          <a:off x="13652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17145</xdr:rowOff>
    </xdr:from>
    <xdr:to>
      <xdr:col>76</xdr:col>
      <xdr:colOff>114300</xdr:colOff>
      <xdr:row>78</xdr:row>
      <xdr:rowOff>93345</xdr:rowOff>
    </xdr:to>
    <xdr:cxnSp macro="">
      <xdr:nvCxnSpPr>
        <xdr:cNvPr id="575" name="直線コネクタ 574"/>
        <xdr:cNvCxnSpPr/>
      </xdr:nvCxnSpPr>
      <xdr:spPr>
        <a:xfrm>
          <a:off x="13703300" y="1339024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4445</xdr:rowOff>
    </xdr:from>
    <xdr:to>
      <xdr:col>67</xdr:col>
      <xdr:colOff>101600</xdr:colOff>
      <xdr:row>78</xdr:row>
      <xdr:rowOff>106045</xdr:rowOff>
    </xdr:to>
    <xdr:sp macro="" textlink="">
      <xdr:nvSpPr>
        <xdr:cNvPr id="576" name="楕円 575"/>
        <xdr:cNvSpPr/>
      </xdr:nvSpPr>
      <xdr:spPr>
        <a:xfrm>
          <a:off x="12763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17145</xdr:rowOff>
    </xdr:from>
    <xdr:to>
      <xdr:col>71</xdr:col>
      <xdr:colOff>177800</xdr:colOff>
      <xdr:row>78</xdr:row>
      <xdr:rowOff>55245</xdr:rowOff>
    </xdr:to>
    <xdr:cxnSp macro="">
      <xdr:nvCxnSpPr>
        <xdr:cNvPr id="577" name="直線コネクタ 576"/>
        <xdr:cNvCxnSpPr/>
      </xdr:nvCxnSpPr>
      <xdr:spPr>
        <a:xfrm flipV="1">
          <a:off x="12814300" y="133902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41927</xdr:rowOff>
    </xdr:from>
    <xdr:ext cx="405111" cy="259045"/>
    <xdr:sp macro="" textlink="">
      <xdr:nvSpPr>
        <xdr:cNvPr id="578" name="n_1aveValue【児童館】&#10;有形固定資産減価償却率"/>
        <xdr:cNvSpPr txBox="1"/>
      </xdr:nvSpPr>
      <xdr:spPr>
        <a:xfrm>
          <a:off x="15266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13352</xdr:rowOff>
    </xdr:from>
    <xdr:ext cx="405111" cy="259045"/>
    <xdr:sp macro="" textlink="">
      <xdr:nvSpPr>
        <xdr:cNvPr id="579" name="n_2aveValue【児童館】&#10;有形固定資産減価償却率"/>
        <xdr:cNvSpPr txBox="1"/>
      </xdr:nvSpPr>
      <xdr:spPr>
        <a:xfrm>
          <a:off x="14389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137177</xdr:rowOff>
    </xdr:from>
    <xdr:ext cx="405111" cy="259045"/>
    <xdr:sp macro="" textlink="">
      <xdr:nvSpPr>
        <xdr:cNvPr id="580" name="n_3aveValue【児童館】&#10;有形固定資産減価償却率"/>
        <xdr:cNvSpPr txBox="1"/>
      </xdr:nvSpPr>
      <xdr:spPr>
        <a:xfrm>
          <a:off x="13500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121938</xdr:rowOff>
    </xdr:from>
    <xdr:ext cx="405111" cy="259045"/>
    <xdr:sp macro="" textlink="">
      <xdr:nvSpPr>
        <xdr:cNvPr id="581" name="n_4aveValue【児童館】&#10;有形固定資産減価償却率"/>
        <xdr:cNvSpPr txBox="1"/>
      </xdr:nvSpPr>
      <xdr:spPr>
        <a:xfrm>
          <a:off x="12611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67327</xdr:rowOff>
    </xdr:from>
    <xdr:ext cx="405111" cy="259045"/>
    <xdr:sp macro="" textlink="">
      <xdr:nvSpPr>
        <xdr:cNvPr id="582" name="n_1mainValue【児童館】&#10;有形固定資産減価償却率"/>
        <xdr:cNvSpPr txBox="1"/>
      </xdr:nvSpPr>
      <xdr:spPr>
        <a:xfrm>
          <a:off x="15266044"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160672</xdr:rowOff>
    </xdr:from>
    <xdr:ext cx="405111" cy="259045"/>
    <xdr:sp macro="" textlink="">
      <xdr:nvSpPr>
        <xdr:cNvPr id="583" name="n_2mainValue【児童館】&#10;有形固定資産減価償却率"/>
        <xdr:cNvSpPr txBox="1"/>
      </xdr:nvSpPr>
      <xdr:spPr>
        <a:xfrm>
          <a:off x="1438974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84472</xdr:rowOff>
    </xdr:from>
    <xdr:ext cx="405111" cy="259045"/>
    <xdr:sp macro="" textlink="">
      <xdr:nvSpPr>
        <xdr:cNvPr id="584" name="n_3mainValue【児童館】&#10;有形固定資産減価償却率"/>
        <xdr:cNvSpPr txBox="1"/>
      </xdr:nvSpPr>
      <xdr:spPr>
        <a:xfrm>
          <a:off x="13500744" y="1311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122572</xdr:rowOff>
    </xdr:from>
    <xdr:ext cx="405111" cy="259045"/>
    <xdr:sp macro="" textlink="">
      <xdr:nvSpPr>
        <xdr:cNvPr id="585" name="n_4mainValue【児童館】&#10;有形固定資産減価償却率"/>
        <xdr:cNvSpPr txBox="1"/>
      </xdr:nvSpPr>
      <xdr:spPr>
        <a:xfrm>
          <a:off x="12611744" y="1315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6" name="直線コネクタ 5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7" name="テキスト ボックス 5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8" name="直線コネクタ 5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9" name="テキスト ボックス 5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0" name="直線コネクタ 5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1" name="テキスト ボックス 6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2" name="直線コネクタ 6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3" name="テキスト ボックス 6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607" name="直線コネクタ 606"/>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08"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09" name="直線コネクタ 608"/>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10" name="【児童館】&#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11" name="直線コネクタ 610"/>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12" name="【児童館】&#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13" name="フローチャート: 判断 612"/>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14" name="フローチャート: 判断 613"/>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615" name="フローチャート: 判断 614"/>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16" name="フローチャート: 判断 615"/>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617" name="フローチャート: 判断 616"/>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623" name="楕円 622"/>
        <xdr:cNvSpPr/>
      </xdr:nvSpPr>
      <xdr:spPr>
        <a:xfrm>
          <a:off x="22110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91457</xdr:rowOff>
    </xdr:from>
    <xdr:ext cx="469744" cy="259045"/>
    <xdr:sp macro="" textlink="">
      <xdr:nvSpPr>
        <xdr:cNvPr id="624" name="【児童館】&#10;一人当たり面積該当値テキスト"/>
        <xdr:cNvSpPr txBox="1"/>
      </xdr:nvSpPr>
      <xdr:spPr>
        <a:xfrm>
          <a:off x="22199600"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625" name="楕円 624"/>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163830</xdr:rowOff>
    </xdr:from>
    <xdr:to>
      <xdr:col>116</xdr:col>
      <xdr:colOff>63500</xdr:colOff>
      <xdr:row>83</xdr:row>
      <xdr:rowOff>163830</xdr:rowOff>
    </xdr:to>
    <xdr:cxnSp macro="">
      <xdr:nvCxnSpPr>
        <xdr:cNvPr id="626" name="直線コネクタ 625"/>
        <xdr:cNvCxnSpPr/>
      </xdr:nvCxnSpPr>
      <xdr:spPr>
        <a:xfrm>
          <a:off x="21323300" y="1439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113030</xdr:rowOff>
    </xdr:from>
    <xdr:to>
      <xdr:col>107</xdr:col>
      <xdr:colOff>101600</xdr:colOff>
      <xdr:row>84</xdr:row>
      <xdr:rowOff>43180</xdr:rowOff>
    </xdr:to>
    <xdr:sp macro="" textlink="">
      <xdr:nvSpPr>
        <xdr:cNvPr id="627" name="楕円 626"/>
        <xdr:cNvSpPr/>
      </xdr:nvSpPr>
      <xdr:spPr>
        <a:xfrm>
          <a:off x="2038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83</xdr:row>
      <xdr:rowOff>163830</xdr:rowOff>
    </xdr:to>
    <xdr:cxnSp macro="">
      <xdr:nvCxnSpPr>
        <xdr:cNvPr id="628" name="直線コネクタ 627"/>
        <xdr:cNvCxnSpPr/>
      </xdr:nvCxnSpPr>
      <xdr:spPr>
        <a:xfrm>
          <a:off x="20434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629" name="楕円 628"/>
        <xdr:cNvSpPr/>
      </xdr:nvSpPr>
      <xdr:spPr>
        <a:xfrm>
          <a:off x="19494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163830</xdr:rowOff>
    </xdr:from>
    <xdr:to>
      <xdr:col>107</xdr:col>
      <xdr:colOff>50800</xdr:colOff>
      <xdr:row>83</xdr:row>
      <xdr:rowOff>163830</xdr:rowOff>
    </xdr:to>
    <xdr:cxnSp macro="">
      <xdr:nvCxnSpPr>
        <xdr:cNvPr id="630" name="直線コネクタ 629"/>
        <xdr:cNvCxnSpPr/>
      </xdr:nvCxnSpPr>
      <xdr:spPr>
        <a:xfrm>
          <a:off x="19545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113030</xdr:rowOff>
    </xdr:from>
    <xdr:to>
      <xdr:col>98</xdr:col>
      <xdr:colOff>38100</xdr:colOff>
      <xdr:row>84</xdr:row>
      <xdr:rowOff>43180</xdr:rowOff>
    </xdr:to>
    <xdr:sp macro="" textlink="">
      <xdr:nvSpPr>
        <xdr:cNvPr id="631" name="楕円 630"/>
        <xdr:cNvSpPr/>
      </xdr:nvSpPr>
      <xdr:spPr>
        <a:xfrm>
          <a:off x="18605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163830</xdr:rowOff>
    </xdr:from>
    <xdr:to>
      <xdr:col>102</xdr:col>
      <xdr:colOff>114300</xdr:colOff>
      <xdr:row>83</xdr:row>
      <xdr:rowOff>163830</xdr:rowOff>
    </xdr:to>
    <xdr:cxnSp macro="">
      <xdr:nvCxnSpPr>
        <xdr:cNvPr id="632" name="直線コネクタ 631"/>
        <xdr:cNvCxnSpPr/>
      </xdr:nvCxnSpPr>
      <xdr:spPr>
        <a:xfrm>
          <a:off x="18656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33"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634" name="n_2aveValue【児童館】&#10;一人当たり面積"/>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635" name="n_3aveValue【児童館】&#10;一人当たり面積"/>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636" name="n_4ave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59707</xdr:rowOff>
    </xdr:from>
    <xdr:ext cx="469744" cy="259045"/>
    <xdr:sp macro="" textlink="">
      <xdr:nvSpPr>
        <xdr:cNvPr id="637" name="n_1mainValue【児童館】&#10;一人当たり面積"/>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638" name="n_2mainValue【児童館】&#10;一人当たり面積"/>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59707</xdr:rowOff>
    </xdr:from>
    <xdr:ext cx="469744" cy="259045"/>
    <xdr:sp macro="" textlink="">
      <xdr:nvSpPr>
        <xdr:cNvPr id="639" name="n_3mainValue【児童館】&#10;一人当たり面積"/>
        <xdr:cNvSpPr txBox="1"/>
      </xdr:nvSpPr>
      <xdr:spPr>
        <a:xfrm>
          <a:off x="19310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640" name="n_4mainValue【児童館】&#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年度の新たな施設の開館、平成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年度の大規模修繕の実施による減価償却率の低下が見られたが、令和元年度から上昇の傾向となり令和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ポイントの上昇となった。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年度に「東久留米市公共施設等総合管理計画」を策定し、その個別計画として平成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月に「東久留米市橋梁長寿命化修繕計画」を策定し、対処療法的な管理から計画的管理へ転換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橋の長寿命化を図っ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た結果、</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は上昇傾向ではあるが、類似団体内平均値に比べ低い状況である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については、「施設整備プログラム」に基づき、順次大規模改修などを行って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、減価償却率の低下が続いてい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年度から未来志向による公共施設の適正配置の検討のあり方について、庁内での議論を開始している状況であり、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これまでの施設整備プログラムを一旦停止し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当面は減価償却率の緩やかな上昇が見込まれる。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117,091
114,849
12.88
50,470,918
46,871,244
2,915,297
24,511,207
25,274,556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xdr:cNvSpPr/>
      </xdr:nvSpPr>
      <xdr:spPr>
        <a:xfrm>
          <a:off x="1968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95613</xdr:rowOff>
    </xdr:from>
    <xdr:to>
      <xdr:col>24</xdr:col>
      <xdr:colOff>114300</xdr:colOff>
      <xdr:row>38</xdr:row>
      <xdr:rowOff>25763</xdr:rowOff>
    </xdr:to>
    <xdr:sp macro="" textlink="">
      <xdr:nvSpPr>
        <xdr:cNvPr id="74" name="楕円 73"/>
        <xdr:cNvSpPr/>
      </xdr:nvSpPr>
      <xdr:spPr>
        <a:xfrm>
          <a:off x="45847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74040</xdr:rowOff>
    </xdr:from>
    <xdr:ext cx="405111" cy="259045"/>
    <xdr:sp macro="" textlink="">
      <xdr:nvSpPr>
        <xdr:cNvPr id="75" name="【図書館】&#10;有形固定資産減価償却率該当値テキスト"/>
        <xdr:cNvSpPr txBox="1"/>
      </xdr:nvSpPr>
      <xdr:spPr>
        <a:xfrm>
          <a:off x="4673600"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125004</xdr:rowOff>
    </xdr:from>
    <xdr:to>
      <xdr:col>20</xdr:col>
      <xdr:colOff>38100</xdr:colOff>
      <xdr:row>37</xdr:row>
      <xdr:rowOff>55154</xdr:rowOff>
    </xdr:to>
    <xdr:sp macro="" textlink="">
      <xdr:nvSpPr>
        <xdr:cNvPr id="76" name="楕円 75"/>
        <xdr:cNvSpPr/>
      </xdr:nvSpPr>
      <xdr:spPr>
        <a:xfrm>
          <a:off x="3746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4354</xdr:rowOff>
    </xdr:from>
    <xdr:to>
      <xdr:col>24</xdr:col>
      <xdr:colOff>63500</xdr:colOff>
      <xdr:row>37</xdr:row>
      <xdr:rowOff>146413</xdr:rowOff>
    </xdr:to>
    <xdr:cxnSp macro="">
      <xdr:nvCxnSpPr>
        <xdr:cNvPr id="77" name="直線コネクタ 76"/>
        <xdr:cNvCxnSpPr/>
      </xdr:nvCxnSpPr>
      <xdr:spPr>
        <a:xfrm>
          <a:off x="3797300" y="6348004"/>
          <a:ext cx="8382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157662</xdr:rowOff>
    </xdr:from>
    <xdr:to>
      <xdr:col>15</xdr:col>
      <xdr:colOff>101600</xdr:colOff>
      <xdr:row>40</xdr:row>
      <xdr:rowOff>87812</xdr:rowOff>
    </xdr:to>
    <xdr:sp macro="" textlink="">
      <xdr:nvSpPr>
        <xdr:cNvPr id="78" name="楕円 77"/>
        <xdr:cNvSpPr/>
      </xdr:nvSpPr>
      <xdr:spPr>
        <a:xfrm>
          <a:off x="2857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4354</xdr:rowOff>
    </xdr:from>
    <xdr:to>
      <xdr:col>19</xdr:col>
      <xdr:colOff>177800</xdr:colOff>
      <xdr:row>40</xdr:row>
      <xdr:rowOff>37012</xdr:rowOff>
    </xdr:to>
    <xdr:cxnSp macro="">
      <xdr:nvCxnSpPr>
        <xdr:cNvPr id="79" name="直線コネクタ 78"/>
        <xdr:cNvCxnSpPr/>
      </xdr:nvCxnSpPr>
      <xdr:spPr>
        <a:xfrm flipV="1">
          <a:off x="2908300" y="6348004"/>
          <a:ext cx="889000" cy="54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128270</xdr:rowOff>
    </xdr:from>
    <xdr:to>
      <xdr:col>10</xdr:col>
      <xdr:colOff>165100</xdr:colOff>
      <xdr:row>40</xdr:row>
      <xdr:rowOff>58420</xdr:rowOff>
    </xdr:to>
    <xdr:sp macro="" textlink="">
      <xdr:nvSpPr>
        <xdr:cNvPr id="80" name="楕円 79"/>
        <xdr:cNvSpPr/>
      </xdr:nvSpPr>
      <xdr:spPr>
        <a:xfrm>
          <a:off x="196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7620</xdr:rowOff>
    </xdr:from>
    <xdr:to>
      <xdr:col>15</xdr:col>
      <xdr:colOff>50800</xdr:colOff>
      <xdr:row>40</xdr:row>
      <xdr:rowOff>37012</xdr:rowOff>
    </xdr:to>
    <xdr:cxnSp macro="">
      <xdr:nvCxnSpPr>
        <xdr:cNvPr id="81" name="直線コネクタ 80"/>
        <xdr:cNvCxnSpPr/>
      </xdr:nvCxnSpPr>
      <xdr:spPr>
        <a:xfrm>
          <a:off x="2019300" y="68656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93980</xdr:rowOff>
    </xdr:from>
    <xdr:to>
      <xdr:col>6</xdr:col>
      <xdr:colOff>38100</xdr:colOff>
      <xdr:row>40</xdr:row>
      <xdr:rowOff>24130</xdr:rowOff>
    </xdr:to>
    <xdr:sp macro="" textlink="">
      <xdr:nvSpPr>
        <xdr:cNvPr id="82" name="楕円 81"/>
        <xdr:cNvSpPr/>
      </xdr:nvSpPr>
      <xdr:spPr>
        <a:xfrm>
          <a:off x="1079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144780</xdr:rowOff>
    </xdr:from>
    <xdr:to>
      <xdr:col>10</xdr:col>
      <xdr:colOff>114300</xdr:colOff>
      <xdr:row>40</xdr:row>
      <xdr:rowOff>7620</xdr:rowOff>
    </xdr:to>
    <xdr:cxnSp macro="">
      <xdr:nvCxnSpPr>
        <xdr:cNvPr id="83" name="直線コネクタ 82"/>
        <xdr:cNvCxnSpPr/>
      </xdr:nvCxnSpPr>
      <xdr:spPr>
        <a:xfrm>
          <a:off x="1130300" y="68313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158949</xdr:rowOff>
    </xdr:from>
    <xdr:ext cx="405111" cy="259045"/>
    <xdr:sp macro="" textlink="">
      <xdr:nvSpPr>
        <xdr:cNvPr id="84" name="n_1aveValue【図書館】&#10;有形固定資産減価償却率"/>
        <xdr:cNvSpPr txBox="1"/>
      </xdr:nvSpPr>
      <xdr:spPr>
        <a:xfrm>
          <a:off x="3582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140261</xdr:rowOff>
    </xdr:from>
    <xdr:ext cx="405111" cy="259045"/>
    <xdr:sp macro="" textlink="">
      <xdr:nvSpPr>
        <xdr:cNvPr id="86" name="n_3aveValue【図書館】&#10;有形固定資産減価償却率"/>
        <xdr:cNvSpPr txBox="1"/>
      </xdr:nvSpPr>
      <xdr:spPr>
        <a:xfrm>
          <a:off x="1816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71681</xdr:rowOff>
    </xdr:from>
    <xdr:ext cx="405111" cy="259045"/>
    <xdr:sp macro="" textlink="">
      <xdr:nvSpPr>
        <xdr:cNvPr id="88" name="n_1mainValue【図書館】&#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78939</xdr:rowOff>
    </xdr:from>
    <xdr:ext cx="405111" cy="259045"/>
    <xdr:sp macro="" textlink="">
      <xdr:nvSpPr>
        <xdr:cNvPr id="89" name="n_2mainValue【図書館】&#10;有形固定資産減価償却率"/>
        <xdr:cNvSpPr txBox="1"/>
      </xdr:nvSpPr>
      <xdr:spPr>
        <a:xfrm>
          <a:off x="27057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49547</xdr:rowOff>
    </xdr:from>
    <xdr:ext cx="405111" cy="259045"/>
    <xdr:sp macro="" textlink="">
      <xdr:nvSpPr>
        <xdr:cNvPr id="90" name="n_3mainValue【図書館】&#10;有形固定資産減価償却率"/>
        <xdr:cNvSpPr txBox="1"/>
      </xdr:nvSpPr>
      <xdr:spPr>
        <a:xfrm>
          <a:off x="1816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15257</xdr:rowOff>
    </xdr:from>
    <xdr:ext cx="405111" cy="259045"/>
    <xdr:sp macro="" textlink="">
      <xdr:nvSpPr>
        <xdr:cNvPr id="91" name="n_4mainValue【図書館】&#10;有形固定資産減価償却率"/>
        <xdr:cNvSpPr txBox="1"/>
      </xdr:nvSpPr>
      <xdr:spPr>
        <a:xfrm>
          <a:off x="927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22" name="【図書館】&#10;一人当たり面積平均値テキスト"/>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xdr:cNvSpPr/>
      </xdr:nvSpPr>
      <xdr:spPr>
        <a:xfrm>
          <a:off x="781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145143</xdr:rowOff>
    </xdr:from>
    <xdr:to>
      <xdr:col>55</xdr:col>
      <xdr:colOff>50800</xdr:colOff>
      <xdr:row>41</xdr:row>
      <xdr:rowOff>75293</xdr:rowOff>
    </xdr:to>
    <xdr:sp macro="" textlink="">
      <xdr:nvSpPr>
        <xdr:cNvPr id="133" name="楕円 132"/>
        <xdr:cNvSpPr/>
      </xdr:nvSpPr>
      <xdr:spPr>
        <a:xfrm>
          <a:off x="104267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123570</xdr:rowOff>
    </xdr:from>
    <xdr:ext cx="469744" cy="259045"/>
    <xdr:sp macro="" textlink="">
      <xdr:nvSpPr>
        <xdr:cNvPr id="134" name="【図書館】&#10;一人当たり面積該当値テキスト"/>
        <xdr:cNvSpPr txBox="1"/>
      </xdr:nvSpPr>
      <xdr:spPr>
        <a:xfrm>
          <a:off x="10515600" y="698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145143</xdr:rowOff>
    </xdr:from>
    <xdr:to>
      <xdr:col>50</xdr:col>
      <xdr:colOff>165100</xdr:colOff>
      <xdr:row>41</xdr:row>
      <xdr:rowOff>75293</xdr:rowOff>
    </xdr:to>
    <xdr:sp macro="" textlink="">
      <xdr:nvSpPr>
        <xdr:cNvPr id="135" name="楕円 134"/>
        <xdr:cNvSpPr/>
      </xdr:nvSpPr>
      <xdr:spPr>
        <a:xfrm>
          <a:off x="9588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24493</xdr:rowOff>
    </xdr:from>
    <xdr:to>
      <xdr:col>55</xdr:col>
      <xdr:colOff>0</xdr:colOff>
      <xdr:row>41</xdr:row>
      <xdr:rowOff>24493</xdr:rowOff>
    </xdr:to>
    <xdr:cxnSp macro="">
      <xdr:nvCxnSpPr>
        <xdr:cNvPr id="136" name="直線コネクタ 135"/>
        <xdr:cNvCxnSpPr/>
      </xdr:nvCxnSpPr>
      <xdr:spPr>
        <a:xfrm>
          <a:off x="96393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145143</xdr:rowOff>
    </xdr:from>
    <xdr:to>
      <xdr:col>46</xdr:col>
      <xdr:colOff>38100</xdr:colOff>
      <xdr:row>41</xdr:row>
      <xdr:rowOff>75293</xdr:rowOff>
    </xdr:to>
    <xdr:sp macro="" textlink="">
      <xdr:nvSpPr>
        <xdr:cNvPr id="137" name="楕円 136"/>
        <xdr:cNvSpPr/>
      </xdr:nvSpPr>
      <xdr:spPr>
        <a:xfrm>
          <a:off x="8699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24493</xdr:rowOff>
    </xdr:from>
    <xdr:to>
      <xdr:col>50</xdr:col>
      <xdr:colOff>114300</xdr:colOff>
      <xdr:row>41</xdr:row>
      <xdr:rowOff>24493</xdr:rowOff>
    </xdr:to>
    <xdr:cxnSp macro="">
      <xdr:nvCxnSpPr>
        <xdr:cNvPr id="138" name="直線コネクタ 137"/>
        <xdr:cNvCxnSpPr/>
      </xdr:nvCxnSpPr>
      <xdr:spPr>
        <a:xfrm>
          <a:off x="87503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145143</xdr:rowOff>
    </xdr:from>
    <xdr:to>
      <xdr:col>41</xdr:col>
      <xdr:colOff>101600</xdr:colOff>
      <xdr:row>41</xdr:row>
      <xdr:rowOff>75293</xdr:rowOff>
    </xdr:to>
    <xdr:sp macro="" textlink="">
      <xdr:nvSpPr>
        <xdr:cNvPr id="139" name="楕円 138"/>
        <xdr:cNvSpPr/>
      </xdr:nvSpPr>
      <xdr:spPr>
        <a:xfrm>
          <a:off x="7810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24493</xdr:rowOff>
    </xdr:from>
    <xdr:to>
      <xdr:col>45</xdr:col>
      <xdr:colOff>177800</xdr:colOff>
      <xdr:row>41</xdr:row>
      <xdr:rowOff>24493</xdr:rowOff>
    </xdr:to>
    <xdr:cxnSp macro="">
      <xdr:nvCxnSpPr>
        <xdr:cNvPr id="140" name="直線コネクタ 139"/>
        <xdr:cNvCxnSpPr/>
      </xdr:nvCxnSpPr>
      <xdr:spPr>
        <a:xfrm>
          <a:off x="78613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145143</xdr:rowOff>
    </xdr:from>
    <xdr:to>
      <xdr:col>36</xdr:col>
      <xdr:colOff>165100</xdr:colOff>
      <xdr:row>41</xdr:row>
      <xdr:rowOff>75293</xdr:rowOff>
    </xdr:to>
    <xdr:sp macro="" textlink="">
      <xdr:nvSpPr>
        <xdr:cNvPr id="141" name="楕円 140"/>
        <xdr:cNvSpPr/>
      </xdr:nvSpPr>
      <xdr:spPr>
        <a:xfrm>
          <a:off x="6921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24493</xdr:rowOff>
    </xdr:from>
    <xdr:to>
      <xdr:col>41</xdr:col>
      <xdr:colOff>50800</xdr:colOff>
      <xdr:row>41</xdr:row>
      <xdr:rowOff>24493</xdr:rowOff>
    </xdr:to>
    <xdr:cxnSp macro="">
      <xdr:nvCxnSpPr>
        <xdr:cNvPr id="142" name="直線コネクタ 141"/>
        <xdr:cNvCxnSpPr/>
      </xdr:nvCxnSpPr>
      <xdr:spPr>
        <a:xfrm>
          <a:off x="69723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132642</xdr:rowOff>
    </xdr:from>
    <xdr:ext cx="469744" cy="259045"/>
    <xdr:sp macro="" textlink="">
      <xdr:nvSpPr>
        <xdr:cNvPr id="143" name="n_1aveValue【図書館】&#10;一人当たり面積"/>
        <xdr:cNvSpPr txBox="1"/>
      </xdr:nvSpPr>
      <xdr:spPr>
        <a:xfrm>
          <a:off x="9391727"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99984</xdr:rowOff>
    </xdr:from>
    <xdr:ext cx="469744" cy="259045"/>
    <xdr:sp macro="" textlink="">
      <xdr:nvSpPr>
        <xdr:cNvPr id="144" name="n_2aveValue【図書館】&#10;一人当たり面積"/>
        <xdr:cNvSpPr txBox="1"/>
      </xdr:nvSpPr>
      <xdr:spPr>
        <a:xfrm>
          <a:off x="8515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110870</xdr:rowOff>
    </xdr:from>
    <xdr:ext cx="469744" cy="259045"/>
    <xdr:sp macro="" textlink="">
      <xdr:nvSpPr>
        <xdr:cNvPr id="145" name="n_3aveValue【図書館】&#10;一人当たり面積"/>
        <xdr:cNvSpPr txBox="1"/>
      </xdr:nvSpPr>
      <xdr:spPr>
        <a:xfrm>
          <a:off x="7626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121755</xdr:rowOff>
    </xdr:from>
    <xdr:ext cx="469744" cy="259045"/>
    <xdr:sp macro="" textlink="">
      <xdr:nvSpPr>
        <xdr:cNvPr id="146" name="n_4aveValue【図書館】&#10;一人当たり面積"/>
        <xdr:cNvSpPr txBox="1"/>
      </xdr:nvSpPr>
      <xdr:spPr>
        <a:xfrm>
          <a:off x="6737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66420</xdr:rowOff>
    </xdr:from>
    <xdr:ext cx="469744" cy="259045"/>
    <xdr:sp macro="" textlink="">
      <xdr:nvSpPr>
        <xdr:cNvPr id="147" name="n_1mainValue【図書館】&#10;一人当たり面積"/>
        <xdr:cNvSpPr txBox="1"/>
      </xdr:nvSpPr>
      <xdr:spPr>
        <a:xfrm>
          <a:off x="93917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66420</xdr:rowOff>
    </xdr:from>
    <xdr:ext cx="469744" cy="259045"/>
    <xdr:sp macro="" textlink="">
      <xdr:nvSpPr>
        <xdr:cNvPr id="148" name="n_2mainValue【図書館】&#10;一人当たり面積"/>
        <xdr:cNvSpPr txBox="1"/>
      </xdr:nvSpPr>
      <xdr:spPr>
        <a:xfrm>
          <a:off x="85154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66420</xdr:rowOff>
    </xdr:from>
    <xdr:ext cx="469744" cy="259045"/>
    <xdr:sp macro="" textlink="">
      <xdr:nvSpPr>
        <xdr:cNvPr id="149" name="n_3mainValue【図書館】&#10;一人当たり面積"/>
        <xdr:cNvSpPr txBox="1"/>
      </xdr:nvSpPr>
      <xdr:spPr>
        <a:xfrm>
          <a:off x="76264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66420</xdr:rowOff>
    </xdr:from>
    <xdr:ext cx="469744" cy="259045"/>
    <xdr:sp macro="" textlink="">
      <xdr:nvSpPr>
        <xdr:cNvPr id="150" name="n_4mainValue【図書館】&#10;一人当たり面積"/>
        <xdr:cNvSpPr txBox="1"/>
      </xdr:nvSpPr>
      <xdr:spPr>
        <a:xfrm>
          <a:off x="67374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80"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122555</xdr:rowOff>
    </xdr:from>
    <xdr:to>
      <xdr:col>24</xdr:col>
      <xdr:colOff>114300</xdr:colOff>
      <xdr:row>59</xdr:row>
      <xdr:rowOff>52705</xdr:rowOff>
    </xdr:to>
    <xdr:sp macro="" textlink="">
      <xdr:nvSpPr>
        <xdr:cNvPr id="191" name="楕円 190"/>
        <xdr:cNvSpPr/>
      </xdr:nvSpPr>
      <xdr:spPr>
        <a:xfrm>
          <a:off x="45847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145432</xdr:rowOff>
    </xdr:from>
    <xdr:ext cx="405111" cy="259045"/>
    <xdr:sp macro="" textlink="">
      <xdr:nvSpPr>
        <xdr:cNvPr id="192" name="【体育館・プール】&#10;有形固定資産減価償却率該当値テキスト"/>
        <xdr:cNvSpPr txBox="1"/>
      </xdr:nvSpPr>
      <xdr:spPr>
        <a:xfrm>
          <a:off x="4673600"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82550</xdr:rowOff>
    </xdr:from>
    <xdr:to>
      <xdr:col>20</xdr:col>
      <xdr:colOff>38100</xdr:colOff>
      <xdr:row>59</xdr:row>
      <xdr:rowOff>12700</xdr:rowOff>
    </xdr:to>
    <xdr:sp macro="" textlink="">
      <xdr:nvSpPr>
        <xdr:cNvPr id="193" name="楕円 192"/>
        <xdr:cNvSpPr/>
      </xdr:nvSpPr>
      <xdr:spPr>
        <a:xfrm>
          <a:off x="3746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133350</xdr:rowOff>
    </xdr:from>
    <xdr:to>
      <xdr:col>24</xdr:col>
      <xdr:colOff>63500</xdr:colOff>
      <xdr:row>59</xdr:row>
      <xdr:rowOff>1905</xdr:rowOff>
    </xdr:to>
    <xdr:cxnSp macro="">
      <xdr:nvCxnSpPr>
        <xdr:cNvPr id="194" name="直線コネクタ 193"/>
        <xdr:cNvCxnSpPr/>
      </xdr:nvCxnSpPr>
      <xdr:spPr>
        <a:xfrm>
          <a:off x="3797300" y="100774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46355</xdr:rowOff>
    </xdr:from>
    <xdr:to>
      <xdr:col>15</xdr:col>
      <xdr:colOff>101600</xdr:colOff>
      <xdr:row>58</xdr:row>
      <xdr:rowOff>147955</xdr:rowOff>
    </xdr:to>
    <xdr:sp macro="" textlink="">
      <xdr:nvSpPr>
        <xdr:cNvPr id="195" name="楕円 194"/>
        <xdr:cNvSpPr/>
      </xdr:nvSpPr>
      <xdr:spPr>
        <a:xfrm>
          <a:off x="2857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97155</xdr:rowOff>
    </xdr:from>
    <xdr:to>
      <xdr:col>19</xdr:col>
      <xdr:colOff>177800</xdr:colOff>
      <xdr:row>58</xdr:row>
      <xdr:rowOff>133350</xdr:rowOff>
    </xdr:to>
    <xdr:cxnSp macro="">
      <xdr:nvCxnSpPr>
        <xdr:cNvPr id="196" name="直線コネクタ 195"/>
        <xdr:cNvCxnSpPr/>
      </xdr:nvCxnSpPr>
      <xdr:spPr>
        <a:xfrm>
          <a:off x="2908300" y="100412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6350</xdr:rowOff>
    </xdr:from>
    <xdr:to>
      <xdr:col>10</xdr:col>
      <xdr:colOff>165100</xdr:colOff>
      <xdr:row>58</xdr:row>
      <xdr:rowOff>107950</xdr:rowOff>
    </xdr:to>
    <xdr:sp macro="" textlink="">
      <xdr:nvSpPr>
        <xdr:cNvPr id="197" name="楕円 196"/>
        <xdr:cNvSpPr/>
      </xdr:nvSpPr>
      <xdr:spPr>
        <a:xfrm>
          <a:off x="1968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57150</xdr:rowOff>
    </xdr:from>
    <xdr:to>
      <xdr:col>15</xdr:col>
      <xdr:colOff>50800</xdr:colOff>
      <xdr:row>58</xdr:row>
      <xdr:rowOff>97155</xdr:rowOff>
    </xdr:to>
    <xdr:cxnSp macro="">
      <xdr:nvCxnSpPr>
        <xdr:cNvPr id="198" name="直線コネクタ 197"/>
        <xdr:cNvCxnSpPr/>
      </xdr:nvCxnSpPr>
      <xdr:spPr>
        <a:xfrm>
          <a:off x="2019300" y="100012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139700</xdr:rowOff>
    </xdr:from>
    <xdr:to>
      <xdr:col>6</xdr:col>
      <xdr:colOff>38100</xdr:colOff>
      <xdr:row>58</xdr:row>
      <xdr:rowOff>69850</xdr:rowOff>
    </xdr:to>
    <xdr:sp macro="" textlink="">
      <xdr:nvSpPr>
        <xdr:cNvPr id="199" name="楕円 198"/>
        <xdr:cNvSpPr/>
      </xdr:nvSpPr>
      <xdr:spPr>
        <a:xfrm>
          <a:off x="1079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19050</xdr:rowOff>
    </xdr:from>
    <xdr:to>
      <xdr:col>10</xdr:col>
      <xdr:colOff>114300</xdr:colOff>
      <xdr:row>58</xdr:row>
      <xdr:rowOff>57150</xdr:rowOff>
    </xdr:to>
    <xdr:cxnSp macro="">
      <xdr:nvCxnSpPr>
        <xdr:cNvPr id="200" name="直線コネクタ 199"/>
        <xdr:cNvCxnSpPr/>
      </xdr:nvCxnSpPr>
      <xdr:spPr>
        <a:xfrm>
          <a:off x="1130300" y="9963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59072</xdr:rowOff>
    </xdr:from>
    <xdr:ext cx="405111" cy="259045"/>
    <xdr:sp macro="" textlink="">
      <xdr:nvSpPr>
        <xdr:cNvPr id="201" name="n_1aveValue【体育館・プール】&#10;有形固定資産減価償却率"/>
        <xdr:cNvSpPr txBox="1"/>
      </xdr:nvSpPr>
      <xdr:spPr>
        <a:xfrm>
          <a:off x="35820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202" name="n_2aveValue【体育館・プール】&#10;有形固定資産減価償却率"/>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38117</xdr:rowOff>
    </xdr:from>
    <xdr:ext cx="405111" cy="259045"/>
    <xdr:sp macro="" textlink="">
      <xdr:nvSpPr>
        <xdr:cNvPr id="203" name="n_3aveValue【体育館・プール】&#10;有形固定資産減価償却率"/>
        <xdr:cNvSpPr txBox="1"/>
      </xdr:nvSpPr>
      <xdr:spPr>
        <a:xfrm>
          <a:off x="1816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15257</xdr:rowOff>
    </xdr:from>
    <xdr:ext cx="405111" cy="259045"/>
    <xdr:sp macro="" textlink="">
      <xdr:nvSpPr>
        <xdr:cNvPr id="204" name="n_4aveValue【体育館・プール】&#10;有形固定資産減価償却率"/>
        <xdr:cNvSpPr txBox="1"/>
      </xdr:nvSpPr>
      <xdr:spPr>
        <a:xfrm>
          <a:off x="927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29227</xdr:rowOff>
    </xdr:from>
    <xdr:ext cx="405111" cy="259045"/>
    <xdr:sp macro="" textlink="">
      <xdr:nvSpPr>
        <xdr:cNvPr id="205" name="n_1mainValue【体育館・プール】&#10;有形固定資産減価償却率"/>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164482</xdr:rowOff>
    </xdr:from>
    <xdr:ext cx="405111" cy="259045"/>
    <xdr:sp macro="" textlink="">
      <xdr:nvSpPr>
        <xdr:cNvPr id="206" name="n_2mainValue【体育館・プール】&#10;有形固定資産減価償却率"/>
        <xdr:cNvSpPr txBox="1"/>
      </xdr:nvSpPr>
      <xdr:spPr>
        <a:xfrm>
          <a:off x="2705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124477</xdr:rowOff>
    </xdr:from>
    <xdr:ext cx="405111" cy="259045"/>
    <xdr:sp macro="" textlink="">
      <xdr:nvSpPr>
        <xdr:cNvPr id="207" name="n_3mainValue【体育館・プール】&#10;有形固定資産減価償却率"/>
        <xdr:cNvSpPr txBox="1"/>
      </xdr:nvSpPr>
      <xdr:spPr>
        <a:xfrm>
          <a:off x="1816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86377</xdr:rowOff>
    </xdr:from>
    <xdr:ext cx="405111" cy="259045"/>
    <xdr:sp macro="" textlink="">
      <xdr:nvSpPr>
        <xdr:cNvPr id="208" name="n_4mainValue【体育館・プール】&#10;有形固定資産減価償却率"/>
        <xdr:cNvSpPr txBox="1"/>
      </xdr:nvSpPr>
      <xdr:spPr>
        <a:xfrm>
          <a:off x="927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37" name="【体育館・プール】&#10;一人当たり面積平均値テキスト"/>
        <xdr:cNvSpPr txBox="1"/>
      </xdr:nvSpPr>
      <xdr:spPr>
        <a:xfrm>
          <a:off x="10515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48" name="楕円 247"/>
        <xdr:cNvSpPr/>
      </xdr:nvSpPr>
      <xdr:spPr>
        <a:xfrm>
          <a:off x="10426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34307</xdr:rowOff>
    </xdr:from>
    <xdr:ext cx="469744" cy="259045"/>
    <xdr:sp macro="" textlink="">
      <xdr:nvSpPr>
        <xdr:cNvPr id="249" name="【体育館・プール】&#10;一人当たり面積該当値テキスト"/>
        <xdr:cNvSpPr txBox="1"/>
      </xdr:nvSpPr>
      <xdr:spPr>
        <a:xfrm>
          <a:off x="10515600"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55880</xdr:rowOff>
    </xdr:from>
    <xdr:to>
      <xdr:col>50</xdr:col>
      <xdr:colOff>165100</xdr:colOff>
      <xdr:row>62</xdr:row>
      <xdr:rowOff>157480</xdr:rowOff>
    </xdr:to>
    <xdr:sp macro="" textlink="">
      <xdr:nvSpPr>
        <xdr:cNvPr id="250" name="楕円 249"/>
        <xdr:cNvSpPr/>
      </xdr:nvSpPr>
      <xdr:spPr>
        <a:xfrm>
          <a:off x="958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106680</xdr:rowOff>
    </xdr:from>
    <xdr:to>
      <xdr:col>55</xdr:col>
      <xdr:colOff>0</xdr:colOff>
      <xdr:row>62</xdr:row>
      <xdr:rowOff>106680</xdr:rowOff>
    </xdr:to>
    <xdr:cxnSp macro="">
      <xdr:nvCxnSpPr>
        <xdr:cNvPr id="251" name="直線コネクタ 250"/>
        <xdr:cNvCxnSpPr/>
      </xdr:nvCxnSpPr>
      <xdr:spPr>
        <a:xfrm>
          <a:off x="9639300" y="1073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55880</xdr:rowOff>
    </xdr:from>
    <xdr:to>
      <xdr:col>46</xdr:col>
      <xdr:colOff>38100</xdr:colOff>
      <xdr:row>62</xdr:row>
      <xdr:rowOff>157480</xdr:rowOff>
    </xdr:to>
    <xdr:sp macro="" textlink="">
      <xdr:nvSpPr>
        <xdr:cNvPr id="252" name="楕円 251"/>
        <xdr:cNvSpPr/>
      </xdr:nvSpPr>
      <xdr:spPr>
        <a:xfrm>
          <a:off x="8699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106680</xdr:rowOff>
    </xdr:from>
    <xdr:to>
      <xdr:col>50</xdr:col>
      <xdr:colOff>114300</xdr:colOff>
      <xdr:row>62</xdr:row>
      <xdr:rowOff>106680</xdr:rowOff>
    </xdr:to>
    <xdr:cxnSp macro="">
      <xdr:nvCxnSpPr>
        <xdr:cNvPr id="253" name="直線コネクタ 252"/>
        <xdr:cNvCxnSpPr/>
      </xdr:nvCxnSpPr>
      <xdr:spPr>
        <a:xfrm>
          <a:off x="8750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55880</xdr:rowOff>
    </xdr:from>
    <xdr:to>
      <xdr:col>41</xdr:col>
      <xdr:colOff>101600</xdr:colOff>
      <xdr:row>62</xdr:row>
      <xdr:rowOff>157480</xdr:rowOff>
    </xdr:to>
    <xdr:sp macro="" textlink="">
      <xdr:nvSpPr>
        <xdr:cNvPr id="254" name="楕円 253"/>
        <xdr:cNvSpPr/>
      </xdr:nvSpPr>
      <xdr:spPr>
        <a:xfrm>
          <a:off x="7810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106680</xdr:rowOff>
    </xdr:from>
    <xdr:to>
      <xdr:col>45</xdr:col>
      <xdr:colOff>177800</xdr:colOff>
      <xdr:row>62</xdr:row>
      <xdr:rowOff>106680</xdr:rowOff>
    </xdr:to>
    <xdr:cxnSp macro="">
      <xdr:nvCxnSpPr>
        <xdr:cNvPr id="255" name="直線コネクタ 254"/>
        <xdr:cNvCxnSpPr/>
      </xdr:nvCxnSpPr>
      <xdr:spPr>
        <a:xfrm>
          <a:off x="7861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55880</xdr:rowOff>
    </xdr:from>
    <xdr:to>
      <xdr:col>36</xdr:col>
      <xdr:colOff>165100</xdr:colOff>
      <xdr:row>62</xdr:row>
      <xdr:rowOff>157480</xdr:rowOff>
    </xdr:to>
    <xdr:sp macro="" textlink="">
      <xdr:nvSpPr>
        <xdr:cNvPr id="256" name="楕円 255"/>
        <xdr:cNvSpPr/>
      </xdr:nvSpPr>
      <xdr:spPr>
        <a:xfrm>
          <a:off x="6921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106680</xdr:rowOff>
    </xdr:from>
    <xdr:to>
      <xdr:col>41</xdr:col>
      <xdr:colOff>50800</xdr:colOff>
      <xdr:row>62</xdr:row>
      <xdr:rowOff>106680</xdr:rowOff>
    </xdr:to>
    <xdr:cxnSp macro="">
      <xdr:nvCxnSpPr>
        <xdr:cNvPr id="257" name="直線コネクタ 256"/>
        <xdr:cNvCxnSpPr/>
      </xdr:nvCxnSpPr>
      <xdr:spPr>
        <a:xfrm>
          <a:off x="6972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17797</xdr:rowOff>
    </xdr:from>
    <xdr:ext cx="469744" cy="259045"/>
    <xdr:sp macro="" textlink="">
      <xdr:nvSpPr>
        <xdr:cNvPr id="259" name="n_2aveValue【体育館・プール】&#10;一人当たり面積"/>
        <xdr:cNvSpPr txBox="1"/>
      </xdr:nvSpPr>
      <xdr:spPr>
        <a:xfrm>
          <a:off x="8515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60"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29227</xdr:rowOff>
    </xdr:from>
    <xdr:ext cx="469744" cy="259045"/>
    <xdr:sp macro="" textlink="">
      <xdr:nvSpPr>
        <xdr:cNvPr id="261" name="n_4aveValue【体育館・プール】&#10;一人当たり面積"/>
        <xdr:cNvSpPr txBox="1"/>
      </xdr:nvSpPr>
      <xdr:spPr>
        <a:xfrm>
          <a:off x="6737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148607</xdr:rowOff>
    </xdr:from>
    <xdr:ext cx="469744" cy="259045"/>
    <xdr:sp macro="" textlink="">
      <xdr:nvSpPr>
        <xdr:cNvPr id="262" name="n_1mainValue【体育館・プール】&#10;一人当たり面積"/>
        <xdr:cNvSpPr txBox="1"/>
      </xdr:nvSpPr>
      <xdr:spPr>
        <a:xfrm>
          <a:off x="93917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148607</xdr:rowOff>
    </xdr:from>
    <xdr:ext cx="469744" cy="259045"/>
    <xdr:sp macro="" textlink="">
      <xdr:nvSpPr>
        <xdr:cNvPr id="263" name="n_2mainValue【体育館・プール】&#10;一人当たり面積"/>
        <xdr:cNvSpPr txBox="1"/>
      </xdr:nvSpPr>
      <xdr:spPr>
        <a:xfrm>
          <a:off x="8515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148607</xdr:rowOff>
    </xdr:from>
    <xdr:ext cx="469744" cy="259045"/>
    <xdr:sp macro="" textlink="">
      <xdr:nvSpPr>
        <xdr:cNvPr id="264" name="n_3mainValue【体育館・プール】&#10;一人当たり面積"/>
        <xdr:cNvSpPr txBox="1"/>
      </xdr:nvSpPr>
      <xdr:spPr>
        <a:xfrm>
          <a:off x="7626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148607</xdr:rowOff>
    </xdr:from>
    <xdr:ext cx="469744" cy="259045"/>
    <xdr:sp macro="" textlink="">
      <xdr:nvSpPr>
        <xdr:cNvPr id="265" name="n_4mainValue【体育館・プール】&#10;一人当たり面積"/>
        <xdr:cNvSpPr txBox="1"/>
      </xdr:nvSpPr>
      <xdr:spPr>
        <a:xfrm>
          <a:off x="6737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5" name="【福祉施設】&#10;有形固定資産減価償却率平均値テキスト"/>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7" name="フローチャート: 判断 296"/>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9" name="フローチャート: 判断 298"/>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300" name="フローチャート: 判断 299"/>
        <xdr:cNvSpPr/>
      </xdr:nvSpPr>
      <xdr:spPr>
        <a:xfrm>
          <a:off x="1079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306" name="楕円 305"/>
        <xdr:cNvSpPr/>
      </xdr:nvSpPr>
      <xdr:spPr>
        <a:xfrm>
          <a:off x="45847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109238</xdr:rowOff>
    </xdr:from>
    <xdr:ext cx="405111" cy="259045"/>
    <xdr:sp macro="" textlink="">
      <xdr:nvSpPr>
        <xdr:cNvPr id="307" name="【福祉施設】&#10;有形固定資産減価償却率該当値テキスト"/>
        <xdr:cNvSpPr txBox="1"/>
      </xdr:nvSpPr>
      <xdr:spPr>
        <a:xfrm>
          <a:off x="4673600"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42545</xdr:rowOff>
    </xdr:from>
    <xdr:to>
      <xdr:col>20</xdr:col>
      <xdr:colOff>38100</xdr:colOff>
      <xdr:row>81</xdr:row>
      <xdr:rowOff>144145</xdr:rowOff>
    </xdr:to>
    <xdr:sp macro="" textlink="">
      <xdr:nvSpPr>
        <xdr:cNvPr id="308" name="楕円 307"/>
        <xdr:cNvSpPr/>
      </xdr:nvSpPr>
      <xdr:spPr>
        <a:xfrm>
          <a:off x="3746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93345</xdr:rowOff>
    </xdr:from>
    <xdr:to>
      <xdr:col>24</xdr:col>
      <xdr:colOff>63500</xdr:colOff>
      <xdr:row>81</xdr:row>
      <xdr:rowOff>137161</xdr:rowOff>
    </xdr:to>
    <xdr:cxnSp macro="">
      <xdr:nvCxnSpPr>
        <xdr:cNvPr id="309" name="直線コネクタ 308"/>
        <xdr:cNvCxnSpPr/>
      </xdr:nvCxnSpPr>
      <xdr:spPr>
        <a:xfrm>
          <a:off x="3797300" y="1398079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12064</xdr:rowOff>
    </xdr:from>
    <xdr:to>
      <xdr:col>15</xdr:col>
      <xdr:colOff>101600</xdr:colOff>
      <xdr:row>81</xdr:row>
      <xdr:rowOff>113664</xdr:rowOff>
    </xdr:to>
    <xdr:sp macro="" textlink="">
      <xdr:nvSpPr>
        <xdr:cNvPr id="310" name="楕円 309"/>
        <xdr:cNvSpPr/>
      </xdr:nvSpPr>
      <xdr:spPr>
        <a:xfrm>
          <a:off x="2857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62864</xdr:rowOff>
    </xdr:from>
    <xdr:to>
      <xdr:col>19</xdr:col>
      <xdr:colOff>177800</xdr:colOff>
      <xdr:row>81</xdr:row>
      <xdr:rowOff>93345</xdr:rowOff>
    </xdr:to>
    <xdr:cxnSp macro="">
      <xdr:nvCxnSpPr>
        <xdr:cNvPr id="311" name="直線コネクタ 310"/>
        <xdr:cNvCxnSpPr/>
      </xdr:nvCxnSpPr>
      <xdr:spPr>
        <a:xfrm>
          <a:off x="2908300" y="139503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141605</xdr:rowOff>
    </xdr:from>
    <xdr:to>
      <xdr:col>10</xdr:col>
      <xdr:colOff>165100</xdr:colOff>
      <xdr:row>81</xdr:row>
      <xdr:rowOff>71755</xdr:rowOff>
    </xdr:to>
    <xdr:sp macro="" textlink="">
      <xdr:nvSpPr>
        <xdr:cNvPr id="312" name="楕円 311"/>
        <xdr:cNvSpPr/>
      </xdr:nvSpPr>
      <xdr:spPr>
        <a:xfrm>
          <a:off x="1968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20955</xdr:rowOff>
    </xdr:from>
    <xdr:to>
      <xdr:col>15</xdr:col>
      <xdr:colOff>50800</xdr:colOff>
      <xdr:row>81</xdr:row>
      <xdr:rowOff>62864</xdr:rowOff>
    </xdr:to>
    <xdr:cxnSp macro="">
      <xdr:nvCxnSpPr>
        <xdr:cNvPr id="313" name="直線コネクタ 312"/>
        <xdr:cNvCxnSpPr/>
      </xdr:nvCxnSpPr>
      <xdr:spPr>
        <a:xfrm>
          <a:off x="2019300" y="139084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93980</xdr:rowOff>
    </xdr:from>
    <xdr:to>
      <xdr:col>6</xdr:col>
      <xdr:colOff>38100</xdr:colOff>
      <xdr:row>81</xdr:row>
      <xdr:rowOff>24130</xdr:rowOff>
    </xdr:to>
    <xdr:sp macro="" textlink="">
      <xdr:nvSpPr>
        <xdr:cNvPr id="314" name="楕円 313"/>
        <xdr:cNvSpPr/>
      </xdr:nvSpPr>
      <xdr:spPr>
        <a:xfrm>
          <a:off x="1079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144780</xdr:rowOff>
    </xdr:from>
    <xdr:to>
      <xdr:col>10</xdr:col>
      <xdr:colOff>114300</xdr:colOff>
      <xdr:row>81</xdr:row>
      <xdr:rowOff>20955</xdr:rowOff>
    </xdr:to>
    <xdr:cxnSp macro="">
      <xdr:nvCxnSpPr>
        <xdr:cNvPr id="315" name="直線コネクタ 314"/>
        <xdr:cNvCxnSpPr/>
      </xdr:nvCxnSpPr>
      <xdr:spPr>
        <a:xfrm>
          <a:off x="1130300" y="138607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316" name="n_1aveValue【福祉施設】&#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17" name="n_2aveValue【福祉施設】&#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11447</xdr:rowOff>
    </xdr:from>
    <xdr:ext cx="405111" cy="259045"/>
    <xdr:sp macro="" textlink="">
      <xdr:nvSpPr>
        <xdr:cNvPr id="318" name="n_3aveValue【福祉施設】&#10;有形固定資産減価償却率"/>
        <xdr:cNvSpPr txBox="1"/>
      </xdr:nvSpPr>
      <xdr:spPr>
        <a:xfrm>
          <a:off x="1816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160038</xdr:rowOff>
    </xdr:from>
    <xdr:ext cx="405111" cy="259045"/>
    <xdr:sp macro="" textlink="">
      <xdr:nvSpPr>
        <xdr:cNvPr id="319" name="n_4aveValue【福祉施設】&#10;有形固定資産減価償却率"/>
        <xdr:cNvSpPr txBox="1"/>
      </xdr:nvSpPr>
      <xdr:spPr>
        <a:xfrm>
          <a:off x="927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160672</xdr:rowOff>
    </xdr:from>
    <xdr:ext cx="405111" cy="259045"/>
    <xdr:sp macro="" textlink="">
      <xdr:nvSpPr>
        <xdr:cNvPr id="320" name="n_1mainValue【福祉施設】&#10;有形固定資産減価償却率"/>
        <xdr:cNvSpPr txBox="1"/>
      </xdr:nvSpPr>
      <xdr:spPr>
        <a:xfrm>
          <a:off x="3582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130191</xdr:rowOff>
    </xdr:from>
    <xdr:ext cx="405111" cy="259045"/>
    <xdr:sp macro="" textlink="">
      <xdr:nvSpPr>
        <xdr:cNvPr id="321" name="n_2mainValue【福祉施設】&#10;有形固定資産減価償却率"/>
        <xdr:cNvSpPr txBox="1"/>
      </xdr:nvSpPr>
      <xdr:spPr>
        <a:xfrm>
          <a:off x="2705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88282</xdr:rowOff>
    </xdr:from>
    <xdr:ext cx="405111" cy="259045"/>
    <xdr:sp macro="" textlink="">
      <xdr:nvSpPr>
        <xdr:cNvPr id="322" name="n_3mainValue【福祉施設】&#10;有形固定資産減価償却率"/>
        <xdr:cNvSpPr txBox="1"/>
      </xdr:nvSpPr>
      <xdr:spPr>
        <a:xfrm>
          <a:off x="1816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40657</xdr:rowOff>
    </xdr:from>
    <xdr:ext cx="405111" cy="259045"/>
    <xdr:sp macro="" textlink="">
      <xdr:nvSpPr>
        <xdr:cNvPr id="323" name="n_4mainValue【福祉施設】&#10;有形固定資産減価償却率"/>
        <xdr:cNvSpPr txBox="1"/>
      </xdr:nvSpPr>
      <xdr:spPr>
        <a:xfrm>
          <a:off x="927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77306</xdr:rowOff>
    </xdr:from>
    <xdr:ext cx="469744" cy="259045"/>
    <xdr:sp macro="" textlink="">
      <xdr:nvSpPr>
        <xdr:cNvPr id="354" name="【福祉施設】&#10;一人当たり面積平均値テキスト"/>
        <xdr:cNvSpPr txBox="1"/>
      </xdr:nvSpPr>
      <xdr:spPr>
        <a:xfrm>
          <a:off x="10515600" y="14307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56" name="フローチャート: 判断 355"/>
        <xdr:cNvSpPr/>
      </xdr:nvSpPr>
      <xdr:spPr>
        <a:xfrm>
          <a:off x="9588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57" name="フローチャート: 判断 356"/>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58" name="フローチャート: 判断 357"/>
        <xdr:cNvSpPr/>
      </xdr:nvSpPr>
      <xdr:spPr>
        <a:xfrm>
          <a:off x="7810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9" name="フローチャート: 判断 358"/>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55336</xdr:rowOff>
    </xdr:from>
    <xdr:to>
      <xdr:col>55</xdr:col>
      <xdr:colOff>50800</xdr:colOff>
      <xdr:row>83</xdr:row>
      <xdr:rowOff>156936</xdr:rowOff>
    </xdr:to>
    <xdr:sp macro="" textlink="">
      <xdr:nvSpPr>
        <xdr:cNvPr id="365" name="楕円 364"/>
        <xdr:cNvSpPr/>
      </xdr:nvSpPr>
      <xdr:spPr>
        <a:xfrm>
          <a:off x="104267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78213</xdr:rowOff>
    </xdr:from>
    <xdr:ext cx="469744" cy="259045"/>
    <xdr:sp macro="" textlink="">
      <xdr:nvSpPr>
        <xdr:cNvPr id="366" name="【福祉施設】&#10;一人当たり面積該当値テキスト"/>
        <xdr:cNvSpPr txBox="1"/>
      </xdr:nvSpPr>
      <xdr:spPr>
        <a:xfrm>
          <a:off x="10515600"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55336</xdr:rowOff>
    </xdr:from>
    <xdr:to>
      <xdr:col>50</xdr:col>
      <xdr:colOff>165100</xdr:colOff>
      <xdr:row>83</xdr:row>
      <xdr:rowOff>156936</xdr:rowOff>
    </xdr:to>
    <xdr:sp macro="" textlink="">
      <xdr:nvSpPr>
        <xdr:cNvPr id="367" name="楕円 366"/>
        <xdr:cNvSpPr/>
      </xdr:nvSpPr>
      <xdr:spPr>
        <a:xfrm>
          <a:off x="9588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106136</xdr:rowOff>
    </xdr:from>
    <xdr:to>
      <xdr:col>55</xdr:col>
      <xdr:colOff>0</xdr:colOff>
      <xdr:row>83</xdr:row>
      <xdr:rowOff>106136</xdr:rowOff>
    </xdr:to>
    <xdr:cxnSp macro="">
      <xdr:nvCxnSpPr>
        <xdr:cNvPr id="368" name="直線コネクタ 367"/>
        <xdr:cNvCxnSpPr/>
      </xdr:nvCxnSpPr>
      <xdr:spPr>
        <a:xfrm>
          <a:off x="9639300" y="14336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69" name="楕円 368"/>
        <xdr:cNvSpPr/>
      </xdr:nvSpPr>
      <xdr:spPr>
        <a:xfrm>
          <a:off x="8699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106136</xdr:rowOff>
    </xdr:from>
    <xdr:to>
      <xdr:col>50</xdr:col>
      <xdr:colOff>114300</xdr:colOff>
      <xdr:row>83</xdr:row>
      <xdr:rowOff>106136</xdr:rowOff>
    </xdr:to>
    <xdr:cxnSp macro="">
      <xdr:nvCxnSpPr>
        <xdr:cNvPr id="370" name="直線コネクタ 369"/>
        <xdr:cNvCxnSpPr/>
      </xdr:nvCxnSpPr>
      <xdr:spPr>
        <a:xfrm>
          <a:off x="8750300" y="14336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55336</xdr:rowOff>
    </xdr:from>
    <xdr:to>
      <xdr:col>41</xdr:col>
      <xdr:colOff>101600</xdr:colOff>
      <xdr:row>83</xdr:row>
      <xdr:rowOff>156936</xdr:rowOff>
    </xdr:to>
    <xdr:sp macro="" textlink="">
      <xdr:nvSpPr>
        <xdr:cNvPr id="371" name="楕円 370"/>
        <xdr:cNvSpPr/>
      </xdr:nvSpPr>
      <xdr:spPr>
        <a:xfrm>
          <a:off x="7810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106136</xdr:rowOff>
    </xdr:from>
    <xdr:to>
      <xdr:col>45</xdr:col>
      <xdr:colOff>177800</xdr:colOff>
      <xdr:row>83</xdr:row>
      <xdr:rowOff>106136</xdr:rowOff>
    </xdr:to>
    <xdr:cxnSp macro="">
      <xdr:nvCxnSpPr>
        <xdr:cNvPr id="372" name="直線コネクタ 371"/>
        <xdr:cNvCxnSpPr/>
      </xdr:nvCxnSpPr>
      <xdr:spPr>
        <a:xfrm>
          <a:off x="7861300" y="14336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55336</xdr:rowOff>
    </xdr:from>
    <xdr:to>
      <xdr:col>36</xdr:col>
      <xdr:colOff>165100</xdr:colOff>
      <xdr:row>83</xdr:row>
      <xdr:rowOff>156936</xdr:rowOff>
    </xdr:to>
    <xdr:sp macro="" textlink="">
      <xdr:nvSpPr>
        <xdr:cNvPr id="373" name="楕円 372"/>
        <xdr:cNvSpPr/>
      </xdr:nvSpPr>
      <xdr:spPr>
        <a:xfrm>
          <a:off x="6921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106136</xdr:rowOff>
    </xdr:from>
    <xdr:to>
      <xdr:col>41</xdr:col>
      <xdr:colOff>50800</xdr:colOff>
      <xdr:row>83</xdr:row>
      <xdr:rowOff>106136</xdr:rowOff>
    </xdr:to>
    <xdr:cxnSp macro="">
      <xdr:nvCxnSpPr>
        <xdr:cNvPr id="374" name="直線コネクタ 373"/>
        <xdr:cNvCxnSpPr/>
      </xdr:nvCxnSpPr>
      <xdr:spPr>
        <a:xfrm>
          <a:off x="6972300" y="14336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158948</xdr:rowOff>
    </xdr:from>
    <xdr:ext cx="469744" cy="259045"/>
    <xdr:sp macro="" textlink="">
      <xdr:nvSpPr>
        <xdr:cNvPr id="375" name="n_1aveValue【福祉施設】&#10;一人当たり面積"/>
        <xdr:cNvSpPr txBox="1"/>
      </xdr:nvSpPr>
      <xdr:spPr>
        <a:xfrm>
          <a:off x="93917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148063</xdr:rowOff>
    </xdr:from>
    <xdr:ext cx="469744" cy="259045"/>
    <xdr:sp macro="" textlink="">
      <xdr:nvSpPr>
        <xdr:cNvPr id="376" name="n_2aveValue【福祉施設】&#10;一人当たり面積"/>
        <xdr:cNvSpPr txBox="1"/>
      </xdr:nvSpPr>
      <xdr:spPr>
        <a:xfrm>
          <a:off x="8515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148063</xdr:rowOff>
    </xdr:from>
    <xdr:ext cx="469744" cy="259045"/>
    <xdr:sp macro="" textlink="">
      <xdr:nvSpPr>
        <xdr:cNvPr id="377" name="n_3aveValue【福祉施設】&#10;一人当たり面積"/>
        <xdr:cNvSpPr txBox="1"/>
      </xdr:nvSpPr>
      <xdr:spPr>
        <a:xfrm>
          <a:off x="7626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78"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2013</xdr:rowOff>
    </xdr:from>
    <xdr:ext cx="469744" cy="259045"/>
    <xdr:sp macro="" textlink="">
      <xdr:nvSpPr>
        <xdr:cNvPr id="379" name="n_1mainValue【福祉施設】&#10;一人当たり面積"/>
        <xdr:cNvSpPr txBox="1"/>
      </xdr:nvSpPr>
      <xdr:spPr>
        <a:xfrm>
          <a:off x="93917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2013</xdr:rowOff>
    </xdr:from>
    <xdr:ext cx="469744" cy="259045"/>
    <xdr:sp macro="" textlink="">
      <xdr:nvSpPr>
        <xdr:cNvPr id="380" name="n_2mainValue【福祉施設】&#10;一人当たり面積"/>
        <xdr:cNvSpPr txBox="1"/>
      </xdr:nvSpPr>
      <xdr:spPr>
        <a:xfrm>
          <a:off x="8515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2013</xdr:rowOff>
    </xdr:from>
    <xdr:ext cx="469744" cy="259045"/>
    <xdr:sp macro="" textlink="">
      <xdr:nvSpPr>
        <xdr:cNvPr id="381" name="n_3mainValue【福祉施設】&#10;一人当たり面積"/>
        <xdr:cNvSpPr txBox="1"/>
      </xdr:nvSpPr>
      <xdr:spPr>
        <a:xfrm>
          <a:off x="7626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148063</xdr:rowOff>
    </xdr:from>
    <xdr:ext cx="469744" cy="259045"/>
    <xdr:sp macro="" textlink="">
      <xdr:nvSpPr>
        <xdr:cNvPr id="382" name="n_4mainValue【福祉施設】&#10;一人当たり面積"/>
        <xdr:cNvSpPr txBox="1"/>
      </xdr:nvSpPr>
      <xdr:spPr>
        <a:xfrm>
          <a:off x="6737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424" name="直線コネクタ 423"/>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425" name="【一般廃棄物処理施設】&#10;有形固定資産減価償却率最小値テキスト"/>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426" name="直線コネクタ 425"/>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427" name="【一般廃棄物処理施設】&#10;有形固定資産減価償却率最大値テキスト"/>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28" name="直線コネクタ 427"/>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429" name="【一般廃棄物処理施設】&#10;有形固定資産減価償却率平均値テキスト"/>
        <xdr:cNvSpPr txBox="1"/>
      </xdr:nvSpPr>
      <xdr:spPr>
        <a:xfrm>
          <a:off x="16357600" y="649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430" name="フローチャート: 判断 429"/>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431" name="フローチャート: 判断 430"/>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432" name="フローチャート: 判断 431"/>
        <xdr:cNvSpPr/>
      </xdr:nvSpPr>
      <xdr:spPr>
        <a:xfrm>
          <a:off x="14541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433" name="フローチャート: 判断 432"/>
        <xdr:cNvSpPr/>
      </xdr:nvSpPr>
      <xdr:spPr>
        <a:xfrm>
          <a:off x="13652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434" name="フローチャート: 判断 433"/>
        <xdr:cNvSpPr/>
      </xdr:nvSpPr>
      <xdr:spPr>
        <a:xfrm>
          <a:off x="12763500" y="67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120106</xdr:rowOff>
    </xdr:from>
    <xdr:to>
      <xdr:col>85</xdr:col>
      <xdr:colOff>177800</xdr:colOff>
      <xdr:row>40</xdr:row>
      <xdr:rowOff>50256</xdr:rowOff>
    </xdr:to>
    <xdr:sp macro="" textlink="">
      <xdr:nvSpPr>
        <xdr:cNvPr id="440" name="楕円 439"/>
        <xdr:cNvSpPr/>
      </xdr:nvSpPr>
      <xdr:spPr>
        <a:xfrm>
          <a:off x="162687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98533</xdr:rowOff>
    </xdr:from>
    <xdr:ext cx="405111" cy="259045"/>
    <xdr:sp macro="" textlink="">
      <xdr:nvSpPr>
        <xdr:cNvPr id="441" name="【一般廃棄物処理施設】&#10;有形固定資産減価償却率該当値テキスト"/>
        <xdr:cNvSpPr txBox="1"/>
      </xdr:nvSpPr>
      <xdr:spPr>
        <a:xfrm>
          <a:off x="16357600"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80917</xdr:rowOff>
    </xdr:from>
    <xdr:to>
      <xdr:col>81</xdr:col>
      <xdr:colOff>101600</xdr:colOff>
      <xdr:row>40</xdr:row>
      <xdr:rowOff>11067</xdr:rowOff>
    </xdr:to>
    <xdr:sp macro="" textlink="">
      <xdr:nvSpPr>
        <xdr:cNvPr id="442" name="楕円 441"/>
        <xdr:cNvSpPr/>
      </xdr:nvSpPr>
      <xdr:spPr>
        <a:xfrm>
          <a:off x="15430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131717</xdr:rowOff>
    </xdr:from>
    <xdr:to>
      <xdr:col>85</xdr:col>
      <xdr:colOff>127000</xdr:colOff>
      <xdr:row>39</xdr:row>
      <xdr:rowOff>170906</xdr:rowOff>
    </xdr:to>
    <xdr:cxnSp macro="">
      <xdr:nvCxnSpPr>
        <xdr:cNvPr id="443" name="直線コネクタ 442"/>
        <xdr:cNvCxnSpPr/>
      </xdr:nvCxnSpPr>
      <xdr:spPr>
        <a:xfrm>
          <a:off x="15481300" y="681826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95613</xdr:rowOff>
    </xdr:from>
    <xdr:to>
      <xdr:col>76</xdr:col>
      <xdr:colOff>165100</xdr:colOff>
      <xdr:row>40</xdr:row>
      <xdr:rowOff>25763</xdr:rowOff>
    </xdr:to>
    <xdr:sp macro="" textlink="">
      <xdr:nvSpPr>
        <xdr:cNvPr id="444" name="楕円 443"/>
        <xdr:cNvSpPr/>
      </xdr:nvSpPr>
      <xdr:spPr>
        <a:xfrm>
          <a:off x="14541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131717</xdr:rowOff>
    </xdr:from>
    <xdr:to>
      <xdr:col>81</xdr:col>
      <xdr:colOff>50800</xdr:colOff>
      <xdr:row>39</xdr:row>
      <xdr:rowOff>146413</xdr:rowOff>
    </xdr:to>
    <xdr:cxnSp macro="">
      <xdr:nvCxnSpPr>
        <xdr:cNvPr id="445" name="直線コネクタ 444"/>
        <xdr:cNvCxnSpPr/>
      </xdr:nvCxnSpPr>
      <xdr:spPr>
        <a:xfrm flipV="1">
          <a:off x="14592300" y="681826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92347</xdr:rowOff>
    </xdr:from>
    <xdr:to>
      <xdr:col>72</xdr:col>
      <xdr:colOff>38100</xdr:colOff>
      <xdr:row>40</xdr:row>
      <xdr:rowOff>22497</xdr:rowOff>
    </xdr:to>
    <xdr:sp macro="" textlink="">
      <xdr:nvSpPr>
        <xdr:cNvPr id="446" name="楕円 445"/>
        <xdr:cNvSpPr/>
      </xdr:nvSpPr>
      <xdr:spPr>
        <a:xfrm>
          <a:off x="13652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143147</xdr:rowOff>
    </xdr:from>
    <xdr:to>
      <xdr:col>76</xdr:col>
      <xdr:colOff>114300</xdr:colOff>
      <xdr:row>39</xdr:row>
      <xdr:rowOff>146413</xdr:rowOff>
    </xdr:to>
    <xdr:cxnSp macro="">
      <xdr:nvCxnSpPr>
        <xdr:cNvPr id="447" name="直線コネクタ 446"/>
        <xdr:cNvCxnSpPr/>
      </xdr:nvCxnSpPr>
      <xdr:spPr>
        <a:xfrm>
          <a:off x="13703300" y="68296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66222</xdr:rowOff>
    </xdr:from>
    <xdr:to>
      <xdr:col>67</xdr:col>
      <xdr:colOff>101600</xdr:colOff>
      <xdr:row>39</xdr:row>
      <xdr:rowOff>167822</xdr:rowOff>
    </xdr:to>
    <xdr:sp macro="" textlink="">
      <xdr:nvSpPr>
        <xdr:cNvPr id="448" name="楕円 447"/>
        <xdr:cNvSpPr/>
      </xdr:nvSpPr>
      <xdr:spPr>
        <a:xfrm>
          <a:off x="12763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117022</xdr:rowOff>
    </xdr:from>
    <xdr:to>
      <xdr:col>71</xdr:col>
      <xdr:colOff>177800</xdr:colOff>
      <xdr:row>39</xdr:row>
      <xdr:rowOff>143147</xdr:rowOff>
    </xdr:to>
    <xdr:cxnSp macro="">
      <xdr:nvCxnSpPr>
        <xdr:cNvPr id="449" name="直線コネクタ 448"/>
        <xdr:cNvCxnSpPr/>
      </xdr:nvCxnSpPr>
      <xdr:spPr>
        <a:xfrm>
          <a:off x="12814300" y="68035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450" name="n_1aveValue【一般廃棄物処理施設】&#10;有形固定資産減価償却率"/>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92908</xdr:rowOff>
    </xdr:from>
    <xdr:ext cx="405111" cy="259045"/>
    <xdr:sp macro="" textlink="">
      <xdr:nvSpPr>
        <xdr:cNvPr id="451" name="n_2aveValue【一般廃棄物処理施設】&#10;有形固定資産減価償却率"/>
        <xdr:cNvSpPr txBox="1"/>
      </xdr:nvSpPr>
      <xdr:spPr>
        <a:xfrm>
          <a:off x="143897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107604</xdr:rowOff>
    </xdr:from>
    <xdr:ext cx="405111" cy="259045"/>
    <xdr:sp macro="" textlink="">
      <xdr:nvSpPr>
        <xdr:cNvPr id="452" name="n_3aveValue【一般廃棄物処理施設】&#10;有形固定資産減価償却率"/>
        <xdr:cNvSpPr txBox="1"/>
      </xdr:nvSpPr>
      <xdr:spPr>
        <a:xfrm>
          <a:off x="13500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167112</xdr:rowOff>
    </xdr:from>
    <xdr:ext cx="405111" cy="259045"/>
    <xdr:sp macro="" textlink="">
      <xdr:nvSpPr>
        <xdr:cNvPr id="453" name="n_4aveValue【一般廃棄物処理施設】&#10;有形固定資産減価償却率"/>
        <xdr:cNvSpPr txBox="1"/>
      </xdr:nvSpPr>
      <xdr:spPr>
        <a:xfrm>
          <a:off x="12611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2194</xdr:rowOff>
    </xdr:from>
    <xdr:ext cx="405111" cy="259045"/>
    <xdr:sp macro="" textlink="">
      <xdr:nvSpPr>
        <xdr:cNvPr id="454" name="n_1mainValue【一般廃棄物処理施設】&#10;有形固定資産減価償却率"/>
        <xdr:cNvSpPr txBox="1"/>
      </xdr:nvSpPr>
      <xdr:spPr>
        <a:xfrm>
          <a:off x="152660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16890</xdr:rowOff>
    </xdr:from>
    <xdr:ext cx="405111" cy="259045"/>
    <xdr:sp macro="" textlink="">
      <xdr:nvSpPr>
        <xdr:cNvPr id="455" name="n_2mainValue【一般廃棄物処理施設】&#10;有形固定資産減価償却率"/>
        <xdr:cNvSpPr txBox="1"/>
      </xdr:nvSpPr>
      <xdr:spPr>
        <a:xfrm>
          <a:off x="14389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456" name="n_3mainValue【一般廃棄物処理施設】&#10;有形固定資産減価償却率"/>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12899</xdr:rowOff>
    </xdr:from>
    <xdr:ext cx="405111" cy="259045"/>
    <xdr:sp macro="" textlink="">
      <xdr:nvSpPr>
        <xdr:cNvPr id="457" name="n_4mainValue【一般廃棄物処理施設】&#10;有形固定資産減価償却率"/>
        <xdr:cNvSpPr txBox="1"/>
      </xdr:nvSpPr>
      <xdr:spPr>
        <a:xfrm>
          <a:off x="12611744" y="6527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8" name="直線コネクタ 4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9" name="テキスト ボックス 4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0" name="直線コネクタ 4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1" name="テキスト ボックス 4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2" name="直線コネクタ 4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3" name="テキスト ボックス 4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4" name="直線コネクタ 4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5" name="テキスト ボックス 4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479" name="直線コネクタ 478"/>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480" name="【一般廃棄物処理施設】&#10;一人当たり有形固定資産（償却資産）額最小値テキスト"/>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481" name="直線コネクタ 480"/>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482" name="【一般廃棄物処理施設】&#10;一人当たり有形固定資産（償却資産）額最大値テキスト"/>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483" name="直線コネクタ 482"/>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macro="" textlink="">
      <xdr:nvSpPr>
        <xdr:cNvPr id="484" name="【一般廃棄物処理施設】&#10;一人当たり有形固定資産（償却資産）額平均値テキスト"/>
        <xdr:cNvSpPr txBox="1"/>
      </xdr:nvSpPr>
      <xdr:spPr>
        <a:xfrm>
          <a:off x="22199600" y="658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485" name="フローチャート: 判断 484"/>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486" name="フローチャート: 判断 485"/>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487" name="フローチャート: 判断 486"/>
        <xdr:cNvSpPr/>
      </xdr:nvSpPr>
      <xdr:spPr>
        <a:xfrm>
          <a:off x="20383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488" name="フローチャート: 判断 487"/>
        <xdr:cNvSpPr/>
      </xdr:nvSpPr>
      <xdr:spPr>
        <a:xfrm>
          <a:off x="19494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489" name="フローチャート: 判断 488"/>
        <xdr:cNvSpPr/>
      </xdr:nvSpPr>
      <xdr:spPr>
        <a:xfrm>
          <a:off x="18605500" y="67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167319</xdr:rowOff>
    </xdr:from>
    <xdr:to>
      <xdr:col>116</xdr:col>
      <xdr:colOff>114300</xdr:colOff>
      <xdr:row>40</xdr:row>
      <xdr:rowOff>97469</xdr:rowOff>
    </xdr:to>
    <xdr:sp macro="" textlink="">
      <xdr:nvSpPr>
        <xdr:cNvPr id="495" name="楕円 494"/>
        <xdr:cNvSpPr/>
      </xdr:nvSpPr>
      <xdr:spPr>
        <a:xfrm>
          <a:off x="22110700" y="68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145746</xdr:rowOff>
    </xdr:from>
    <xdr:ext cx="534377" cy="259045"/>
    <xdr:sp macro="" textlink="">
      <xdr:nvSpPr>
        <xdr:cNvPr id="496" name="【一般廃棄物処理施設】&#10;一人当たり有形固定資産（償却資産）額該当値テキスト"/>
        <xdr:cNvSpPr txBox="1"/>
      </xdr:nvSpPr>
      <xdr:spPr>
        <a:xfrm>
          <a:off x="22199600" y="683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160517</xdr:rowOff>
    </xdr:from>
    <xdr:to>
      <xdr:col>112</xdr:col>
      <xdr:colOff>38100</xdr:colOff>
      <xdr:row>40</xdr:row>
      <xdr:rowOff>90667</xdr:rowOff>
    </xdr:to>
    <xdr:sp macro="" textlink="">
      <xdr:nvSpPr>
        <xdr:cNvPr id="497" name="楕円 496"/>
        <xdr:cNvSpPr/>
      </xdr:nvSpPr>
      <xdr:spPr>
        <a:xfrm>
          <a:off x="21272500" y="684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39867</xdr:rowOff>
    </xdr:from>
    <xdr:to>
      <xdr:col>116</xdr:col>
      <xdr:colOff>63500</xdr:colOff>
      <xdr:row>40</xdr:row>
      <xdr:rowOff>46669</xdr:rowOff>
    </xdr:to>
    <xdr:cxnSp macro="">
      <xdr:nvCxnSpPr>
        <xdr:cNvPr id="498" name="直線コネクタ 497"/>
        <xdr:cNvCxnSpPr/>
      </xdr:nvCxnSpPr>
      <xdr:spPr>
        <a:xfrm>
          <a:off x="21323300" y="6897867"/>
          <a:ext cx="838200" cy="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143906</xdr:rowOff>
    </xdr:from>
    <xdr:to>
      <xdr:col>107</xdr:col>
      <xdr:colOff>101600</xdr:colOff>
      <xdr:row>40</xdr:row>
      <xdr:rowOff>74056</xdr:rowOff>
    </xdr:to>
    <xdr:sp macro="" textlink="">
      <xdr:nvSpPr>
        <xdr:cNvPr id="499" name="楕円 498"/>
        <xdr:cNvSpPr/>
      </xdr:nvSpPr>
      <xdr:spPr>
        <a:xfrm>
          <a:off x="20383500" y="683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23256</xdr:rowOff>
    </xdr:from>
    <xdr:to>
      <xdr:col>111</xdr:col>
      <xdr:colOff>177800</xdr:colOff>
      <xdr:row>40</xdr:row>
      <xdr:rowOff>39867</xdr:rowOff>
    </xdr:to>
    <xdr:cxnSp macro="">
      <xdr:nvCxnSpPr>
        <xdr:cNvPr id="500" name="直線コネクタ 499"/>
        <xdr:cNvCxnSpPr/>
      </xdr:nvCxnSpPr>
      <xdr:spPr>
        <a:xfrm>
          <a:off x="20434300" y="6881256"/>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134593</xdr:rowOff>
    </xdr:from>
    <xdr:to>
      <xdr:col>102</xdr:col>
      <xdr:colOff>165100</xdr:colOff>
      <xdr:row>40</xdr:row>
      <xdr:rowOff>64743</xdr:rowOff>
    </xdr:to>
    <xdr:sp macro="" textlink="">
      <xdr:nvSpPr>
        <xdr:cNvPr id="501" name="楕円 500"/>
        <xdr:cNvSpPr/>
      </xdr:nvSpPr>
      <xdr:spPr>
        <a:xfrm>
          <a:off x="19494500" y="682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13943</xdr:rowOff>
    </xdr:from>
    <xdr:to>
      <xdr:col>107</xdr:col>
      <xdr:colOff>50800</xdr:colOff>
      <xdr:row>40</xdr:row>
      <xdr:rowOff>23256</xdr:rowOff>
    </xdr:to>
    <xdr:cxnSp macro="">
      <xdr:nvCxnSpPr>
        <xdr:cNvPr id="502" name="直線コネクタ 501"/>
        <xdr:cNvCxnSpPr/>
      </xdr:nvCxnSpPr>
      <xdr:spPr>
        <a:xfrm>
          <a:off x="19545300" y="6871943"/>
          <a:ext cx="889000" cy="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140180</xdr:rowOff>
    </xdr:from>
    <xdr:to>
      <xdr:col>98</xdr:col>
      <xdr:colOff>38100</xdr:colOff>
      <xdr:row>40</xdr:row>
      <xdr:rowOff>70330</xdr:rowOff>
    </xdr:to>
    <xdr:sp macro="" textlink="">
      <xdr:nvSpPr>
        <xdr:cNvPr id="503" name="楕円 502"/>
        <xdr:cNvSpPr/>
      </xdr:nvSpPr>
      <xdr:spPr>
        <a:xfrm>
          <a:off x="18605500" y="682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13943</xdr:rowOff>
    </xdr:from>
    <xdr:to>
      <xdr:col>102</xdr:col>
      <xdr:colOff>114300</xdr:colOff>
      <xdr:row>40</xdr:row>
      <xdr:rowOff>19530</xdr:rowOff>
    </xdr:to>
    <xdr:cxnSp macro="">
      <xdr:nvCxnSpPr>
        <xdr:cNvPr id="504" name="直線コネクタ 503"/>
        <xdr:cNvCxnSpPr/>
      </xdr:nvCxnSpPr>
      <xdr:spPr>
        <a:xfrm flipV="1">
          <a:off x="18656300" y="6871943"/>
          <a:ext cx="889000" cy="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155044</xdr:rowOff>
    </xdr:from>
    <xdr:ext cx="534377" cy="259045"/>
    <xdr:sp macro="" textlink="">
      <xdr:nvSpPr>
        <xdr:cNvPr id="505" name="n_1aveValue【一般廃棄物処理施設】&#10;一人当たり有形固定資産（償却資産）額"/>
        <xdr:cNvSpPr txBox="1"/>
      </xdr:nvSpPr>
      <xdr:spPr>
        <a:xfrm>
          <a:off x="21043411" y="64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154870</xdr:rowOff>
    </xdr:from>
    <xdr:ext cx="534377" cy="259045"/>
    <xdr:sp macro="" textlink="">
      <xdr:nvSpPr>
        <xdr:cNvPr id="506" name="n_2aveValue【一般廃棄物処理施設】&#10;一人当たり有形固定資産（償却資産）額"/>
        <xdr:cNvSpPr txBox="1"/>
      </xdr:nvSpPr>
      <xdr:spPr>
        <a:xfrm>
          <a:off x="201671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166195</xdr:rowOff>
    </xdr:from>
    <xdr:ext cx="534377" cy="259045"/>
    <xdr:sp macro="" textlink="">
      <xdr:nvSpPr>
        <xdr:cNvPr id="507" name="n_3aveValue【一般廃棄物処理施設】&#10;一人当たり有形固定資産（償却資産）額"/>
        <xdr:cNvSpPr txBox="1"/>
      </xdr:nvSpPr>
      <xdr:spPr>
        <a:xfrm>
          <a:off x="19278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24230</xdr:rowOff>
    </xdr:from>
    <xdr:ext cx="534377" cy="259045"/>
    <xdr:sp macro="" textlink="">
      <xdr:nvSpPr>
        <xdr:cNvPr id="508" name="n_4aveValue【一般廃棄物処理施設】&#10;一人当たり有形固定資産（償却資産）額"/>
        <xdr:cNvSpPr txBox="1"/>
      </xdr:nvSpPr>
      <xdr:spPr>
        <a:xfrm>
          <a:off x="18389111" y="65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81794</xdr:rowOff>
    </xdr:from>
    <xdr:ext cx="534377" cy="259045"/>
    <xdr:sp macro="" textlink="">
      <xdr:nvSpPr>
        <xdr:cNvPr id="509" name="n_1mainValue【一般廃棄物処理施設】&#10;一人当たり有形固定資産（償却資産）額"/>
        <xdr:cNvSpPr txBox="1"/>
      </xdr:nvSpPr>
      <xdr:spPr>
        <a:xfrm>
          <a:off x="21043411" y="69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65183</xdr:rowOff>
    </xdr:from>
    <xdr:ext cx="534377" cy="259045"/>
    <xdr:sp macro="" textlink="">
      <xdr:nvSpPr>
        <xdr:cNvPr id="510" name="n_2mainValue【一般廃棄物処理施設】&#10;一人当たり有形固定資産（償却資産）額"/>
        <xdr:cNvSpPr txBox="1"/>
      </xdr:nvSpPr>
      <xdr:spPr>
        <a:xfrm>
          <a:off x="20167111" y="692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55870</xdr:rowOff>
    </xdr:from>
    <xdr:ext cx="534377" cy="259045"/>
    <xdr:sp macro="" textlink="">
      <xdr:nvSpPr>
        <xdr:cNvPr id="511" name="n_3mainValue【一般廃棄物処理施設】&#10;一人当たり有形固定資産（償却資産）額"/>
        <xdr:cNvSpPr txBox="1"/>
      </xdr:nvSpPr>
      <xdr:spPr>
        <a:xfrm>
          <a:off x="19278111" y="691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61457</xdr:rowOff>
    </xdr:from>
    <xdr:ext cx="534377" cy="259045"/>
    <xdr:sp macro="" textlink="">
      <xdr:nvSpPr>
        <xdr:cNvPr id="512" name="n_4mainValue【一般廃棄物処理施設】&#10;一人当たり有形固定資産（償却資産）額"/>
        <xdr:cNvSpPr txBox="1"/>
      </xdr:nvSpPr>
      <xdr:spPr>
        <a:xfrm>
          <a:off x="18389111" y="691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5" name="テキスト ボックス 5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5" name="テキスト ボックス 5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538" name="直線コネクタ 537"/>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9" name="【保健センター・保健所】&#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40" name="直線コネクタ 539"/>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541" name="【保健センター・保健所】&#10;有形固定資産減価償却率最大値テキスト"/>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542" name="直線コネクタ 541"/>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543" name="【保健センター・保健所】&#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44" name="フローチャート: 判断 543"/>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545" name="フローチャート: 判断 544"/>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546" name="フローチャート: 判断 545"/>
        <xdr:cNvSpPr/>
      </xdr:nvSpPr>
      <xdr:spPr>
        <a:xfrm>
          <a:off x="14541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7" name="フローチャート: 判断 546"/>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548" name="フローチャート: 判断 547"/>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66766</xdr:rowOff>
    </xdr:from>
    <xdr:to>
      <xdr:col>85</xdr:col>
      <xdr:colOff>177800</xdr:colOff>
      <xdr:row>62</xdr:row>
      <xdr:rowOff>168366</xdr:rowOff>
    </xdr:to>
    <xdr:sp macro="" textlink="">
      <xdr:nvSpPr>
        <xdr:cNvPr id="554" name="楕円 553"/>
        <xdr:cNvSpPr/>
      </xdr:nvSpPr>
      <xdr:spPr>
        <a:xfrm>
          <a:off x="162687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45193</xdr:rowOff>
    </xdr:from>
    <xdr:ext cx="405111" cy="259045"/>
    <xdr:sp macro="" textlink="">
      <xdr:nvSpPr>
        <xdr:cNvPr id="555" name="【保健センター・保健所】&#10;有形固定資産減価償却率該当値テキスト"/>
        <xdr:cNvSpPr txBox="1"/>
      </xdr:nvSpPr>
      <xdr:spPr>
        <a:xfrm>
          <a:off x="16357600"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39007</xdr:rowOff>
    </xdr:from>
    <xdr:to>
      <xdr:col>81</xdr:col>
      <xdr:colOff>101600</xdr:colOff>
      <xdr:row>62</xdr:row>
      <xdr:rowOff>140607</xdr:rowOff>
    </xdr:to>
    <xdr:sp macro="" textlink="">
      <xdr:nvSpPr>
        <xdr:cNvPr id="556" name="楕円 555"/>
        <xdr:cNvSpPr/>
      </xdr:nvSpPr>
      <xdr:spPr>
        <a:xfrm>
          <a:off x="15430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89807</xdr:rowOff>
    </xdr:from>
    <xdr:to>
      <xdr:col>85</xdr:col>
      <xdr:colOff>127000</xdr:colOff>
      <xdr:row>62</xdr:row>
      <xdr:rowOff>117566</xdr:rowOff>
    </xdr:to>
    <xdr:cxnSp macro="">
      <xdr:nvCxnSpPr>
        <xdr:cNvPr id="557" name="直線コネクタ 556"/>
        <xdr:cNvCxnSpPr/>
      </xdr:nvCxnSpPr>
      <xdr:spPr>
        <a:xfrm>
          <a:off x="15481300" y="1071970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161472</xdr:rowOff>
    </xdr:from>
    <xdr:to>
      <xdr:col>76</xdr:col>
      <xdr:colOff>165100</xdr:colOff>
      <xdr:row>62</xdr:row>
      <xdr:rowOff>91622</xdr:rowOff>
    </xdr:to>
    <xdr:sp macro="" textlink="">
      <xdr:nvSpPr>
        <xdr:cNvPr id="558" name="楕円 557"/>
        <xdr:cNvSpPr/>
      </xdr:nvSpPr>
      <xdr:spPr>
        <a:xfrm>
          <a:off x="14541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40822</xdr:rowOff>
    </xdr:from>
    <xdr:to>
      <xdr:col>81</xdr:col>
      <xdr:colOff>50800</xdr:colOff>
      <xdr:row>62</xdr:row>
      <xdr:rowOff>89807</xdr:rowOff>
    </xdr:to>
    <xdr:cxnSp macro="">
      <xdr:nvCxnSpPr>
        <xdr:cNvPr id="559" name="直線コネクタ 558"/>
        <xdr:cNvCxnSpPr/>
      </xdr:nvCxnSpPr>
      <xdr:spPr>
        <a:xfrm>
          <a:off x="14592300" y="1067072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112485</xdr:rowOff>
    </xdr:from>
    <xdr:to>
      <xdr:col>72</xdr:col>
      <xdr:colOff>38100</xdr:colOff>
      <xdr:row>62</xdr:row>
      <xdr:rowOff>42635</xdr:rowOff>
    </xdr:to>
    <xdr:sp macro="" textlink="">
      <xdr:nvSpPr>
        <xdr:cNvPr id="560" name="楕円 559"/>
        <xdr:cNvSpPr/>
      </xdr:nvSpPr>
      <xdr:spPr>
        <a:xfrm>
          <a:off x="13652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163285</xdr:rowOff>
    </xdr:from>
    <xdr:to>
      <xdr:col>76</xdr:col>
      <xdr:colOff>114300</xdr:colOff>
      <xdr:row>62</xdr:row>
      <xdr:rowOff>40822</xdr:rowOff>
    </xdr:to>
    <xdr:cxnSp macro="">
      <xdr:nvCxnSpPr>
        <xdr:cNvPr id="561" name="直線コネクタ 560"/>
        <xdr:cNvCxnSpPr/>
      </xdr:nvCxnSpPr>
      <xdr:spPr>
        <a:xfrm>
          <a:off x="13703300" y="1062173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70031</xdr:rowOff>
    </xdr:from>
    <xdr:to>
      <xdr:col>67</xdr:col>
      <xdr:colOff>101600</xdr:colOff>
      <xdr:row>62</xdr:row>
      <xdr:rowOff>181</xdr:rowOff>
    </xdr:to>
    <xdr:sp macro="" textlink="">
      <xdr:nvSpPr>
        <xdr:cNvPr id="562" name="楕円 561"/>
        <xdr:cNvSpPr/>
      </xdr:nvSpPr>
      <xdr:spPr>
        <a:xfrm>
          <a:off x="12763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120831</xdr:rowOff>
    </xdr:from>
    <xdr:to>
      <xdr:col>71</xdr:col>
      <xdr:colOff>177800</xdr:colOff>
      <xdr:row>61</xdr:row>
      <xdr:rowOff>163285</xdr:rowOff>
    </xdr:to>
    <xdr:cxnSp macro="">
      <xdr:nvCxnSpPr>
        <xdr:cNvPr id="563" name="直線コネクタ 562"/>
        <xdr:cNvCxnSpPr/>
      </xdr:nvCxnSpPr>
      <xdr:spPr>
        <a:xfrm>
          <a:off x="12814300" y="10579281"/>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82023</xdr:rowOff>
    </xdr:from>
    <xdr:ext cx="405111" cy="259045"/>
    <xdr:sp macro="" textlink="">
      <xdr:nvSpPr>
        <xdr:cNvPr id="564" name="n_1aveValue【保健センター・保健所】&#10;有形固定資産減価償却率"/>
        <xdr:cNvSpPr txBox="1"/>
      </xdr:nvSpPr>
      <xdr:spPr>
        <a:xfrm>
          <a:off x="15266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46100</xdr:rowOff>
    </xdr:from>
    <xdr:ext cx="405111" cy="259045"/>
    <xdr:sp macro="" textlink="">
      <xdr:nvSpPr>
        <xdr:cNvPr id="565" name="n_2aveValue【保健センター・保健所】&#10;有形固定資産減価償却率"/>
        <xdr:cNvSpPr txBox="1"/>
      </xdr:nvSpPr>
      <xdr:spPr>
        <a:xfrm>
          <a:off x="14389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6"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567" name="n_4aveValue【保健センター・保健所】&#10;有形固定資産減価償却率"/>
        <xdr:cNvSpPr txBox="1"/>
      </xdr:nvSpPr>
      <xdr:spPr>
        <a:xfrm>
          <a:off x="12611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131734</xdr:rowOff>
    </xdr:from>
    <xdr:ext cx="405111" cy="259045"/>
    <xdr:sp macro="" textlink="">
      <xdr:nvSpPr>
        <xdr:cNvPr id="568" name="n_1mainValue【保健センター・保健所】&#10;有形固定資産減価償却率"/>
        <xdr:cNvSpPr txBox="1"/>
      </xdr:nvSpPr>
      <xdr:spPr>
        <a:xfrm>
          <a:off x="15266044" y="107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82749</xdr:rowOff>
    </xdr:from>
    <xdr:ext cx="405111" cy="259045"/>
    <xdr:sp macro="" textlink="">
      <xdr:nvSpPr>
        <xdr:cNvPr id="569" name="n_2mainValue【保健センター・保健所】&#10;有形固定資産減価償却率"/>
        <xdr:cNvSpPr txBox="1"/>
      </xdr:nvSpPr>
      <xdr:spPr>
        <a:xfrm>
          <a:off x="143897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33762</xdr:rowOff>
    </xdr:from>
    <xdr:ext cx="405111" cy="259045"/>
    <xdr:sp macro="" textlink="">
      <xdr:nvSpPr>
        <xdr:cNvPr id="570" name="n_3mainValue【保健センター・保健所】&#10;有形固定資産減価償却率"/>
        <xdr:cNvSpPr txBox="1"/>
      </xdr:nvSpPr>
      <xdr:spPr>
        <a:xfrm>
          <a:off x="135007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162758</xdr:rowOff>
    </xdr:from>
    <xdr:ext cx="405111" cy="259045"/>
    <xdr:sp macro="" textlink="">
      <xdr:nvSpPr>
        <xdr:cNvPr id="571" name="n_4mainValue【保健センター・保健所】&#10;有形固定資産減価償却率"/>
        <xdr:cNvSpPr txBox="1"/>
      </xdr:nvSpPr>
      <xdr:spPr>
        <a:xfrm>
          <a:off x="12611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2" name="直線コネクタ 5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3" name="テキスト ボックス 5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4" name="直線コネクタ 5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5" name="テキスト ボックス 5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6" name="直線コネクタ 5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7" name="テキスト ボックス 5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8" name="直線コネクタ 5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9" name="テキスト ボックス 5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0" name="直線コネクタ 5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1" name="テキスト ボックス 5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2" name="直線コネクタ 5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3" name="テキスト ボックス 59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597" name="直線コネクタ 596"/>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98"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99" name="直線コネクタ 598"/>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00"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01" name="直線コネクタ 600"/>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02"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03" name="フローチャート: 判断 602"/>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04" name="フローチャート: 判断 603"/>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05" name="フローチャート: 判断 604"/>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606" name="フローチャート: 判断 605"/>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607" name="フローチャート: 判断 606"/>
        <xdr:cNvSpPr/>
      </xdr:nvSpPr>
      <xdr:spPr>
        <a:xfrm>
          <a:off x="18605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55335</xdr:rowOff>
    </xdr:from>
    <xdr:to>
      <xdr:col>116</xdr:col>
      <xdr:colOff>114300</xdr:colOff>
      <xdr:row>59</xdr:row>
      <xdr:rowOff>156935</xdr:rowOff>
    </xdr:to>
    <xdr:sp macro="" textlink="">
      <xdr:nvSpPr>
        <xdr:cNvPr id="613" name="楕円 612"/>
        <xdr:cNvSpPr/>
      </xdr:nvSpPr>
      <xdr:spPr>
        <a:xfrm>
          <a:off x="22110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78212</xdr:rowOff>
    </xdr:from>
    <xdr:ext cx="469744" cy="259045"/>
    <xdr:sp macro="" textlink="">
      <xdr:nvSpPr>
        <xdr:cNvPr id="614" name="【保健センター・保健所】&#10;一人当たり面積該当値テキスト"/>
        <xdr:cNvSpPr txBox="1"/>
      </xdr:nvSpPr>
      <xdr:spPr>
        <a:xfrm>
          <a:off x="22199600" y="1002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55335</xdr:rowOff>
    </xdr:from>
    <xdr:to>
      <xdr:col>112</xdr:col>
      <xdr:colOff>38100</xdr:colOff>
      <xdr:row>59</xdr:row>
      <xdr:rowOff>156935</xdr:rowOff>
    </xdr:to>
    <xdr:sp macro="" textlink="">
      <xdr:nvSpPr>
        <xdr:cNvPr id="615" name="楕円 614"/>
        <xdr:cNvSpPr/>
      </xdr:nvSpPr>
      <xdr:spPr>
        <a:xfrm>
          <a:off x="2127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106135</xdr:rowOff>
    </xdr:from>
    <xdr:to>
      <xdr:col>116</xdr:col>
      <xdr:colOff>63500</xdr:colOff>
      <xdr:row>59</xdr:row>
      <xdr:rowOff>106135</xdr:rowOff>
    </xdr:to>
    <xdr:cxnSp macro="">
      <xdr:nvCxnSpPr>
        <xdr:cNvPr id="616" name="直線コネクタ 615"/>
        <xdr:cNvCxnSpPr/>
      </xdr:nvCxnSpPr>
      <xdr:spPr>
        <a:xfrm>
          <a:off x="21323300" y="10221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55335</xdr:rowOff>
    </xdr:from>
    <xdr:to>
      <xdr:col>107</xdr:col>
      <xdr:colOff>101600</xdr:colOff>
      <xdr:row>59</xdr:row>
      <xdr:rowOff>156935</xdr:rowOff>
    </xdr:to>
    <xdr:sp macro="" textlink="">
      <xdr:nvSpPr>
        <xdr:cNvPr id="617" name="楕円 616"/>
        <xdr:cNvSpPr/>
      </xdr:nvSpPr>
      <xdr:spPr>
        <a:xfrm>
          <a:off x="2038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106135</xdr:rowOff>
    </xdr:from>
    <xdr:to>
      <xdr:col>111</xdr:col>
      <xdr:colOff>177800</xdr:colOff>
      <xdr:row>59</xdr:row>
      <xdr:rowOff>106135</xdr:rowOff>
    </xdr:to>
    <xdr:cxnSp macro="">
      <xdr:nvCxnSpPr>
        <xdr:cNvPr id="618" name="直線コネクタ 617"/>
        <xdr:cNvCxnSpPr/>
      </xdr:nvCxnSpPr>
      <xdr:spPr>
        <a:xfrm>
          <a:off x="20434300" y="10221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19" name="楕円 618"/>
        <xdr:cNvSpPr/>
      </xdr:nvSpPr>
      <xdr:spPr>
        <a:xfrm>
          <a:off x="19494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106135</xdr:rowOff>
    </xdr:from>
    <xdr:to>
      <xdr:col>107</xdr:col>
      <xdr:colOff>50800</xdr:colOff>
      <xdr:row>59</xdr:row>
      <xdr:rowOff>106135</xdr:rowOff>
    </xdr:to>
    <xdr:cxnSp macro="">
      <xdr:nvCxnSpPr>
        <xdr:cNvPr id="620" name="直線コネクタ 619"/>
        <xdr:cNvCxnSpPr/>
      </xdr:nvCxnSpPr>
      <xdr:spPr>
        <a:xfrm>
          <a:off x="19545300" y="10221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21" name="楕円 620"/>
        <xdr:cNvSpPr/>
      </xdr:nvSpPr>
      <xdr:spPr>
        <a:xfrm>
          <a:off x="18605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106135</xdr:rowOff>
    </xdr:from>
    <xdr:to>
      <xdr:col>102</xdr:col>
      <xdr:colOff>114300</xdr:colOff>
      <xdr:row>59</xdr:row>
      <xdr:rowOff>106135</xdr:rowOff>
    </xdr:to>
    <xdr:cxnSp macro="">
      <xdr:nvCxnSpPr>
        <xdr:cNvPr id="622" name="直線コネクタ 621"/>
        <xdr:cNvCxnSpPr/>
      </xdr:nvCxnSpPr>
      <xdr:spPr>
        <a:xfrm>
          <a:off x="18656300" y="10221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623" name="n_1aveValue【保健センター・保健所】&#10;一人当たり面積"/>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624" name="n_2aveValue【保健センター・保健所】&#10;一人当たり面積"/>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74584</xdr:rowOff>
    </xdr:from>
    <xdr:ext cx="469744" cy="259045"/>
    <xdr:sp macro="" textlink="">
      <xdr:nvSpPr>
        <xdr:cNvPr id="625" name="n_3aveValue【保健センター・保健所】&#10;一人当たり面積"/>
        <xdr:cNvSpPr txBox="1"/>
      </xdr:nvSpPr>
      <xdr:spPr>
        <a:xfrm>
          <a:off x="193104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58255</xdr:rowOff>
    </xdr:from>
    <xdr:ext cx="469744" cy="259045"/>
    <xdr:sp macro="" textlink="">
      <xdr:nvSpPr>
        <xdr:cNvPr id="626" name="n_4aveValue【保健センター・保健所】&#10;一人当たり面積"/>
        <xdr:cNvSpPr txBox="1"/>
      </xdr:nvSpPr>
      <xdr:spPr>
        <a:xfrm>
          <a:off x="18421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2012</xdr:rowOff>
    </xdr:from>
    <xdr:ext cx="469744" cy="259045"/>
    <xdr:sp macro="" textlink="">
      <xdr:nvSpPr>
        <xdr:cNvPr id="627" name="n_1mainValue【保健センター・保健所】&#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2012</xdr:rowOff>
    </xdr:from>
    <xdr:ext cx="469744" cy="259045"/>
    <xdr:sp macro="" textlink="">
      <xdr:nvSpPr>
        <xdr:cNvPr id="628" name="n_2mainValue【保健センター・保健所】&#10;一人当たり面積"/>
        <xdr:cNvSpPr txBox="1"/>
      </xdr:nvSpPr>
      <xdr:spPr>
        <a:xfrm>
          <a:off x="20199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629" name="n_3mainValue【保健センター・保健所】&#10;一人当たり面積"/>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630" name="n_4mainValue【保健センター・保健所】&#10;一人当たり面積"/>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1" name="テキスト ボックス 6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3" name="テキスト ボックス 64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5" name="テキスト ボックス 6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7" name="テキスト ボックス 6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9" name="テキスト ボックス 6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1" name="テキスト ボックス 6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3" name="テキスト ボックス 65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655" name="直線コネクタ 654"/>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56" name="【消防施設】&#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57" name="直線コネクタ 656"/>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658" name="【消防施設】&#10;有形固定資産減価償却率最大値テキスト"/>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659" name="直線コネクタ 658"/>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149241</xdr:rowOff>
    </xdr:from>
    <xdr:ext cx="405111" cy="259045"/>
    <xdr:sp macro="" textlink="">
      <xdr:nvSpPr>
        <xdr:cNvPr id="660" name="【消防施設】&#10;有形固定資産減価償却率平均値テキスト"/>
        <xdr:cNvSpPr txBox="1"/>
      </xdr:nvSpPr>
      <xdr:spPr>
        <a:xfrm>
          <a:off x="1635760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661" name="フローチャート: 判断 660"/>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62" name="フローチャート: 判断 661"/>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663" name="フローチャート: 判断 662"/>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64" name="フローチャート: 判断 663"/>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665" name="フローチャート: 判断 664"/>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149225</xdr:rowOff>
    </xdr:from>
    <xdr:to>
      <xdr:col>85</xdr:col>
      <xdr:colOff>177800</xdr:colOff>
      <xdr:row>84</xdr:row>
      <xdr:rowOff>79375</xdr:rowOff>
    </xdr:to>
    <xdr:sp macro="" textlink="">
      <xdr:nvSpPr>
        <xdr:cNvPr id="671" name="楕円 670"/>
        <xdr:cNvSpPr/>
      </xdr:nvSpPr>
      <xdr:spPr>
        <a:xfrm>
          <a:off x="162687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127652</xdr:rowOff>
    </xdr:from>
    <xdr:ext cx="405111" cy="259045"/>
    <xdr:sp macro="" textlink="">
      <xdr:nvSpPr>
        <xdr:cNvPr id="672" name="【消防施設】&#10;有形固定資産減価償却率該当値テキスト"/>
        <xdr:cNvSpPr txBox="1"/>
      </xdr:nvSpPr>
      <xdr:spPr>
        <a:xfrm>
          <a:off x="163576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113030</xdr:rowOff>
    </xdr:from>
    <xdr:to>
      <xdr:col>81</xdr:col>
      <xdr:colOff>101600</xdr:colOff>
      <xdr:row>84</xdr:row>
      <xdr:rowOff>43180</xdr:rowOff>
    </xdr:to>
    <xdr:sp macro="" textlink="">
      <xdr:nvSpPr>
        <xdr:cNvPr id="673" name="楕円 672"/>
        <xdr:cNvSpPr/>
      </xdr:nvSpPr>
      <xdr:spPr>
        <a:xfrm>
          <a:off x="1543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163830</xdr:rowOff>
    </xdr:from>
    <xdr:to>
      <xdr:col>85</xdr:col>
      <xdr:colOff>127000</xdr:colOff>
      <xdr:row>84</xdr:row>
      <xdr:rowOff>28575</xdr:rowOff>
    </xdr:to>
    <xdr:cxnSp macro="">
      <xdr:nvCxnSpPr>
        <xdr:cNvPr id="674" name="直線コネクタ 673"/>
        <xdr:cNvCxnSpPr/>
      </xdr:nvCxnSpPr>
      <xdr:spPr>
        <a:xfrm>
          <a:off x="15481300" y="143941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69214</xdr:rowOff>
    </xdr:from>
    <xdr:to>
      <xdr:col>76</xdr:col>
      <xdr:colOff>165100</xdr:colOff>
      <xdr:row>83</xdr:row>
      <xdr:rowOff>170814</xdr:rowOff>
    </xdr:to>
    <xdr:sp macro="" textlink="">
      <xdr:nvSpPr>
        <xdr:cNvPr id="675" name="楕円 674"/>
        <xdr:cNvSpPr/>
      </xdr:nvSpPr>
      <xdr:spPr>
        <a:xfrm>
          <a:off x="14541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120014</xdr:rowOff>
    </xdr:from>
    <xdr:to>
      <xdr:col>81</xdr:col>
      <xdr:colOff>50800</xdr:colOff>
      <xdr:row>83</xdr:row>
      <xdr:rowOff>163830</xdr:rowOff>
    </xdr:to>
    <xdr:cxnSp macro="">
      <xdr:nvCxnSpPr>
        <xdr:cNvPr id="676" name="直線コネクタ 675"/>
        <xdr:cNvCxnSpPr/>
      </xdr:nvCxnSpPr>
      <xdr:spPr>
        <a:xfrm>
          <a:off x="14592300" y="143503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27305</xdr:rowOff>
    </xdr:from>
    <xdr:to>
      <xdr:col>72</xdr:col>
      <xdr:colOff>38100</xdr:colOff>
      <xdr:row>83</xdr:row>
      <xdr:rowOff>128905</xdr:rowOff>
    </xdr:to>
    <xdr:sp macro="" textlink="">
      <xdr:nvSpPr>
        <xdr:cNvPr id="677" name="楕円 676"/>
        <xdr:cNvSpPr/>
      </xdr:nvSpPr>
      <xdr:spPr>
        <a:xfrm>
          <a:off x="13652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78105</xdr:rowOff>
    </xdr:from>
    <xdr:to>
      <xdr:col>76</xdr:col>
      <xdr:colOff>114300</xdr:colOff>
      <xdr:row>83</xdr:row>
      <xdr:rowOff>120014</xdr:rowOff>
    </xdr:to>
    <xdr:cxnSp macro="">
      <xdr:nvCxnSpPr>
        <xdr:cNvPr id="678" name="直線コネクタ 677"/>
        <xdr:cNvCxnSpPr/>
      </xdr:nvCxnSpPr>
      <xdr:spPr>
        <a:xfrm>
          <a:off x="13703300" y="143084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156845</xdr:rowOff>
    </xdr:from>
    <xdr:to>
      <xdr:col>67</xdr:col>
      <xdr:colOff>101600</xdr:colOff>
      <xdr:row>83</xdr:row>
      <xdr:rowOff>86995</xdr:rowOff>
    </xdr:to>
    <xdr:sp macro="" textlink="">
      <xdr:nvSpPr>
        <xdr:cNvPr id="679" name="楕円 678"/>
        <xdr:cNvSpPr/>
      </xdr:nvSpPr>
      <xdr:spPr>
        <a:xfrm>
          <a:off x="12763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36195</xdr:rowOff>
    </xdr:from>
    <xdr:to>
      <xdr:col>71</xdr:col>
      <xdr:colOff>177800</xdr:colOff>
      <xdr:row>83</xdr:row>
      <xdr:rowOff>78105</xdr:rowOff>
    </xdr:to>
    <xdr:cxnSp macro="">
      <xdr:nvCxnSpPr>
        <xdr:cNvPr id="680" name="直線コネクタ 679"/>
        <xdr:cNvCxnSpPr/>
      </xdr:nvCxnSpPr>
      <xdr:spPr>
        <a:xfrm>
          <a:off x="12814300" y="142665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81" name="n_1aveValue【消防施設】&#10;有形固定資産減価償却率"/>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170197</xdr:rowOff>
    </xdr:from>
    <xdr:ext cx="405111" cy="259045"/>
    <xdr:sp macro="" textlink="">
      <xdr:nvSpPr>
        <xdr:cNvPr id="682" name="n_2aveValue【消防施設】&#10;有形固定資産減価償却率"/>
        <xdr:cNvSpPr txBox="1"/>
      </xdr:nvSpPr>
      <xdr:spPr>
        <a:xfrm>
          <a:off x="14389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683" name="n_3aveValue【消防施設】&#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139716</xdr:rowOff>
    </xdr:from>
    <xdr:ext cx="405111" cy="259045"/>
    <xdr:sp macro="" textlink="">
      <xdr:nvSpPr>
        <xdr:cNvPr id="684" name="n_4aveValue【消防施設】&#10;有形固定資産減価償却率"/>
        <xdr:cNvSpPr txBox="1"/>
      </xdr:nvSpPr>
      <xdr:spPr>
        <a:xfrm>
          <a:off x="12611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34307</xdr:rowOff>
    </xdr:from>
    <xdr:ext cx="405111" cy="259045"/>
    <xdr:sp macro="" textlink="">
      <xdr:nvSpPr>
        <xdr:cNvPr id="685" name="n_1mainValue【消防施設】&#10;有形固定資産減価償却率"/>
        <xdr:cNvSpPr txBox="1"/>
      </xdr:nvSpPr>
      <xdr:spPr>
        <a:xfrm>
          <a:off x="15266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161941</xdr:rowOff>
    </xdr:from>
    <xdr:ext cx="405111" cy="259045"/>
    <xdr:sp macro="" textlink="">
      <xdr:nvSpPr>
        <xdr:cNvPr id="686" name="n_2mainValue【消防施設】&#10;有形固定資産減価償却率"/>
        <xdr:cNvSpPr txBox="1"/>
      </xdr:nvSpPr>
      <xdr:spPr>
        <a:xfrm>
          <a:off x="14389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120032</xdr:rowOff>
    </xdr:from>
    <xdr:ext cx="405111" cy="259045"/>
    <xdr:sp macro="" textlink="">
      <xdr:nvSpPr>
        <xdr:cNvPr id="687" name="n_3mainValue【消防施設】&#10;有形固定資産減価償却率"/>
        <xdr:cNvSpPr txBox="1"/>
      </xdr:nvSpPr>
      <xdr:spPr>
        <a:xfrm>
          <a:off x="13500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78122</xdr:rowOff>
    </xdr:from>
    <xdr:ext cx="405111" cy="259045"/>
    <xdr:sp macro="" textlink="">
      <xdr:nvSpPr>
        <xdr:cNvPr id="688" name="n_4mainValue【消防施設】&#10;有形固定資産減価償却率"/>
        <xdr:cNvSpPr txBox="1"/>
      </xdr:nvSpPr>
      <xdr:spPr>
        <a:xfrm>
          <a:off x="12611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9" name="直線コネクタ 6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0" name="テキスト ボックス 6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1" name="直線コネクタ 7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2" name="テキスト ボックス 7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5" name="直線コネクタ 7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6" name="テキスト ボックス 7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7" name="直線コネクタ 7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8" name="テキスト ボックス 7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9" name="直線コネクタ 7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0" name="テキスト ボックス 7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712" name="直線コネクタ 711"/>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13"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14" name="直線コネクタ 713"/>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715" name="【消防施設】&#10;一人当たり面積最大値テキスト"/>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716" name="直線コネクタ 715"/>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717" name="【消防施設】&#10;一人当たり面積平均値テキスト"/>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718" name="フローチャート: 判断 717"/>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19" name="フローチャート: 判断 718"/>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20" name="フローチャート: 判断 719"/>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721" name="フローチャート: 判断 720"/>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722" name="フローチャート: 判断 721"/>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728" name="楕円 727"/>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729" name="【消防施設】&#10;一人当たり面積該当値テキスト"/>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132080</xdr:rowOff>
    </xdr:from>
    <xdr:to>
      <xdr:col>112</xdr:col>
      <xdr:colOff>38100</xdr:colOff>
      <xdr:row>86</xdr:row>
      <xdr:rowOff>62230</xdr:rowOff>
    </xdr:to>
    <xdr:sp macro="" textlink="">
      <xdr:nvSpPr>
        <xdr:cNvPr id="730" name="楕円 729"/>
        <xdr:cNvSpPr/>
      </xdr:nvSpPr>
      <xdr:spPr>
        <a:xfrm>
          <a:off x="21272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11430</xdr:rowOff>
    </xdr:from>
    <xdr:to>
      <xdr:col>116</xdr:col>
      <xdr:colOff>63500</xdr:colOff>
      <xdr:row>86</xdr:row>
      <xdr:rowOff>15239</xdr:rowOff>
    </xdr:to>
    <xdr:cxnSp macro="">
      <xdr:nvCxnSpPr>
        <xdr:cNvPr id="731" name="直線コネクタ 730"/>
        <xdr:cNvCxnSpPr/>
      </xdr:nvCxnSpPr>
      <xdr:spPr>
        <a:xfrm>
          <a:off x="21323300" y="147561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132080</xdr:rowOff>
    </xdr:from>
    <xdr:to>
      <xdr:col>107</xdr:col>
      <xdr:colOff>101600</xdr:colOff>
      <xdr:row>86</xdr:row>
      <xdr:rowOff>62230</xdr:rowOff>
    </xdr:to>
    <xdr:sp macro="" textlink="">
      <xdr:nvSpPr>
        <xdr:cNvPr id="732" name="楕円 731"/>
        <xdr:cNvSpPr/>
      </xdr:nvSpPr>
      <xdr:spPr>
        <a:xfrm>
          <a:off x="20383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11430</xdr:rowOff>
    </xdr:from>
    <xdr:to>
      <xdr:col>111</xdr:col>
      <xdr:colOff>177800</xdr:colOff>
      <xdr:row>86</xdr:row>
      <xdr:rowOff>11430</xdr:rowOff>
    </xdr:to>
    <xdr:cxnSp macro="">
      <xdr:nvCxnSpPr>
        <xdr:cNvPr id="733" name="直線コネクタ 732"/>
        <xdr:cNvCxnSpPr/>
      </xdr:nvCxnSpPr>
      <xdr:spPr>
        <a:xfrm>
          <a:off x="20434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132080</xdr:rowOff>
    </xdr:from>
    <xdr:to>
      <xdr:col>102</xdr:col>
      <xdr:colOff>165100</xdr:colOff>
      <xdr:row>86</xdr:row>
      <xdr:rowOff>62230</xdr:rowOff>
    </xdr:to>
    <xdr:sp macro="" textlink="">
      <xdr:nvSpPr>
        <xdr:cNvPr id="734" name="楕円 733"/>
        <xdr:cNvSpPr/>
      </xdr:nvSpPr>
      <xdr:spPr>
        <a:xfrm>
          <a:off x="19494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11430</xdr:rowOff>
    </xdr:from>
    <xdr:to>
      <xdr:col>107</xdr:col>
      <xdr:colOff>50800</xdr:colOff>
      <xdr:row>86</xdr:row>
      <xdr:rowOff>11430</xdr:rowOff>
    </xdr:to>
    <xdr:cxnSp macro="">
      <xdr:nvCxnSpPr>
        <xdr:cNvPr id="735" name="直線コネクタ 734"/>
        <xdr:cNvCxnSpPr/>
      </xdr:nvCxnSpPr>
      <xdr:spPr>
        <a:xfrm>
          <a:off x="19545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132080</xdr:rowOff>
    </xdr:from>
    <xdr:to>
      <xdr:col>98</xdr:col>
      <xdr:colOff>38100</xdr:colOff>
      <xdr:row>86</xdr:row>
      <xdr:rowOff>62230</xdr:rowOff>
    </xdr:to>
    <xdr:sp macro="" textlink="">
      <xdr:nvSpPr>
        <xdr:cNvPr id="736" name="楕円 735"/>
        <xdr:cNvSpPr/>
      </xdr:nvSpPr>
      <xdr:spPr>
        <a:xfrm>
          <a:off x="18605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11430</xdr:rowOff>
    </xdr:from>
    <xdr:to>
      <xdr:col>102</xdr:col>
      <xdr:colOff>114300</xdr:colOff>
      <xdr:row>86</xdr:row>
      <xdr:rowOff>11430</xdr:rowOff>
    </xdr:to>
    <xdr:cxnSp macro="">
      <xdr:nvCxnSpPr>
        <xdr:cNvPr id="737" name="直線コネクタ 736"/>
        <xdr:cNvCxnSpPr/>
      </xdr:nvCxnSpPr>
      <xdr:spPr>
        <a:xfrm>
          <a:off x="18656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738" name="n_1aveValue【消防施設】&#10;一人当たり面積"/>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739"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740" name="n_3aveValue【消防施設】&#10;一人当たり面積"/>
        <xdr:cNvSpPr txBox="1"/>
      </xdr:nvSpPr>
      <xdr:spPr>
        <a:xfrm>
          <a:off x="19310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741" name="n_4aveValue【消防施設】&#10;一人当たり面積"/>
        <xdr:cNvSpPr txBox="1"/>
      </xdr:nvSpPr>
      <xdr:spPr>
        <a:xfrm>
          <a:off x="18421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53357</xdr:rowOff>
    </xdr:from>
    <xdr:ext cx="469744" cy="259045"/>
    <xdr:sp macro="" textlink="">
      <xdr:nvSpPr>
        <xdr:cNvPr id="742" name="n_1mainValue【消防施設】&#10;一人当たり面積"/>
        <xdr:cNvSpPr txBox="1"/>
      </xdr:nvSpPr>
      <xdr:spPr>
        <a:xfrm>
          <a:off x="21075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53357</xdr:rowOff>
    </xdr:from>
    <xdr:ext cx="469744" cy="259045"/>
    <xdr:sp macro="" textlink="">
      <xdr:nvSpPr>
        <xdr:cNvPr id="743" name="n_2mainValue【消防施設】&#10;一人当たり面積"/>
        <xdr:cNvSpPr txBox="1"/>
      </xdr:nvSpPr>
      <xdr:spPr>
        <a:xfrm>
          <a:off x="20199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53357</xdr:rowOff>
    </xdr:from>
    <xdr:ext cx="469744" cy="259045"/>
    <xdr:sp macro="" textlink="">
      <xdr:nvSpPr>
        <xdr:cNvPr id="744" name="n_3mainValue【消防施設】&#10;一人当たり面積"/>
        <xdr:cNvSpPr txBox="1"/>
      </xdr:nvSpPr>
      <xdr:spPr>
        <a:xfrm>
          <a:off x="19310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53357</xdr:rowOff>
    </xdr:from>
    <xdr:ext cx="469744" cy="259045"/>
    <xdr:sp macro="" textlink="">
      <xdr:nvSpPr>
        <xdr:cNvPr id="745" name="n_4mainValue【消防施設】&#10;一人当たり面積"/>
        <xdr:cNvSpPr txBox="1"/>
      </xdr:nvSpPr>
      <xdr:spPr>
        <a:xfrm>
          <a:off x="18421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7" name="直線コネクタ 7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8" name="テキスト ボックス 75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9" name="直線コネクタ 7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0" name="テキスト ボックス 7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1" name="直線コネクタ 7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2" name="テキスト ボックス 7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3" name="直線コネクタ 7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4" name="テキスト ボックス 7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5" name="直線コネクタ 7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6" name="テキスト ボックス 7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7" name="直線コネクタ 7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8" name="テキスト ボックス 76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771" name="直線コネクタ 770"/>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3" name="直線コネクタ 77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774"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775" name="直線コネクタ 774"/>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76"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77" name="フローチャート: 判断 776"/>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778" name="フローチャート: 判断 777"/>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779" name="フローチャート: 判断 778"/>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780" name="フローチャート: 判断 779"/>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781" name="フローチャート: 判断 780"/>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167458</xdr:rowOff>
    </xdr:from>
    <xdr:to>
      <xdr:col>85</xdr:col>
      <xdr:colOff>177800</xdr:colOff>
      <xdr:row>104</xdr:row>
      <xdr:rowOff>97608</xdr:rowOff>
    </xdr:to>
    <xdr:sp macro="" textlink="">
      <xdr:nvSpPr>
        <xdr:cNvPr id="787" name="楕円 786"/>
        <xdr:cNvSpPr/>
      </xdr:nvSpPr>
      <xdr:spPr>
        <a:xfrm>
          <a:off x="162687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18885</xdr:rowOff>
    </xdr:from>
    <xdr:ext cx="405111" cy="259045"/>
    <xdr:sp macro="" textlink="">
      <xdr:nvSpPr>
        <xdr:cNvPr id="788" name="【庁舎】&#10;有形固定資産減価償却率該当値テキスト"/>
        <xdr:cNvSpPr txBox="1"/>
      </xdr:nvSpPr>
      <xdr:spPr>
        <a:xfrm>
          <a:off x="16357600" y="1767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120106</xdr:rowOff>
    </xdr:from>
    <xdr:to>
      <xdr:col>81</xdr:col>
      <xdr:colOff>101600</xdr:colOff>
      <xdr:row>104</xdr:row>
      <xdr:rowOff>50256</xdr:rowOff>
    </xdr:to>
    <xdr:sp macro="" textlink="">
      <xdr:nvSpPr>
        <xdr:cNvPr id="789" name="楕円 788"/>
        <xdr:cNvSpPr/>
      </xdr:nvSpPr>
      <xdr:spPr>
        <a:xfrm>
          <a:off x="15430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170906</xdr:rowOff>
    </xdr:from>
    <xdr:to>
      <xdr:col>85</xdr:col>
      <xdr:colOff>127000</xdr:colOff>
      <xdr:row>104</xdr:row>
      <xdr:rowOff>46808</xdr:rowOff>
    </xdr:to>
    <xdr:cxnSp macro="">
      <xdr:nvCxnSpPr>
        <xdr:cNvPr id="790" name="直線コネクタ 789"/>
        <xdr:cNvCxnSpPr/>
      </xdr:nvCxnSpPr>
      <xdr:spPr>
        <a:xfrm>
          <a:off x="15481300" y="1783025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108676</xdr:rowOff>
    </xdr:from>
    <xdr:to>
      <xdr:col>76</xdr:col>
      <xdr:colOff>165100</xdr:colOff>
      <xdr:row>104</xdr:row>
      <xdr:rowOff>38826</xdr:rowOff>
    </xdr:to>
    <xdr:sp macro="" textlink="">
      <xdr:nvSpPr>
        <xdr:cNvPr id="791" name="楕円 790"/>
        <xdr:cNvSpPr/>
      </xdr:nvSpPr>
      <xdr:spPr>
        <a:xfrm>
          <a:off x="14541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159476</xdr:rowOff>
    </xdr:from>
    <xdr:to>
      <xdr:col>81</xdr:col>
      <xdr:colOff>50800</xdr:colOff>
      <xdr:row>103</xdr:row>
      <xdr:rowOff>170906</xdr:rowOff>
    </xdr:to>
    <xdr:cxnSp macro="">
      <xdr:nvCxnSpPr>
        <xdr:cNvPr id="792" name="直線コネクタ 791"/>
        <xdr:cNvCxnSpPr/>
      </xdr:nvCxnSpPr>
      <xdr:spPr>
        <a:xfrm>
          <a:off x="14592300" y="178188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84182</xdr:rowOff>
    </xdr:from>
    <xdr:to>
      <xdr:col>72</xdr:col>
      <xdr:colOff>38100</xdr:colOff>
      <xdr:row>104</xdr:row>
      <xdr:rowOff>14332</xdr:rowOff>
    </xdr:to>
    <xdr:sp macro="" textlink="">
      <xdr:nvSpPr>
        <xdr:cNvPr id="793" name="楕円 792"/>
        <xdr:cNvSpPr/>
      </xdr:nvSpPr>
      <xdr:spPr>
        <a:xfrm>
          <a:off x="13652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134982</xdr:rowOff>
    </xdr:from>
    <xdr:to>
      <xdr:col>76</xdr:col>
      <xdr:colOff>114300</xdr:colOff>
      <xdr:row>103</xdr:row>
      <xdr:rowOff>159476</xdr:rowOff>
    </xdr:to>
    <xdr:cxnSp macro="">
      <xdr:nvCxnSpPr>
        <xdr:cNvPr id="794" name="直線コネクタ 793"/>
        <xdr:cNvCxnSpPr/>
      </xdr:nvCxnSpPr>
      <xdr:spPr>
        <a:xfrm>
          <a:off x="13703300" y="17794332"/>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59689</xdr:rowOff>
    </xdr:from>
    <xdr:to>
      <xdr:col>67</xdr:col>
      <xdr:colOff>101600</xdr:colOff>
      <xdr:row>103</xdr:row>
      <xdr:rowOff>161289</xdr:rowOff>
    </xdr:to>
    <xdr:sp macro="" textlink="">
      <xdr:nvSpPr>
        <xdr:cNvPr id="795" name="楕円 794"/>
        <xdr:cNvSpPr/>
      </xdr:nvSpPr>
      <xdr:spPr>
        <a:xfrm>
          <a:off x="12763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110489</xdr:rowOff>
    </xdr:from>
    <xdr:to>
      <xdr:col>71</xdr:col>
      <xdr:colOff>177800</xdr:colOff>
      <xdr:row>103</xdr:row>
      <xdr:rowOff>134982</xdr:rowOff>
    </xdr:to>
    <xdr:cxnSp macro="">
      <xdr:nvCxnSpPr>
        <xdr:cNvPr id="796" name="直線コネクタ 795"/>
        <xdr:cNvCxnSpPr/>
      </xdr:nvCxnSpPr>
      <xdr:spPr>
        <a:xfrm>
          <a:off x="12814300" y="1776983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121393</xdr:rowOff>
    </xdr:from>
    <xdr:ext cx="405111" cy="259045"/>
    <xdr:sp macro="" textlink="">
      <xdr:nvSpPr>
        <xdr:cNvPr id="797" name="n_1aveValue【庁舎】&#10;有形固定資産減価償却率"/>
        <xdr:cNvSpPr txBox="1"/>
      </xdr:nvSpPr>
      <xdr:spPr>
        <a:xfrm>
          <a:off x="15266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96900</xdr:rowOff>
    </xdr:from>
    <xdr:ext cx="405111" cy="259045"/>
    <xdr:sp macro="" textlink="">
      <xdr:nvSpPr>
        <xdr:cNvPr id="798" name="n_2aveValue【庁舎】&#10;有形固定資産減価償却率"/>
        <xdr:cNvSpPr txBox="1"/>
      </xdr:nvSpPr>
      <xdr:spPr>
        <a:xfrm>
          <a:off x="14389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56078</xdr:rowOff>
    </xdr:from>
    <xdr:ext cx="405111" cy="259045"/>
    <xdr:sp macro="" textlink="">
      <xdr:nvSpPr>
        <xdr:cNvPr id="799" name="n_3aveValue【庁舎】&#10;有形固定資産減価償却率"/>
        <xdr:cNvSpPr txBox="1"/>
      </xdr:nvSpPr>
      <xdr:spPr>
        <a:xfrm>
          <a:off x="135007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72407</xdr:rowOff>
    </xdr:from>
    <xdr:ext cx="405111" cy="259045"/>
    <xdr:sp macro="" textlink="">
      <xdr:nvSpPr>
        <xdr:cNvPr id="800" name="n_4aveValue【庁舎】&#10;有形固定資産減価償却率"/>
        <xdr:cNvSpPr txBox="1"/>
      </xdr:nvSpPr>
      <xdr:spPr>
        <a:xfrm>
          <a:off x="12611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66783</xdr:rowOff>
    </xdr:from>
    <xdr:ext cx="405111" cy="259045"/>
    <xdr:sp macro="" textlink="">
      <xdr:nvSpPr>
        <xdr:cNvPr id="801" name="n_1mainValue【庁舎】&#10;有形固定資産減価償却率"/>
        <xdr:cNvSpPr txBox="1"/>
      </xdr:nvSpPr>
      <xdr:spPr>
        <a:xfrm>
          <a:off x="152660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55353</xdr:rowOff>
    </xdr:from>
    <xdr:ext cx="405111" cy="259045"/>
    <xdr:sp macro="" textlink="">
      <xdr:nvSpPr>
        <xdr:cNvPr id="802" name="n_2mainValue【庁舎】&#10;有形固定資産減価償却率"/>
        <xdr:cNvSpPr txBox="1"/>
      </xdr:nvSpPr>
      <xdr:spPr>
        <a:xfrm>
          <a:off x="143897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30859</xdr:rowOff>
    </xdr:from>
    <xdr:ext cx="405111" cy="259045"/>
    <xdr:sp macro="" textlink="">
      <xdr:nvSpPr>
        <xdr:cNvPr id="803" name="n_3mainValue【庁舎】&#10;有形固定資産減価償却率"/>
        <xdr:cNvSpPr txBox="1"/>
      </xdr:nvSpPr>
      <xdr:spPr>
        <a:xfrm>
          <a:off x="13500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04" name="n_4mainValue【庁舎】&#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5" name="直線コネクタ 8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6" name="テキスト ボックス 8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7" name="直線コネクタ 8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8" name="テキスト ボックス 8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9" name="直線コネクタ 8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0" name="テキスト ボックス 8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1" name="直線コネクタ 8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2" name="テキスト ボックス 8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3" name="直線コネクタ 8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4" name="テキスト ボックス 8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828" name="直線コネクタ 827"/>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29"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30" name="直線コネクタ 829"/>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831"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32" name="直線コネクタ 831"/>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833" name="【庁舎】&#10;一人当たり面積平均値テキスト"/>
        <xdr:cNvSpPr txBox="1"/>
      </xdr:nvSpPr>
      <xdr:spPr>
        <a:xfrm>
          <a:off x="22199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834" name="フローチャート: 判断 833"/>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835" name="フローチャート: 判断 834"/>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36" name="フローチャート: 判断 835"/>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837" name="フローチャート: 判断 836"/>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838" name="フローチャート: 判断 837"/>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44" name="楕円 843"/>
        <xdr:cNvSpPr/>
      </xdr:nvSpPr>
      <xdr:spPr>
        <a:xfrm>
          <a:off x="22110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139716</xdr:rowOff>
    </xdr:from>
    <xdr:ext cx="469744" cy="259045"/>
    <xdr:sp macro="" textlink="">
      <xdr:nvSpPr>
        <xdr:cNvPr id="845" name="【庁舎】&#10;一人当たり面積該当値テキスト"/>
        <xdr:cNvSpPr txBox="1"/>
      </xdr:nvSpPr>
      <xdr:spPr>
        <a:xfrm>
          <a:off x="22199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846" name="楕円 845"/>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104</xdr:row>
      <xdr:rowOff>167639</xdr:rowOff>
    </xdr:to>
    <xdr:cxnSp macro="">
      <xdr:nvCxnSpPr>
        <xdr:cNvPr id="847" name="直線コネクタ 846"/>
        <xdr:cNvCxnSpPr/>
      </xdr:nvCxnSpPr>
      <xdr:spPr>
        <a:xfrm>
          <a:off x="21323300" y="1799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116839</xdr:rowOff>
    </xdr:from>
    <xdr:to>
      <xdr:col>107</xdr:col>
      <xdr:colOff>101600</xdr:colOff>
      <xdr:row>105</xdr:row>
      <xdr:rowOff>46989</xdr:rowOff>
    </xdr:to>
    <xdr:sp macro="" textlink="">
      <xdr:nvSpPr>
        <xdr:cNvPr id="848" name="楕円 847"/>
        <xdr:cNvSpPr/>
      </xdr:nvSpPr>
      <xdr:spPr>
        <a:xfrm>
          <a:off x="2038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104</xdr:row>
      <xdr:rowOff>167639</xdr:rowOff>
    </xdr:to>
    <xdr:cxnSp macro="">
      <xdr:nvCxnSpPr>
        <xdr:cNvPr id="849" name="直線コネクタ 848"/>
        <xdr:cNvCxnSpPr/>
      </xdr:nvCxnSpPr>
      <xdr:spPr>
        <a:xfrm>
          <a:off x="20434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850" name="楕円 849"/>
        <xdr:cNvSpPr/>
      </xdr:nvSpPr>
      <xdr:spPr>
        <a:xfrm>
          <a:off x="19494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167639</xdr:rowOff>
    </xdr:from>
    <xdr:to>
      <xdr:col>107</xdr:col>
      <xdr:colOff>50800</xdr:colOff>
      <xdr:row>104</xdr:row>
      <xdr:rowOff>167639</xdr:rowOff>
    </xdr:to>
    <xdr:cxnSp macro="">
      <xdr:nvCxnSpPr>
        <xdr:cNvPr id="851" name="直線コネクタ 850"/>
        <xdr:cNvCxnSpPr/>
      </xdr:nvCxnSpPr>
      <xdr:spPr>
        <a:xfrm>
          <a:off x="19545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116839</xdr:rowOff>
    </xdr:from>
    <xdr:to>
      <xdr:col>98</xdr:col>
      <xdr:colOff>38100</xdr:colOff>
      <xdr:row>105</xdr:row>
      <xdr:rowOff>46989</xdr:rowOff>
    </xdr:to>
    <xdr:sp macro="" textlink="">
      <xdr:nvSpPr>
        <xdr:cNvPr id="852" name="楕円 851"/>
        <xdr:cNvSpPr/>
      </xdr:nvSpPr>
      <xdr:spPr>
        <a:xfrm>
          <a:off x="18605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167639</xdr:rowOff>
    </xdr:from>
    <xdr:to>
      <xdr:col>102</xdr:col>
      <xdr:colOff>114300</xdr:colOff>
      <xdr:row>104</xdr:row>
      <xdr:rowOff>167639</xdr:rowOff>
    </xdr:to>
    <xdr:cxnSp macro="">
      <xdr:nvCxnSpPr>
        <xdr:cNvPr id="853" name="直線コネクタ 852"/>
        <xdr:cNvCxnSpPr/>
      </xdr:nvCxnSpPr>
      <xdr:spPr>
        <a:xfrm>
          <a:off x="18656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102888</xdr:rowOff>
    </xdr:from>
    <xdr:ext cx="469744" cy="259045"/>
    <xdr:sp macro="" textlink="">
      <xdr:nvSpPr>
        <xdr:cNvPr id="854" name="n_1aveValue【庁舎】&#10;一人当たり面積"/>
        <xdr:cNvSpPr txBox="1"/>
      </xdr:nvSpPr>
      <xdr:spPr>
        <a:xfrm>
          <a:off x="210757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855" name="n_2aveValue【庁舎】&#10;一人当たり面積"/>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114316</xdr:rowOff>
    </xdr:from>
    <xdr:ext cx="469744" cy="259045"/>
    <xdr:sp macro="" textlink="">
      <xdr:nvSpPr>
        <xdr:cNvPr id="856" name="n_3aveValue【庁舎】&#10;一人当たり面積"/>
        <xdr:cNvSpPr txBox="1"/>
      </xdr:nvSpPr>
      <xdr:spPr>
        <a:xfrm>
          <a:off x="19310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125747</xdr:rowOff>
    </xdr:from>
    <xdr:ext cx="469744" cy="259045"/>
    <xdr:sp macro="" textlink="">
      <xdr:nvSpPr>
        <xdr:cNvPr id="857" name="n_4aveValue【庁舎】&#10;一人当たり面積"/>
        <xdr:cNvSpPr txBox="1"/>
      </xdr:nvSpPr>
      <xdr:spPr>
        <a:xfrm>
          <a:off x="18421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63516</xdr:rowOff>
    </xdr:from>
    <xdr:ext cx="469744" cy="259045"/>
    <xdr:sp macro="" textlink="">
      <xdr:nvSpPr>
        <xdr:cNvPr id="858" name="n_1main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63516</xdr:rowOff>
    </xdr:from>
    <xdr:ext cx="469744" cy="259045"/>
    <xdr:sp macro="" textlink="">
      <xdr:nvSpPr>
        <xdr:cNvPr id="859" name="n_2mainValue【庁舎】&#10;一人当たり面積"/>
        <xdr:cNvSpPr txBox="1"/>
      </xdr:nvSpPr>
      <xdr:spPr>
        <a:xfrm>
          <a:off x="20199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860" name="n_3mainValue【庁舎】&#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63516</xdr:rowOff>
    </xdr:from>
    <xdr:ext cx="469744" cy="259045"/>
    <xdr:sp macro="" textlink="">
      <xdr:nvSpPr>
        <xdr:cNvPr id="861" name="n_4mainValue【庁舎】&#10;一人当たり面積"/>
        <xdr:cNvSpPr txBox="1"/>
      </xdr:nvSpPr>
      <xdr:spPr>
        <a:xfrm>
          <a:off x="18421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実施した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中央図書館の大規模改修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より、減価償却率の大幅な低下が見られた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が、大規模改修の終了に伴い、令和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年度は再び上昇している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二酸化炭素消火設備更新工事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を行ったが、全体としては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減価償却率は緩やかな上昇傾向が続いている。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などその他の施設については、施設整備プログラムに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、大規模改修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を行っていく予定であったが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年度から未来志向による公共施設の適正配置の検討のあり方について、庁内での議論を開始している状況であり、これまでの施設整備プログラムを一旦停止しているため、当面は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減価償却率の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緩やかな上昇が見込まれる。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117,091
114,849
12.88
50,470,918
46,871,244
2,915,297
24,511,207
25,274,556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基準財政需要額は、一時的な措置として臨時費目が追加されたことなどから、全体で増となった。また、基準財政収入額は株式譲渡所得割交付金や法人事業税交付金などが増となったものの、市民税所得割や法人税割が減となったことなどから、全体で減となった。この結果、財政力指数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a:t>
          </a:r>
          <a:r>
            <a:rPr kumimoji="1" lang="en-US" altLang="ja-JP" sz="1300">
              <a:latin typeface="ＭＳ Ｐゴシック" panose="020B0600070205080204" pitchFamily="50" charset="-128"/>
              <a:ea typeface="ＭＳ Ｐゴシック" panose="020B0600070205080204" pitchFamily="50" charset="-128"/>
            </a:rPr>
            <a:t>0.820</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ポイント下降した。また、単年度では</a:t>
          </a:r>
          <a:r>
            <a:rPr kumimoji="1" lang="en-US" altLang="ja-JP" sz="1300">
              <a:latin typeface="ＭＳ Ｐゴシック" panose="020B0600070205080204" pitchFamily="50" charset="-128"/>
              <a:ea typeface="ＭＳ Ｐゴシック" panose="020B0600070205080204" pitchFamily="50" charset="-128"/>
            </a:rPr>
            <a:t>0.788</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93435</xdr:rowOff>
    </xdr:to>
    <xdr:cxnSp macro="">
      <xdr:nvCxnSpPr>
        <xdr:cNvPr id="71" name="直線コネクタ 70"/>
        <xdr:cNvCxnSpPr/>
      </xdr:nvCxnSpPr>
      <xdr:spPr>
        <a:xfrm>
          <a:off x="4114800" y="70884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58965</xdr:rowOff>
    </xdr:to>
    <xdr:cxnSp macro="">
      <xdr:nvCxnSpPr>
        <xdr:cNvPr id="74" name="直線コネクタ 73"/>
        <xdr:cNvCxnSpPr/>
      </xdr:nvCxnSpPr>
      <xdr:spPr>
        <a:xfrm>
          <a:off x="3225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76" name="テキスト ボックス 75"/>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58965</xdr:rowOff>
    </xdr:to>
    <xdr:cxnSp macro="">
      <xdr:nvCxnSpPr>
        <xdr:cNvPr id="77" name="直線コネクタ 76"/>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58965</xdr:rowOff>
    </xdr:to>
    <xdr:cxnSp macro="">
      <xdr:nvCxnSpPr>
        <xdr:cNvPr id="80" name="直線コネクタ 79"/>
        <xdr:cNvCxnSpPr/>
      </xdr:nvCxnSpPr>
      <xdr:spPr>
        <a:xfrm>
          <a:off x="1447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3" name="テキスト ボックス 92"/>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5" name="テキスト ボックス 94"/>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7" name="テキスト ボックス 96"/>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99" name="テキスト ボックス 98"/>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地方消費税交付金などの税連動交付金が約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億円増加したことや、普通交付税が基準財政需要額に令和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年度限りの一時的な措置として、臨時費目が追加されたことにより約</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億円増加したことなどから、経常一般財源は増加したため、経常収支比率は前年度に比べ下降した。類似団平均と比べ数値は低いものの、東京都平均よりは依然数値が高い状況である。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経常収支比率が下降してはいるものの、歳入の上記の要因はコロナ禍の特殊な要因である。歳出は保育運営費や障害福祉サービス費など経常的な扶助費の増加が依然として続いているが、今後も様々な課題に取り組むため、市税徴収率向上や受益者負担の適正化など歳入確保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84667</xdr:rowOff>
    </xdr:from>
    <xdr:to>
      <xdr:col>23</xdr:col>
      <xdr:colOff>133350</xdr:colOff>
      <xdr:row>64</xdr:row>
      <xdr:rowOff>55456</xdr:rowOff>
    </xdr:to>
    <xdr:cxnSp macro="">
      <xdr:nvCxnSpPr>
        <xdr:cNvPr id="134" name="直線コネクタ 133"/>
        <xdr:cNvCxnSpPr/>
      </xdr:nvCxnSpPr>
      <xdr:spPr>
        <a:xfrm flipV="1">
          <a:off x="4114800" y="10714567"/>
          <a:ext cx="8382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55456</xdr:rowOff>
    </xdr:from>
    <xdr:to>
      <xdr:col>19</xdr:col>
      <xdr:colOff>133350</xdr:colOff>
      <xdr:row>64</xdr:row>
      <xdr:rowOff>119804</xdr:rowOff>
    </xdr:to>
    <xdr:cxnSp macro="">
      <xdr:nvCxnSpPr>
        <xdr:cNvPr id="137" name="直線コネクタ 136"/>
        <xdr:cNvCxnSpPr/>
      </xdr:nvCxnSpPr>
      <xdr:spPr>
        <a:xfrm flipV="1">
          <a:off x="3225800" y="110282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119804</xdr:rowOff>
    </xdr:from>
    <xdr:to>
      <xdr:col>15</xdr:col>
      <xdr:colOff>82550</xdr:colOff>
      <xdr:row>65</xdr:row>
      <xdr:rowOff>12700</xdr:rowOff>
    </xdr:to>
    <xdr:cxnSp macro="">
      <xdr:nvCxnSpPr>
        <xdr:cNvPr id="140" name="直線コネクタ 139"/>
        <xdr:cNvCxnSpPr/>
      </xdr:nvCxnSpPr>
      <xdr:spPr>
        <a:xfrm flipV="1">
          <a:off x="2336800" y="110926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2" name="テキスト ボックス 141"/>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79587</xdr:rowOff>
    </xdr:from>
    <xdr:to>
      <xdr:col>11</xdr:col>
      <xdr:colOff>31750</xdr:colOff>
      <xdr:row>65</xdr:row>
      <xdr:rowOff>12700</xdr:rowOff>
    </xdr:to>
    <xdr:cxnSp macro="">
      <xdr:nvCxnSpPr>
        <xdr:cNvPr id="143" name="直線コネクタ 142"/>
        <xdr:cNvCxnSpPr/>
      </xdr:nvCxnSpPr>
      <xdr:spPr>
        <a:xfrm>
          <a:off x="1447800" y="110523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5" name="テキスト ボックス 144"/>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7" name="テキスト ボックス 146"/>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33867</xdr:rowOff>
    </xdr:from>
    <xdr:to>
      <xdr:col>23</xdr:col>
      <xdr:colOff>184150</xdr:colOff>
      <xdr:row>62</xdr:row>
      <xdr:rowOff>135467</xdr:rowOff>
    </xdr:to>
    <xdr:sp macro="" textlink="">
      <xdr:nvSpPr>
        <xdr:cNvPr id="153" name="楕円 152"/>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50394</xdr:rowOff>
    </xdr:from>
    <xdr:ext cx="762000" cy="259045"/>
    <xdr:sp macro="" textlink="">
      <xdr:nvSpPr>
        <xdr:cNvPr id="154" name="財政構造の弾力性該当値テキスト"/>
        <xdr:cNvSpPr txBox="1"/>
      </xdr:nvSpPr>
      <xdr:spPr>
        <a:xfrm>
          <a:off x="50419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5" name="楕円 154"/>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116433</xdr:rowOff>
    </xdr:from>
    <xdr:ext cx="736600" cy="259045"/>
    <xdr:sp macro="" textlink="">
      <xdr:nvSpPr>
        <xdr:cNvPr id="156" name="テキスト ボックス 155"/>
        <xdr:cNvSpPr txBox="1"/>
      </xdr:nvSpPr>
      <xdr:spPr>
        <a:xfrm>
          <a:off x="3733800" y="1074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69004</xdr:rowOff>
    </xdr:from>
    <xdr:to>
      <xdr:col>15</xdr:col>
      <xdr:colOff>133350</xdr:colOff>
      <xdr:row>64</xdr:row>
      <xdr:rowOff>170604</xdr:rowOff>
    </xdr:to>
    <xdr:sp macro="" textlink="">
      <xdr:nvSpPr>
        <xdr:cNvPr id="157" name="楕円 156"/>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9331</xdr:rowOff>
    </xdr:from>
    <xdr:ext cx="762000" cy="259045"/>
    <xdr:sp macro="" textlink="">
      <xdr:nvSpPr>
        <xdr:cNvPr id="158" name="テキスト ボックス 157"/>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9" name="楕円 158"/>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60" name="テキスト ボックス 159"/>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28787</xdr:rowOff>
    </xdr:from>
    <xdr:to>
      <xdr:col>7</xdr:col>
      <xdr:colOff>31750</xdr:colOff>
      <xdr:row>64</xdr:row>
      <xdr:rowOff>130387</xdr:rowOff>
    </xdr:to>
    <xdr:sp macro="" textlink="">
      <xdr:nvSpPr>
        <xdr:cNvPr id="161" name="楕円 160"/>
        <xdr:cNvSpPr/>
      </xdr:nvSpPr>
      <xdr:spPr>
        <a:xfrm>
          <a:off x="1397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140564</xdr:rowOff>
    </xdr:from>
    <xdr:ext cx="762000" cy="259045"/>
    <xdr:sp macro="" textlink="">
      <xdr:nvSpPr>
        <xdr:cNvPr id="162" name="テキスト ボックス 161"/>
        <xdr:cNvSpPr txBox="1"/>
      </xdr:nvSpPr>
      <xdr:spPr>
        <a:xfrm>
          <a:off x="1066800" y="1077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117,065</a:t>
          </a:r>
          <a:r>
            <a:rPr kumimoji="1" lang="ja-JP" altLang="en-US" sz="1300">
              <a:latin typeface="ＭＳ Ｐゴシック" panose="020B0600070205080204" pitchFamily="50" charset="-128"/>
              <a:ea typeface="ＭＳ Ｐゴシック" panose="020B0600070205080204" pitchFamily="50" charset="-128"/>
            </a:rPr>
            <a:t>円で、市立中央図書館に指定管理者を導入したことなどにより、前年度より</a:t>
          </a:r>
          <a:r>
            <a:rPr kumimoji="1" lang="en-US" altLang="ja-JP" sz="1300">
              <a:latin typeface="ＭＳ Ｐゴシック" panose="020B0600070205080204" pitchFamily="50" charset="-128"/>
              <a:ea typeface="ＭＳ Ｐゴシック" panose="020B0600070205080204" pitchFamily="50" charset="-128"/>
            </a:rPr>
            <a:t>2,360</a:t>
          </a:r>
          <a:r>
            <a:rPr kumimoji="1" lang="ja-JP" altLang="en-US" sz="1300">
              <a:latin typeface="ＭＳ Ｐゴシック" panose="020B0600070205080204" pitchFamily="50" charset="-128"/>
              <a:ea typeface="ＭＳ Ｐゴシック" panose="020B0600070205080204" pitchFamily="50" charset="-128"/>
            </a:rPr>
            <a:t>円増加した。 </a:t>
          </a:r>
        </a:p>
        <a:p>
          <a:r>
            <a:rPr kumimoji="1" lang="ja-JP" altLang="en-US" sz="1300">
              <a:latin typeface="ＭＳ Ｐゴシック" panose="020B0600070205080204" pitchFamily="50" charset="-128"/>
              <a:ea typeface="ＭＳ Ｐゴシック" panose="020B0600070205080204" pitchFamily="50" charset="-128"/>
            </a:rPr>
            <a:t>　今後も原油価格・物価高騰等の影響により、物件費が上昇することが予想される。光熱水費の節減や委託業務の仕様の見直しなど、歳出抑制に努めていく。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111030</xdr:rowOff>
    </xdr:from>
    <xdr:to>
      <xdr:col>23</xdr:col>
      <xdr:colOff>133350</xdr:colOff>
      <xdr:row>83</xdr:row>
      <xdr:rowOff>151705</xdr:rowOff>
    </xdr:to>
    <xdr:cxnSp macro="">
      <xdr:nvCxnSpPr>
        <xdr:cNvPr id="199" name="直線コネクタ 198"/>
        <xdr:cNvCxnSpPr/>
      </xdr:nvCxnSpPr>
      <xdr:spPr>
        <a:xfrm>
          <a:off x="4114800" y="14341380"/>
          <a:ext cx="838200" cy="4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78923</xdr:rowOff>
    </xdr:from>
    <xdr:ext cx="762000" cy="259045"/>
    <xdr:sp macro="" textlink="">
      <xdr:nvSpPr>
        <xdr:cNvPr id="200" name="人件費・物件費等の状況平均値テキスト"/>
        <xdr:cNvSpPr txBox="1"/>
      </xdr:nvSpPr>
      <xdr:spPr>
        <a:xfrm>
          <a:off x="5041900" y="14480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121154</xdr:rowOff>
    </xdr:from>
    <xdr:to>
      <xdr:col>19</xdr:col>
      <xdr:colOff>133350</xdr:colOff>
      <xdr:row>83</xdr:row>
      <xdr:rowOff>111030</xdr:rowOff>
    </xdr:to>
    <xdr:cxnSp macro="">
      <xdr:nvCxnSpPr>
        <xdr:cNvPr id="202" name="直線コネクタ 201"/>
        <xdr:cNvCxnSpPr/>
      </xdr:nvCxnSpPr>
      <xdr:spPr>
        <a:xfrm>
          <a:off x="3225800" y="14180054"/>
          <a:ext cx="889000" cy="16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62369</xdr:rowOff>
    </xdr:from>
    <xdr:ext cx="736600" cy="259045"/>
    <xdr:sp macro="" textlink="">
      <xdr:nvSpPr>
        <xdr:cNvPr id="204" name="テキスト ボックス 203"/>
        <xdr:cNvSpPr txBox="1"/>
      </xdr:nvSpPr>
      <xdr:spPr>
        <a:xfrm>
          <a:off x="3733800" y="1446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67534</xdr:rowOff>
    </xdr:from>
    <xdr:to>
      <xdr:col>15</xdr:col>
      <xdr:colOff>82550</xdr:colOff>
      <xdr:row>82</xdr:row>
      <xdr:rowOff>121154</xdr:rowOff>
    </xdr:to>
    <xdr:cxnSp macro="">
      <xdr:nvCxnSpPr>
        <xdr:cNvPr id="205" name="直線コネクタ 204"/>
        <xdr:cNvCxnSpPr/>
      </xdr:nvCxnSpPr>
      <xdr:spPr>
        <a:xfrm>
          <a:off x="2336800" y="14126434"/>
          <a:ext cx="889000" cy="5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123286</xdr:rowOff>
    </xdr:from>
    <xdr:ext cx="762000" cy="259045"/>
    <xdr:sp macro="" textlink="">
      <xdr:nvSpPr>
        <xdr:cNvPr id="207" name="テキスト ボックス 206"/>
        <xdr:cNvSpPr txBox="1"/>
      </xdr:nvSpPr>
      <xdr:spPr>
        <a:xfrm>
          <a:off x="2844800" y="1435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67534</xdr:rowOff>
    </xdr:from>
    <xdr:to>
      <xdr:col>11</xdr:col>
      <xdr:colOff>31750</xdr:colOff>
      <xdr:row>82</xdr:row>
      <xdr:rowOff>83700</xdr:rowOff>
    </xdr:to>
    <xdr:cxnSp macro="">
      <xdr:nvCxnSpPr>
        <xdr:cNvPr id="208" name="直線コネクタ 207"/>
        <xdr:cNvCxnSpPr/>
      </xdr:nvCxnSpPr>
      <xdr:spPr>
        <a:xfrm flipV="1">
          <a:off x="1447800" y="14126434"/>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74958</xdr:rowOff>
    </xdr:from>
    <xdr:ext cx="762000" cy="259045"/>
    <xdr:sp macro="" textlink="">
      <xdr:nvSpPr>
        <xdr:cNvPr id="210" name="テキスト ボックス 209"/>
        <xdr:cNvSpPr txBox="1"/>
      </xdr:nvSpPr>
      <xdr:spPr>
        <a:xfrm>
          <a:off x="1955800" y="1430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38056</xdr:rowOff>
    </xdr:from>
    <xdr:ext cx="762000" cy="259045"/>
    <xdr:sp macro="" textlink="">
      <xdr:nvSpPr>
        <xdr:cNvPr id="212" name="テキスト ボックス 211"/>
        <xdr:cNvSpPr txBox="1"/>
      </xdr:nvSpPr>
      <xdr:spPr>
        <a:xfrm>
          <a:off x="1066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100905</xdr:rowOff>
    </xdr:from>
    <xdr:to>
      <xdr:col>23</xdr:col>
      <xdr:colOff>184150</xdr:colOff>
      <xdr:row>84</xdr:row>
      <xdr:rowOff>31055</xdr:rowOff>
    </xdr:to>
    <xdr:sp macro="" textlink="">
      <xdr:nvSpPr>
        <xdr:cNvPr id="218" name="楕円 217"/>
        <xdr:cNvSpPr/>
      </xdr:nvSpPr>
      <xdr:spPr>
        <a:xfrm>
          <a:off x="4902200" y="143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117432</xdr:rowOff>
    </xdr:from>
    <xdr:ext cx="762000" cy="259045"/>
    <xdr:sp macro="" textlink="">
      <xdr:nvSpPr>
        <xdr:cNvPr id="219" name="人件費・物件費等の状況該当値テキスト"/>
        <xdr:cNvSpPr txBox="1"/>
      </xdr:nvSpPr>
      <xdr:spPr>
        <a:xfrm>
          <a:off x="5041900" y="1417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60230</xdr:rowOff>
    </xdr:from>
    <xdr:to>
      <xdr:col>19</xdr:col>
      <xdr:colOff>184150</xdr:colOff>
      <xdr:row>83</xdr:row>
      <xdr:rowOff>161830</xdr:rowOff>
    </xdr:to>
    <xdr:sp macro="" textlink="">
      <xdr:nvSpPr>
        <xdr:cNvPr id="220" name="楕円 219"/>
        <xdr:cNvSpPr/>
      </xdr:nvSpPr>
      <xdr:spPr>
        <a:xfrm>
          <a:off x="4064000" y="142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557</xdr:rowOff>
    </xdr:from>
    <xdr:ext cx="736600" cy="259045"/>
    <xdr:sp macro="" textlink="">
      <xdr:nvSpPr>
        <xdr:cNvPr id="221" name="テキスト ボックス 220"/>
        <xdr:cNvSpPr txBox="1"/>
      </xdr:nvSpPr>
      <xdr:spPr>
        <a:xfrm>
          <a:off x="3733800" y="1405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70354</xdr:rowOff>
    </xdr:from>
    <xdr:to>
      <xdr:col>15</xdr:col>
      <xdr:colOff>133350</xdr:colOff>
      <xdr:row>83</xdr:row>
      <xdr:rowOff>504</xdr:rowOff>
    </xdr:to>
    <xdr:sp macro="" textlink="">
      <xdr:nvSpPr>
        <xdr:cNvPr id="222" name="楕円 221"/>
        <xdr:cNvSpPr/>
      </xdr:nvSpPr>
      <xdr:spPr>
        <a:xfrm>
          <a:off x="3175000" y="1412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10681</xdr:rowOff>
    </xdr:from>
    <xdr:ext cx="762000" cy="259045"/>
    <xdr:sp macro="" textlink="">
      <xdr:nvSpPr>
        <xdr:cNvPr id="223" name="テキスト ボックス 222"/>
        <xdr:cNvSpPr txBox="1"/>
      </xdr:nvSpPr>
      <xdr:spPr>
        <a:xfrm>
          <a:off x="2844800" y="1389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16734</xdr:rowOff>
    </xdr:from>
    <xdr:to>
      <xdr:col>11</xdr:col>
      <xdr:colOff>82550</xdr:colOff>
      <xdr:row>82</xdr:row>
      <xdr:rowOff>118334</xdr:rowOff>
    </xdr:to>
    <xdr:sp macro="" textlink="">
      <xdr:nvSpPr>
        <xdr:cNvPr id="224" name="楕円 223"/>
        <xdr:cNvSpPr/>
      </xdr:nvSpPr>
      <xdr:spPr>
        <a:xfrm>
          <a:off x="2286000" y="1407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128511</xdr:rowOff>
    </xdr:from>
    <xdr:ext cx="762000" cy="259045"/>
    <xdr:sp macro="" textlink="">
      <xdr:nvSpPr>
        <xdr:cNvPr id="225" name="テキスト ボックス 224"/>
        <xdr:cNvSpPr txBox="1"/>
      </xdr:nvSpPr>
      <xdr:spPr>
        <a:xfrm>
          <a:off x="1955800" y="1384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32900</xdr:rowOff>
    </xdr:from>
    <xdr:to>
      <xdr:col>7</xdr:col>
      <xdr:colOff>31750</xdr:colOff>
      <xdr:row>82</xdr:row>
      <xdr:rowOff>134500</xdr:rowOff>
    </xdr:to>
    <xdr:sp macro="" textlink="">
      <xdr:nvSpPr>
        <xdr:cNvPr id="226" name="楕円 225"/>
        <xdr:cNvSpPr/>
      </xdr:nvSpPr>
      <xdr:spPr>
        <a:xfrm>
          <a:off x="1397000" y="140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144677</xdr:rowOff>
    </xdr:from>
    <xdr:ext cx="762000" cy="259045"/>
    <xdr:sp macro="" textlink="">
      <xdr:nvSpPr>
        <xdr:cNvPr id="227" name="テキスト ボックス 226"/>
        <xdr:cNvSpPr txBox="1"/>
      </xdr:nvSpPr>
      <xdr:spPr>
        <a:xfrm>
          <a:off x="1066800" y="138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東久留米市は、ラスパイレス指数を算出する際に使用する学歴別の経験年数ごとに算出される平均給料額の区分において、人数の少ない区分が多く、一人の影響を受けやすい構造となっている。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63" name="直線コネクタ 262"/>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84364</xdr:rowOff>
    </xdr:to>
    <xdr:cxnSp macro="">
      <xdr:nvCxnSpPr>
        <xdr:cNvPr id="266" name="直線コネクタ 265"/>
        <xdr:cNvCxnSpPr/>
      </xdr:nvCxnSpPr>
      <xdr:spPr>
        <a:xfrm flipV="1">
          <a:off x="15290800" y="147084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8" name="テキスト ボックス 267"/>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84364</xdr:rowOff>
    </xdr:to>
    <xdr:cxnSp macro="">
      <xdr:nvCxnSpPr>
        <xdr:cNvPr id="269" name="直線コネクタ 268"/>
        <xdr:cNvCxnSpPr/>
      </xdr:nvCxnSpPr>
      <xdr:spPr>
        <a:xfrm>
          <a:off x="14401800" y="1467394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1" name="テキスト ボックス 270"/>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170543</xdr:rowOff>
    </xdr:to>
    <xdr:cxnSp macro="">
      <xdr:nvCxnSpPr>
        <xdr:cNvPr id="272" name="直線コネクタ 271"/>
        <xdr:cNvCxnSpPr/>
      </xdr:nvCxnSpPr>
      <xdr:spPr>
        <a:xfrm flipV="1">
          <a:off x="13512800" y="1467394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4" name="テキスト ボックス 273"/>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6" name="テキスト ボックス 275"/>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82" name="楕円 281"/>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83"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4" name="楕円 283"/>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5" name="テキスト ボックス 284"/>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6" name="楕円 285"/>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87" name="テキスト ボックス 286"/>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8" name="楕円 287"/>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9" name="テキスト ボックス 28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90" name="楕円 289"/>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91" name="テキスト ボックス 290"/>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人当たり職員数は、類似団体平均がこの５年間で</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人増員となった一方で、当市は</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人削減し、令和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4.59</a:t>
          </a:r>
          <a:r>
            <a:rPr kumimoji="1" lang="ja-JP" altLang="en-US" sz="1300">
              <a:latin typeface="ＭＳ Ｐゴシック" panose="020B0600070205080204" pitchFamily="50" charset="-128"/>
              <a:ea typeface="ＭＳ Ｐゴシック" panose="020B0600070205080204" pitchFamily="50" charset="-128"/>
            </a:rPr>
            <a:t>人と、全国平均、類似団体平均及び東京都平均を大きく下回っている。市ではこれまで民間活力の導入やフルタイム再任用職員等多様な雇用形態の活用等により、最小の職員数で最大の効果を挙げる職員体制を目指してきたが、国の要請の変化（削減から人材の確保へ）や定年引上げ、病気休暇等による欠員といった課題を踏まえ、定員管理の適正化に努めていく。</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53022</xdr:rowOff>
    </xdr:from>
    <xdr:to>
      <xdr:col>81</xdr:col>
      <xdr:colOff>44450</xdr:colOff>
      <xdr:row>61</xdr:row>
      <xdr:rowOff>53022</xdr:rowOff>
    </xdr:to>
    <xdr:cxnSp macro="">
      <xdr:nvCxnSpPr>
        <xdr:cNvPr id="326" name="直線コネクタ 325"/>
        <xdr:cNvCxnSpPr/>
      </xdr:nvCxnSpPr>
      <xdr:spPr>
        <a:xfrm>
          <a:off x="16179800" y="10511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7" name="定員管理の状況平均値テキスト"/>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53022</xdr:rowOff>
    </xdr:from>
    <xdr:to>
      <xdr:col>77</xdr:col>
      <xdr:colOff>44450</xdr:colOff>
      <xdr:row>61</xdr:row>
      <xdr:rowOff>61066</xdr:rowOff>
    </xdr:to>
    <xdr:cxnSp macro="">
      <xdr:nvCxnSpPr>
        <xdr:cNvPr id="329" name="直線コネクタ 328"/>
        <xdr:cNvCxnSpPr/>
      </xdr:nvCxnSpPr>
      <xdr:spPr>
        <a:xfrm flipV="1">
          <a:off x="15290800" y="1051147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31" name="テキスト ボックス 330"/>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61066</xdr:rowOff>
    </xdr:from>
    <xdr:to>
      <xdr:col>72</xdr:col>
      <xdr:colOff>203200</xdr:colOff>
      <xdr:row>61</xdr:row>
      <xdr:rowOff>61066</xdr:rowOff>
    </xdr:to>
    <xdr:cxnSp macro="">
      <xdr:nvCxnSpPr>
        <xdr:cNvPr id="332" name="直線コネクタ 331"/>
        <xdr:cNvCxnSpPr/>
      </xdr:nvCxnSpPr>
      <xdr:spPr>
        <a:xfrm>
          <a:off x="14401800" y="10519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39281</xdr:rowOff>
    </xdr:from>
    <xdr:ext cx="762000" cy="259045"/>
    <xdr:sp macro="" textlink="">
      <xdr:nvSpPr>
        <xdr:cNvPr id="334" name="テキスト ボックス 333"/>
        <xdr:cNvSpPr txBox="1"/>
      </xdr:nvSpPr>
      <xdr:spPr>
        <a:xfrm>
          <a:off x="14909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61066</xdr:rowOff>
    </xdr:from>
    <xdr:to>
      <xdr:col>68</xdr:col>
      <xdr:colOff>152400</xdr:colOff>
      <xdr:row>61</xdr:row>
      <xdr:rowOff>79163</xdr:rowOff>
    </xdr:to>
    <xdr:cxnSp macro="">
      <xdr:nvCxnSpPr>
        <xdr:cNvPr id="335" name="直線コネクタ 334"/>
        <xdr:cNvCxnSpPr/>
      </xdr:nvCxnSpPr>
      <xdr:spPr>
        <a:xfrm flipV="1">
          <a:off x="13512800" y="1051951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37" name="テキスト ボックス 336"/>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9" name="テキスト ボックス 338"/>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2222</xdr:rowOff>
    </xdr:from>
    <xdr:to>
      <xdr:col>81</xdr:col>
      <xdr:colOff>95250</xdr:colOff>
      <xdr:row>61</xdr:row>
      <xdr:rowOff>103822</xdr:rowOff>
    </xdr:to>
    <xdr:sp macro="" textlink="">
      <xdr:nvSpPr>
        <xdr:cNvPr id="345" name="楕円 344"/>
        <xdr:cNvSpPr/>
      </xdr:nvSpPr>
      <xdr:spPr>
        <a:xfrm>
          <a:off x="169672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18749</xdr:rowOff>
    </xdr:from>
    <xdr:ext cx="762000" cy="259045"/>
    <xdr:sp macro="" textlink="">
      <xdr:nvSpPr>
        <xdr:cNvPr id="346" name="定員管理の状況該当値テキスト"/>
        <xdr:cNvSpPr txBox="1"/>
      </xdr:nvSpPr>
      <xdr:spPr>
        <a:xfrm>
          <a:off x="17106900" y="10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2222</xdr:rowOff>
    </xdr:from>
    <xdr:to>
      <xdr:col>77</xdr:col>
      <xdr:colOff>95250</xdr:colOff>
      <xdr:row>61</xdr:row>
      <xdr:rowOff>103822</xdr:rowOff>
    </xdr:to>
    <xdr:sp macro="" textlink="">
      <xdr:nvSpPr>
        <xdr:cNvPr id="347" name="楕円 346"/>
        <xdr:cNvSpPr/>
      </xdr:nvSpPr>
      <xdr:spPr>
        <a:xfrm>
          <a:off x="16129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113999</xdr:rowOff>
    </xdr:from>
    <xdr:ext cx="736600" cy="259045"/>
    <xdr:sp macro="" textlink="">
      <xdr:nvSpPr>
        <xdr:cNvPr id="348" name="テキスト ボックス 347"/>
        <xdr:cNvSpPr txBox="1"/>
      </xdr:nvSpPr>
      <xdr:spPr>
        <a:xfrm>
          <a:off x="15798800" y="10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10266</xdr:rowOff>
    </xdr:from>
    <xdr:to>
      <xdr:col>73</xdr:col>
      <xdr:colOff>44450</xdr:colOff>
      <xdr:row>61</xdr:row>
      <xdr:rowOff>111866</xdr:rowOff>
    </xdr:to>
    <xdr:sp macro="" textlink="">
      <xdr:nvSpPr>
        <xdr:cNvPr id="349" name="楕円 348"/>
        <xdr:cNvSpPr/>
      </xdr:nvSpPr>
      <xdr:spPr>
        <a:xfrm>
          <a:off x="15240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122043</xdr:rowOff>
    </xdr:from>
    <xdr:ext cx="762000" cy="259045"/>
    <xdr:sp macro="" textlink="">
      <xdr:nvSpPr>
        <xdr:cNvPr id="350" name="テキスト ボックス 349"/>
        <xdr:cNvSpPr txBox="1"/>
      </xdr:nvSpPr>
      <xdr:spPr>
        <a:xfrm>
          <a:off x="14909800" y="1023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10266</xdr:rowOff>
    </xdr:from>
    <xdr:to>
      <xdr:col>68</xdr:col>
      <xdr:colOff>203200</xdr:colOff>
      <xdr:row>61</xdr:row>
      <xdr:rowOff>111866</xdr:rowOff>
    </xdr:to>
    <xdr:sp macro="" textlink="">
      <xdr:nvSpPr>
        <xdr:cNvPr id="351" name="楕円 350"/>
        <xdr:cNvSpPr/>
      </xdr:nvSpPr>
      <xdr:spPr>
        <a:xfrm>
          <a:off x="14351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122043</xdr:rowOff>
    </xdr:from>
    <xdr:ext cx="762000" cy="259045"/>
    <xdr:sp macro="" textlink="">
      <xdr:nvSpPr>
        <xdr:cNvPr id="352" name="テキスト ボックス 351"/>
        <xdr:cNvSpPr txBox="1"/>
      </xdr:nvSpPr>
      <xdr:spPr>
        <a:xfrm>
          <a:off x="14020800" y="1023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53" name="楕円 352"/>
        <xdr:cNvSpPr/>
      </xdr:nvSpPr>
      <xdr:spPr>
        <a:xfrm>
          <a:off x="13462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54" name="テキスト ボックス 353"/>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元金償還額以上に借入れを行わない地方債管理を行ってきたことなどにより公債費が減少したことに加え、公営企業や一部事務組合における地方債の残高が減少したことなどにより実質公債費負担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％となり、前年度に比べ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類似団体平均を下回る状況が続いてはいるものの、東京都平均と比較すると高止まりしているため、今後とも、緊急度・住民ニーズを的確に把握した事業の選択により、地方債に大きく頼ることのない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158221</xdr:rowOff>
    </xdr:from>
    <xdr:to>
      <xdr:col>81</xdr:col>
      <xdr:colOff>44450</xdr:colOff>
      <xdr:row>39</xdr:row>
      <xdr:rowOff>6879</xdr:rowOff>
    </xdr:to>
    <xdr:cxnSp macro="">
      <xdr:nvCxnSpPr>
        <xdr:cNvPr id="390" name="直線コネクタ 389"/>
        <xdr:cNvCxnSpPr/>
      </xdr:nvCxnSpPr>
      <xdr:spPr>
        <a:xfrm flipV="1">
          <a:off x="16179800" y="667332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macro="" textlink="">
      <xdr:nvSpPr>
        <xdr:cNvPr id="391" name="公債費負担の状況平均値テキスト"/>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6879</xdr:rowOff>
    </xdr:from>
    <xdr:to>
      <xdr:col>77</xdr:col>
      <xdr:colOff>44450</xdr:colOff>
      <xdr:row>39</xdr:row>
      <xdr:rowOff>26988</xdr:rowOff>
    </xdr:to>
    <xdr:cxnSp macro="">
      <xdr:nvCxnSpPr>
        <xdr:cNvPr id="393" name="直線コネクタ 392"/>
        <xdr:cNvCxnSpPr/>
      </xdr:nvCxnSpPr>
      <xdr:spPr>
        <a:xfrm flipV="1">
          <a:off x="15290800" y="669342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5" name="テキスト ボックス 394"/>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26988</xdr:rowOff>
    </xdr:to>
    <xdr:cxnSp macro="">
      <xdr:nvCxnSpPr>
        <xdr:cNvPr id="396" name="直線コネクタ 395"/>
        <xdr:cNvCxnSpPr/>
      </xdr:nvCxnSpPr>
      <xdr:spPr>
        <a:xfrm>
          <a:off x="14401800" y="67034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8" name="テキスト ボックス 397"/>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37042</xdr:rowOff>
    </xdr:to>
    <xdr:cxnSp macro="">
      <xdr:nvCxnSpPr>
        <xdr:cNvPr id="399" name="直線コネクタ 398"/>
        <xdr:cNvCxnSpPr/>
      </xdr:nvCxnSpPr>
      <xdr:spPr>
        <a:xfrm flipV="1">
          <a:off x="13512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141940</xdr:rowOff>
    </xdr:from>
    <xdr:ext cx="762000" cy="259045"/>
    <xdr:sp macro="" textlink="">
      <xdr:nvSpPr>
        <xdr:cNvPr id="401" name="テキスト ボックス 400"/>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403" name="テキスト ボックス 402"/>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107421</xdr:rowOff>
    </xdr:from>
    <xdr:to>
      <xdr:col>81</xdr:col>
      <xdr:colOff>95250</xdr:colOff>
      <xdr:row>39</xdr:row>
      <xdr:rowOff>37571</xdr:rowOff>
    </xdr:to>
    <xdr:sp macro="" textlink="">
      <xdr:nvSpPr>
        <xdr:cNvPr id="409" name="楕円 408"/>
        <xdr:cNvSpPr/>
      </xdr:nvSpPr>
      <xdr:spPr>
        <a:xfrm>
          <a:off x="16967200" y="662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123948</xdr:rowOff>
    </xdr:from>
    <xdr:ext cx="762000" cy="259045"/>
    <xdr:sp macro="" textlink="">
      <xdr:nvSpPr>
        <xdr:cNvPr id="410" name="公債費負担の状況該当値テキスト"/>
        <xdr:cNvSpPr txBox="1"/>
      </xdr:nvSpPr>
      <xdr:spPr>
        <a:xfrm>
          <a:off x="17106900" y="646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127529</xdr:rowOff>
    </xdr:from>
    <xdr:to>
      <xdr:col>77</xdr:col>
      <xdr:colOff>95250</xdr:colOff>
      <xdr:row>39</xdr:row>
      <xdr:rowOff>57679</xdr:rowOff>
    </xdr:to>
    <xdr:sp macro="" textlink="">
      <xdr:nvSpPr>
        <xdr:cNvPr id="411" name="楕円 410"/>
        <xdr:cNvSpPr/>
      </xdr:nvSpPr>
      <xdr:spPr>
        <a:xfrm>
          <a:off x="16129000" y="664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67856</xdr:rowOff>
    </xdr:from>
    <xdr:ext cx="736600" cy="259045"/>
    <xdr:sp macro="" textlink="">
      <xdr:nvSpPr>
        <xdr:cNvPr id="412" name="テキスト ボックス 411"/>
        <xdr:cNvSpPr txBox="1"/>
      </xdr:nvSpPr>
      <xdr:spPr>
        <a:xfrm>
          <a:off x="15798800" y="641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147638</xdr:rowOff>
    </xdr:from>
    <xdr:to>
      <xdr:col>73</xdr:col>
      <xdr:colOff>44450</xdr:colOff>
      <xdr:row>39</xdr:row>
      <xdr:rowOff>77788</xdr:rowOff>
    </xdr:to>
    <xdr:sp macro="" textlink="">
      <xdr:nvSpPr>
        <xdr:cNvPr id="413" name="楕円 412"/>
        <xdr:cNvSpPr/>
      </xdr:nvSpPr>
      <xdr:spPr>
        <a:xfrm>
          <a:off x="15240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87965</xdr:rowOff>
    </xdr:from>
    <xdr:ext cx="762000" cy="259045"/>
    <xdr:sp macro="" textlink="">
      <xdr:nvSpPr>
        <xdr:cNvPr id="414" name="テキスト ボックス 413"/>
        <xdr:cNvSpPr txBox="1"/>
      </xdr:nvSpPr>
      <xdr:spPr>
        <a:xfrm>
          <a:off x="14909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415" name="楕円 414"/>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416" name="テキスト ボックス 415"/>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157692</xdr:rowOff>
    </xdr:from>
    <xdr:to>
      <xdr:col>64</xdr:col>
      <xdr:colOff>152400</xdr:colOff>
      <xdr:row>39</xdr:row>
      <xdr:rowOff>87842</xdr:rowOff>
    </xdr:to>
    <xdr:sp macro="" textlink="">
      <xdr:nvSpPr>
        <xdr:cNvPr id="417" name="楕円 416"/>
        <xdr:cNvSpPr/>
      </xdr:nvSpPr>
      <xdr:spPr>
        <a:xfrm>
          <a:off x="13462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98019</xdr:rowOff>
    </xdr:from>
    <xdr:ext cx="762000" cy="259045"/>
    <xdr:sp macro="" textlink="">
      <xdr:nvSpPr>
        <xdr:cNvPr id="418" name="テキスト ボックス 417"/>
        <xdr:cNvSpPr txBox="1"/>
      </xdr:nvSpPr>
      <xdr:spPr>
        <a:xfrm>
          <a:off x="13131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一般会計等においては地方債現在高が増加したものの、下水道事業会計の地方債償還に充てるための繰出金見込額の減少などにより、分子である将来負担額が約７億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千万円減少したことから、数値無しとなった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。今後も後世への負担を少しでも軽減するよう、財政の健全化に努めていく。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5" name="フローチャート: 判断 45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6" name="フローチャート: 判断 455"/>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7" name="テキスト ボックス 456"/>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126637</xdr:rowOff>
    </xdr:from>
    <xdr:to>
      <xdr:col>73</xdr:col>
      <xdr:colOff>44450</xdr:colOff>
      <xdr:row>14</xdr:row>
      <xdr:rowOff>56787</xdr:rowOff>
    </xdr:to>
    <xdr:sp macro="" textlink="">
      <xdr:nvSpPr>
        <xdr:cNvPr id="458" name="フローチャート: 判断 457"/>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59" name="テキスト ボックス 458"/>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119743</xdr:rowOff>
    </xdr:from>
    <xdr:to>
      <xdr:col>68</xdr:col>
      <xdr:colOff>203200</xdr:colOff>
      <xdr:row>14</xdr:row>
      <xdr:rowOff>49893</xdr:rowOff>
    </xdr:to>
    <xdr:sp macro="" textlink="">
      <xdr:nvSpPr>
        <xdr:cNvPr id="460" name="フローチャート: 判断 459"/>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1" name="テキスト ボックス 460"/>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2" name="フローチャート: 判断 461"/>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3" name="テキスト ボックス 462"/>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142874</xdr:colOff>
      <xdr:row>26</xdr:row>
      <xdr:rowOff>88900</xdr:rowOff>
    </xdr:from>
    <xdr:ext cx="9934575" cy="444500"/>
    <xdr:sp macro="" textlink="">
      <xdr:nvSpPr>
        <xdr:cNvPr id="469" name="テキスト ボックス 468"/>
        <xdr:cNvSpPr txBox="1"/>
      </xdr:nvSpPr>
      <xdr:spPr>
        <a:xfrm>
          <a:off x="771524" y="4546600"/>
          <a:ext cx="9934575" cy="444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no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117,091
114,849
12.88
50,470,918
46,871,244
2,915,297
24,511,207
25,274,556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人件費は、分母である経常一般財源等が増となったことなどにより、前年度より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ポイント下降し、</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％となった。類似団体に比べ低い状況が続いているが、　多様な任用形態の活用、事業の見直しや公民連携の推進などにより、人件費の削減に努めていく。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37</xdr:row>
      <xdr:rowOff>97282</xdr:rowOff>
    </xdr:to>
    <xdr:cxnSp macro="">
      <xdr:nvCxnSpPr>
        <xdr:cNvPr id="64" name="直線コネクタ 63"/>
        <xdr:cNvCxnSpPr/>
      </xdr:nvCxnSpPr>
      <xdr:spPr>
        <a:xfrm flipV="1">
          <a:off x="3987800" y="626719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76708</xdr:rowOff>
    </xdr:from>
    <xdr:to>
      <xdr:col>19</xdr:col>
      <xdr:colOff>187325</xdr:colOff>
      <xdr:row>37</xdr:row>
      <xdr:rowOff>97282</xdr:rowOff>
    </xdr:to>
    <xdr:cxnSp macro="">
      <xdr:nvCxnSpPr>
        <xdr:cNvPr id="67" name="直線コネクタ 66"/>
        <xdr:cNvCxnSpPr/>
      </xdr:nvCxnSpPr>
      <xdr:spPr>
        <a:xfrm>
          <a:off x="3098800" y="624890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69" name="テキスト ボックス 68"/>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76708</xdr:rowOff>
    </xdr:to>
    <xdr:cxnSp macro="">
      <xdr:nvCxnSpPr>
        <xdr:cNvPr id="70" name="直線コネクタ 69"/>
        <xdr:cNvCxnSpPr/>
      </xdr:nvCxnSpPr>
      <xdr:spPr>
        <a:xfrm>
          <a:off x="2209800" y="6230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72" name="テキスト ボックス 71"/>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76708</xdr:rowOff>
    </xdr:to>
    <xdr:cxnSp macro="">
      <xdr:nvCxnSpPr>
        <xdr:cNvPr id="73" name="直線コネクタ 72"/>
        <xdr:cNvCxnSpPr/>
      </xdr:nvCxnSpPr>
      <xdr:spPr>
        <a:xfrm flipV="1">
          <a:off x="1320800" y="6230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75" name="テキスト ボックス 74"/>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77" name="テキスト ボックス 76"/>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158259</xdr:rowOff>
    </xdr:from>
    <xdr:ext cx="736600" cy="259045"/>
    <xdr:sp macro="" textlink="">
      <xdr:nvSpPr>
        <xdr:cNvPr id="86" name="テキスト ボックス 85"/>
        <xdr:cNvSpPr txBox="1"/>
      </xdr:nvSpPr>
      <xdr:spPr>
        <a:xfrm>
          <a:off x="3606800" y="615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年度から市立中央図書館に指定管理者を導入したことなどにより、前年度より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東久留米市財政健全化計画に基づき、民間活力の導入を推進しているため、今後も人件費から物件費へシフトし、上昇することが予想されるが、委託業務の仕様の見直し、長期継続契約の検討など、歳出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17</xdr:row>
      <xdr:rowOff>146050</xdr:rowOff>
    </xdr:to>
    <xdr:cxnSp macro="">
      <xdr:nvCxnSpPr>
        <xdr:cNvPr id="127" name="直線コネクタ 126"/>
        <xdr:cNvCxnSpPr/>
      </xdr:nvCxnSpPr>
      <xdr:spPr>
        <a:xfrm>
          <a:off x="15671800" y="3028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17</xdr:row>
      <xdr:rowOff>146050</xdr:rowOff>
    </xdr:to>
    <xdr:cxnSp macro="">
      <xdr:nvCxnSpPr>
        <xdr:cNvPr id="130" name="直線コネクタ 129"/>
        <xdr:cNvCxnSpPr/>
      </xdr:nvCxnSpPr>
      <xdr:spPr>
        <a:xfrm flipV="1">
          <a:off x="14782800" y="3028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2" name="テキスト ボックス 131"/>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124279</xdr:rowOff>
    </xdr:from>
    <xdr:to>
      <xdr:col>73</xdr:col>
      <xdr:colOff>180975</xdr:colOff>
      <xdr:row>17</xdr:row>
      <xdr:rowOff>146050</xdr:rowOff>
    </xdr:to>
    <xdr:cxnSp macro="">
      <xdr:nvCxnSpPr>
        <xdr:cNvPr id="133" name="直線コネクタ 132"/>
        <xdr:cNvCxnSpPr/>
      </xdr:nvCxnSpPr>
      <xdr:spPr>
        <a:xfrm>
          <a:off x="13893800" y="3038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35" name="テキスト ボックス 134"/>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124279</xdr:rowOff>
    </xdr:to>
    <xdr:cxnSp macro="">
      <xdr:nvCxnSpPr>
        <xdr:cNvPr id="136" name="直線コネクタ 135"/>
        <xdr:cNvCxnSpPr/>
      </xdr:nvCxnSpPr>
      <xdr:spPr>
        <a:xfrm>
          <a:off x="13004800" y="2984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38" name="テキスト ボックス 137"/>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40" name="テキスト ボックス 139"/>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6" name="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7"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62593</xdr:rowOff>
    </xdr:from>
    <xdr:to>
      <xdr:col>78</xdr:col>
      <xdr:colOff>120650</xdr:colOff>
      <xdr:row>17</xdr:row>
      <xdr:rowOff>164193</xdr:rowOff>
    </xdr:to>
    <xdr:sp macro="" textlink="">
      <xdr:nvSpPr>
        <xdr:cNvPr id="148" name="楕円 147"/>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49" name="テキスト ボックス 148"/>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0" name="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51" name="テキスト ボックス 150"/>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2" name="楕円 151"/>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13806</xdr:rowOff>
    </xdr:from>
    <xdr:ext cx="762000" cy="259045"/>
    <xdr:sp macro="" textlink="">
      <xdr:nvSpPr>
        <xdr:cNvPr id="153" name="テキスト ボックス 152"/>
        <xdr:cNvSpPr txBox="1"/>
      </xdr:nvSpPr>
      <xdr:spPr>
        <a:xfrm>
          <a:off x="13512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5" name="テキスト ボックス 15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扶助費は、保育運営費や障害福祉サービス費などの増となったものの、それ以上に経常一般財源等が増となったことから前年度より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ポイント下降し、</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％となった。今後も高齢化などにより、扶助費の増加傾向は続くと考えられるが、資格審査等の適正化や市の裁量度の高い任意的事業については見直しを進めていく。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157480</xdr:rowOff>
    </xdr:from>
    <xdr:to>
      <xdr:col>24</xdr:col>
      <xdr:colOff>25400</xdr:colOff>
      <xdr:row>59</xdr:row>
      <xdr:rowOff>46990</xdr:rowOff>
    </xdr:to>
    <xdr:cxnSp macro="">
      <xdr:nvCxnSpPr>
        <xdr:cNvPr id="188" name="直線コネクタ 187"/>
        <xdr:cNvCxnSpPr/>
      </xdr:nvCxnSpPr>
      <xdr:spPr>
        <a:xfrm flipV="1">
          <a:off x="3987800" y="10101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107967</xdr:rowOff>
    </xdr:from>
    <xdr:ext cx="762000" cy="259045"/>
    <xdr:sp macro="" textlink="">
      <xdr:nvSpPr>
        <xdr:cNvPr id="189" name="扶助費平均値テキスト"/>
        <xdr:cNvSpPr txBox="1"/>
      </xdr:nvSpPr>
      <xdr:spPr>
        <a:xfrm>
          <a:off x="4914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39370</xdr:rowOff>
    </xdr:from>
    <xdr:to>
      <xdr:col>19</xdr:col>
      <xdr:colOff>187325</xdr:colOff>
      <xdr:row>59</xdr:row>
      <xdr:rowOff>46990</xdr:rowOff>
    </xdr:to>
    <xdr:cxnSp macro="">
      <xdr:nvCxnSpPr>
        <xdr:cNvPr id="191" name="直線コネクタ 190"/>
        <xdr:cNvCxnSpPr/>
      </xdr:nvCxnSpPr>
      <xdr:spPr>
        <a:xfrm>
          <a:off x="3098800" y="1015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16510</xdr:rowOff>
    </xdr:from>
    <xdr:to>
      <xdr:col>15</xdr:col>
      <xdr:colOff>98425</xdr:colOff>
      <xdr:row>59</xdr:row>
      <xdr:rowOff>39370</xdr:rowOff>
    </xdr:to>
    <xdr:cxnSp macro="">
      <xdr:nvCxnSpPr>
        <xdr:cNvPr id="194" name="直線コネクタ 193"/>
        <xdr:cNvCxnSpPr/>
      </xdr:nvCxnSpPr>
      <xdr:spPr>
        <a:xfrm>
          <a:off x="2209800" y="1013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6" name="テキスト ボックス 195"/>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66040</xdr:rowOff>
    </xdr:from>
    <xdr:to>
      <xdr:col>11</xdr:col>
      <xdr:colOff>9525</xdr:colOff>
      <xdr:row>59</xdr:row>
      <xdr:rowOff>16510</xdr:rowOff>
    </xdr:to>
    <xdr:cxnSp macro="">
      <xdr:nvCxnSpPr>
        <xdr:cNvPr id="197" name="直線コネクタ 196"/>
        <xdr:cNvCxnSpPr/>
      </xdr:nvCxnSpPr>
      <xdr:spPr>
        <a:xfrm>
          <a:off x="1320800" y="100101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9" name="テキスト ボックス 198"/>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macro="" textlink="">
      <xdr:nvSpPr>
        <xdr:cNvPr id="201" name="テキスト ボックス 200"/>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106680</xdr:rowOff>
    </xdr:from>
    <xdr:to>
      <xdr:col>24</xdr:col>
      <xdr:colOff>76200</xdr:colOff>
      <xdr:row>59</xdr:row>
      <xdr:rowOff>36830</xdr:rowOff>
    </xdr:to>
    <xdr:sp macro="" textlink="">
      <xdr:nvSpPr>
        <xdr:cNvPr id="207" name="楕円 206"/>
        <xdr:cNvSpPr/>
      </xdr:nvSpPr>
      <xdr:spPr>
        <a:xfrm>
          <a:off x="4775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78757</xdr:rowOff>
    </xdr:from>
    <xdr:ext cx="762000" cy="259045"/>
    <xdr:sp macro="" textlink="">
      <xdr:nvSpPr>
        <xdr:cNvPr id="208" name="扶助費該当値テキスト"/>
        <xdr:cNvSpPr txBox="1"/>
      </xdr:nvSpPr>
      <xdr:spPr>
        <a:xfrm>
          <a:off x="4914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167640</xdr:rowOff>
    </xdr:from>
    <xdr:to>
      <xdr:col>20</xdr:col>
      <xdr:colOff>38100</xdr:colOff>
      <xdr:row>59</xdr:row>
      <xdr:rowOff>97790</xdr:rowOff>
    </xdr:to>
    <xdr:sp macro="" textlink="">
      <xdr:nvSpPr>
        <xdr:cNvPr id="209" name="楕円 208"/>
        <xdr:cNvSpPr/>
      </xdr:nvSpPr>
      <xdr:spPr>
        <a:xfrm>
          <a:off x="3937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82567</xdr:rowOff>
    </xdr:from>
    <xdr:ext cx="736600" cy="259045"/>
    <xdr:sp macro="" textlink="">
      <xdr:nvSpPr>
        <xdr:cNvPr id="210" name="テキスト ボックス 209"/>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160020</xdr:rowOff>
    </xdr:from>
    <xdr:to>
      <xdr:col>15</xdr:col>
      <xdr:colOff>149225</xdr:colOff>
      <xdr:row>59</xdr:row>
      <xdr:rowOff>90170</xdr:rowOff>
    </xdr:to>
    <xdr:sp macro="" textlink="">
      <xdr:nvSpPr>
        <xdr:cNvPr id="211" name="楕円 210"/>
        <xdr:cNvSpPr/>
      </xdr:nvSpPr>
      <xdr:spPr>
        <a:xfrm>
          <a:off x="3048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74947</xdr:rowOff>
    </xdr:from>
    <xdr:ext cx="762000" cy="259045"/>
    <xdr:sp macro="" textlink="">
      <xdr:nvSpPr>
        <xdr:cNvPr id="212" name="テキスト ボックス 211"/>
        <xdr:cNvSpPr txBox="1"/>
      </xdr:nvSpPr>
      <xdr:spPr>
        <a:xfrm>
          <a:off x="2717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137160</xdr:rowOff>
    </xdr:from>
    <xdr:to>
      <xdr:col>11</xdr:col>
      <xdr:colOff>60325</xdr:colOff>
      <xdr:row>59</xdr:row>
      <xdr:rowOff>67310</xdr:rowOff>
    </xdr:to>
    <xdr:sp macro="" textlink="">
      <xdr:nvSpPr>
        <xdr:cNvPr id="213" name="楕円 212"/>
        <xdr:cNvSpPr/>
      </xdr:nvSpPr>
      <xdr:spPr>
        <a:xfrm>
          <a:off x="2159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52087</xdr:rowOff>
    </xdr:from>
    <xdr:ext cx="762000" cy="259045"/>
    <xdr:sp macro="" textlink="">
      <xdr:nvSpPr>
        <xdr:cNvPr id="214" name="テキスト ボックス 213"/>
        <xdr:cNvSpPr txBox="1"/>
      </xdr:nvSpPr>
      <xdr:spPr>
        <a:xfrm>
          <a:off x="1828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xdr:rowOff>
    </xdr:from>
    <xdr:to>
      <xdr:col>6</xdr:col>
      <xdr:colOff>171450</xdr:colOff>
      <xdr:row>58</xdr:row>
      <xdr:rowOff>116840</xdr:rowOff>
    </xdr:to>
    <xdr:sp macro="" textlink="">
      <xdr:nvSpPr>
        <xdr:cNvPr id="215" name="楕円 214"/>
        <xdr:cNvSpPr/>
      </xdr:nvSpPr>
      <xdr:spPr>
        <a:xfrm>
          <a:off x="1270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101617</xdr:rowOff>
    </xdr:from>
    <xdr:ext cx="762000" cy="259045"/>
    <xdr:sp macro="" textlink="">
      <xdr:nvSpPr>
        <xdr:cNvPr id="216" name="テキスト ボックス 215"/>
        <xdr:cNvSpPr txBox="1"/>
      </xdr:nvSpPr>
      <xdr:spPr>
        <a:xfrm>
          <a:off x="939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その他のうち繰出金については、今後も引き続き給付等の適正化を図り、赤字補てんに係る繰出金が発生しないように努めるとともに、より一層繰出金の精査を行い、抑制を図る。</a:t>
          </a:r>
        </a:p>
        <a:p>
          <a:r>
            <a:rPr kumimoji="1" lang="ja-JP" altLang="en-US" sz="1300">
              <a:latin typeface="ＭＳ Ｐゴシック" panose="020B0600070205080204" pitchFamily="50" charset="-128"/>
              <a:ea typeface="ＭＳ Ｐゴシック" panose="020B0600070205080204" pitchFamily="50" charset="-128"/>
            </a:rPr>
            <a:t>　今後も、独立採算が原則である各事業会計において事業の見直しや受益者負担の適正化などに取り組み、繰出金の減少に努めていく。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48078</xdr:rowOff>
    </xdr:from>
    <xdr:to>
      <xdr:col>82</xdr:col>
      <xdr:colOff>107950</xdr:colOff>
      <xdr:row>57</xdr:row>
      <xdr:rowOff>113393</xdr:rowOff>
    </xdr:to>
    <xdr:cxnSp macro="">
      <xdr:nvCxnSpPr>
        <xdr:cNvPr id="251" name="直線コネクタ 250"/>
        <xdr:cNvCxnSpPr/>
      </xdr:nvCxnSpPr>
      <xdr:spPr>
        <a:xfrm flipV="1">
          <a:off x="15671800" y="9820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98170</xdr:rowOff>
    </xdr:from>
    <xdr:ext cx="762000" cy="259045"/>
    <xdr:sp macro="" textlink="">
      <xdr:nvSpPr>
        <xdr:cNvPr id="252" name="その他平均値テキスト"/>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113393</xdr:rowOff>
    </xdr:from>
    <xdr:to>
      <xdr:col>78</xdr:col>
      <xdr:colOff>69850</xdr:colOff>
      <xdr:row>58</xdr:row>
      <xdr:rowOff>83457</xdr:rowOff>
    </xdr:to>
    <xdr:cxnSp macro="">
      <xdr:nvCxnSpPr>
        <xdr:cNvPr id="254" name="直線コネクタ 253"/>
        <xdr:cNvCxnSpPr/>
      </xdr:nvCxnSpPr>
      <xdr:spPr>
        <a:xfrm flipV="1">
          <a:off x="14782800" y="98860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6" name="テキスト ボックス 255"/>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83457</xdr:rowOff>
    </xdr:from>
    <xdr:to>
      <xdr:col>73</xdr:col>
      <xdr:colOff>180975</xdr:colOff>
      <xdr:row>58</xdr:row>
      <xdr:rowOff>83457</xdr:rowOff>
    </xdr:to>
    <xdr:cxnSp macro="">
      <xdr:nvCxnSpPr>
        <xdr:cNvPr id="257" name="直線コネクタ 256"/>
        <xdr:cNvCxnSpPr/>
      </xdr:nvCxnSpPr>
      <xdr:spPr>
        <a:xfrm>
          <a:off x="13893800" y="1002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59" name="テキスト ボックス 258"/>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83457</xdr:rowOff>
    </xdr:from>
    <xdr:to>
      <xdr:col>69</xdr:col>
      <xdr:colOff>92075</xdr:colOff>
      <xdr:row>58</xdr:row>
      <xdr:rowOff>83457</xdr:rowOff>
    </xdr:to>
    <xdr:cxnSp macro="">
      <xdr:nvCxnSpPr>
        <xdr:cNvPr id="260" name="直線コネクタ 259"/>
        <xdr:cNvCxnSpPr/>
      </xdr:nvCxnSpPr>
      <xdr:spPr>
        <a:xfrm>
          <a:off x="13004800" y="1002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70" name="楕円 269"/>
        <xdr:cNvSpPr/>
      </xdr:nvSpPr>
      <xdr:spPr>
        <a:xfrm>
          <a:off x="16459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140805</xdr:rowOff>
    </xdr:from>
    <xdr:ext cx="762000" cy="259045"/>
    <xdr:sp macro="" textlink="">
      <xdr:nvSpPr>
        <xdr:cNvPr id="271" name="その他該当値テキスト"/>
        <xdr:cNvSpPr txBox="1"/>
      </xdr:nvSpPr>
      <xdr:spPr>
        <a:xfrm>
          <a:off x="16598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62593</xdr:rowOff>
    </xdr:from>
    <xdr:to>
      <xdr:col>78</xdr:col>
      <xdr:colOff>120650</xdr:colOff>
      <xdr:row>57</xdr:row>
      <xdr:rowOff>164193</xdr:rowOff>
    </xdr:to>
    <xdr:sp macro="" textlink="">
      <xdr:nvSpPr>
        <xdr:cNvPr id="272" name="楕円 271"/>
        <xdr:cNvSpPr/>
      </xdr:nvSpPr>
      <xdr:spPr>
        <a:xfrm>
          <a:off x="15621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148970</xdr:rowOff>
    </xdr:from>
    <xdr:ext cx="736600" cy="259045"/>
    <xdr:sp macro="" textlink="">
      <xdr:nvSpPr>
        <xdr:cNvPr id="273" name="テキスト ボックス 272"/>
        <xdr:cNvSpPr txBox="1"/>
      </xdr:nvSpPr>
      <xdr:spPr>
        <a:xfrm>
          <a:off x="15290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32657</xdr:rowOff>
    </xdr:from>
    <xdr:to>
      <xdr:col>74</xdr:col>
      <xdr:colOff>31750</xdr:colOff>
      <xdr:row>58</xdr:row>
      <xdr:rowOff>134257</xdr:rowOff>
    </xdr:to>
    <xdr:sp macro="" textlink="">
      <xdr:nvSpPr>
        <xdr:cNvPr id="274" name="楕円 273"/>
        <xdr:cNvSpPr/>
      </xdr:nvSpPr>
      <xdr:spPr>
        <a:xfrm>
          <a:off x="14732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119034</xdr:rowOff>
    </xdr:from>
    <xdr:ext cx="762000" cy="259045"/>
    <xdr:sp macro="" textlink="">
      <xdr:nvSpPr>
        <xdr:cNvPr id="275" name="テキスト ボックス 274"/>
        <xdr:cNvSpPr txBox="1"/>
      </xdr:nvSpPr>
      <xdr:spPr>
        <a:xfrm>
          <a:off x="14401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32657</xdr:rowOff>
    </xdr:from>
    <xdr:to>
      <xdr:col>69</xdr:col>
      <xdr:colOff>142875</xdr:colOff>
      <xdr:row>58</xdr:row>
      <xdr:rowOff>134257</xdr:rowOff>
    </xdr:to>
    <xdr:sp macro="" textlink="">
      <xdr:nvSpPr>
        <xdr:cNvPr id="276" name="楕円 275"/>
        <xdr:cNvSpPr/>
      </xdr:nvSpPr>
      <xdr:spPr>
        <a:xfrm>
          <a:off x="13843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119034</xdr:rowOff>
    </xdr:from>
    <xdr:ext cx="762000" cy="259045"/>
    <xdr:sp macro="" textlink="">
      <xdr:nvSpPr>
        <xdr:cNvPr id="277" name="テキスト ボックス 276"/>
        <xdr:cNvSpPr txBox="1"/>
      </xdr:nvSpPr>
      <xdr:spPr>
        <a:xfrm>
          <a:off x="13512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32657</xdr:rowOff>
    </xdr:from>
    <xdr:to>
      <xdr:col>65</xdr:col>
      <xdr:colOff>53975</xdr:colOff>
      <xdr:row>58</xdr:row>
      <xdr:rowOff>134257</xdr:rowOff>
    </xdr:to>
    <xdr:sp macro="" textlink="">
      <xdr:nvSpPr>
        <xdr:cNvPr id="278" name="楕円 277"/>
        <xdr:cNvSpPr/>
      </xdr:nvSpPr>
      <xdr:spPr>
        <a:xfrm>
          <a:off x="12954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119034</xdr:rowOff>
    </xdr:from>
    <xdr:ext cx="762000" cy="259045"/>
    <xdr:sp macro="" textlink="">
      <xdr:nvSpPr>
        <xdr:cNvPr id="279" name="テキスト ボックス 278"/>
        <xdr:cNvSpPr txBox="1"/>
      </xdr:nvSpPr>
      <xdr:spPr>
        <a:xfrm>
          <a:off x="12623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ポイント下降した。消防委託事務負担金、下水道事業会計負担金、保育士等キャリアアップ補助金が減少したことなどが主な要因である。</a:t>
          </a:r>
        </a:p>
        <a:p>
          <a:r>
            <a:rPr kumimoji="1" lang="ja-JP" altLang="en-US" sz="1300">
              <a:latin typeface="ＭＳ Ｐゴシック" panose="020B0600070205080204" pitchFamily="50" charset="-128"/>
              <a:ea typeface="ＭＳ Ｐゴシック" panose="020B0600070205080204" pitchFamily="50" charset="-128"/>
            </a:rPr>
            <a:t>　今後は、市の補助制度について目的、公益性、事業効果、成果実績等から必要性の再検討を行い、適正化に努めていく。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131572</xdr:rowOff>
    </xdr:to>
    <xdr:cxnSp macro="">
      <xdr:nvCxnSpPr>
        <xdr:cNvPr id="310" name="直線コネクタ 309"/>
        <xdr:cNvCxnSpPr/>
      </xdr:nvCxnSpPr>
      <xdr:spPr>
        <a:xfrm flipV="1">
          <a:off x="15671800" y="62489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168148</xdr:rowOff>
    </xdr:to>
    <xdr:cxnSp macro="">
      <xdr:nvCxnSpPr>
        <xdr:cNvPr id="313" name="直線コネクタ 312"/>
        <xdr:cNvCxnSpPr/>
      </xdr:nvCxnSpPr>
      <xdr:spPr>
        <a:xfrm flipV="1">
          <a:off x="14782800" y="6303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42418</xdr:rowOff>
    </xdr:to>
    <xdr:cxnSp macro="">
      <xdr:nvCxnSpPr>
        <xdr:cNvPr id="316" name="直線コネクタ 315"/>
        <xdr:cNvCxnSpPr/>
      </xdr:nvCxnSpPr>
      <xdr:spPr>
        <a:xfrm flipV="1">
          <a:off x="13893800" y="6340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8" name="テキスト ボックス 317"/>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78994</xdr:rowOff>
    </xdr:to>
    <xdr:cxnSp macro="">
      <xdr:nvCxnSpPr>
        <xdr:cNvPr id="319" name="直線コネクタ 318"/>
        <xdr:cNvCxnSpPr/>
      </xdr:nvCxnSpPr>
      <xdr:spPr>
        <a:xfrm flipV="1">
          <a:off x="13004800" y="6386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9" name="楕円 328"/>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169435</xdr:rowOff>
    </xdr:from>
    <xdr:ext cx="762000" cy="259045"/>
    <xdr:sp macro="" textlink="">
      <xdr:nvSpPr>
        <xdr:cNvPr id="330" name="補助費等該当値テキスト"/>
        <xdr:cNvSpPr txBox="1"/>
      </xdr:nvSpPr>
      <xdr:spPr>
        <a:xfrm>
          <a:off x="165989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31" name="楕円 330"/>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32" name="テキスト ボックス 331"/>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33" name="楕円 332"/>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34" name="テキスト ボックス 333"/>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5" name="楕円 334"/>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6" name="テキスト ボックス 335"/>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7" name="楕円 336"/>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8" name="テキスト ボックス 337"/>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公債費は、元金償還額以上に借入れを行わない地方債管理を行ってきたことなどにより前年度より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ポイント下降し、</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％となった。類似団体平均を下回る状況ではあるが、今後とも、緊急度・住民ニーズを的確に把握した事業の選択により、地方債に大きく頼ることのない財政運営に努めていく。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88900</xdr:rowOff>
    </xdr:from>
    <xdr:to>
      <xdr:col>24</xdr:col>
      <xdr:colOff>25400</xdr:colOff>
      <xdr:row>74</xdr:row>
      <xdr:rowOff>111760</xdr:rowOff>
    </xdr:to>
    <xdr:cxnSp macro="">
      <xdr:nvCxnSpPr>
        <xdr:cNvPr id="371" name="直線コネクタ 370"/>
        <xdr:cNvCxnSpPr/>
      </xdr:nvCxnSpPr>
      <xdr:spPr>
        <a:xfrm flipV="1">
          <a:off x="3987800" y="12776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72"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111760</xdr:rowOff>
    </xdr:from>
    <xdr:to>
      <xdr:col>19</xdr:col>
      <xdr:colOff>187325</xdr:colOff>
      <xdr:row>75</xdr:row>
      <xdr:rowOff>16510</xdr:rowOff>
    </xdr:to>
    <xdr:cxnSp macro="">
      <xdr:nvCxnSpPr>
        <xdr:cNvPr id="374" name="直線コネクタ 373"/>
        <xdr:cNvCxnSpPr/>
      </xdr:nvCxnSpPr>
      <xdr:spPr>
        <a:xfrm flipV="1">
          <a:off x="3098800" y="12799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76" name="テキスト ボックス 375"/>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xdr:rowOff>
    </xdr:from>
    <xdr:to>
      <xdr:col>15</xdr:col>
      <xdr:colOff>98425</xdr:colOff>
      <xdr:row>75</xdr:row>
      <xdr:rowOff>92710</xdr:rowOff>
    </xdr:to>
    <xdr:cxnSp macro="">
      <xdr:nvCxnSpPr>
        <xdr:cNvPr id="377" name="直線コネクタ 376"/>
        <xdr:cNvCxnSpPr/>
      </xdr:nvCxnSpPr>
      <xdr:spPr>
        <a:xfrm flipV="1">
          <a:off x="2209800" y="12875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79" name="テキスト ボックス 378"/>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107950</xdr:rowOff>
    </xdr:to>
    <xdr:cxnSp macro="">
      <xdr:nvCxnSpPr>
        <xdr:cNvPr id="380" name="直線コネクタ 379"/>
        <xdr:cNvCxnSpPr/>
      </xdr:nvCxnSpPr>
      <xdr:spPr>
        <a:xfrm flipV="1">
          <a:off x="1320800" y="12951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2" name="テキスト ボックス 381"/>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4" name="テキスト ボックス 383"/>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38100</xdr:rowOff>
    </xdr:from>
    <xdr:to>
      <xdr:col>24</xdr:col>
      <xdr:colOff>76200</xdr:colOff>
      <xdr:row>74</xdr:row>
      <xdr:rowOff>139700</xdr:rowOff>
    </xdr:to>
    <xdr:sp macro="" textlink="">
      <xdr:nvSpPr>
        <xdr:cNvPr id="390" name="楕円 389"/>
        <xdr:cNvSpPr/>
      </xdr:nvSpPr>
      <xdr:spPr>
        <a:xfrm>
          <a:off x="4775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54627</xdr:rowOff>
    </xdr:from>
    <xdr:ext cx="762000" cy="259045"/>
    <xdr:sp macro="" textlink="">
      <xdr:nvSpPr>
        <xdr:cNvPr id="391" name="公債費該当値テキスト"/>
        <xdr:cNvSpPr txBox="1"/>
      </xdr:nvSpPr>
      <xdr:spPr>
        <a:xfrm>
          <a:off x="49149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60960</xdr:rowOff>
    </xdr:from>
    <xdr:to>
      <xdr:col>20</xdr:col>
      <xdr:colOff>38100</xdr:colOff>
      <xdr:row>74</xdr:row>
      <xdr:rowOff>162560</xdr:rowOff>
    </xdr:to>
    <xdr:sp macro="" textlink="">
      <xdr:nvSpPr>
        <xdr:cNvPr id="392" name="楕円 391"/>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1287</xdr:rowOff>
    </xdr:from>
    <xdr:ext cx="736600" cy="259045"/>
    <xdr:sp macro="" textlink="">
      <xdr:nvSpPr>
        <xdr:cNvPr id="393" name="テキスト ボックス 392"/>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137160</xdr:rowOff>
    </xdr:from>
    <xdr:to>
      <xdr:col>15</xdr:col>
      <xdr:colOff>149225</xdr:colOff>
      <xdr:row>75</xdr:row>
      <xdr:rowOff>67310</xdr:rowOff>
    </xdr:to>
    <xdr:sp macro="" textlink="">
      <xdr:nvSpPr>
        <xdr:cNvPr id="394" name="楕円 393"/>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95" name="テキスト ボックス 39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6" name="楕円 395"/>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7" name="テキスト ボックス 396"/>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8" name="楕円 397"/>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99" name="テキスト ボックス 398"/>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80.5</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ポイント下降した。</a:t>
          </a:r>
        </a:p>
        <a:p>
          <a:r>
            <a:rPr kumimoji="1" lang="ja-JP" altLang="en-US" sz="1300">
              <a:latin typeface="ＭＳ Ｐゴシック" panose="020B0600070205080204" pitchFamily="50" charset="-128"/>
              <a:ea typeface="ＭＳ Ｐゴシック" panose="020B0600070205080204" pitchFamily="50" charset="-128"/>
            </a:rPr>
            <a:t>　扶助費や物件費は増加したものの、人件費や補助費等が減少していることが主な要因である。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今後も、経常収支比率の改善に向けて経常的な歳出を削減するとともに、今まで以上の歳入の確保を図ることにより改善を進めていく。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143002</xdr:rowOff>
    </xdr:to>
    <xdr:cxnSp macro="">
      <xdr:nvCxnSpPr>
        <xdr:cNvPr id="430" name="直線コネクタ 429"/>
        <xdr:cNvCxnSpPr/>
      </xdr:nvCxnSpPr>
      <xdr:spPr>
        <a:xfrm flipV="1">
          <a:off x="15671800" y="13522961"/>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31" name="公債費以外平均値テキスト"/>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133858</xdr:rowOff>
    </xdr:from>
    <xdr:to>
      <xdr:col>78</xdr:col>
      <xdr:colOff>69850</xdr:colOff>
      <xdr:row>79</xdr:row>
      <xdr:rowOff>143002</xdr:rowOff>
    </xdr:to>
    <xdr:cxnSp macro="">
      <xdr:nvCxnSpPr>
        <xdr:cNvPr id="433" name="直線コネクタ 432"/>
        <xdr:cNvCxnSpPr/>
      </xdr:nvCxnSpPr>
      <xdr:spPr>
        <a:xfrm>
          <a:off x="14782800" y="136784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169690</xdr:rowOff>
    </xdr:from>
    <xdr:ext cx="736600" cy="259045"/>
    <xdr:sp macro="" textlink="">
      <xdr:nvSpPr>
        <xdr:cNvPr id="435" name="テキスト ボックス 434"/>
        <xdr:cNvSpPr txBox="1"/>
      </xdr:nvSpPr>
      <xdr:spPr>
        <a:xfrm>
          <a:off x="15290800" y="1319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124713</xdr:rowOff>
    </xdr:from>
    <xdr:to>
      <xdr:col>73</xdr:col>
      <xdr:colOff>180975</xdr:colOff>
      <xdr:row>79</xdr:row>
      <xdr:rowOff>133858</xdr:rowOff>
    </xdr:to>
    <xdr:cxnSp macro="">
      <xdr:nvCxnSpPr>
        <xdr:cNvPr id="436" name="直線コネクタ 435"/>
        <xdr:cNvCxnSpPr/>
      </xdr:nvCxnSpPr>
      <xdr:spPr>
        <a:xfrm>
          <a:off x="13893800" y="136692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21099</xdr:rowOff>
    </xdr:from>
    <xdr:ext cx="762000" cy="259045"/>
    <xdr:sp macro="" textlink="">
      <xdr:nvSpPr>
        <xdr:cNvPr id="438" name="テキスト ボックス 437"/>
        <xdr:cNvSpPr txBox="1"/>
      </xdr:nvSpPr>
      <xdr:spPr>
        <a:xfrm>
          <a:off x="14401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56135</xdr:rowOff>
    </xdr:from>
    <xdr:to>
      <xdr:col>69</xdr:col>
      <xdr:colOff>92075</xdr:colOff>
      <xdr:row>79</xdr:row>
      <xdr:rowOff>124713</xdr:rowOff>
    </xdr:to>
    <xdr:cxnSp macro="">
      <xdr:nvCxnSpPr>
        <xdr:cNvPr id="439" name="直線コネクタ 438"/>
        <xdr:cNvCxnSpPr/>
      </xdr:nvCxnSpPr>
      <xdr:spPr>
        <a:xfrm>
          <a:off x="13004800" y="136006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macro="" textlink="">
      <xdr:nvSpPr>
        <xdr:cNvPr id="441" name="テキスト ボックス 440"/>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128540</xdr:rowOff>
    </xdr:from>
    <xdr:ext cx="762000" cy="259045"/>
    <xdr:sp macro="" textlink="">
      <xdr:nvSpPr>
        <xdr:cNvPr id="443" name="テキスト ボックス 442"/>
        <xdr:cNvSpPr txBox="1"/>
      </xdr:nvSpPr>
      <xdr:spPr>
        <a:xfrm>
          <a:off x="12623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49" name="楕円 448"/>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50"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92202</xdr:rowOff>
    </xdr:from>
    <xdr:to>
      <xdr:col>78</xdr:col>
      <xdr:colOff>120650</xdr:colOff>
      <xdr:row>80</xdr:row>
      <xdr:rowOff>22352</xdr:rowOff>
    </xdr:to>
    <xdr:sp macro="" textlink="">
      <xdr:nvSpPr>
        <xdr:cNvPr id="451" name="楕円 450"/>
        <xdr:cNvSpPr/>
      </xdr:nvSpPr>
      <xdr:spPr>
        <a:xfrm>
          <a:off x="15621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7129</xdr:rowOff>
    </xdr:from>
    <xdr:ext cx="736600" cy="259045"/>
    <xdr:sp macro="" textlink="">
      <xdr:nvSpPr>
        <xdr:cNvPr id="452" name="テキスト ボックス 451"/>
        <xdr:cNvSpPr txBox="1"/>
      </xdr:nvSpPr>
      <xdr:spPr>
        <a:xfrm>
          <a:off x="15290800" y="1372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83058</xdr:rowOff>
    </xdr:from>
    <xdr:to>
      <xdr:col>74</xdr:col>
      <xdr:colOff>31750</xdr:colOff>
      <xdr:row>80</xdr:row>
      <xdr:rowOff>13208</xdr:rowOff>
    </xdr:to>
    <xdr:sp macro="" textlink="">
      <xdr:nvSpPr>
        <xdr:cNvPr id="453" name="楕円 452"/>
        <xdr:cNvSpPr/>
      </xdr:nvSpPr>
      <xdr:spPr>
        <a:xfrm>
          <a:off x="14732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169435</xdr:rowOff>
    </xdr:from>
    <xdr:ext cx="762000" cy="259045"/>
    <xdr:sp macro="" textlink="">
      <xdr:nvSpPr>
        <xdr:cNvPr id="454" name="テキスト ボックス 453"/>
        <xdr:cNvSpPr txBox="1"/>
      </xdr:nvSpPr>
      <xdr:spPr>
        <a:xfrm>
          <a:off x="14401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73913</xdr:rowOff>
    </xdr:from>
    <xdr:to>
      <xdr:col>69</xdr:col>
      <xdr:colOff>142875</xdr:colOff>
      <xdr:row>80</xdr:row>
      <xdr:rowOff>4063</xdr:rowOff>
    </xdr:to>
    <xdr:sp macro="" textlink="">
      <xdr:nvSpPr>
        <xdr:cNvPr id="455" name="楕円 454"/>
        <xdr:cNvSpPr/>
      </xdr:nvSpPr>
      <xdr:spPr>
        <a:xfrm>
          <a:off x="13843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160290</xdr:rowOff>
    </xdr:from>
    <xdr:ext cx="762000" cy="259045"/>
    <xdr:sp macro="" textlink="">
      <xdr:nvSpPr>
        <xdr:cNvPr id="456" name="テキスト ボックス 455"/>
        <xdr:cNvSpPr txBox="1"/>
      </xdr:nvSpPr>
      <xdr:spPr>
        <a:xfrm>
          <a:off x="13512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57" name="楕円 456"/>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91712</xdr:rowOff>
    </xdr:from>
    <xdr:ext cx="762000" cy="259045"/>
    <xdr:sp macro="" textlink="">
      <xdr:nvSpPr>
        <xdr:cNvPr id="458" name="テキスト ボックス 457"/>
        <xdr:cNvSpPr txBox="1"/>
      </xdr:nvSpPr>
      <xdr:spPr>
        <a:xfrm>
          <a:off x="12623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46752</xdr:rowOff>
    </xdr:from>
    <xdr:to>
      <xdr:col>29</xdr:col>
      <xdr:colOff>127000</xdr:colOff>
      <xdr:row>18</xdr:row>
      <xdr:rowOff>48123</xdr:rowOff>
    </xdr:to>
    <xdr:cxnSp macro="">
      <xdr:nvCxnSpPr>
        <xdr:cNvPr id="54" name="直線コネクタ 53"/>
        <xdr:cNvCxnSpPr/>
      </xdr:nvCxnSpPr>
      <xdr:spPr bwMode="auto">
        <a:xfrm>
          <a:off x="5003800" y="3180477"/>
          <a:ext cx="647700" cy="1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46752</xdr:rowOff>
    </xdr:from>
    <xdr:to>
      <xdr:col>26</xdr:col>
      <xdr:colOff>50800</xdr:colOff>
      <xdr:row>18</xdr:row>
      <xdr:rowOff>68869</xdr:rowOff>
    </xdr:to>
    <xdr:cxnSp macro="">
      <xdr:nvCxnSpPr>
        <xdr:cNvPr id="57" name="直線コネクタ 56"/>
        <xdr:cNvCxnSpPr/>
      </xdr:nvCxnSpPr>
      <xdr:spPr bwMode="auto">
        <a:xfrm flipV="1">
          <a:off x="4305300" y="3180477"/>
          <a:ext cx="698500" cy="22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macro="" textlink="">
      <xdr:nvSpPr>
        <xdr:cNvPr id="59" name="テキスト ボックス 58"/>
        <xdr:cNvSpPr txBox="1"/>
      </xdr:nvSpPr>
      <xdr:spPr>
        <a:xfrm>
          <a:off x="4622800" y="26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68869</xdr:rowOff>
    </xdr:from>
    <xdr:to>
      <xdr:col>22</xdr:col>
      <xdr:colOff>114300</xdr:colOff>
      <xdr:row>18</xdr:row>
      <xdr:rowOff>77470</xdr:rowOff>
    </xdr:to>
    <xdr:cxnSp macro="">
      <xdr:nvCxnSpPr>
        <xdr:cNvPr id="60" name="直線コネクタ 59"/>
        <xdr:cNvCxnSpPr/>
      </xdr:nvCxnSpPr>
      <xdr:spPr bwMode="auto">
        <a:xfrm flipV="1">
          <a:off x="3606800" y="3202594"/>
          <a:ext cx="698500" cy="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72610</xdr:rowOff>
    </xdr:from>
    <xdr:ext cx="762000" cy="259045"/>
    <xdr:sp macro="" textlink="">
      <xdr:nvSpPr>
        <xdr:cNvPr id="62" name="テキスト ボックス 61"/>
        <xdr:cNvSpPr txBox="1"/>
      </xdr:nvSpPr>
      <xdr:spPr>
        <a:xfrm>
          <a:off x="3924300" y="26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77470</xdr:rowOff>
    </xdr:from>
    <xdr:to>
      <xdr:col>18</xdr:col>
      <xdr:colOff>177800</xdr:colOff>
      <xdr:row>18</xdr:row>
      <xdr:rowOff>90614</xdr:rowOff>
    </xdr:to>
    <xdr:cxnSp macro="">
      <xdr:nvCxnSpPr>
        <xdr:cNvPr id="63" name="直線コネクタ 62"/>
        <xdr:cNvCxnSpPr/>
      </xdr:nvCxnSpPr>
      <xdr:spPr bwMode="auto">
        <a:xfrm flipV="1">
          <a:off x="2908300" y="3211195"/>
          <a:ext cx="698500" cy="1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88698</xdr:rowOff>
    </xdr:from>
    <xdr:ext cx="762000" cy="259045"/>
    <xdr:sp macro="" textlink="">
      <xdr:nvSpPr>
        <xdr:cNvPr id="65" name="テキスト ボックス 64"/>
        <xdr:cNvSpPr txBox="1"/>
      </xdr:nvSpPr>
      <xdr:spPr>
        <a:xfrm>
          <a:off x="3225800" y="27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93756</xdr:rowOff>
    </xdr:from>
    <xdr:ext cx="762000" cy="259045"/>
    <xdr:sp macro="" textlink="">
      <xdr:nvSpPr>
        <xdr:cNvPr id="67" name="テキスト ボックス 66"/>
        <xdr:cNvSpPr txBox="1"/>
      </xdr:nvSpPr>
      <xdr:spPr>
        <a:xfrm>
          <a:off x="2527300" y="2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168773</xdr:rowOff>
    </xdr:from>
    <xdr:to>
      <xdr:col>29</xdr:col>
      <xdr:colOff>177800</xdr:colOff>
      <xdr:row>18</xdr:row>
      <xdr:rowOff>98923</xdr:rowOff>
    </xdr:to>
    <xdr:sp macro="" textlink="">
      <xdr:nvSpPr>
        <xdr:cNvPr id="73" name="楕円 72"/>
        <xdr:cNvSpPr/>
      </xdr:nvSpPr>
      <xdr:spPr bwMode="auto">
        <a:xfrm>
          <a:off x="5600700" y="3131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140850</xdr:rowOff>
    </xdr:from>
    <xdr:ext cx="762000" cy="259045"/>
    <xdr:sp macro="" textlink="">
      <xdr:nvSpPr>
        <xdr:cNvPr id="74" name="人口1人当たり決算額の推移該当値テキスト130"/>
        <xdr:cNvSpPr txBox="1"/>
      </xdr:nvSpPr>
      <xdr:spPr>
        <a:xfrm>
          <a:off x="5740400" y="310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167402</xdr:rowOff>
    </xdr:from>
    <xdr:to>
      <xdr:col>26</xdr:col>
      <xdr:colOff>101600</xdr:colOff>
      <xdr:row>18</xdr:row>
      <xdr:rowOff>97552</xdr:rowOff>
    </xdr:to>
    <xdr:sp macro="" textlink="">
      <xdr:nvSpPr>
        <xdr:cNvPr id="75" name="楕円 74"/>
        <xdr:cNvSpPr/>
      </xdr:nvSpPr>
      <xdr:spPr bwMode="auto">
        <a:xfrm>
          <a:off x="4953000" y="3129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82329</xdr:rowOff>
    </xdr:from>
    <xdr:ext cx="736600" cy="259045"/>
    <xdr:sp macro="" textlink="">
      <xdr:nvSpPr>
        <xdr:cNvPr id="76" name="テキスト ボックス 75"/>
        <xdr:cNvSpPr txBox="1"/>
      </xdr:nvSpPr>
      <xdr:spPr>
        <a:xfrm>
          <a:off x="4622800" y="321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18069</xdr:rowOff>
    </xdr:from>
    <xdr:to>
      <xdr:col>22</xdr:col>
      <xdr:colOff>165100</xdr:colOff>
      <xdr:row>18</xdr:row>
      <xdr:rowOff>119669</xdr:rowOff>
    </xdr:to>
    <xdr:sp macro="" textlink="">
      <xdr:nvSpPr>
        <xdr:cNvPr id="77" name="楕円 76"/>
        <xdr:cNvSpPr/>
      </xdr:nvSpPr>
      <xdr:spPr bwMode="auto">
        <a:xfrm>
          <a:off x="4254500" y="3151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104446</xdr:rowOff>
    </xdr:from>
    <xdr:ext cx="762000" cy="259045"/>
    <xdr:sp macro="" textlink="">
      <xdr:nvSpPr>
        <xdr:cNvPr id="78" name="テキスト ボックス 77"/>
        <xdr:cNvSpPr txBox="1"/>
      </xdr:nvSpPr>
      <xdr:spPr>
        <a:xfrm>
          <a:off x="3924300" y="32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26670</xdr:rowOff>
    </xdr:from>
    <xdr:to>
      <xdr:col>19</xdr:col>
      <xdr:colOff>38100</xdr:colOff>
      <xdr:row>18</xdr:row>
      <xdr:rowOff>128270</xdr:rowOff>
    </xdr:to>
    <xdr:sp macro="" textlink="">
      <xdr:nvSpPr>
        <xdr:cNvPr id="79" name="楕円 78"/>
        <xdr:cNvSpPr/>
      </xdr:nvSpPr>
      <xdr:spPr bwMode="auto">
        <a:xfrm>
          <a:off x="3556000" y="3160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113047</xdr:rowOff>
    </xdr:from>
    <xdr:ext cx="762000" cy="259045"/>
    <xdr:sp macro="" textlink="">
      <xdr:nvSpPr>
        <xdr:cNvPr id="80" name="テキスト ボックス 79"/>
        <xdr:cNvSpPr txBox="1"/>
      </xdr:nvSpPr>
      <xdr:spPr>
        <a:xfrm>
          <a:off x="3225800" y="324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39814</xdr:rowOff>
    </xdr:from>
    <xdr:to>
      <xdr:col>15</xdr:col>
      <xdr:colOff>101600</xdr:colOff>
      <xdr:row>18</xdr:row>
      <xdr:rowOff>141415</xdr:rowOff>
    </xdr:to>
    <xdr:sp macro="" textlink="">
      <xdr:nvSpPr>
        <xdr:cNvPr id="81" name="楕円 80"/>
        <xdr:cNvSpPr/>
      </xdr:nvSpPr>
      <xdr:spPr bwMode="auto">
        <a:xfrm>
          <a:off x="2857500" y="317353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126192</xdr:rowOff>
    </xdr:from>
    <xdr:ext cx="762000" cy="259045"/>
    <xdr:sp macro="" textlink="">
      <xdr:nvSpPr>
        <xdr:cNvPr id="82" name="テキスト ボックス 81"/>
        <xdr:cNvSpPr txBox="1"/>
      </xdr:nvSpPr>
      <xdr:spPr>
        <a:xfrm>
          <a:off x="2527300" y="325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65201</xdr:rowOff>
    </xdr:from>
    <xdr:to>
      <xdr:col>29</xdr:col>
      <xdr:colOff>127000</xdr:colOff>
      <xdr:row>37</xdr:row>
      <xdr:rowOff>69050</xdr:rowOff>
    </xdr:to>
    <xdr:cxnSp macro="">
      <xdr:nvCxnSpPr>
        <xdr:cNvPr id="115" name="直線コネクタ 114"/>
        <xdr:cNvCxnSpPr/>
      </xdr:nvCxnSpPr>
      <xdr:spPr bwMode="auto">
        <a:xfrm flipV="1">
          <a:off x="5003800" y="7189901"/>
          <a:ext cx="647700" cy="3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41389</xdr:rowOff>
    </xdr:from>
    <xdr:to>
      <xdr:col>26</xdr:col>
      <xdr:colOff>50800</xdr:colOff>
      <xdr:row>37</xdr:row>
      <xdr:rowOff>69050</xdr:rowOff>
    </xdr:to>
    <xdr:cxnSp macro="">
      <xdr:nvCxnSpPr>
        <xdr:cNvPr id="118" name="直線コネクタ 117"/>
        <xdr:cNvCxnSpPr/>
      </xdr:nvCxnSpPr>
      <xdr:spPr bwMode="auto">
        <a:xfrm>
          <a:off x="4305300" y="7166089"/>
          <a:ext cx="698500" cy="2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macro="" textlink="">
      <xdr:nvSpPr>
        <xdr:cNvPr id="120" name="テキスト ボックス 119"/>
        <xdr:cNvSpPr txBox="1"/>
      </xdr:nvSpPr>
      <xdr:spPr>
        <a:xfrm>
          <a:off x="4622800" y="660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16663</xdr:rowOff>
    </xdr:from>
    <xdr:to>
      <xdr:col>22</xdr:col>
      <xdr:colOff>114300</xdr:colOff>
      <xdr:row>37</xdr:row>
      <xdr:rowOff>41389</xdr:rowOff>
    </xdr:to>
    <xdr:cxnSp macro="">
      <xdr:nvCxnSpPr>
        <xdr:cNvPr id="121" name="直線コネクタ 120"/>
        <xdr:cNvCxnSpPr/>
      </xdr:nvCxnSpPr>
      <xdr:spPr bwMode="auto">
        <a:xfrm>
          <a:off x="3606800" y="7141363"/>
          <a:ext cx="698500" cy="24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341177</xdr:rowOff>
    </xdr:from>
    <xdr:ext cx="762000" cy="259045"/>
    <xdr:sp macro="" textlink="">
      <xdr:nvSpPr>
        <xdr:cNvPr id="123" name="テキスト ボックス 122"/>
        <xdr:cNvSpPr txBox="1"/>
      </xdr:nvSpPr>
      <xdr:spPr>
        <a:xfrm>
          <a:off x="39243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16663</xdr:rowOff>
    </xdr:from>
    <xdr:to>
      <xdr:col>18</xdr:col>
      <xdr:colOff>177800</xdr:colOff>
      <xdr:row>37</xdr:row>
      <xdr:rowOff>29007</xdr:rowOff>
    </xdr:to>
    <xdr:cxnSp macro="">
      <xdr:nvCxnSpPr>
        <xdr:cNvPr id="124" name="直線コネクタ 123"/>
        <xdr:cNvCxnSpPr/>
      </xdr:nvCxnSpPr>
      <xdr:spPr bwMode="auto">
        <a:xfrm flipV="1">
          <a:off x="2908300" y="7141363"/>
          <a:ext cx="6985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323956</xdr:rowOff>
    </xdr:from>
    <xdr:ext cx="762000" cy="259045"/>
    <xdr:sp macro="" textlink="">
      <xdr:nvSpPr>
        <xdr:cNvPr id="126" name="テキスト ボックス 125"/>
        <xdr:cNvSpPr txBox="1"/>
      </xdr:nvSpPr>
      <xdr:spPr>
        <a:xfrm>
          <a:off x="32258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309516</xdr:rowOff>
    </xdr:from>
    <xdr:ext cx="762000" cy="259045"/>
    <xdr:sp macro="" textlink="">
      <xdr:nvSpPr>
        <xdr:cNvPr id="128" name="テキスト ボックス 127"/>
        <xdr:cNvSpPr txBox="1"/>
      </xdr:nvSpPr>
      <xdr:spPr>
        <a:xfrm>
          <a:off x="2527300" y="65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14401</xdr:rowOff>
    </xdr:from>
    <xdr:to>
      <xdr:col>29</xdr:col>
      <xdr:colOff>177800</xdr:colOff>
      <xdr:row>37</xdr:row>
      <xdr:rowOff>116001</xdr:rowOff>
    </xdr:to>
    <xdr:sp macro="" textlink="">
      <xdr:nvSpPr>
        <xdr:cNvPr id="134" name="楕円 133"/>
        <xdr:cNvSpPr/>
      </xdr:nvSpPr>
      <xdr:spPr bwMode="auto">
        <a:xfrm>
          <a:off x="5600700" y="713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157928</xdr:rowOff>
    </xdr:from>
    <xdr:ext cx="762000" cy="259045"/>
    <xdr:sp macro="" textlink="">
      <xdr:nvSpPr>
        <xdr:cNvPr id="135" name="人口1人当たり決算額の推移該当値テキスト445"/>
        <xdr:cNvSpPr txBox="1"/>
      </xdr:nvSpPr>
      <xdr:spPr>
        <a:xfrm>
          <a:off x="5740400" y="711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18250</xdr:rowOff>
    </xdr:from>
    <xdr:to>
      <xdr:col>26</xdr:col>
      <xdr:colOff>101600</xdr:colOff>
      <xdr:row>37</xdr:row>
      <xdr:rowOff>119850</xdr:rowOff>
    </xdr:to>
    <xdr:sp macro="" textlink="">
      <xdr:nvSpPr>
        <xdr:cNvPr id="136" name="楕円 135"/>
        <xdr:cNvSpPr/>
      </xdr:nvSpPr>
      <xdr:spPr bwMode="auto">
        <a:xfrm>
          <a:off x="4953000" y="714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104627</xdr:rowOff>
    </xdr:from>
    <xdr:ext cx="736600" cy="259045"/>
    <xdr:sp macro="" textlink="">
      <xdr:nvSpPr>
        <xdr:cNvPr id="137" name="テキスト ボックス 136"/>
        <xdr:cNvSpPr txBox="1"/>
      </xdr:nvSpPr>
      <xdr:spPr>
        <a:xfrm>
          <a:off x="4622800" y="7229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162039</xdr:rowOff>
    </xdr:from>
    <xdr:to>
      <xdr:col>22</xdr:col>
      <xdr:colOff>165100</xdr:colOff>
      <xdr:row>37</xdr:row>
      <xdr:rowOff>92189</xdr:rowOff>
    </xdr:to>
    <xdr:sp macro="" textlink="">
      <xdr:nvSpPr>
        <xdr:cNvPr id="138" name="楕円 137"/>
        <xdr:cNvSpPr/>
      </xdr:nvSpPr>
      <xdr:spPr bwMode="auto">
        <a:xfrm>
          <a:off x="4254500" y="7115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76966</xdr:rowOff>
    </xdr:from>
    <xdr:ext cx="762000" cy="259045"/>
    <xdr:sp macro="" textlink="">
      <xdr:nvSpPr>
        <xdr:cNvPr id="139" name="テキスト ボックス 138"/>
        <xdr:cNvSpPr txBox="1"/>
      </xdr:nvSpPr>
      <xdr:spPr>
        <a:xfrm>
          <a:off x="3924300" y="720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137313</xdr:rowOff>
    </xdr:from>
    <xdr:to>
      <xdr:col>19</xdr:col>
      <xdr:colOff>38100</xdr:colOff>
      <xdr:row>37</xdr:row>
      <xdr:rowOff>67463</xdr:rowOff>
    </xdr:to>
    <xdr:sp macro="" textlink="">
      <xdr:nvSpPr>
        <xdr:cNvPr id="140" name="楕円 139"/>
        <xdr:cNvSpPr/>
      </xdr:nvSpPr>
      <xdr:spPr bwMode="auto">
        <a:xfrm>
          <a:off x="3556000" y="7090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52240</xdr:rowOff>
    </xdr:from>
    <xdr:ext cx="762000" cy="259045"/>
    <xdr:sp macro="" textlink="">
      <xdr:nvSpPr>
        <xdr:cNvPr id="141" name="テキスト ボックス 140"/>
        <xdr:cNvSpPr txBox="1"/>
      </xdr:nvSpPr>
      <xdr:spPr>
        <a:xfrm>
          <a:off x="3225800" y="717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149657</xdr:rowOff>
    </xdr:from>
    <xdr:to>
      <xdr:col>15</xdr:col>
      <xdr:colOff>101600</xdr:colOff>
      <xdr:row>37</xdr:row>
      <xdr:rowOff>79807</xdr:rowOff>
    </xdr:to>
    <xdr:sp macro="" textlink="">
      <xdr:nvSpPr>
        <xdr:cNvPr id="142" name="楕円 141"/>
        <xdr:cNvSpPr/>
      </xdr:nvSpPr>
      <xdr:spPr bwMode="auto">
        <a:xfrm>
          <a:off x="2857500" y="710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64584</xdr:rowOff>
    </xdr:from>
    <xdr:ext cx="762000" cy="259045"/>
    <xdr:sp macro="" textlink="">
      <xdr:nvSpPr>
        <xdr:cNvPr id="143" name="テキスト ボックス 142"/>
        <xdr:cNvSpPr txBox="1"/>
      </xdr:nvSpPr>
      <xdr:spPr>
        <a:xfrm>
          <a:off x="2527300" y="718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117,091
114,849
12.88
50,470,918
46,871,244
2,915,297
24,511,207
25,274,556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5169</xdr:rowOff>
    </xdr:from>
    <xdr:to>
      <xdr:col>24</xdr:col>
      <xdr:colOff>63500</xdr:colOff>
      <xdr:row>37</xdr:row>
      <xdr:rowOff>20074</xdr:rowOff>
    </xdr:to>
    <xdr:cxnSp macro="">
      <xdr:nvCxnSpPr>
        <xdr:cNvPr id="59" name="直線コネクタ 58"/>
        <xdr:cNvCxnSpPr/>
      </xdr:nvCxnSpPr>
      <xdr:spPr>
        <a:xfrm>
          <a:off x="3797300" y="6348819"/>
          <a:ext cx="8382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5169</xdr:rowOff>
    </xdr:from>
    <xdr:to>
      <xdr:col>19</xdr:col>
      <xdr:colOff>177800</xdr:colOff>
      <xdr:row>37</xdr:row>
      <xdr:rowOff>164023</xdr:rowOff>
    </xdr:to>
    <xdr:cxnSp macro="">
      <xdr:nvCxnSpPr>
        <xdr:cNvPr id="62" name="直線コネクタ 61"/>
        <xdr:cNvCxnSpPr/>
      </xdr:nvCxnSpPr>
      <xdr:spPr>
        <a:xfrm flipV="1">
          <a:off x="2908300" y="6348819"/>
          <a:ext cx="889000" cy="15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macro="" textlink="">
      <xdr:nvSpPr>
        <xdr:cNvPr id="64" name="テキスト ボックス 63"/>
        <xdr:cNvSpPr txBox="1"/>
      </xdr:nvSpPr>
      <xdr:spPr>
        <a:xfrm>
          <a:off x="3530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164023</xdr:rowOff>
    </xdr:from>
    <xdr:to>
      <xdr:col>15</xdr:col>
      <xdr:colOff>50800</xdr:colOff>
      <xdr:row>37</xdr:row>
      <xdr:rowOff>170721</xdr:rowOff>
    </xdr:to>
    <xdr:cxnSp macro="">
      <xdr:nvCxnSpPr>
        <xdr:cNvPr id="65" name="直線コネクタ 64"/>
        <xdr:cNvCxnSpPr/>
      </xdr:nvCxnSpPr>
      <xdr:spPr>
        <a:xfrm flipV="1">
          <a:off x="2019300" y="6507673"/>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164325</xdr:rowOff>
    </xdr:from>
    <xdr:ext cx="534377" cy="259045"/>
    <xdr:sp macro="" textlink="">
      <xdr:nvSpPr>
        <xdr:cNvPr id="67" name="テキスト ボックス 66"/>
        <xdr:cNvSpPr txBox="1"/>
      </xdr:nvSpPr>
      <xdr:spPr>
        <a:xfrm>
          <a:off x="2641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170698</xdr:rowOff>
    </xdr:from>
    <xdr:to>
      <xdr:col>10</xdr:col>
      <xdr:colOff>114300</xdr:colOff>
      <xdr:row>37</xdr:row>
      <xdr:rowOff>170721</xdr:rowOff>
    </xdr:to>
    <xdr:cxnSp macro="">
      <xdr:nvCxnSpPr>
        <xdr:cNvPr id="68" name="直線コネクタ 67"/>
        <xdr:cNvCxnSpPr/>
      </xdr:nvCxnSpPr>
      <xdr:spPr>
        <a:xfrm>
          <a:off x="1130300" y="6514348"/>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macro="" textlink="">
      <xdr:nvSpPr>
        <xdr:cNvPr id="70" name="テキスト ボックス 69"/>
        <xdr:cNvSpPr txBox="1"/>
      </xdr:nvSpPr>
      <xdr:spPr>
        <a:xfrm>
          <a:off x="1752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macro="" textlink="">
      <xdr:nvSpPr>
        <xdr:cNvPr id="72" name="テキスト ボックス 71"/>
        <xdr:cNvSpPr txBox="1"/>
      </xdr:nvSpPr>
      <xdr:spPr>
        <a:xfrm>
          <a:off x="863111" y="6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140724</xdr:rowOff>
    </xdr:from>
    <xdr:to>
      <xdr:col>24</xdr:col>
      <xdr:colOff>114300</xdr:colOff>
      <xdr:row>37</xdr:row>
      <xdr:rowOff>70874</xdr:rowOff>
    </xdr:to>
    <xdr:sp macro="" textlink="">
      <xdr:nvSpPr>
        <xdr:cNvPr id="78" name="楕円 77"/>
        <xdr:cNvSpPr/>
      </xdr:nvSpPr>
      <xdr:spPr>
        <a:xfrm>
          <a:off x="4584700" y="631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119151</xdr:rowOff>
    </xdr:from>
    <xdr:ext cx="534377" cy="259045"/>
    <xdr:sp macro="" textlink="">
      <xdr:nvSpPr>
        <xdr:cNvPr id="79" name="人件費該当値テキスト"/>
        <xdr:cNvSpPr txBox="1"/>
      </xdr:nvSpPr>
      <xdr:spPr>
        <a:xfrm>
          <a:off x="4686300" y="629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125819</xdr:rowOff>
    </xdr:from>
    <xdr:to>
      <xdr:col>20</xdr:col>
      <xdr:colOff>38100</xdr:colOff>
      <xdr:row>37</xdr:row>
      <xdr:rowOff>55969</xdr:rowOff>
    </xdr:to>
    <xdr:sp macro="" textlink="">
      <xdr:nvSpPr>
        <xdr:cNvPr id="80" name="楕円 79"/>
        <xdr:cNvSpPr/>
      </xdr:nvSpPr>
      <xdr:spPr>
        <a:xfrm>
          <a:off x="3746500" y="62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47096</xdr:rowOff>
    </xdr:from>
    <xdr:ext cx="534377" cy="259045"/>
    <xdr:sp macro="" textlink="">
      <xdr:nvSpPr>
        <xdr:cNvPr id="81" name="テキスト ボックス 80"/>
        <xdr:cNvSpPr txBox="1"/>
      </xdr:nvSpPr>
      <xdr:spPr>
        <a:xfrm>
          <a:off x="3530111" y="639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113223</xdr:rowOff>
    </xdr:from>
    <xdr:to>
      <xdr:col>15</xdr:col>
      <xdr:colOff>101600</xdr:colOff>
      <xdr:row>38</xdr:row>
      <xdr:rowOff>43373</xdr:rowOff>
    </xdr:to>
    <xdr:sp macro="" textlink="">
      <xdr:nvSpPr>
        <xdr:cNvPr id="82" name="楕円 81"/>
        <xdr:cNvSpPr/>
      </xdr:nvSpPr>
      <xdr:spPr>
        <a:xfrm>
          <a:off x="2857500" y="64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34500</xdr:rowOff>
    </xdr:from>
    <xdr:ext cx="534377" cy="259045"/>
    <xdr:sp macro="" textlink="">
      <xdr:nvSpPr>
        <xdr:cNvPr id="83" name="テキスト ボックス 82"/>
        <xdr:cNvSpPr txBox="1"/>
      </xdr:nvSpPr>
      <xdr:spPr>
        <a:xfrm>
          <a:off x="2641111" y="65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119921</xdr:rowOff>
    </xdr:from>
    <xdr:to>
      <xdr:col>10</xdr:col>
      <xdr:colOff>165100</xdr:colOff>
      <xdr:row>38</xdr:row>
      <xdr:rowOff>50071</xdr:rowOff>
    </xdr:to>
    <xdr:sp macro="" textlink="">
      <xdr:nvSpPr>
        <xdr:cNvPr id="84" name="楕円 83"/>
        <xdr:cNvSpPr/>
      </xdr:nvSpPr>
      <xdr:spPr>
        <a:xfrm>
          <a:off x="1968500" y="646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41198</xdr:rowOff>
    </xdr:from>
    <xdr:ext cx="534377" cy="259045"/>
    <xdr:sp macro="" textlink="">
      <xdr:nvSpPr>
        <xdr:cNvPr id="85" name="テキスト ボックス 84"/>
        <xdr:cNvSpPr txBox="1"/>
      </xdr:nvSpPr>
      <xdr:spPr>
        <a:xfrm>
          <a:off x="1752111" y="655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119898</xdr:rowOff>
    </xdr:from>
    <xdr:to>
      <xdr:col>6</xdr:col>
      <xdr:colOff>38100</xdr:colOff>
      <xdr:row>38</xdr:row>
      <xdr:rowOff>50048</xdr:rowOff>
    </xdr:to>
    <xdr:sp macro="" textlink="">
      <xdr:nvSpPr>
        <xdr:cNvPr id="86" name="楕円 85"/>
        <xdr:cNvSpPr/>
      </xdr:nvSpPr>
      <xdr:spPr>
        <a:xfrm>
          <a:off x="1079500" y="646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41175</xdr:rowOff>
    </xdr:from>
    <xdr:ext cx="534377" cy="259045"/>
    <xdr:sp macro="" textlink="">
      <xdr:nvSpPr>
        <xdr:cNvPr id="87" name="テキスト ボックス 86"/>
        <xdr:cNvSpPr txBox="1"/>
      </xdr:nvSpPr>
      <xdr:spPr>
        <a:xfrm>
          <a:off x="863111" y="655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67596</xdr:rowOff>
    </xdr:from>
    <xdr:to>
      <xdr:col>24</xdr:col>
      <xdr:colOff>63500</xdr:colOff>
      <xdr:row>56</xdr:row>
      <xdr:rowOff>120593</xdr:rowOff>
    </xdr:to>
    <xdr:cxnSp macro="">
      <xdr:nvCxnSpPr>
        <xdr:cNvPr id="117" name="直線コネクタ 116"/>
        <xdr:cNvCxnSpPr/>
      </xdr:nvCxnSpPr>
      <xdr:spPr>
        <a:xfrm flipV="1">
          <a:off x="3797300" y="9668796"/>
          <a:ext cx="8382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20388</xdr:rowOff>
    </xdr:from>
    <xdr:ext cx="534377" cy="259045"/>
    <xdr:sp macro="" textlink="">
      <xdr:nvSpPr>
        <xdr:cNvPr id="118" name="物件費平均値テキスト"/>
        <xdr:cNvSpPr txBox="1"/>
      </xdr:nvSpPr>
      <xdr:spPr>
        <a:xfrm>
          <a:off x="4686300" y="9621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120593</xdr:rowOff>
    </xdr:from>
    <xdr:to>
      <xdr:col>19</xdr:col>
      <xdr:colOff>177800</xdr:colOff>
      <xdr:row>57</xdr:row>
      <xdr:rowOff>5721</xdr:rowOff>
    </xdr:to>
    <xdr:cxnSp macro="">
      <xdr:nvCxnSpPr>
        <xdr:cNvPr id="120" name="直線コネクタ 119"/>
        <xdr:cNvCxnSpPr/>
      </xdr:nvCxnSpPr>
      <xdr:spPr>
        <a:xfrm flipV="1">
          <a:off x="2908300" y="9721793"/>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86910</xdr:rowOff>
    </xdr:from>
    <xdr:ext cx="534377" cy="259045"/>
    <xdr:sp macro="" textlink="">
      <xdr:nvSpPr>
        <xdr:cNvPr id="122" name="テキスト ボックス 121"/>
        <xdr:cNvSpPr txBox="1"/>
      </xdr:nvSpPr>
      <xdr:spPr>
        <a:xfrm>
          <a:off x="3530111" y="98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5721</xdr:rowOff>
    </xdr:from>
    <xdr:to>
      <xdr:col>15</xdr:col>
      <xdr:colOff>50800</xdr:colOff>
      <xdr:row>57</xdr:row>
      <xdr:rowOff>54966</xdr:rowOff>
    </xdr:to>
    <xdr:cxnSp macro="">
      <xdr:nvCxnSpPr>
        <xdr:cNvPr id="123" name="直線コネクタ 122"/>
        <xdr:cNvCxnSpPr/>
      </xdr:nvCxnSpPr>
      <xdr:spPr>
        <a:xfrm flipV="1">
          <a:off x="2019300" y="9778371"/>
          <a:ext cx="889000" cy="4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116629</xdr:rowOff>
    </xdr:from>
    <xdr:ext cx="534377" cy="259045"/>
    <xdr:sp macro="" textlink="">
      <xdr:nvSpPr>
        <xdr:cNvPr id="125" name="テキスト ボックス 124"/>
        <xdr:cNvSpPr txBox="1"/>
      </xdr:nvSpPr>
      <xdr:spPr>
        <a:xfrm>
          <a:off x="2641111" y="98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38868</xdr:rowOff>
    </xdr:from>
    <xdr:to>
      <xdr:col>10</xdr:col>
      <xdr:colOff>114300</xdr:colOff>
      <xdr:row>57</xdr:row>
      <xdr:rowOff>54966</xdr:rowOff>
    </xdr:to>
    <xdr:cxnSp macro="">
      <xdr:nvCxnSpPr>
        <xdr:cNvPr id="126" name="直線コネクタ 125"/>
        <xdr:cNvCxnSpPr/>
      </xdr:nvCxnSpPr>
      <xdr:spPr>
        <a:xfrm>
          <a:off x="1130300" y="9811518"/>
          <a:ext cx="889000" cy="1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165396</xdr:rowOff>
    </xdr:from>
    <xdr:ext cx="534377" cy="259045"/>
    <xdr:sp macro="" textlink="">
      <xdr:nvSpPr>
        <xdr:cNvPr id="128" name="テキスト ボックス 127"/>
        <xdr:cNvSpPr txBox="1"/>
      </xdr:nvSpPr>
      <xdr:spPr>
        <a:xfrm>
          <a:off x="1752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27989</xdr:rowOff>
    </xdr:from>
    <xdr:ext cx="534377" cy="259045"/>
    <xdr:sp macro="" textlink="">
      <xdr:nvSpPr>
        <xdr:cNvPr id="130" name="テキスト ボックス 129"/>
        <xdr:cNvSpPr txBox="1"/>
      </xdr:nvSpPr>
      <xdr:spPr>
        <a:xfrm>
          <a:off x="863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16796</xdr:rowOff>
    </xdr:from>
    <xdr:to>
      <xdr:col>24</xdr:col>
      <xdr:colOff>114300</xdr:colOff>
      <xdr:row>56</xdr:row>
      <xdr:rowOff>118396</xdr:rowOff>
    </xdr:to>
    <xdr:sp macro="" textlink="">
      <xdr:nvSpPr>
        <xdr:cNvPr id="136" name="楕円 135"/>
        <xdr:cNvSpPr/>
      </xdr:nvSpPr>
      <xdr:spPr>
        <a:xfrm>
          <a:off x="4584700" y="96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39673</xdr:rowOff>
    </xdr:from>
    <xdr:ext cx="534377" cy="259045"/>
    <xdr:sp macro="" textlink="">
      <xdr:nvSpPr>
        <xdr:cNvPr id="137" name="物件費該当値テキスト"/>
        <xdr:cNvSpPr txBox="1"/>
      </xdr:nvSpPr>
      <xdr:spPr>
        <a:xfrm>
          <a:off x="4686300" y="946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69793</xdr:rowOff>
    </xdr:from>
    <xdr:to>
      <xdr:col>20</xdr:col>
      <xdr:colOff>38100</xdr:colOff>
      <xdr:row>56</xdr:row>
      <xdr:rowOff>171393</xdr:rowOff>
    </xdr:to>
    <xdr:sp macro="" textlink="">
      <xdr:nvSpPr>
        <xdr:cNvPr id="138" name="楕円 137"/>
        <xdr:cNvSpPr/>
      </xdr:nvSpPr>
      <xdr:spPr>
        <a:xfrm>
          <a:off x="3746500" y="96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16470</xdr:rowOff>
    </xdr:from>
    <xdr:ext cx="534377" cy="259045"/>
    <xdr:sp macro="" textlink="">
      <xdr:nvSpPr>
        <xdr:cNvPr id="139" name="テキスト ボックス 138"/>
        <xdr:cNvSpPr txBox="1"/>
      </xdr:nvSpPr>
      <xdr:spPr>
        <a:xfrm>
          <a:off x="3530111" y="944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126371</xdr:rowOff>
    </xdr:from>
    <xdr:to>
      <xdr:col>15</xdr:col>
      <xdr:colOff>101600</xdr:colOff>
      <xdr:row>57</xdr:row>
      <xdr:rowOff>56521</xdr:rowOff>
    </xdr:to>
    <xdr:sp macro="" textlink="">
      <xdr:nvSpPr>
        <xdr:cNvPr id="140" name="楕円 139"/>
        <xdr:cNvSpPr/>
      </xdr:nvSpPr>
      <xdr:spPr>
        <a:xfrm>
          <a:off x="2857500" y="97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73048</xdr:rowOff>
    </xdr:from>
    <xdr:ext cx="534377" cy="259045"/>
    <xdr:sp macro="" textlink="">
      <xdr:nvSpPr>
        <xdr:cNvPr id="141" name="テキスト ボックス 140"/>
        <xdr:cNvSpPr txBox="1"/>
      </xdr:nvSpPr>
      <xdr:spPr>
        <a:xfrm>
          <a:off x="2641111" y="950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4166</xdr:rowOff>
    </xdr:from>
    <xdr:to>
      <xdr:col>10</xdr:col>
      <xdr:colOff>165100</xdr:colOff>
      <xdr:row>57</xdr:row>
      <xdr:rowOff>105766</xdr:rowOff>
    </xdr:to>
    <xdr:sp macro="" textlink="">
      <xdr:nvSpPr>
        <xdr:cNvPr id="142" name="楕円 141"/>
        <xdr:cNvSpPr/>
      </xdr:nvSpPr>
      <xdr:spPr>
        <a:xfrm>
          <a:off x="1968500" y="97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122293</xdr:rowOff>
    </xdr:from>
    <xdr:ext cx="534377" cy="259045"/>
    <xdr:sp macro="" textlink="">
      <xdr:nvSpPr>
        <xdr:cNvPr id="143" name="テキスト ボックス 142"/>
        <xdr:cNvSpPr txBox="1"/>
      </xdr:nvSpPr>
      <xdr:spPr>
        <a:xfrm>
          <a:off x="1752111" y="955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159518</xdr:rowOff>
    </xdr:from>
    <xdr:to>
      <xdr:col>6</xdr:col>
      <xdr:colOff>38100</xdr:colOff>
      <xdr:row>57</xdr:row>
      <xdr:rowOff>89668</xdr:rowOff>
    </xdr:to>
    <xdr:sp macro="" textlink="">
      <xdr:nvSpPr>
        <xdr:cNvPr id="144" name="楕円 143"/>
        <xdr:cNvSpPr/>
      </xdr:nvSpPr>
      <xdr:spPr>
        <a:xfrm>
          <a:off x="1079500" y="97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106195</xdr:rowOff>
    </xdr:from>
    <xdr:ext cx="534377" cy="259045"/>
    <xdr:sp macro="" textlink="">
      <xdr:nvSpPr>
        <xdr:cNvPr id="145" name="テキスト ボックス 144"/>
        <xdr:cNvSpPr txBox="1"/>
      </xdr:nvSpPr>
      <xdr:spPr>
        <a:xfrm>
          <a:off x="863111" y="95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127642</xdr:rowOff>
    </xdr:from>
    <xdr:to>
      <xdr:col>24</xdr:col>
      <xdr:colOff>63500</xdr:colOff>
      <xdr:row>77</xdr:row>
      <xdr:rowOff>130614</xdr:rowOff>
    </xdr:to>
    <xdr:cxnSp macro="">
      <xdr:nvCxnSpPr>
        <xdr:cNvPr id="170" name="直線コネクタ 169"/>
        <xdr:cNvCxnSpPr/>
      </xdr:nvCxnSpPr>
      <xdr:spPr>
        <a:xfrm>
          <a:off x="3797300" y="13329292"/>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127642</xdr:rowOff>
    </xdr:from>
    <xdr:to>
      <xdr:col>19</xdr:col>
      <xdr:colOff>177800</xdr:colOff>
      <xdr:row>77</xdr:row>
      <xdr:rowOff>128612</xdr:rowOff>
    </xdr:to>
    <xdr:cxnSp macro="">
      <xdr:nvCxnSpPr>
        <xdr:cNvPr id="173" name="直線コネクタ 172"/>
        <xdr:cNvCxnSpPr/>
      </xdr:nvCxnSpPr>
      <xdr:spPr>
        <a:xfrm flipV="1">
          <a:off x="2908300" y="13329292"/>
          <a:ext cx="889000" cy="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128612</xdr:rowOff>
    </xdr:from>
    <xdr:to>
      <xdr:col>15</xdr:col>
      <xdr:colOff>50800</xdr:colOff>
      <xdr:row>77</xdr:row>
      <xdr:rowOff>136213</xdr:rowOff>
    </xdr:to>
    <xdr:cxnSp macro="">
      <xdr:nvCxnSpPr>
        <xdr:cNvPr id="176" name="直線コネクタ 175"/>
        <xdr:cNvCxnSpPr/>
      </xdr:nvCxnSpPr>
      <xdr:spPr>
        <a:xfrm flipV="1">
          <a:off x="2019300" y="13330262"/>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71182</xdr:rowOff>
    </xdr:from>
    <xdr:ext cx="469744" cy="259045"/>
    <xdr:sp macro="" textlink="">
      <xdr:nvSpPr>
        <xdr:cNvPr id="178" name="テキスト ボックス 177"/>
        <xdr:cNvSpPr txBox="1"/>
      </xdr:nvSpPr>
      <xdr:spPr>
        <a:xfrm>
          <a:off x="2673428" y="1292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120498</xdr:rowOff>
    </xdr:from>
    <xdr:to>
      <xdr:col>10</xdr:col>
      <xdr:colOff>114300</xdr:colOff>
      <xdr:row>77</xdr:row>
      <xdr:rowOff>136213</xdr:rowOff>
    </xdr:to>
    <xdr:cxnSp macro="">
      <xdr:nvCxnSpPr>
        <xdr:cNvPr id="179" name="直線コネクタ 178"/>
        <xdr:cNvCxnSpPr/>
      </xdr:nvCxnSpPr>
      <xdr:spPr>
        <a:xfrm>
          <a:off x="1130300" y="13322148"/>
          <a:ext cx="8890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66724</xdr:rowOff>
    </xdr:from>
    <xdr:ext cx="469744" cy="259045"/>
    <xdr:sp macro="" textlink="">
      <xdr:nvSpPr>
        <xdr:cNvPr id="181" name="テキスト ボックス 180"/>
        <xdr:cNvSpPr txBox="1"/>
      </xdr:nvSpPr>
      <xdr:spPr>
        <a:xfrm>
          <a:off x="1784428" y="129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69181</xdr:rowOff>
    </xdr:from>
    <xdr:ext cx="469744" cy="259045"/>
    <xdr:sp macro="" textlink="">
      <xdr:nvSpPr>
        <xdr:cNvPr id="183" name="テキスト ボックス 182"/>
        <xdr:cNvSpPr txBox="1"/>
      </xdr:nvSpPr>
      <xdr:spPr>
        <a:xfrm>
          <a:off x="89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79814</xdr:rowOff>
    </xdr:from>
    <xdr:to>
      <xdr:col>24</xdr:col>
      <xdr:colOff>114300</xdr:colOff>
      <xdr:row>78</xdr:row>
      <xdr:rowOff>9964</xdr:rowOff>
    </xdr:to>
    <xdr:sp macro="" textlink="">
      <xdr:nvSpPr>
        <xdr:cNvPr id="189" name="楕円 188"/>
        <xdr:cNvSpPr/>
      </xdr:nvSpPr>
      <xdr:spPr>
        <a:xfrm>
          <a:off x="4584700" y="132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166191</xdr:rowOff>
    </xdr:from>
    <xdr:ext cx="469744" cy="259045"/>
    <xdr:sp macro="" textlink="">
      <xdr:nvSpPr>
        <xdr:cNvPr id="190" name="維持補修費該当値テキスト"/>
        <xdr:cNvSpPr txBox="1"/>
      </xdr:nvSpPr>
      <xdr:spPr>
        <a:xfrm>
          <a:off x="4686300" y="1319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76842</xdr:rowOff>
    </xdr:from>
    <xdr:to>
      <xdr:col>20</xdr:col>
      <xdr:colOff>38100</xdr:colOff>
      <xdr:row>78</xdr:row>
      <xdr:rowOff>6992</xdr:rowOff>
    </xdr:to>
    <xdr:sp macro="" textlink="">
      <xdr:nvSpPr>
        <xdr:cNvPr id="191" name="楕円 190"/>
        <xdr:cNvSpPr/>
      </xdr:nvSpPr>
      <xdr:spPr>
        <a:xfrm>
          <a:off x="3746500" y="132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169569</xdr:rowOff>
    </xdr:from>
    <xdr:ext cx="469744" cy="259045"/>
    <xdr:sp macro="" textlink="">
      <xdr:nvSpPr>
        <xdr:cNvPr id="192" name="テキスト ボックス 191"/>
        <xdr:cNvSpPr txBox="1"/>
      </xdr:nvSpPr>
      <xdr:spPr>
        <a:xfrm>
          <a:off x="3562428" y="133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77812</xdr:rowOff>
    </xdr:from>
    <xdr:to>
      <xdr:col>15</xdr:col>
      <xdr:colOff>101600</xdr:colOff>
      <xdr:row>78</xdr:row>
      <xdr:rowOff>7962</xdr:rowOff>
    </xdr:to>
    <xdr:sp macro="" textlink="">
      <xdr:nvSpPr>
        <xdr:cNvPr id="193" name="楕円 192"/>
        <xdr:cNvSpPr/>
      </xdr:nvSpPr>
      <xdr:spPr>
        <a:xfrm>
          <a:off x="2857500" y="132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170539</xdr:rowOff>
    </xdr:from>
    <xdr:ext cx="469744" cy="259045"/>
    <xdr:sp macro="" textlink="">
      <xdr:nvSpPr>
        <xdr:cNvPr id="194" name="テキスト ボックス 193"/>
        <xdr:cNvSpPr txBox="1"/>
      </xdr:nvSpPr>
      <xdr:spPr>
        <a:xfrm>
          <a:off x="2673428" y="1337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85413</xdr:rowOff>
    </xdr:from>
    <xdr:to>
      <xdr:col>10</xdr:col>
      <xdr:colOff>165100</xdr:colOff>
      <xdr:row>78</xdr:row>
      <xdr:rowOff>15563</xdr:rowOff>
    </xdr:to>
    <xdr:sp macro="" textlink="">
      <xdr:nvSpPr>
        <xdr:cNvPr id="195" name="楕円 194"/>
        <xdr:cNvSpPr/>
      </xdr:nvSpPr>
      <xdr:spPr>
        <a:xfrm>
          <a:off x="1968500" y="1328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6690</xdr:rowOff>
    </xdr:from>
    <xdr:ext cx="469744" cy="259045"/>
    <xdr:sp macro="" textlink="">
      <xdr:nvSpPr>
        <xdr:cNvPr id="196" name="テキスト ボックス 195"/>
        <xdr:cNvSpPr txBox="1"/>
      </xdr:nvSpPr>
      <xdr:spPr>
        <a:xfrm>
          <a:off x="1784428" y="1337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69698</xdr:rowOff>
    </xdr:from>
    <xdr:to>
      <xdr:col>6</xdr:col>
      <xdr:colOff>38100</xdr:colOff>
      <xdr:row>77</xdr:row>
      <xdr:rowOff>171298</xdr:rowOff>
    </xdr:to>
    <xdr:sp macro="" textlink="">
      <xdr:nvSpPr>
        <xdr:cNvPr id="197" name="楕円 196"/>
        <xdr:cNvSpPr/>
      </xdr:nvSpPr>
      <xdr:spPr>
        <a:xfrm>
          <a:off x="1079500" y="1327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162425</xdr:rowOff>
    </xdr:from>
    <xdr:ext cx="469744" cy="259045"/>
    <xdr:sp macro="" textlink="">
      <xdr:nvSpPr>
        <xdr:cNvPr id="198" name="テキスト ボックス 197"/>
        <xdr:cNvSpPr txBox="1"/>
      </xdr:nvSpPr>
      <xdr:spPr>
        <a:xfrm>
          <a:off x="895428" y="1336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23270</xdr:rowOff>
    </xdr:from>
    <xdr:to>
      <xdr:col>24</xdr:col>
      <xdr:colOff>63500</xdr:colOff>
      <xdr:row>97</xdr:row>
      <xdr:rowOff>61821</xdr:rowOff>
    </xdr:to>
    <xdr:cxnSp macro="">
      <xdr:nvCxnSpPr>
        <xdr:cNvPr id="226" name="直線コネクタ 225"/>
        <xdr:cNvCxnSpPr/>
      </xdr:nvCxnSpPr>
      <xdr:spPr>
        <a:xfrm flipV="1">
          <a:off x="3797300" y="16482470"/>
          <a:ext cx="838200" cy="2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55842</xdr:rowOff>
    </xdr:from>
    <xdr:ext cx="599010" cy="259045"/>
    <xdr:sp macro="" textlink="">
      <xdr:nvSpPr>
        <xdr:cNvPr id="227" name="扶助費平均値テキスト"/>
        <xdr:cNvSpPr txBox="1"/>
      </xdr:nvSpPr>
      <xdr:spPr>
        <a:xfrm>
          <a:off x="4686300" y="16515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61821</xdr:rowOff>
    </xdr:from>
    <xdr:to>
      <xdr:col>19</xdr:col>
      <xdr:colOff>177800</xdr:colOff>
      <xdr:row>97</xdr:row>
      <xdr:rowOff>102868</xdr:rowOff>
    </xdr:to>
    <xdr:cxnSp macro="">
      <xdr:nvCxnSpPr>
        <xdr:cNvPr id="229" name="直線コネクタ 228"/>
        <xdr:cNvCxnSpPr/>
      </xdr:nvCxnSpPr>
      <xdr:spPr>
        <a:xfrm flipV="1">
          <a:off x="2908300" y="16692471"/>
          <a:ext cx="889000" cy="4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98252</xdr:rowOff>
    </xdr:from>
    <xdr:ext cx="599010" cy="259045"/>
    <xdr:sp macro="" textlink="">
      <xdr:nvSpPr>
        <xdr:cNvPr id="231" name="テキスト ボックス 230"/>
        <xdr:cNvSpPr txBox="1"/>
      </xdr:nvSpPr>
      <xdr:spPr>
        <a:xfrm>
          <a:off x="3497795" y="169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102868</xdr:rowOff>
    </xdr:from>
    <xdr:to>
      <xdr:col>15</xdr:col>
      <xdr:colOff>50800</xdr:colOff>
      <xdr:row>98</xdr:row>
      <xdr:rowOff>693</xdr:rowOff>
    </xdr:to>
    <xdr:cxnSp macro="">
      <xdr:nvCxnSpPr>
        <xdr:cNvPr id="232" name="直線コネクタ 231"/>
        <xdr:cNvCxnSpPr/>
      </xdr:nvCxnSpPr>
      <xdr:spPr>
        <a:xfrm flipV="1">
          <a:off x="2019300" y="16733518"/>
          <a:ext cx="889000" cy="6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macro="" textlink="">
      <xdr:nvSpPr>
        <xdr:cNvPr id="233" name="フローチャート: 判断 232"/>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117271</xdr:rowOff>
    </xdr:from>
    <xdr:ext cx="599010" cy="259045"/>
    <xdr:sp macro="" textlink="">
      <xdr:nvSpPr>
        <xdr:cNvPr id="234" name="テキスト ボックス 233"/>
        <xdr:cNvSpPr txBox="1"/>
      </xdr:nvSpPr>
      <xdr:spPr>
        <a:xfrm>
          <a:off x="2608795" y="1691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693</xdr:rowOff>
    </xdr:from>
    <xdr:to>
      <xdr:col>10</xdr:col>
      <xdr:colOff>114300</xdr:colOff>
      <xdr:row>98</xdr:row>
      <xdr:rowOff>4040</xdr:rowOff>
    </xdr:to>
    <xdr:cxnSp macro="">
      <xdr:nvCxnSpPr>
        <xdr:cNvPr id="235" name="直線コネクタ 234"/>
        <xdr:cNvCxnSpPr/>
      </xdr:nvCxnSpPr>
      <xdr:spPr>
        <a:xfrm flipV="1">
          <a:off x="1130300" y="16802793"/>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macro="" textlink="">
      <xdr:nvSpPr>
        <xdr:cNvPr id="236" name="フローチャート: 判断 235"/>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166127</xdr:rowOff>
    </xdr:from>
    <xdr:ext cx="599010" cy="259045"/>
    <xdr:sp macro="" textlink="">
      <xdr:nvSpPr>
        <xdr:cNvPr id="237" name="テキスト ボックス 236"/>
        <xdr:cNvSpPr txBox="1"/>
      </xdr:nvSpPr>
      <xdr:spPr>
        <a:xfrm>
          <a:off x="1719795" y="1696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macro="" textlink="">
      <xdr:nvSpPr>
        <xdr:cNvPr id="238" name="フローチャート: 判断 237"/>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168679</xdr:rowOff>
    </xdr:from>
    <xdr:ext cx="599010" cy="259045"/>
    <xdr:sp macro="" textlink="">
      <xdr:nvSpPr>
        <xdr:cNvPr id="239" name="テキスト ボックス 238"/>
        <xdr:cNvSpPr txBox="1"/>
      </xdr:nvSpPr>
      <xdr:spPr>
        <a:xfrm>
          <a:off x="830795" y="1697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143920</xdr:rowOff>
    </xdr:from>
    <xdr:to>
      <xdr:col>24</xdr:col>
      <xdr:colOff>114300</xdr:colOff>
      <xdr:row>96</xdr:row>
      <xdr:rowOff>74070</xdr:rowOff>
    </xdr:to>
    <xdr:sp macro="" textlink="">
      <xdr:nvSpPr>
        <xdr:cNvPr id="245" name="楕円 244"/>
        <xdr:cNvSpPr/>
      </xdr:nvSpPr>
      <xdr:spPr>
        <a:xfrm>
          <a:off x="4584700" y="164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166797</xdr:rowOff>
    </xdr:from>
    <xdr:ext cx="599010" cy="259045"/>
    <xdr:sp macro="" textlink="">
      <xdr:nvSpPr>
        <xdr:cNvPr id="246" name="扶助費該当値テキスト"/>
        <xdr:cNvSpPr txBox="1"/>
      </xdr:nvSpPr>
      <xdr:spPr>
        <a:xfrm>
          <a:off x="4686300" y="162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11021</xdr:rowOff>
    </xdr:from>
    <xdr:to>
      <xdr:col>20</xdr:col>
      <xdr:colOff>38100</xdr:colOff>
      <xdr:row>97</xdr:row>
      <xdr:rowOff>112621</xdr:rowOff>
    </xdr:to>
    <xdr:sp macro="" textlink="">
      <xdr:nvSpPr>
        <xdr:cNvPr id="247" name="楕円 246"/>
        <xdr:cNvSpPr/>
      </xdr:nvSpPr>
      <xdr:spPr>
        <a:xfrm>
          <a:off x="3746500" y="1664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129148</xdr:rowOff>
    </xdr:from>
    <xdr:ext cx="599010" cy="259045"/>
    <xdr:sp macro="" textlink="">
      <xdr:nvSpPr>
        <xdr:cNvPr id="248" name="テキスト ボックス 247"/>
        <xdr:cNvSpPr txBox="1"/>
      </xdr:nvSpPr>
      <xdr:spPr>
        <a:xfrm>
          <a:off x="3497795" y="1641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52068</xdr:rowOff>
    </xdr:from>
    <xdr:to>
      <xdr:col>15</xdr:col>
      <xdr:colOff>101600</xdr:colOff>
      <xdr:row>97</xdr:row>
      <xdr:rowOff>153668</xdr:rowOff>
    </xdr:to>
    <xdr:sp macro="" textlink="">
      <xdr:nvSpPr>
        <xdr:cNvPr id="249" name="楕円 248"/>
        <xdr:cNvSpPr/>
      </xdr:nvSpPr>
      <xdr:spPr>
        <a:xfrm>
          <a:off x="2857500" y="1668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170195</xdr:rowOff>
    </xdr:from>
    <xdr:ext cx="599010" cy="259045"/>
    <xdr:sp macro="" textlink="">
      <xdr:nvSpPr>
        <xdr:cNvPr id="250" name="テキスト ボックス 249"/>
        <xdr:cNvSpPr txBox="1"/>
      </xdr:nvSpPr>
      <xdr:spPr>
        <a:xfrm>
          <a:off x="2608795" y="1645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121343</xdr:rowOff>
    </xdr:from>
    <xdr:to>
      <xdr:col>10</xdr:col>
      <xdr:colOff>165100</xdr:colOff>
      <xdr:row>98</xdr:row>
      <xdr:rowOff>51493</xdr:rowOff>
    </xdr:to>
    <xdr:sp macro="" textlink="">
      <xdr:nvSpPr>
        <xdr:cNvPr id="251" name="楕円 250"/>
        <xdr:cNvSpPr/>
      </xdr:nvSpPr>
      <xdr:spPr>
        <a:xfrm>
          <a:off x="1968500" y="1675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68020</xdr:rowOff>
    </xdr:from>
    <xdr:ext cx="599010" cy="259045"/>
    <xdr:sp macro="" textlink="">
      <xdr:nvSpPr>
        <xdr:cNvPr id="252" name="テキスト ボックス 251"/>
        <xdr:cNvSpPr txBox="1"/>
      </xdr:nvSpPr>
      <xdr:spPr>
        <a:xfrm>
          <a:off x="1719795" y="1652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124690</xdr:rowOff>
    </xdr:from>
    <xdr:to>
      <xdr:col>6</xdr:col>
      <xdr:colOff>38100</xdr:colOff>
      <xdr:row>98</xdr:row>
      <xdr:rowOff>54840</xdr:rowOff>
    </xdr:to>
    <xdr:sp macro="" textlink="">
      <xdr:nvSpPr>
        <xdr:cNvPr id="253" name="楕円 252"/>
        <xdr:cNvSpPr/>
      </xdr:nvSpPr>
      <xdr:spPr>
        <a:xfrm>
          <a:off x="1079500" y="167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71367</xdr:rowOff>
    </xdr:from>
    <xdr:ext cx="599010" cy="259045"/>
    <xdr:sp macro="" textlink="">
      <xdr:nvSpPr>
        <xdr:cNvPr id="254" name="テキスト ボックス 253"/>
        <xdr:cNvSpPr txBox="1"/>
      </xdr:nvSpPr>
      <xdr:spPr>
        <a:xfrm>
          <a:off x="830795" y="1653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0" name="テキスト ボックス 26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2" name="テキスト ボックス 27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0" name="直線コネクタ 279"/>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1" name="補助費等最小値テキスト"/>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2" name="直線コネクタ 281"/>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3" name="補助費等最大値テキスト"/>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4" name="直線コネクタ 283"/>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84945</xdr:rowOff>
    </xdr:from>
    <xdr:to>
      <xdr:col>55</xdr:col>
      <xdr:colOff>0</xdr:colOff>
      <xdr:row>37</xdr:row>
      <xdr:rowOff>69</xdr:rowOff>
    </xdr:to>
    <xdr:cxnSp macro="">
      <xdr:nvCxnSpPr>
        <xdr:cNvPr id="285" name="直線コネクタ 284"/>
        <xdr:cNvCxnSpPr/>
      </xdr:nvCxnSpPr>
      <xdr:spPr>
        <a:xfrm>
          <a:off x="9639300" y="5228445"/>
          <a:ext cx="838200" cy="111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macro="" textlink="">
      <xdr:nvSpPr>
        <xdr:cNvPr id="286" name="補助費等平均値テキスト"/>
        <xdr:cNvSpPr txBox="1"/>
      </xdr:nvSpPr>
      <xdr:spPr>
        <a:xfrm>
          <a:off x="10528300" y="609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7" name="フローチャート: 判断 286"/>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84945</xdr:rowOff>
    </xdr:from>
    <xdr:to>
      <xdr:col>50</xdr:col>
      <xdr:colOff>114300</xdr:colOff>
      <xdr:row>37</xdr:row>
      <xdr:rowOff>69650</xdr:rowOff>
    </xdr:to>
    <xdr:cxnSp macro="">
      <xdr:nvCxnSpPr>
        <xdr:cNvPr id="288" name="直線コネクタ 287"/>
        <xdr:cNvCxnSpPr/>
      </xdr:nvCxnSpPr>
      <xdr:spPr>
        <a:xfrm flipV="1">
          <a:off x="8750300" y="5228445"/>
          <a:ext cx="889000" cy="118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89" name="フローチャート: 判断 288"/>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0" name="テキスト ボックス 289"/>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68083</xdr:rowOff>
    </xdr:from>
    <xdr:to>
      <xdr:col>45</xdr:col>
      <xdr:colOff>177800</xdr:colOff>
      <xdr:row>37</xdr:row>
      <xdr:rowOff>69650</xdr:rowOff>
    </xdr:to>
    <xdr:cxnSp macro="">
      <xdr:nvCxnSpPr>
        <xdr:cNvPr id="291" name="直線コネクタ 290"/>
        <xdr:cNvCxnSpPr/>
      </xdr:nvCxnSpPr>
      <xdr:spPr>
        <a:xfrm>
          <a:off x="7861300" y="6411733"/>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2" name="フローチャート: 判断 291"/>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macro="" textlink="">
      <xdr:nvSpPr>
        <xdr:cNvPr id="293" name="テキスト ボックス 292"/>
        <xdr:cNvSpPr txBox="1"/>
      </xdr:nvSpPr>
      <xdr:spPr>
        <a:xfrm>
          <a:off x="8483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58667</xdr:rowOff>
    </xdr:from>
    <xdr:to>
      <xdr:col>41</xdr:col>
      <xdr:colOff>50800</xdr:colOff>
      <xdr:row>37</xdr:row>
      <xdr:rowOff>68083</xdr:rowOff>
    </xdr:to>
    <xdr:cxnSp macro="">
      <xdr:nvCxnSpPr>
        <xdr:cNvPr id="294" name="直線コネクタ 293"/>
        <xdr:cNvCxnSpPr/>
      </xdr:nvCxnSpPr>
      <xdr:spPr>
        <a:xfrm>
          <a:off x="6972300" y="6402317"/>
          <a:ext cx="889000" cy="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5" name="フローチャート: 判断 294"/>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121411</xdr:rowOff>
    </xdr:from>
    <xdr:ext cx="534377" cy="259045"/>
    <xdr:sp macro="" textlink="">
      <xdr:nvSpPr>
        <xdr:cNvPr id="296" name="テキスト ボックス 295"/>
        <xdr:cNvSpPr txBox="1"/>
      </xdr:nvSpPr>
      <xdr:spPr>
        <a:xfrm>
          <a:off x="7594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7" name="フローチャート: 判断 296"/>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125403</xdr:rowOff>
    </xdr:from>
    <xdr:ext cx="534377" cy="259045"/>
    <xdr:sp macro="" textlink="">
      <xdr:nvSpPr>
        <xdr:cNvPr id="298" name="テキスト ボックス 297"/>
        <xdr:cNvSpPr txBox="1"/>
      </xdr:nvSpPr>
      <xdr:spPr>
        <a:xfrm>
          <a:off x="6705111" y="64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120719</xdr:rowOff>
    </xdr:from>
    <xdr:to>
      <xdr:col>55</xdr:col>
      <xdr:colOff>50800</xdr:colOff>
      <xdr:row>37</xdr:row>
      <xdr:rowOff>50869</xdr:rowOff>
    </xdr:to>
    <xdr:sp macro="" textlink="">
      <xdr:nvSpPr>
        <xdr:cNvPr id="304" name="楕円 303"/>
        <xdr:cNvSpPr/>
      </xdr:nvSpPr>
      <xdr:spPr>
        <a:xfrm>
          <a:off x="10426700" y="62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99146</xdr:rowOff>
    </xdr:from>
    <xdr:ext cx="534377" cy="259045"/>
    <xdr:sp macro="" textlink="">
      <xdr:nvSpPr>
        <xdr:cNvPr id="305" name="補助費等該当値テキスト"/>
        <xdr:cNvSpPr txBox="1"/>
      </xdr:nvSpPr>
      <xdr:spPr>
        <a:xfrm>
          <a:off x="10528300" y="627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34145</xdr:rowOff>
    </xdr:from>
    <xdr:to>
      <xdr:col>50</xdr:col>
      <xdr:colOff>165100</xdr:colOff>
      <xdr:row>30</xdr:row>
      <xdr:rowOff>135745</xdr:rowOff>
    </xdr:to>
    <xdr:sp macro="" textlink="">
      <xdr:nvSpPr>
        <xdr:cNvPr id="306" name="楕円 305"/>
        <xdr:cNvSpPr/>
      </xdr:nvSpPr>
      <xdr:spPr>
        <a:xfrm>
          <a:off x="9588500" y="5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126872</xdr:rowOff>
    </xdr:from>
    <xdr:ext cx="599010" cy="259045"/>
    <xdr:sp macro="" textlink="">
      <xdr:nvSpPr>
        <xdr:cNvPr id="307" name="テキスト ボックス 306"/>
        <xdr:cNvSpPr txBox="1"/>
      </xdr:nvSpPr>
      <xdr:spPr>
        <a:xfrm>
          <a:off x="9339795" y="527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18850</xdr:rowOff>
    </xdr:from>
    <xdr:to>
      <xdr:col>46</xdr:col>
      <xdr:colOff>38100</xdr:colOff>
      <xdr:row>37</xdr:row>
      <xdr:rowOff>120450</xdr:rowOff>
    </xdr:to>
    <xdr:sp macro="" textlink="">
      <xdr:nvSpPr>
        <xdr:cNvPr id="308" name="楕円 307"/>
        <xdr:cNvSpPr/>
      </xdr:nvSpPr>
      <xdr:spPr>
        <a:xfrm>
          <a:off x="8699500" y="636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111577</xdr:rowOff>
    </xdr:from>
    <xdr:ext cx="534377" cy="259045"/>
    <xdr:sp macro="" textlink="">
      <xdr:nvSpPr>
        <xdr:cNvPr id="309" name="テキスト ボックス 308"/>
        <xdr:cNvSpPr txBox="1"/>
      </xdr:nvSpPr>
      <xdr:spPr>
        <a:xfrm>
          <a:off x="8483111" y="645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17283</xdr:rowOff>
    </xdr:from>
    <xdr:to>
      <xdr:col>41</xdr:col>
      <xdr:colOff>101600</xdr:colOff>
      <xdr:row>37</xdr:row>
      <xdr:rowOff>118883</xdr:rowOff>
    </xdr:to>
    <xdr:sp macro="" textlink="">
      <xdr:nvSpPr>
        <xdr:cNvPr id="310" name="楕円 309"/>
        <xdr:cNvSpPr/>
      </xdr:nvSpPr>
      <xdr:spPr>
        <a:xfrm>
          <a:off x="7810500" y="63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110010</xdr:rowOff>
    </xdr:from>
    <xdr:ext cx="534377" cy="259045"/>
    <xdr:sp macro="" textlink="">
      <xdr:nvSpPr>
        <xdr:cNvPr id="311" name="テキスト ボックス 310"/>
        <xdr:cNvSpPr txBox="1"/>
      </xdr:nvSpPr>
      <xdr:spPr>
        <a:xfrm>
          <a:off x="7594111" y="645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7867</xdr:rowOff>
    </xdr:from>
    <xdr:to>
      <xdr:col>36</xdr:col>
      <xdr:colOff>165100</xdr:colOff>
      <xdr:row>37</xdr:row>
      <xdr:rowOff>109467</xdr:rowOff>
    </xdr:to>
    <xdr:sp macro="" textlink="">
      <xdr:nvSpPr>
        <xdr:cNvPr id="312" name="楕円 311"/>
        <xdr:cNvSpPr/>
      </xdr:nvSpPr>
      <xdr:spPr>
        <a:xfrm>
          <a:off x="6921500" y="63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125994</xdr:rowOff>
    </xdr:from>
    <xdr:ext cx="534377" cy="259045"/>
    <xdr:sp macro="" textlink="">
      <xdr:nvSpPr>
        <xdr:cNvPr id="313" name="テキスト ボックス 312"/>
        <xdr:cNvSpPr txBox="1"/>
      </xdr:nvSpPr>
      <xdr:spPr>
        <a:xfrm>
          <a:off x="6705111" y="612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7" name="直線コネクタ 336"/>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8"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9" name="直線コネクタ 338"/>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0"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1" name="直線コネクタ 340"/>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144226</xdr:rowOff>
    </xdr:from>
    <xdr:to>
      <xdr:col>55</xdr:col>
      <xdr:colOff>0</xdr:colOff>
      <xdr:row>58</xdr:row>
      <xdr:rowOff>34925</xdr:rowOff>
    </xdr:to>
    <xdr:cxnSp macro="">
      <xdr:nvCxnSpPr>
        <xdr:cNvPr id="342" name="直線コネクタ 341"/>
        <xdr:cNvCxnSpPr/>
      </xdr:nvCxnSpPr>
      <xdr:spPr>
        <a:xfrm>
          <a:off x="9639300" y="9916876"/>
          <a:ext cx="838200" cy="6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3" name="普通建設事業費平均値テキスト"/>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4" name="フローチャート: 判断 343"/>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144226</xdr:rowOff>
    </xdr:from>
    <xdr:to>
      <xdr:col>50</xdr:col>
      <xdr:colOff>114300</xdr:colOff>
      <xdr:row>58</xdr:row>
      <xdr:rowOff>46447</xdr:rowOff>
    </xdr:to>
    <xdr:cxnSp macro="">
      <xdr:nvCxnSpPr>
        <xdr:cNvPr id="345" name="直線コネクタ 344"/>
        <xdr:cNvCxnSpPr/>
      </xdr:nvCxnSpPr>
      <xdr:spPr>
        <a:xfrm flipV="1">
          <a:off x="8750300" y="9916876"/>
          <a:ext cx="889000" cy="7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6" name="フローチャート: 判断 345"/>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7" name="テキスト ボックス 346"/>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161722</xdr:rowOff>
    </xdr:from>
    <xdr:to>
      <xdr:col>45</xdr:col>
      <xdr:colOff>177800</xdr:colOff>
      <xdr:row>58</xdr:row>
      <xdr:rowOff>46447</xdr:rowOff>
    </xdr:to>
    <xdr:cxnSp macro="">
      <xdr:nvCxnSpPr>
        <xdr:cNvPr id="348" name="直線コネクタ 347"/>
        <xdr:cNvCxnSpPr/>
      </xdr:nvCxnSpPr>
      <xdr:spPr>
        <a:xfrm>
          <a:off x="7861300" y="9934372"/>
          <a:ext cx="889000" cy="5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49" name="フローチャート: 判断 348"/>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128267</xdr:rowOff>
    </xdr:from>
    <xdr:ext cx="534377" cy="259045"/>
    <xdr:sp macro="" textlink="">
      <xdr:nvSpPr>
        <xdr:cNvPr id="350" name="テキスト ボックス 349"/>
        <xdr:cNvSpPr txBox="1"/>
      </xdr:nvSpPr>
      <xdr:spPr>
        <a:xfrm>
          <a:off x="8483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161722</xdr:rowOff>
    </xdr:from>
    <xdr:to>
      <xdr:col>41</xdr:col>
      <xdr:colOff>50800</xdr:colOff>
      <xdr:row>58</xdr:row>
      <xdr:rowOff>59606</xdr:rowOff>
    </xdr:to>
    <xdr:cxnSp macro="">
      <xdr:nvCxnSpPr>
        <xdr:cNvPr id="351" name="直線コネクタ 350"/>
        <xdr:cNvCxnSpPr/>
      </xdr:nvCxnSpPr>
      <xdr:spPr>
        <a:xfrm flipV="1">
          <a:off x="6972300" y="9934372"/>
          <a:ext cx="889000" cy="6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2" name="フローチャート: 判断 351"/>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3" name="テキスト ボックス 352"/>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4" name="フローチャート: 判断 353"/>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129677</xdr:rowOff>
    </xdr:from>
    <xdr:ext cx="534377" cy="259045"/>
    <xdr:sp macro="" textlink="">
      <xdr:nvSpPr>
        <xdr:cNvPr id="355" name="テキスト ボックス 354"/>
        <xdr:cNvSpPr txBox="1"/>
      </xdr:nvSpPr>
      <xdr:spPr>
        <a:xfrm>
          <a:off x="6705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155575</xdr:rowOff>
    </xdr:from>
    <xdr:to>
      <xdr:col>55</xdr:col>
      <xdr:colOff>50800</xdr:colOff>
      <xdr:row>58</xdr:row>
      <xdr:rowOff>85725</xdr:rowOff>
    </xdr:to>
    <xdr:sp macro="" textlink="">
      <xdr:nvSpPr>
        <xdr:cNvPr id="361" name="楕円 360"/>
        <xdr:cNvSpPr/>
      </xdr:nvSpPr>
      <xdr:spPr>
        <a:xfrm>
          <a:off x="10426700" y="99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134002</xdr:rowOff>
    </xdr:from>
    <xdr:ext cx="534377" cy="259045"/>
    <xdr:sp macro="" textlink="">
      <xdr:nvSpPr>
        <xdr:cNvPr id="362" name="普通建設事業費該当値テキスト"/>
        <xdr:cNvSpPr txBox="1"/>
      </xdr:nvSpPr>
      <xdr:spPr>
        <a:xfrm>
          <a:off x="10528300" y="99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93426</xdr:rowOff>
    </xdr:from>
    <xdr:to>
      <xdr:col>50</xdr:col>
      <xdr:colOff>165100</xdr:colOff>
      <xdr:row>58</xdr:row>
      <xdr:rowOff>23576</xdr:rowOff>
    </xdr:to>
    <xdr:sp macro="" textlink="">
      <xdr:nvSpPr>
        <xdr:cNvPr id="363" name="楕円 362"/>
        <xdr:cNvSpPr/>
      </xdr:nvSpPr>
      <xdr:spPr>
        <a:xfrm>
          <a:off x="9588500" y="986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14703</xdr:rowOff>
    </xdr:from>
    <xdr:ext cx="534377" cy="259045"/>
    <xdr:sp macro="" textlink="">
      <xdr:nvSpPr>
        <xdr:cNvPr id="364" name="テキスト ボックス 363"/>
        <xdr:cNvSpPr txBox="1"/>
      </xdr:nvSpPr>
      <xdr:spPr>
        <a:xfrm>
          <a:off x="9372111" y="995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167097</xdr:rowOff>
    </xdr:from>
    <xdr:to>
      <xdr:col>46</xdr:col>
      <xdr:colOff>38100</xdr:colOff>
      <xdr:row>58</xdr:row>
      <xdr:rowOff>97247</xdr:rowOff>
    </xdr:to>
    <xdr:sp macro="" textlink="">
      <xdr:nvSpPr>
        <xdr:cNvPr id="365" name="楕円 364"/>
        <xdr:cNvSpPr/>
      </xdr:nvSpPr>
      <xdr:spPr>
        <a:xfrm>
          <a:off x="8699500" y="993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88374</xdr:rowOff>
    </xdr:from>
    <xdr:ext cx="534377" cy="259045"/>
    <xdr:sp macro="" textlink="">
      <xdr:nvSpPr>
        <xdr:cNvPr id="366" name="テキスト ボックス 365"/>
        <xdr:cNvSpPr txBox="1"/>
      </xdr:nvSpPr>
      <xdr:spPr>
        <a:xfrm>
          <a:off x="8483111" y="1003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110922</xdr:rowOff>
    </xdr:from>
    <xdr:to>
      <xdr:col>41</xdr:col>
      <xdr:colOff>101600</xdr:colOff>
      <xdr:row>58</xdr:row>
      <xdr:rowOff>41072</xdr:rowOff>
    </xdr:to>
    <xdr:sp macro="" textlink="">
      <xdr:nvSpPr>
        <xdr:cNvPr id="367" name="楕円 366"/>
        <xdr:cNvSpPr/>
      </xdr:nvSpPr>
      <xdr:spPr>
        <a:xfrm>
          <a:off x="7810500" y="98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32199</xdr:rowOff>
    </xdr:from>
    <xdr:ext cx="534377" cy="259045"/>
    <xdr:sp macro="" textlink="">
      <xdr:nvSpPr>
        <xdr:cNvPr id="368" name="テキスト ボックス 367"/>
        <xdr:cNvSpPr txBox="1"/>
      </xdr:nvSpPr>
      <xdr:spPr>
        <a:xfrm>
          <a:off x="7594111" y="997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8806</xdr:rowOff>
    </xdr:from>
    <xdr:to>
      <xdr:col>36</xdr:col>
      <xdr:colOff>165100</xdr:colOff>
      <xdr:row>58</xdr:row>
      <xdr:rowOff>110406</xdr:rowOff>
    </xdr:to>
    <xdr:sp macro="" textlink="">
      <xdr:nvSpPr>
        <xdr:cNvPr id="369" name="楕円 368"/>
        <xdr:cNvSpPr/>
      </xdr:nvSpPr>
      <xdr:spPr>
        <a:xfrm>
          <a:off x="6921500" y="99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101533</xdr:rowOff>
    </xdr:from>
    <xdr:ext cx="534377" cy="259045"/>
    <xdr:sp macro="" textlink="">
      <xdr:nvSpPr>
        <xdr:cNvPr id="370" name="テキスト ボックス 369"/>
        <xdr:cNvSpPr txBox="1"/>
      </xdr:nvSpPr>
      <xdr:spPr>
        <a:xfrm>
          <a:off x="6705111" y="1004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4" name="直線コネクタ 393"/>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5"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6" name="直線コネクタ 395"/>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7"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8" name="直線コネクタ 397"/>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37706</xdr:rowOff>
    </xdr:from>
    <xdr:to>
      <xdr:col>55</xdr:col>
      <xdr:colOff>0</xdr:colOff>
      <xdr:row>79</xdr:row>
      <xdr:rowOff>39460</xdr:rowOff>
    </xdr:to>
    <xdr:cxnSp macro="">
      <xdr:nvCxnSpPr>
        <xdr:cNvPr id="399" name="直線コネクタ 398"/>
        <xdr:cNvCxnSpPr/>
      </xdr:nvCxnSpPr>
      <xdr:spPr>
        <a:xfrm>
          <a:off x="9639300" y="13582256"/>
          <a:ext cx="8382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0" name="普通建設事業費 （ うち新規整備　）平均値テキスト"/>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1" name="フローチャート: 判断 400"/>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18669</xdr:rowOff>
    </xdr:from>
    <xdr:to>
      <xdr:col>50</xdr:col>
      <xdr:colOff>114300</xdr:colOff>
      <xdr:row>79</xdr:row>
      <xdr:rowOff>37706</xdr:rowOff>
    </xdr:to>
    <xdr:cxnSp macro="">
      <xdr:nvCxnSpPr>
        <xdr:cNvPr id="402" name="直線コネクタ 401"/>
        <xdr:cNvCxnSpPr/>
      </xdr:nvCxnSpPr>
      <xdr:spPr>
        <a:xfrm>
          <a:off x="8750300" y="13563219"/>
          <a:ext cx="889000" cy="1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3" name="フローチャート: 判断 402"/>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4" name="テキスト ボックス 403"/>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18669</xdr:rowOff>
    </xdr:from>
    <xdr:to>
      <xdr:col>45</xdr:col>
      <xdr:colOff>177800</xdr:colOff>
      <xdr:row>79</xdr:row>
      <xdr:rowOff>44450</xdr:rowOff>
    </xdr:to>
    <xdr:cxnSp macro="">
      <xdr:nvCxnSpPr>
        <xdr:cNvPr id="405" name="直線コネクタ 404"/>
        <xdr:cNvCxnSpPr/>
      </xdr:nvCxnSpPr>
      <xdr:spPr>
        <a:xfrm flipV="1">
          <a:off x="7861300" y="13563219"/>
          <a:ext cx="8890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6" name="フローチャート: 判断 405"/>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132008</xdr:rowOff>
    </xdr:from>
    <xdr:ext cx="534377" cy="259045"/>
    <xdr:sp macro="" textlink="">
      <xdr:nvSpPr>
        <xdr:cNvPr id="407" name="テキスト ボックス 406"/>
        <xdr:cNvSpPr txBox="1"/>
      </xdr:nvSpPr>
      <xdr:spPr>
        <a:xfrm>
          <a:off x="8483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117563</xdr:rowOff>
    </xdr:from>
    <xdr:to>
      <xdr:col>41</xdr:col>
      <xdr:colOff>50800</xdr:colOff>
      <xdr:row>79</xdr:row>
      <xdr:rowOff>44450</xdr:rowOff>
    </xdr:to>
    <xdr:cxnSp macro="">
      <xdr:nvCxnSpPr>
        <xdr:cNvPr id="408" name="直線コネクタ 407"/>
        <xdr:cNvCxnSpPr/>
      </xdr:nvCxnSpPr>
      <xdr:spPr>
        <a:xfrm>
          <a:off x="6972300" y="13490663"/>
          <a:ext cx="889000" cy="9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09" name="フローチャート: 判断 408"/>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145318</xdr:rowOff>
    </xdr:from>
    <xdr:ext cx="534377" cy="259045"/>
    <xdr:sp macro="" textlink="">
      <xdr:nvSpPr>
        <xdr:cNvPr id="410" name="テキスト ボックス 409"/>
        <xdr:cNvSpPr txBox="1"/>
      </xdr:nvSpPr>
      <xdr:spPr>
        <a:xfrm>
          <a:off x="7594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1" name="フローチャート: 判断 410"/>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150131</xdr:rowOff>
    </xdr:from>
    <xdr:ext cx="534377" cy="259045"/>
    <xdr:sp macro="" textlink="">
      <xdr:nvSpPr>
        <xdr:cNvPr id="412" name="テキスト ボックス 411"/>
        <xdr:cNvSpPr txBox="1"/>
      </xdr:nvSpPr>
      <xdr:spPr>
        <a:xfrm>
          <a:off x="6705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160110</xdr:rowOff>
    </xdr:from>
    <xdr:to>
      <xdr:col>55</xdr:col>
      <xdr:colOff>50800</xdr:colOff>
      <xdr:row>79</xdr:row>
      <xdr:rowOff>90260</xdr:rowOff>
    </xdr:to>
    <xdr:sp macro="" textlink="">
      <xdr:nvSpPr>
        <xdr:cNvPr id="418" name="楕円 417"/>
        <xdr:cNvSpPr/>
      </xdr:nvSpPr>
      <xdr:spPr>
        <a:xfrm>
          <a:off x="10426700" y="135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75037</xdr:rowOff>
    </xdr:from>
    <xdr:ext cx="378565" cy="259045"/>
    <xdr:sp macro="" textlink="">
      <xdr:nvSpPr>
        <xdr:cNvPr id="419" name="普通建設事業費 （ うち新規整備　）該当値テキスト"/>
        <xdr:cNvSpPr txBox="1"/>
      </xdr:nvSpPr>
      <xdr:spPr>
        <a:xfrm>
          <a:off x="10528300" y="134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158356</xdr:rowOff>
    </xdr:from>
    <xdr:to>
      <xdr:col>50</xdr:col>
      <xdr:colOff>165100</xdr:colOff>
      <xdr:row>79</xdr:row>
      <xdr:rowOff>88506</xdr:rowOff>
    </xdr:to>
    <xdr:sp macro="" textlink="">
      <xdr:nvSpPr>
        <xdr:cNvPr id="420" name="楕円 419"/>
        <xdr:cNvSpPr/>
      </xdr:nvSpPr>
      <xdr:spPr>
        <a:xfrm>
          <a:off x="9588500" y="1353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79633</xdr:rowOff>
    </xdr:from>
    <xdr:ext cx="378565" cy="259045"/>
    <xdr:sp macro="" textlink="">
      <xdr:nvSpPr>
        <xdr:cNvPr id="421" name="テキスト ボックス 420"/>
        <xdr:cNvSpPr txBox="1"/>
      </xdr:nvSpPr>
      <xdr:spPr>
        <a:xfrm>
          <a:off x="9450017" y="13624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139319</xdr:rowOff>
    </xdr:from>
    <xdr:to>
      <xdr:col>46</xdr:col>
      <xdr:colOff>38100</xdr:colOff>
      <xdr:row>79</xdr:row>
      <xdr:rowOff>69469</xdr:rowOff>
    </xdr:to>
    <xdr:sp macro="" textlink="">
      <xdr:nvSpPr>
        <xdr:cNvPr id="422" name="楕円 421"/>
        <xdr:cNvSpPr/>
      </xdr:nvSpPr>
      <xdr:spPr>
        <a:xfrm>
          <a:off x="8699500" y="1351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60596</xdr:rowOff>
    </xdr:from>
    <xdr:ext cx="469744" cy="259045"/>
    <xdr:sp macro="" textlink="">
      <xdr:nvSpPr>
        <xdr:cNvPr id="423" name="テキスト ボックス 422"/>
        <xdr:cNvSpPr txBox="1"/>
      </xdr:nvSpPr>
      <xdr:spPr>
        <a:xfrm>
          <a:off x="8515428" y="1360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4" name="楕円 423"/>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5" name="テキスト ボックス 424"/>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66763</xdr:rowOff>
    </xdr:from>
    <xdr:to>
      <xdr:col>36</xdr:col>
      <xdr:colOff>165100</xdr:colOff>
      <xdr:row>78</xdr:row>
      <xdr:rowOff>168363</xdr:rowOff>
    </xdr:to>
    <xdr:sp macro="" textlink="">
      <xdr:nvSpPr>
        <xdr:cNvPr id="426" name="楕円 425"/>
        <xdr:cNvSpPr/>
      </xdr:nvSpPr>
      <xdr:spPr>
        <a:xfrm>
          <a:off x="6921500" y="1343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159490</xdr:rowOff>
    </xdr:from>
    <xdr:ext cx="469744" cy="259045"/>
    <xdr:sp macro="" textlink="">
      <xdr:nvSpPr>
        <xdr:cNvPr id="427" name="テキスト ボックス 426"/>
        <xdr:cNvSpPr txBox="1"/>
      </xdr:nvSpPr>
      <xdr:spPr>
        <a:xfrm>
          <a:off x="6737428" y="1353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1" name="テキスト ボックス 44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3" name="テキスト ボックス 44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5" name="テキスト ボックス 44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9" name="直線コネクタ 448"/>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0" name="普通建設事業費 （ うち更新整備　）最小値テキスト"/>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1" name="直線コネクタ 450"/>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2" name="普通建設事業費 （ うち更新整備　）最大値テキスト"/>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3" name="直線コネクタ 452"/>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18588</xdr:rowOff>
    </xdr:from>
    <xdr:to>
      <xdr:col>55</xdr:col>
      <xdr:colOff>0</xdr:colOff>
      <xdr:row>96</xdr:row>
      <xdr:rowOff>160914</xdr:rowOff>
    </xdr:to>
    <xdr:cxnSp macro="">
      <xdr:nvCxnSpPr>
        <xdr:cNvPr id="454" name="直線コネクタ 453"/>
        <xdr:cNvCxnSpPr/>
      </xdr:nvCxnSpPr>
      <xdr:spPr>
        <a:xfrm>
          <a:off x="9639300" y="16477788"/>
          <a:ext cx="838200" cy="14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5" name="普通建設事業費 （ うち更新整備　）平均値テキスト"/>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6" name="フローチャート: 判断 455"/>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18588</xdr:rowOff>
    </xdr:from>
    <xdr:to>
      <xdr:col>50</xdr:col>
      <xdr:colOff>114300</xdr:colOff>
      <xdr:row>96</xdr:row>
      <xdr:rowOff>37996</xdr:rowOff>
    </xdr:to>
    <xdr:cxnSp macro="">
      <xdr:nvCxnSpPr>
        <xdr:cNvPr id="457" name="直線コネクタ 456"/>
        <xdr:cNvCxnSpPr/>
      </xdr:nvCxnSpPr>
      <xdr:spPr>
        <a:xfrm flipV="1">
          <a:off x="8750300" y="16477788"/>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58" name="フローチャート: 判断 457"/>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59" name="テキスト ボックス 458"/>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128338</xdr:rowOff>
    </xdr:from>
    <xdr:to>
      <xdr:col>45</xdr:col>
      <xdr:colOff>177800</xdr:colOff>
      <xdr:row>96</xdr:row>
      <xdr:rowOff>37996</xdr:rowOff>
    </xdr:to>
    <xdr:cxnSp macro="">
      <xdr:nvCxnSpPr>
        <xdr:cNvPr id="460" name="直線コネクタ 459"/>
        <xdr:cNvCxnSpPr/>
      </xdr:nvCxnSpPr>
      <xdr:spPr>
        <a:xfrm>
          <a:off x="7861300" y="16416088"/>
          <a:ext cx="889000" cy="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1" name="フローチャート: 判断 460"/>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64929</xdr:rowOff>
    </xdr:from>
    <xdr:ext cx="534377" cy="259045"/>
    <xdr:sp macro="" textlink="">
      <xdr:nvSpPr>
        <xdr:cNvPr id="462" name="テキスト ボックス 461"/>
        <xdr:cNvSpPr txBox="1"/>
      </xdr:nvSpPr>
      <xdr:spPr>
        <a:xfrm>
          <a:off x="8483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128338</xdr:rowOff>
    </xdr:from>
    <xdr:to>
      <xdr:col>41</xdr:col>
      <xdr:colOff>50800</xdr:colOff>
      <xdr:row>97</xdr:row>
      <xdr:rowOff>126259</xdr:rowOff>
    </xdr:to>
    <xdr:cxnSp macro="">
      <xdr:nvCxnSpPr>
        <xdr:cNvPr id="463" name="直線コネクタ 462"/>
        <xdr:cNvCxnSpPr/>
      </xdr:nvCxnSpPr>
      <xdr:spPr>
        <a:xfrm flipV="1">
          <a:off x="6972300" y="16416088"/>
          <a:ext cx="889000" cy="3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4" name="フローチャート: 判断 463"/>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13332</xdr:rowOff>
    </xdr:from>
    <xdr:ext cx="534377" cy="259045"/>
    <xdr:sp macro="" textlink="">
      <xdr:nvSpPr>
        <xdr:cNvPr id="465" name="テキスト ボックス 464"/>
        <xdr:cNvSpPr txBox="1"/>
      </xdr:nvSpPr>
      <xdr:spPr>
        <a:xfrm>
          <a:off x="7594111" y="164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6" name="フローチャート: 判断 465"/>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67" name="テキスト ボックス 466"/>
        <xdr:cNvSpPr txBox="1"/>
      </xdr:nvSpPr>
      <xdr:spPr>
        <a:xfrm>
          <a:off x="6705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110114</xdr:rowOff>
    </xdr:from>
    <xdr:to>
      <xdr:col>55</xdr:col>
      <xdr:colOff>50800</xdr:colOff>
      <xdr:row>97</xdr:row>
      <xdr:rowOff>40264</xdr:rowOff>
    </xdr:to>
    <xdr:sp macro="" textlink="">
      <xdr:nvSpPr>
        <xdr:cNvPr id="473" name="楕円 472"/>
        <xdr:cNvSpPr/>
      </xdr:nvSpPr>
      <xdr:spPr>
        <a:xfrm>
          <a:off x="10426700" y="165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88541</xdr:rowOff>
    </xdr:from>
    <xdr:ext cx="534377" cy="259045"/>
    <xdr:sp macro="" textlink="">
      <xdr:nvSpPr>
        <xdr:cNvPr id="474" name="普通建設事業費 （ うち更新整備　）該当値テキスト"/>
        <xdr:cNvSpPr txBox="1"/>
      </xdr:nvSpPr>
      <xdr:spPr>
        <a:xfrm>
          <a:off x="10528300" y="1654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139238</xdr:rowOff>
    </xdr:from>
    <xdr:to>
      <xdr:col>50</xdr:col>
      <xdr:colOff>165100</xdr:colOff>
      <xdr:row>96</xdr:row>
      <xdr:rowOff>69388</xdr:rowOff>
    </xdr:to>
    <xdr:sp macro="" textlink="">
      <xdr:nvSpPr>
        <xdr:cNvPr id="475" name="楕円 474"/>
        <xdr:cNvSpPr/>
      </xdr:nvSpPr>
      <xdr:spPr>
        <a:xfrm>
          <a:off x="9588500" y="164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60515</xdr:rowOff>
    </xdr:from>
    <xdr:ext cx="534377" cy="259045"/>
    <xdr:sp macro="" textlink="">
      <xdr:nvSpPr>
        <xdr:cNvPr id="476" name="テキスト ボックス 475"/>
        <xdr:cNvSpPr txBox="1"/>
      </xdr:nvSpPr>
      <xdr:spPr>
        <a:xfrm>
          <a:off x="9372111" y="1651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158646</xdr:rowOff>
    </xdr:from>
    <xdr:to>
      <xdr:col>46</xdr:col>
      <xdr:colOff>38100</xdr:colOff>
      <xdr:row>96</xdr:row>
      <xdr:rowOff>88796</xdr:rowOff>
    </xdr:to>
    <xdr:sp macro="" textlink="">
      <xdr:nvSpPr>
        <xdr:cNvPr id="477" name="楕円 476"/>
        <xdr:cNvSpPr/>
      </xdr:nvSpPr>
      <xdr:spPr>
        <a:xfrm>
          <a:off x="8699500" y="1644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79923</xdr:rowOff>
    </xdr:from>
    <xdr:ext cx="534377" cy="259045"/>
    <xdr:sp macro="" textlink="">
      <xdr:nvSpPr>
        <xdr:cNvPr id="478" name="テキスト ボックス 477"/>
        <xdr:cNvSpPr txBox="1"/>
      </xdr:nvSpPr>
      <xdr:spPr>
        <a:xfrm>
          <a:off x="8483111" y="1653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77538</xdr:rowOff>
    </xdr:from>
    <xdr:to>
      <xdr:col>41</xdr:col>
      <xdr:colOff>101600</xdr:colOff>
      <xdr:row>96</xdr:row>
      <xdr:rowOff>7688</xdr:rowOff>
    </xdr:to>
    <xdr:sp macro="" textlink="">
      <xdr:nvSpPr>
        <xdr:cNvPr id="479" name="楕円 478"/>
        <xdr:cNvSpPr/>
      </xdr:nvSpPr>
      <xdr:spPr>
        <a:xfrm>
          <a:off x="7810500" y="1636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24215</xdr:rowOff>
    </xdr:from>
    <xdr:ext cx="534377" cy="259045"/>
    <xdr:sp macro="" textlink="">
      <xdr:nvSpPr>
        <xdr:cNvPr id="480" name="テキスト ボックス 479"/>
        <xdr:cNvSpPr txBox="1"/>
      </xdr:nvSpPr>
      <xdr:spPr>
        <a:xfrm>
          <a:off x="7594111" y="1614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75459</xdr:rowOff>
    </xdr:from>
    <xdr:to>
      <xdr:col>36</xdr:col>
      <xdr:colOff>165100</xdr:colOff>
      <xdr:row>98</xdr:row>
      <xdr:rowOff>5609</xdr:rowOff>
    </xdr:to>
    <xdr:sp macro="" textlink="">
      <xdr:nvSpPr>
        <xdr:cNvPr id="481" name="楕円 480"/>
        <xdr:cNvSpPr/>
      </xdr:nvSpPr>
      <xdr:spPr>
        <a:xfrm>
          <a:off x="6921500" y="167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168186</xdr:rowOff>
    </xdr:from>
    <xdr:ext cx="469744" cy="259045"/>
    <xdr:sp macro="" textlink="">
      <xdr:nvSpPr>
        <xdr:cNvPr id="482" name="テキスト ボックス 481"/>
        <xdr:cNvSpPr txBox="1"/>
      </xdr:nvSpPr>
      <xdr:spPr>
        <a:xfrm>
          <a:off x="6737428" y="1679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6" name="直線コネクタ 505"/>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9"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0" name="直線コネクタ 509"/>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1" name="直線コネクタ 51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2" name="災害復旧事業費平均値テキスト"/>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3" name="フローチャート: 判断 512"/>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4" name="直線コネクタ 51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5" name="フローチャート: 判断 514"/>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6" name="テキスト ボックス 515"/>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7" name="直線コネクタ 51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18" name="フローチャート: 判断 517"/>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19" name="テキスト ボックス 518"/>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0" name="直線コネクタ 51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1" name="フローチャート: 判断 520"/>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2" name="テキスト ボックス 521"/>
        <xdr:cNvSpPr txBox="1"/>
      </xdr:nvSpPr>
      <xdr:spPr>
        <a:xfrm>
          <a:off x="13468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3" name="フローチャート: 判断 522"/>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4" name="テキスト ボックス 523"/>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2" name="楕円 53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3" name="テキスト ボックス 53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2" name="直線コネクタ 611"/>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3"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4" name="直線コネクタ 613"/>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5"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6" name="直線コネクタ 615"/>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44641</xdr:rowOff>
    </xdr:from>
    <xdr:to>
      <xdr:col>85</xdr:col>
      <xdr:colOff>127000</xdr:colOff>
      <xdr:row>77</xdr:row>
      <xdr:rowOff>51175</xdr:rowOff>
    </xdr:to>
    <xdr:cxnSp macro="">
      <xdr:nvCxnSpPr>
        <xdr:cNvPr id="617" name="直線コネクタ 616"/>
        <xdr:cNvCxnSpPr/>
      </xdr:nvCxnSpPr>
      <xdr:spPr>
        <a:xfrm flipV="1">
          <a:off x="15481300" y="13246291"/>
          <a:ext cx="8382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18" name="公債費平均値テキスト"/>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9" name="フローチャート: 判断 618"/>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17514</xdr:rowOff>
    </xdr:from>
    <xdr:to>
      <xdr:col>81</xdr:col>
      <xdr:colOff>50800</xdr:colOff>
      <xdr:row>77</xdr:row>
      <xdr:rowOff>51175</xdr:rowOff>
    </xdr:to>
    <xdr:cxnSp macro="">
      <xdr:nvCxnSpPr>
        <xdr:cNvPr id="620" name="直線コネクタ 619"/>
        <xdr:cNvCxnSpPr/>
      </xdr:nvCxnSpPr>
      <xdr:spPr>
        <a:xfrm>
          <a:off x="14592300" y="13219164"/>
          <a:ext cx="889000" cy="3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1" name="フローチャート: 判断 620"/>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macro="" textlink="">
      <xdr:nvSpPr>
        <xdr:cNvPr id="622" name="テキスト ボックス 621"/>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149492</xdr:rowOff>
    </xdr:from>
    <xdr:to>
      <xdr:col>76</xdr:col>
      <xdr:colOff>114300</xdr:colOff>
      <xdr:row>77</xdr:row>
      <xdr:rowOff>17514</xdr:rowOff>
    </xdr:to>
    <xdr:cxnSp macro="">
      <xdr:nvCxnSpPr>
        <xdr:cNvPr id="623" name="直線コネクタ 622"/>
        <xdr:cNvCxnSpPr/>
      </xdr:nvCxnSpPr>
      <xdr:spPr>
        <a:xfrm>
          <a:off x="13703300" y="13179692"/>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4" name="フローチャート: 判断 623"/>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20985</xdr:rowOff>
    </xdr:from>
    <xdr:ext cx="534377" cy="259045"/>
    <xdr:sp macro="" textlink="">
      <xdr:nvSpPr>
        <xdr:cNvPr id="625" name="テキスト ボックス 624"/>
        <xdr:cNvSpPr txBox="1"/>
      </xdr:nvSpPr>
      <xdr:spPr>
        <a:xfrm>
          <a:off x="14325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147586</xdr:rowOff>
    </xdr:from>
    <xdr:to>
      <xdr:col>71</xdr:col>
      <xdr:colOff>177800</xdr:colOff>
      <xdr:row>76</xdr:row>
      <xdr:rowOff>149492</xdr:rowOff>
    </xdr:to>
    <xdr:cxnSp macro="">
      <xdr:nvCxnSpPr>
        <xdr:cNvPr id="626" name="直線コネクタ 625"/>
        <xdr:cNvCxnSpPr/>
      </xdr:nvCxnSpPr>
      <xdr:spPr>
        <a:xfrm>
          <a:off x="12814300" y="13177786"/>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7" name="フローチャート: 判断 626"/>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2202</xdr:rowOff>
    </xdr:from>
    <xdr:ext cx="534377" cy="259045"/>
    <xdr:sp macro="" textlink="">
      <xdr:nvSpPr>
        <xdr:cNvPr id="628" name="テキスト ボックス 627"/>
        <xdr:cNvSpPr txBox="1"/>
      </xdr:nvSpPr>
      <xdr:spPr>
        <a:xfrm>
          <a:off x="13436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29" name="フローチャート: 判断 628"/>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159497</xdr:rowOff>
    </xdr:from>
    <xdr:ext cx="534377" cy="259045"/>
    <xdr:sp macro="" textlink="">
      <xdr:nvSpPr>
        <xdr:cNvPr id="630" name="テキスト ボックス 629"/>
        <xdr:cNvSpPr txBox="1"/>
      </xdr:nvSpPr>
      <xdr:spPr>
        <a:xfrm>
          <a:off x="12547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165291</xdr:rowOff>
    </xdr:from>
    <xdr:to>
      <xdr:col>85</xdr:col>
      <xdr:colOff>177800</xdr:colOff>
      <xdr:row>77</xdr:row>
      <xdr:rowOff>95441</xdr:rowOff>
    </xdr:to>
    <xdr:sp macro="" textlink="">
      <xdr:nvSpPr>
        <xdr:cNvPr id="636" name="楕円 635"/>
        <xdr:cNvSpPr/>
      </xdr:nvSpPr>
      <xdr:spPr>
        <a:xfrm>
          <a:off x="16268700" y="131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80218</xdr:rowOff>
    </xdr:from>
    <xdr:ext cx="534377" cy="259045"/>
    <xdr:sp macro="" textlink="">
      <xdr:nvSpPr>
        <xdr:cNvPr id="637" name="公債費該当値テキスト"/>
        <xdr:cNvSpPr txBox="1"/>
      </xdr:nvSpPr>
      <xdr:spPr>
        <a:xfrm>
          <a:off x="16370300" y="1311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375</xdr:rowOff>
    </xdr:from>
    <xdr:to>
      <xdr:col>81</xdr:col>
      <xdr:colOff>101600</xdr:colOff>
      <xdr:row>77</xdr:row>
      <xdr:rowOff>101975</xdr:rowOff>
    </xdr:to>
    <xdr:sp macro="" textlink="">
      <xdr:nvSpPr>
        <xdr:cNvPr id="638" name="楕円 637"/>
        <xdr:cNvSpPr/>
      </xdr:nvSpPr>
      <xdr:spPr>
        <a:xfrm>
          <a:off x="15430500" y="132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93102</xdr:rowOff>
    </xdr:from>
    <xdr:ext cx="534377" cy="259045"/>
    <xdr:sp macro="" textlink="">
      <xdr:nvSpPr>
        <xdr:cNvPr id="639" name="テキスト ボックス 638"/>
        <xdr:cNvSpPr txBox="1"/>
      </xdr:nvSpPr>
      <xdr:spPr>
        <a:xfrm>
          <a:off x="15214111" y="1329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138164</xdr:rowOff>
    </xdr:from>
    <xdr:to>
      <xdr:col>76</xdr:col>
      <xdr:colOff>165100</xdr:colOff>
      <xdr:row>77</xdr:row>
      <xdr:rowOff>68314</xdr:rowOff>
    </xdr:to>
    <xdr:sp macro="" textlink="">
      <xdr:nvSpPr>
        <xdr:cNvPr id="640" name="楕円 639"/>
        <xdr:cNvSpPr/>
      </xdr:nvSpPr>
      <xdr:spPr>
        <a:xfrm>
          <a:off x="14541500" y="131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59441</xdr:rowOff>
    </xdr:from>
    <xdr:ext cx="534377" cy="259045"/>
    <xdr:sp macro="" textlink="">
      <xdr:nvSpPr>
        <xdr:cNvPr id="641" name="テキスト ボックス 640"/>
        <xdr:cNvSpPr txBox="1"/>
      </xdr:nvSpPr>
      <xdr:spPr>
        <a:xfrm>
          <a:off x="14325111" y="132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98692</xdr:rowOff>
    </xdr:from>
    <xdr:to>
      <xdr:col>72</xdr:col>
      <xdr:colOff>38100</xdr:colOff>
      <xdr:row>77</xdr:row>
      <xdr:rowOff>28842</xdr:rowOff>
    </xdr:to>
    <xdr:sp macro="" textlink="">
      <xdr:nvSpPr>
        <xdr:cNvPr id="642" name="楕円 641"/>
        <xdr:cNvSpPr/>
      </xdr:nvSpPr>
      <xdr:spPr>
        <a:xfrm>
          <a:off x="13652500" y="1312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19969</xdr:rowOff>
    </xdr:from>
    <xdr:ext cx="534377" cy="259045"/>
    <xdr:sp macro="" textlink="">
      <xdr:nvSpPr>
        <xdr:cNvPr id="643" name="テキスト ボックス 642"/>
        <xdr:cNvSpPr txBox="1"/>
      </xdr:nvSpPr>
      <xdr:spPr>
        <a:xfrm>
          <a:off x="13436111" y="1322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96786</xdr:rowOff>
    </xdr:from>
    <xdr:to>
      <xdr:col>67</xdr:col>
      <xdr:colOff>101600</xdr:colOff>
      <xdr:row>77</xdr:row>
      <xdr:rowOff>26936</xdr:rowOff>
    </xdr:to>
    <xdr:sp macro="" textlink="">
      <xdr:nvSpPr>
        <xdr:cNvPr id="644" name="楕円 643"/>
        <xdr:cNvSpPr/>
      </xdr:nvSpPr>
      <xdr:spPr>
        <a:xfrm>
          <a:off x="12763500" y="1312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18063</xdr:rowOff>
    </xdr:from>
    <xdr:ext cx="534377" cy="259045"/>
    <xdr:sp macro="" textlink="">
      <xdr:nvSpPr>
        <xdr:cNvPr id="645" name="テキスト ボックス 644"/>
        <xdr:cNvSpPr txBox="1"/>
      </xdr:nvSpPr>
      <xdr:spPr>
        <a:xfrm>
          <a:off x="12547111" y="1321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9" name="直線コネクタ 668"/>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0" name="積立金最小値テキスト"/>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1" name="直線コネクタ 670"/>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2" name="積立金最大値テキスト"/>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3" name="直線コネクタ 672"/>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52845</xdr:rowOff>
    </xdr:from>
    <xdr:to>
      <xdr:col>85</xdr:col>
      <xdr:colOff>127000</xdr:colOff>
      <xdr:row>98</xdr:row>
      <xdr:rowOff>83592</xdr:rowOff>
    </xdr:to>
    <xdr:cxnSp macro="">
      <xdr:nvCxnSpPr>
        <xdr:cNvPr id="674" name="直線コネクタ 673"/>
        <xdr:cNvCxnSpPr/>
      </xdr:nvCxnSpPr>
      <xdr:spPr>
        <a:xfrm>
          <a:off x="15481300" y="16854945"/>
          <a:ext cx="8382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5" name="積立金平均値テキスト"/>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6" name="フローチャート: 判断 675"/>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41250</xdr:rowOff>
    </xdr:from>
    <xdr:to>
      <xdr:col>81</xdr:col>
      <xdr:colOff>50800</xdr:colOff>
      <xdr:row>98</xdr:row>
      <xdr:rowOff>52845</xdr:rowOff>
    </xdr:to>
    <xdr:cxnSp macro="">
      <xdr:nvCxnSpPr>
        <xdr:cNvPr id="677" name="直線コネクタ 676"/>
        <xdr:cNvCxnSpPr/>
      </xdr:nvCxnSpPr>
      <xdr:spPr>
        <a:xfrm>
          <a:off x="14592300" y="16843350"/>
          <a:ext cx="889000" cy="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78" name="フローチャート: 判断 677"/>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112513</xdr:rowOff>
    </xdr:from>
    <xdr:ext cx="534377" cy="259045"/>
    <xdr:sp macro="" textlink="">
      <xdr:nvSpPr>
        <xdr:cNvPr id="679" name="テキスト ボックス 678"/>
        <xdr:cNvSpPr txBox="1"/>
      </xdr:nvSpPr>
      <xdr:spPr>
        <a:xfrm>
          <a:off x="15214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41250</xdr:rowOff>
    </xdr:from>
    <xdr:to>
      <xdr:col>76</xdr:col>
      <xdr:colOff>114300</xdr:colOff>
      <xdr:row>98</xdr:row>
      <xdr:rowOff>160896</xdr:rowOff>
    </xdr:to>
    <xdr:cxnSp macro="">
      <xdr:nvCxnSpPr>
        <xdr:cNvPr id="680" name="直線コネクタ 679"/>
        <xdr:cNvCxnSpPr/>
      </xdr:nvCxnSpPr>
      <xdr:spPr>
        <a:xfrm flipV="1">
          <a:off x="13703300" y="16843350"/>
          <a:ext cx="889000" cy="11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1" name="フローチャート: 判断 680"/>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86110</xdr:rowOff>
    </xdr:from>
    <xdr:ext cx="534377" cy="259045"/>
    <xdr:sp macro="" textlink="">
      <xdr:nvSpPr>
        <xdr:cNvPr id="682" name="テキスト ボックス 681"/>
        <xdr:cNvSpPr txBox="1"/>
      </xdr:nvSpPr>
      <xdr:spPr>
        <a:xfrm>
          <a:off x="14325111" y="1688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160896</xdr:rowOff>
    </xdr:from>
    <xdr:to>
      <xdr:col>71</xdr:col>
      <xdr:colOff>177800</xdr:colOff>
      <xdr:row>98</xdr:row>
      <xdr:rowOff>161531</xdr:rowOff>
    </xdr:to>
    <xdr:cxnSp macro="">
      <xdr:nvCxnSpPr>
        <xdr:cNvPr id="683" name="直線コネクタ 682"/>
        <xdr:cNvCxnSpPr/>
      </xdr:nvCxnSpPr>
      <xdr:spPr>
        <a:xfrm flipV="1">
          <a:off x="12814300" y="16962996"/>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4" name="フローチャート: 判断 683"/>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5" name="テキスト ボックス 684"/>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6" name="フローチャート: 判断 685"/>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7" name="テキスト ボックス 686"/>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32792</xdr:rowOff>
    </xdr:from>
    <xdr:to>
      <xdr:col>85</xdr:col>
      <xdr:colOff>177800</xdr:colOff>
      <xdr:row>98</xdr:row>
      <xdr:rowOff>134392</xdr:rowOff>
    </xdr:to>
    <xdr:sp macro="" textlink="">
      <xdr:nvSpPr>
        <xdr:cNvPr id="693" name="楕円 692"/>
        <xdr:cNvSpPr/>
      </xdr:nvSpPr>
      <xdr:spPr>
        <a:xfrm>
          <a:off x="16268700" y="168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119169</xdr:rowOff>
    </xdr:from>
    <xdr:ext cx="534377" cy="259045"/>
    <xdr:sp macro="" textlink="">
      <xdr:nvSpPr>
        <xdr:cNvPr id="694" name="積立金該当値テキスト"/>
        <xdr:cNvSpPr txBox="1"/>
      </xdr:nvSpPr>
      <xdr:spPr>
        <a:xfrm>
          <a:off x="16370300" y="1674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2045</xdr:rowOff>
    </xdr:from>
    <xdr:to>
      <xdr:col>81</xdr:col>
      <xdr:colOff>101600</xdr:colOff>
      <xdr:row>98</xdr:row>
      <xdr:rowOff>103645</xdr:rowOff>
    </xdr:to>
    <xdr:sp macro="" textlink="">
      <xdr:nvSpPr>
        <xdr:cNvPr id="695" name="楕円 694"/>
        <xdr:cNvSpPr/>
      </xdr:nvSpPr>
      <xdr:spPr>
        <a:xfrm>
          <a:off x="15430500" y="1680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94772</xdr:rowOff>
    </xdr:from>
    <xdr:ext cx="534377" cy="259045"/>
    <xdr:sp macro="" textlink="">
      <xdr:nvSpPr>
        <xdr:cNvPr id="696" name="テキスト ボックス 695"/>
        <xdr:cNvSpPr txBox="1"/>
      </xdr:nvSpPr>
      <xdr:spPr>
        <a:xfrm>
          <a:off x="15214111" y="16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161900</xdr:rowOff>
    </xdr:from>
    <xdr:to>
      <xdr:col>76</xdr:col>
      <xdr:colOff>165100</xdr:colOff>
      <xdr:row>98</xdr:row>
      <xdr:rowOff>92050</xdr:rowOff>
    </xdr:to>
    <xdr:sp macro="" textlink="">
      <xdr:nvSpPr>
        <xdr:cNvPr id="697" name="楕円 696"/>
        <xdr:cNvSpPr/>
      </xdr:nvSpPr>
      <xdr:spPr>
        <a:xfrm>
          <a:off x="14541500" y="167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108577</xdr:rowOff>
    </xdr:from>
    <xdr:ext cx="534377" cy="259045"/>
    <xdr:sp macro="" textlink="">
      <xdr:nvSpPr>
        <xdr:cNvPr id="698" name="テキスト ボックス 697"/>
        <xdr:cNvSpPr txBox="1"/>
      </xdr:nvSpPr>
      <xdr:spPr>
        <a:xfrm>
          <a:off x="14325111" y="165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110096</xdr:rowOff>
    </xdr:from>
    <xdr:to>
      <xdr:col>72</xdr:col>
      <xdr:colOff>38100</xdr:colOff>
      <xdr:row>99</xdr:row>
      <xdr:rowOff>40246</xdr:rowOff>
    </xdr:to>
    <xdr:sp macro="" textlink="">
      <xdr:nvSpPr>
        <xdr:cNvPr id="699" name="楕円 698"/>
        <xdr:cNvSpPr/>
      </xdr:nvSpPr>
      <xdr:spPr>
        <a:xfrm>
          <a:off x="13652500" y="1691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31373</xdr:rowOff>
    </xdr:from>
    <xdr:ext cx="469744" cy="259045"/>
    <xdr:sp macro="" textlink="">
      <xdr:nvSpPr>
        <xdr:cNvPr id="700" name="テキスト ボックス 699"/>
        <xdr:cNvSpPr txBox="1"/>
      </xdr:nvSpPr>
      <xdr:spPr>
        <a:xfrm>
          <a:off x="13468428" y="1700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110731</xdr:rowOff>
    </xdr:from>
    <xdr:to>
      <xdr:col>67</xdr:col>
      <xdr:colOff>101600</xdr:colOff>
      <xdr:row>99</xdr:row>
      <xdr:rowOff>40881</xdr:rowOff>
    </xdr:to>
    <xdr:sp macro="" textlink="">
      <xdr:nvSpPr>
        <xdr:cNvPr id="701" name="楕円 700"/>
        <xdr:cNvSpPr/>
      </xdr:nvSpPr>
      <xdr:spPr>
        <a:xfrm>
          <a:off x="12763500" y="169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32008</xdr:rowOff>
    </xdr:from>
    <xdr:ext cx="469744" cy="259045"/>
    <xdr:sp macro="" textlink="">
      <xdr:nvSpPr>
        <xdr:cNvPr id="702" name="テキスト ボックス 701"/>
        <xdr:cNvSpPr txBox="1"/>
      </xdr:nvSpPr>
      <xdr:spPr>
        <a:xfrm>
          <a:off x="12579428" y="170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6" name="直線コネクタ 725"/>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9"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0" name="直線コネクタ 729"/>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2" name="投資及び出資金平均値テキスト"/>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3" name="フローチャート: 判断 732"/>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5" name="フローチャート: 判断 734"/>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6" name="テキスト ボックス 735"/>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38" name="フローチャート: 判断 737"/>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39" name="テキスト ボックス 738"/>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1" name="フローチャート: 判断 740"/>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2" name="テキスト ボックス 741"/>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3" name="フローチャート: 判断 742"/>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4" name="テキスト ボックス 743"/>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3" name="直線コネクタ 782"/>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6"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7" name="直線コネクタ 786"/>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8" name="直線コネクタ 78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89" name="貸付金平均値テキスト"/>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0" name="フローチャート: 判断 789"/>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44431</xdr:rowOff>
    </xdr:from>
    <xdr:to>
      <xdr:col>111</xdr:col>
      <xdr:colOff>177800</xdr:colOff>
      <xdr:row>59</xdr:row>
      <xdr:rowOff>44450</xdr:rowOff>
    </xdr:to>
    <xdr:cxnSp macro="">
      <xdr:nvCxnSpPr>
        <xdr:cNvPr id="791" name="直線コネクタ 790"/>
        <xdr:cNvCxnSpPr/>
      </xdr:nvCxnSpPr>
      <xdr:spPr>
        <a:xfrm>
          <a:off x="20434300" y="101599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2" name="フローチャート: 判断 791"/>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3" name="テキスト ボックス 792"/>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44431</xdr:rowOff>
    </xdr:from>
    <xdr:to>
      <xdr:col>107</xdr:col>
      <xdr:colOff>50800</xdr:colOff>
      <xdr:row>59</xdr:row>
      <xdr:rowOff>44431</xdr:rowOff>
    </xdr:to>
    <xdr:cxnSp macro="">
      <xdr:nvCxnSpPr>
        <xdr:cNvPr id="794" name="直線コネクタ 793"/>
        <xdr:cNvCxnSpPr/>
      </xdr:nvCxnSpPr>
      <xdr:spPr>
        <a:xfrm>
          <a:off x="19545300" y="10159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5" name="フローチャート: 判断 794"/>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macro="" textlink="">
      <xdr:nvSpPr>
        <xdr:cNvPr id="796" name="テキスト ボックス 795"/>
        <xdr:cNvSpPr txBox="1"/>
      </xdr:nvSpPr>
      <xdr:spPr>
        <a:xfrm>
          <a:off x="20199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35573</xdr:rowOff>
    </xdr:from>
    <xdr:to>
      <xdr:col>102</xdr:col>
      <xdr:colOff>114300</xdr:colOff>
      <xdr:row>59</xdr:row>
      <xdr:rowOff>44431</xdr:rowOff>
    </xdr:to>
    <xdr:cxnSp macro="">
      <xdr:nvCxnSpPr>
        <xdr:cNvPr id="797" name="直線コネクタ 796"/>
        <xdr:cNvCxnSpPr/>
      </xdr:nvCxnSpPr>
      <xdr:spPr>
        <a:xfrm>
          <a:off x="18656300" y="10151123"/>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798" name="フローチャート: 判断 797"/>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799" name="テキスト ボックス 798"/>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0" name="フローチャート: 判断 799"/>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1" name="テキスト ボックス 800"/>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9" name="楕円 80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165081</xdr:rowOff>
    </xdr:from>
    <xdr:to>
      <xdr:col>107</xdr:col>
      <xdr:colOff>101600</xdr:colOff>
      <xdr:row>59</xdr:row>
      <xdr:rowOff>95231</xdr:rowOff>
    </xdr:to>
    <xdr:sp macro="" textlink="">
      <xdr:nvSpPr>
        <xdr:cNvPr id="811" name="楕円 810"/>
        <xdr:cNvSpPr/>
      </xdr:nvSpPr>
      <xdr:spPr>
        <a:xfrm>
          <a:off x="20383500" y="101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86358</xdr:rowOff>
    </xdr:from>
    <xdr:ext cx="249299" cy="259045"/>
    <xdr:sp macro="" textlink="">
      <xdr:nvSpPr>
        <xdr:cNvPr id="812" name="テキスト ボックス 811"/>
        <xdr:cNvSpPr txBox="1"/>
      </xdr:nvSpPr>
      <xdr:spPr>
        <a:xfrm>
          <a:off x="20309650" y="10201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165081</xdr:rowOff>
    </xdr:from>
    <xdr:to>
      <xdr:col>102</xdr:col>
      <xdr:colOff>165100</xdr:colOff>
      <xdr:row>59</xdr:row>
      <xdr:rowOff>95231</xdr:rowOff>
    </xdr:to>
    <xdr:sp macro="" textlink="">
      <xdr:nvSpPr>
        <xdr:cNvPr id="813" name="楕円 812"/>
        <xdr:cNvSpPr/>
      </xdr:nvSpPr>
      <xdr:spPr>
        <a:xfrm>
          <a:off x="19494500" y="101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86358</xdr:rowOff>
    </xdr:from>
    <xdr:ext cx="249299" cy="259045"/>
    <xdr:sp macro="" textlink="">
      <xdr:nvSpPr>
        <xdr:cNvPr id="814" name="テキスト ボックス 813"/>
        <xdr:cNvSpPr txBox="1"/>
      </xdr:nvSpPr>
      <xdr:spPr>
        <a:xfrm>
          <a:off x="19420650" y="10201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156223</xdr:rowOff>
    </xdr:from>
    <xdr:to>
      <xdr:col>98</xdr:col>
      <xdr:colOff>38100</xdr:colOff>
      <xdr:row>59</xdr:row>
      <xdr:rowOff>86373</xdr:rowOff>
    </xdr:to>
    <xdr:sp macro="" textlink="">
      <xdr:nvSpPr>
        <xdr:cNvPr id="815" name="楕円 814"/>
        <xdr:cNvSpPr/>
      </xdr:nvSpPr>
      <xdr:spPr>
        <a:xfrm>
          <a:off x="18605500" y="101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77500</xdr:rowOff>
    </xdr:from>
    <xdr:ext cx="378565" cy="259045"/>
    <xdr:sp macro="" textlink="">
      <xdr:nvSpPr>
        <xdr:cNvPr id="816" name="テキスト ボックス 815"/>
        <xdr:cNvSpPr txBox="1"/>
      </xdr:nvSpPr>
      <xdr:spPr>
        <a:xfrm>
          <a:off x="18467017" y="1019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1" name="直線コネクタ 840"/>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2"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3" name="直線コネクタ 842"/>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4"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5" name="直線コネクタ 844"/>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57671</xdr:rowOff>
    </xdr:from>
    <xdr:to>
      <xdr:col>116</xdr:col>
      <xdr:colOff>63500</xdr:colOff>
      <xdr:row>75</xdr:row>
      <xdr:rowOff>81026</xdr:rowOff>
    </xdr:to>
    <xdr:cxnSp macro="">
      <xdr:nvCxnSpPr>
        <xdr:cNvPr id="846" name="直線コネクタ 845"/>
        <xdr:cNvCxnSpPr/>
      </xdr:nvCxnSpPr>
      <xdr:spPr>
        <a:xfrm flipV="1">
          <a:off x="21323300" y="12916421"/>
          <a:ext cx="8382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46029</xdr:rowOff>
    </xdr:from>
    <xdr:ext cx="534377" cy="259045"/>
    <xdr:sp macro="" textlink="">
      <xdr:nvSpPr>
        <xdr:cNvPr id="847" name="繰出金平均値テキスト"/>
        <xdr:cNvSpPr txBox="1"/>
      </xdr:nvSpPr>
      <xdr:spPr>
        <a:xfrm>
          <a:off x="22212300" y="1290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8" name="フローチャート: 判断 847"/>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63005</xdr:rowOff>
    </xdr:from>
    <xdr:to>
      <xdr:col>111</xdr:col>
      <xdr:colOff>177800</xdr:colOff>
      <xdr:row>75</xdr:row>
      <xdr:rowOff>81026</xdr:rowOff>
    </xdr:to>
    <xdr:cxnSp macro="">
      <xdr:nvCxnSpPr>
        <xdr:cNvPr id="849" name="直線コネクタ 848"/>
        <xdr:cNvCxnSpPr/>
      </xdr:nvCxnSpPr>
      <xdr:spPr>
        <a:xfrm>
          <a:off x="20434300" y="12750305"/>
          <a:ext cx="889000" cy="18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0" name="フローチャート: 判断 849"/>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162577</xdr:rowOff>
    </xdr:from>
    <xdr:ext cx="534377" cy="259045"/>
    <xdr:sp macro="" textlink="">
      <xdr:nvSpPr>
        <xdr:cNvPr id="851" name="テキスト ボックス 850"/>
        <xdr:cNvSpPr txBox="1"/>
      </xdr:nvSpPr>
      <xdr:spPr>
        <a:xfrm>
          <a:off x="21056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63005</xdr:rowOff>
    </xdr:from>
    <xdr:to>
      <xdr:col>107</xdr:col>
      <xdr:colOff>50800</xdr:colOff>
      <xdr:row>74</xdr:row>
      <xdr:rowOff>77406</xdr:rowOff>
    </xdr:to>
    <xdr:cxnSp macro="">
      <xdr:nvCxnSpPr>
        <xdr:cNvPr id="852" name="直線コネクタ 851"/>
        <xdr:cNvCxnSpPr/>
      </xdr:nvCxnSpPr>
      <xdr:spPr>
        <a:xfrm flipV="1">
          <a:off x="19545300" y="12750305"/>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3" name="フローチャート: 判断 852"/>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71252</xdr:rowOff>
    </xdr:from>
    <xdr:ext cx="534377" cy="259045"/>
    <xdr:sp macro="" textlink="">
      <xdr:nvSpPr>
        <xdr:cNvPr id="854" name="テキスト ボックス 853"/>
        <xdr:cNvSpPr txBox="1"/>
      </xdr:nvSpPr>
      <xdr:spPr>
        <a:xfrm>
          <a:off x="20167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77406</xdr:rowOff>
    </xdr:from>
    <xdr:to>
      <xdr:col>102</xdr:col>
      <xdr:colOff>114300</xdr:colOff>
      <xdr:row>74</xdr:row>
      <xdr:rowOff>129718</xdr:rowOff>
    </xdr:to>
    <xdr:cxnSp macro="">
      <xdr:nvCxnSpPr>
        <xdr:cNvPr id="855" name="直線コネクタ 854"/>
        <xdr:cNvCxnSpPr/>
      </xdr:nvCxnSpPr>
      <xdr:spPr>
        <a:xfrm flipV="1">
          <a:off x="18656300" y="12764706"/>
          <a:ext cx="889000" cy="5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6" name="フローチャート: 判断 855"/>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85615</xdr:rowOff>
    </xdr:from>
    <xdr:ext cx="534377" cy="259045"/>
    <xdr:sp macro="" textlink="">
      <xdr:nvSpPr>
        <xdr:cNvPr id="857" name="テキスト ボックス 856"/>
        <xdr:cNvSpPr txBox="1"/>
      </xdr:nvSpPr>
      <xdr:spPr>
        <a:xfrm>
          <a:off x="19278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58" name="フローチャート: 判断 857"/>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68203</xdr:rowOff>
    </xdr:from>
    <xdr:ext cx="534377" cy="259045"/>
    <xdr:sp macro="" textlink="">
      <xdr:nvSpPr>
        <xdr:cNvPr id="859" name="テキスト ボックス 858"/>
        <xdr:cNvSpPr txBox="1"/>
      </xdr:nvSpPr>
      <xdr:spPr>
        <a:xfrm>
          <a:off x="18389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6871</xdr:rowOff>
    </xdr:from>
    <xdr:to>
      <xdr:col>116</xdr:col>
      <xdr:colOff>114300</xdr:colOff>
      <xdr:row>75</xdr:row>
      <xdr:rowOff>108471</xdr:rowOff>
    </xdr:to>
    <xdr:sp macro="" textlink="">
      <xdr:nvSpPr>
        <xdr:cNvPr id="865" name="楕円 864"/>
        <xdr:cNvSpPr/>
      </xdr:nvSpPr>
      <xdr:spPr>
        <a:xfrm>
          <a:off x="22110700" y="128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29748</xdr:rowOff>
    </xdr:from>
    <xdr:ext cx="534377" cy="259045"/>
    <xdr:sp macro="" textlink="">
      <xdr:nvSpPr>
        <xdr:cNvPr id="866" name="繰出金該当値テキスト"/>
        <xdr:cNvSpPr txBox="1"/>
      </xdr:nvSpPr>
      <xdr:spPr>
        <a:xfrm>
          <a:off x="22212300" y="127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30226</xdr:rowOff>
    </xdr:from>
    <xdr:to>
      <xdr:col>112</xdr:col>
      <xdr:colOff>38100</xdr:colOff>
      <xdr:row>75</xdr:row>
      <xdr:rowOff>131826</xdr:rowOff>
    </xdr:to>
    <xdr:sp macro="" textlink="">
      <xdr:nvSpPr>
        <xdr:cNvPr id="867" name="楕円 866"/>
        <xdr:cNvSpPr/>
      </xdr:nvSpPr>
      <xdr:spPr>
        <a:xfrm>
          <a:off x="21272500" y="1288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148353</xdr:rowOff>
    </xdr:from>
    <xdr:ext cx="534377" cy="259045"/>
    <xdr:sp macro="" textlink="">
      <xdr:nvSpPr>
        <xdr:cNvPr id="868" name="テキスト ボックス 867"/>
        <xdr:cNvSpPr txBox="1"/>
      </xdr:nvSpPr>
      <xdr:spPr>
        <a:xfrm>
          <a:off x="21056111" y="1266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12205</xdr:rowOff>
    </xdr:from>
    <xdr:to>
      <xdr:col>107</xdr:col>
      <xdr:colOff>101600</xdr:colOff>
      <xdr:row>74</xdr:row>
      <xdr:rowOff>113805</xdr:rowOff>
    </xdr:to>
    <xdr:sp macro="" textlink="">
      <xdr:nvSpPr>
        <xdr:cNvPr id="869" name="楕円 868"/>
        <xdr:cNvSpPr/>
      </xdr:nvSpPr>
      <xdr:spPr>
        <a:xfrm>
          <a:off x="20383500" y="126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130332</xdr:rowOff>
    </xdr:from>
    <xdr:ext cx="534377" cy="259045"/>
    <xdr:sp macro="" textlink="">
      <xdr:nvSpPr>
        <xdr:cNvPr id="870" name="テキスト ボックス 869"/>
        <xdr:cNvSpPr txBox="1"/>
      </xdr:nvSpPr>
      <xdr:spPr>
        <a:xfrm>
          <a:off x="20167111" y="1247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26606</xdr:rowOff>
    </xdr:from>
    <xdr:to>
      <xdr:col>102</xdr:col>
      <xdr:colOff>165100</xdr:colOff>
      <xdr:row>74</xdr:row>
      <xdr:rowOff>128206</xdr:rowOff>
    </xdr:to>
    <xdr:sp macro="" textlink="">
      <xdr:nvSpPr>
        <xdr:cNvPr id="871" name="楕円 870"/>
        <xdr:cNvSpPr/>
      </xdr:nvSpPr>
      <xdr:spPr>
        <a:xfrm>
          <a:off x="19494500" y="127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144733</xdr:rowOff>
    </xdr:from>
    <xdr:ext cx="534377" cy="259045"/>
    <xdr:sp macro="" textlink="">
      <xdr:nvSpPr>
        <xdr:cNvPr id="872" name="テキスト ボックス 871"/>
        <xdr:cNvSpPr txBox="1"/>
      </xdr:nvSpPr>
      <xdr:spPr>
        <a:xfrm>
          <a:off x="19278111" y="1248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78918</xdr:rowOff>
    </xdr:from>
    <xdr:to>
      <xdr:col>98</xdr:col>
      <xdr:colOff>38100</xdr:colOff>
      <xdr:row>75</xdr:row>
      <xdr:rowOff>9068</xdr:rowOff>
    </xdr:to>
    <xdr:sp macro="" textlink="">
      <xdr:nvSpPr>
        <xdr:cNvPr id="873" name="楕円 872"/>
        <xdr:cNvSpPr/>
      </xdr:nvSpPr>
      <xdr:spPr>
        <a:xfrm>
          <a:off x="18605500" y="127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25595</xdr:rowOff>
    </xdr:from>
    <xdr:ext cx="534377" cy="259045"/>
    <xdr:sp macro="" textlink="">
      <xdr:nvSpPr>
        <xdr:cNvPr id="874" name="テキスト ボックス 873"/>
        <xdr:cNvSpPr txBox="1"/>
      </xdr:nvSpPr>
      <xdr:spPr>
        <a:xfrm>
          <a:off x="18389111" y="1254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人件費は、時間外勤務手当の減などにより、住民一人当たり</a:t>
          </a:r>
          <a:r>
            <a:rPr kumimoji="1" lang="en-US" altLang="ja-JP" sz="1300">
              <a:latin typeface="ＭＳ Ｐゴシック" panose="020B0600070205080204" pitchFamily="50" charset="-128"/>
              <a:ea typeface="ＭＳ Ｐゴシック" panose="020B0600070205080204" pitchFamily="50" charset="-128"/>
            </a:rPr>
            <a:t>52,733</a:t>
          </a:r>
          <a:r>
            <a:rPr kumimoji="1" lang="ja-JP" altLang="en-US" sz="1300">
              <a:latin typeface="ＭＳ Ｐゴシック" panose="020B0600070205080204" pitchFamily="50" charset="-128"/>
              <a:ea typeface="ＭＳ Ｐゴシック" panose="020B0600070205080204" pitchFamily="50" charset="-128"/>
            </a:rPr>
            <a:t>円と減少した。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補助費等は、特別定額給付金事業を実施した令和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年度に比べ大きく減少し、類似団体平均とほぼ同じように推移した。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物件費は、図書館管理運営委託や新型コロナウイルスワクチン接種に伴う予防接種委託、コールセンター等業務委託などにより昨年度に比べ増加した。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普通建設事業費は、東村山都市計画道路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号線及び</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号線整備事業や緑地保全事業にかかる土地購入費などが増加したものの、自転車等駐車場整備事業にかかる土地購入費や中央図書館大規模改造事業下里中学校南校舎棟他大規模改造事業が減少したことにより、住民一人当たりの普通建設事業費は</a:t>
          </a:r>
          <a:r>
            <a:rPr kumimoji="1" lang="en-US" altLang="ja-JP" sz="1300">
              <a:latin typeface="ＭＳ Ｐゴシック" panose="020B0600070205080204" pitchFamily="50" charset="-128"/>
              <a:ea typeface="ＭＳ Ｐゴシック" panose="020B0600070205080204" pitchFamily="50" charset="-128"/>
            </a:rPr>
            <a:t>23,750</a:t>
          </a:r>
          <a:r>
            <a:rPr kumimoji="1" lang="ja-JP" altLang="en-US" sz="1300">
              <a:latin typeface="ＭＳ Ｐゴシック" panose="020B0600070205080204" pitchFamily="50" charset="-128"/>
              <a:ea typeface="ＭＳ Ｐゴシック" panose="020B0600070205080204" pitchFamily="50" charset="-128"/>
            </a:rPr>
            <a:t>円と減少した。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扶助費は、ひとり親世帯臨時特別給付金などが減少したものの、保育運営費（管内）や障害福祉サービス費などが増加したことにより、住民一人当たりの扶助費は</a:t>
          </a:r>
          <a:r>
            <a:rPr kumimoji="1" lang="en-US" altLang="ja-JP" sz="1300">
              <a:latin typeface="ＭＳ Ｐゴシック" panose="020B0600070205080204" pitchFamily="50" charset="-128"/>
              <a:ea typeface="ＭＳ Ｐゴシック" panose="020B0600070205080204" pitchFamily="50" charset="-128"/>
            </a:rPr>
            <a:t>150,233</a:t>
          </a:r>
          <a:r>
            <a:rPr kumimoji="1" lang="ja-JP" altLang="en-US" sz="1300">
              <a:latin typeface="ＭＳ Ｐゴシック" panose="020B0600070205080204" pitchFamily="50" charset="-128"/>
              <a:ea typeface="ＭＳ Ｐゴシック" panose="020B0600070205080204" pitchFamily="50" charset="-128"/>
            </a:rPr>
            <a:t>円と増加した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117,091
114,849
12.88
50,470,918
46,871,244
2,915,297
24,511,207
25,274,556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95352</xdr:rowOff>
    </xdr:from>
    <xdr:to>
      <xdr:col>24</xdr:col>
      <xdr:colOff>63500</xdr:colOff>
      <xdr:row>35</xdr:row>
      <xdr:rowOff>160274</xdr:rowOff>
    </xdr:to>
    <xdr:cxnSp macro="">
      <xdr:nvCxnSpPr>
        <xdr:cNvPr id="59" name="直線コネクタ 58"/>
        <xdr:cNvCxnSpPr/>
      </xdr:nvCxnSpPr>
      <xdr:spPr>
        <a:xfrm>
          <a:off x="3797300" y="6096102"/>
          <a:ext cx="8382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77064</xdr:rowOff>
    </xdr:from>
    <xdr:to>
      <xdr:col>19</xdr:col>
      <xdr:colOff>177800</xdr:colOff>
      <xdr:row>35</xdr:row>
      <xdr:rowOff>95352</xdr:rowOff>
    </xdr:to>
    <xdr:cxnSp macro="">
      <xdr:nvCxnSpPr>
        <xdr:cNvPr id="62" name="直線コネクタ 61"/>
        <xdr:cNvCxnSpPr/>
      </xdr:nvCxnSpPr>
      <xdr:spPr>
        <a:xfrm>
          <a:off x="2908300" y="607781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14292</xdr:rowOff>
    </xdr:from>
    <xdr:ext cx="469744" cy="259045"/>
    <xdr:sp macro="" textlink="">
      <xdr:nvSpPr>
        <xdr:cNvPr id="64" name="テキスト ボックス 63"/>
        <xdr:cNvSpPr txBox="1"/>
      </xdr:nvSpPr>
      <xdr:spPr>
        <a:xfrm>
          <a:off x="3562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77064</xdr:rowOff>
    </xdr:from>
    <xdr:to>
      <xdr:col>15</xdr:col>
      <xdr:colOff>50800</xdr:colOff>
      <xdr:row>37</xdr:row>
      <xdr:rowOff>15799</xdr:rowOff>
    </xdr:to>
    <xdr:cxnSp macro="">
      <xdr:nvCxnSpPr>
        <xdr:cNvPr id="65" name="直線コネクタ 64"/>
        <xdr:cNvCxnSpPr/>
      </xdr:nvCxnSpPr>
      <xdr:spPr>
        <a:xfrm flipV="1">
          <a:off x="2019300" y="6077814"/>
          <a:ext cx="889000" cy="28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133621</xdr:rowOff>
    </xdr:from>
    <xdr:ext cx="469744" cy="259045"/>
    <xdr:sp macro="" textlink="">
      <xdr:nvSpPr>
        <xdr:cNvPr id="67" name="テキスト ボックス 66"/>
        <xdr:cNvSpPr txBox="1"/>
      </xdr:nvSpPr>
      <xdr:spPr>
        <a:xfrm>
          <a:off x="2673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8026</xdr:rowOff>
    </xdr:from>
    <xdr:to>
      <xdr:col>10</xdr:col>
      <xdr:colOff>114300</xdr:colOff>
      <xdr:row>37</xdr:row>
      <xdr:rowOff>15799</xdr:rowOff>
    </xdr:to>
    <xdr:cxnSp macro="">
      <xdr:nvCxnSpPr>
        <xdr:cNvPr id="68" name="直線コネクタ 67"/>
        <xdr:cNvCxnSpPr/>
      </xdr:nvCxnSpPr>
      <xdr:spPr>
        <a:xfrm>
          <a:off x="1130300" y="6180226"/>
          <a:ext cx="889000" cy="17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124274</xdr:rowOff>
    </xdr:from>
    <xdr:ext cx="469744" cy="259045"/>
    <xdr:sp macro="" textlink="">
      <xdr:nvSpPr>
        <xdr:cNvPr id="70" name="テキスト ボックス 69"/>
        <xdr:cNvSpPr txBox="1"/>
      </xdr:nvSpPr>
      <xdr:spPr>
        <a:xfrm>
          <a:off x="1784428"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110558</xdr:rowOff>
    </xdr:from>
    <xdr:ext cx="469744" cy="259045"/>
    <xdr:sp macro="" textlink="">
      <xdr:nvSpPr>
        <xdr:cNvPr id="72" name="テキスト ボックス 71"/>
        <xdr:cNvSpPr txBox="1"/>
      </xdr:nvSpPr>
      <xdr:spPr>
        <a:xfrm>
          <a:off x="895428" y="57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109474</xdr:rowOff>
    </xdr:from>
    <xdr:to>
      <xdr:col>24</xdr:col>
      <xdr:colOff>114300</xdr:colOff>
      <xdr:row>36</xdr:row>
      <xdr:rowOff>39624</xdr:rowOff>
    </xdr:to>
    <xdr:sp macro="" textlink="">
      <xdr:nvSpPr>
        <xdr:cNvPr id="78" name="楕円 77"/>
        <xdr:cNvSpPr/>
      </xdr:nvSpPr>
      <xdr:spPr>
        <a:xfrm>
          <a:off x="45847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87901</xdr:rowOff>
    </xdr:from>
    <xdr:ext cx="469744" cy="259045"/>
    <xdr:sp macro="" textlink="">
      <xdr:nvSpPr>
        <xdr:cNvPr id="79" name="議会費該当値テキスト"/>
        <xdr:cNvSpPr txBox="1"/>
      </xdr:nvSpPr>
      <xdr:spPr>
        <a:xfrm>
          <a:off x="4686300" y="60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44552</xdr:rowOff>
    </xdr:from>
    <xdr:to>
      <xdr:col>20</xdr:col>
      <xdr:colOff>38100</xdr:colOff>
      <xdr:row>35</xdr:row>
      <xdr:rowOff>146152</xdr:rowOff>
    </xdr:to>
    <xdr:sp macro="" textlink="">
      <xdr:nvSpPr>
        <xdr:cNvPr id="80" name="楕円 79"/>
        <xdr:cNvSpPr/>
      </xdr:nvSpPr>
      <xdr:spPr>
        <a:xfrm>
          <a:off x="3746500" y="604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162679</xdr:rowOff>
    </xdr:from>
    <xdr:ext cx="469744" cy="259045"/>
    <xdr:sp macro="" textlink="">
      <xdr:nvSpPr>
        <xdr:cNvPr id="81" name="テキスト ボックス 80"/>
        <xdr:cNvSpPr txBox="1"/>
      </xdr:nvSpPr>
      <xdr:spPr>
        <a:xfrm>
          <a:off x="3562428" y="582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26264</xdr:rowOff>
    </xdr:from>
    <xdr:to>
      <xdr:col>15</xdr:col>
      <xdr:colOff>101600</xdr:colOff>
      <xdr:row>35</xdr:row>
      <xdr:rowOff>127864</xdr:rowOff>
    </xdr:to>
    <xdr:sp macro="" textlink="">
      <xdr:nvSpPr>
        <xdr:cNvPr id="82" name="楕円 81"/>
        <xdr:cNvSpPr/>
      </xdr:nvSpPr>
      <xdr:spPr>
        <a:xfrm>
          <a:off x="2857500" y="602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144391</xdr:rowOff>
    </xdr:from>
    <xdr:ext cx="469744" cy="259045"/>
    <xdr:sp macro="" textlink="">
      <xdr:nvSpPr>
        <xdr:cNvPr id="83" name="テキスト ボックス 82"/>
        <xdr:cNvSpPr txBox="1"/>
      </xdr:nvSpPr>
      <xdr:spPr>
        <a:xfrm>
          <a:off x="2673428" y="580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136449</xdr:rowOff>
    </xdr:from>
    <xdr:to>
      <xdr:col>10</xdr:col>
      <xdr:colOff>165100</xdr:colOff>
      <xdr:row>37</xdr:row>
      <xdr:rowOff>66599</xdr:rowOff>
    </xdr:to>
    <xdr:sp macro="" textlink="">
      <xdr:nvSpPr>
        <xdr:cNvPr id="84" name="楕円 83"/>
        <xdr:cNvSpPr/>
      </xdr:nvSpPr>
      <xdr:spPr>
        <a:xfrm>
          <a:off x="1968500" y="63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57726</xdr:rowOff>
    </xdr:from>
    <xdr:ext cx="469744" cy="259045"/>
    <xdr:sp macro="" textlink="">
      <xdr:nvSpPr>
        <xdr:cNvPr id="85" name="テキスト ボックス 84"/>
        <xdr:cNvSpPr txBox="1"/>
      </xdr:nvSpPr>
      <xdr:spPr>
        <a:xfrm>
          <a:off x="1784428" y="64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128676</xdr:rowOff>
    </xdr:from>
    <xdr:to>
      <xdr:col>6</xdr:col>
      <xdr:colOff>38100</xdr:colOff>
      <xdr:row>36</xdr:row>
      <xdr:rowOff>58826</xdr:rowOff>
    </xdr:to>
    <xdr:sp macro="" textlink="">
      <xdr:nvSpPr>
        <xdr:cNvPr id="86" name="楕円 85"/>
        <xdr:cNvSpPr/>
      </xdr:nvSpPr>
      <xdr:spPr>
        <a:xfrm>
          <a:off x="10795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49953</xdr:rowOff>
    </xdr:from>
    <xdr:ext cx="469744" cy="259045"/>
    <xdr:sp macro="" textlink="">
      <xdr:nvSpPr>
        <xdr:cNvPr id="87" name="テキスト ボックス 86"/>
        <xdr:cNvSpPr txBox="1"/>
      </xdr:nvSpPr>
      <xdr:spPr>
        <a:xfrm>
          <a:off x="895428" y="62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10065</xdr:rowOff>
    </xdr:from>
    <xdr:to>
      <xdr:col>24</xdr:col>
      <xdr:colOff>63500</xdr:colOff>
      <xdr:row>57</xdr:row>
      <xdr:rowOff>151285</xdr:rowOff>
    </xdr:to>
    <xdr:cxnSp macro="">
      <xdr:nvCxnSpPr>
        <xdr:cNvPr id="114" name="直線コネクタ 113"/>
        <xdr:cNvCxnSpPr/>
      </xdr:nvCxnSpPr>
      <xdr:spPr>
        <a:xfrm>
          <a:off x="3797300" y="9439815"/>
          <a:ext cx="838200" cy="48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10065</xdr:rowOff>
    </xdr:from>
    <xdr:to>
      <xdr:col>19</xdr:col>
      <xdr:colOff>177800</xdr:colOff>
      <xdr:row>57</xdr:row>
      <xdr:rowOff>117448</xdr:rowOff>
    </xdr:to>
    <xdr:cxnSp macro="">
      <xdr:nvCxnSpPr>
        <xdr:cNvPr id="117" name="直線コネクタ 116"/>
        <xdr:cNvCxnSpPr/>
      </xdr:nvCxnSpPr>
      <xdr:spPr>
        <a:xfrm flipV="1">
          <a:off x="2908300" y="9439815"/>
          <a:ext cx="889000" cy="45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36533</xdr:rowOff>
    </xdr:from>
    <xdr:ext cx="599010" cy="259045"/>
    <xdr:sp macro="" textlink="">
      <xdr:nvSpPr>
        <xdr:cNvPr id="119" name="テキスト ボックス 118"/>
        <xdr:cNvSpPr txBox="1"/>
      </xdr:nvSpPr>
      <xdr:spPr>
        <a:xfrm>
          <a:off x="3497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117448</xdr:rowOff>
    </xdr:from>
    <xdr:to>
      <xdr:col>15</xdr:col>
      <xdr:colOff>50800</xdr:colOff>
      <xdr:row>58</xdr:row>
      <xdr:rowOff>15332</xdr:rowOff>
    </xdr:to>
    <xdr:cxnSp macro="">
      <xdr:nvCxnSpPr>
        <xdr:cNvPr id="120" name="直線コネクタ 119"/>
        <xdr:cNvCxnSpPr/>
      </xdr:nvCxnSpPr>
      <xdr:spPr>
        <a:xfrm flipV="1">
          <a:off x="2019300" y="9890098"/>
          <a:ext cx="889000" cy="6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170428</xdr:rowOff>
    </xdr:from>
    <xdr:to>
      <xdr:col>10</xdr:col>
      <xdr:colOff>114300</xdr:colOff>
      <xdr:row>58</xdr:row>
      <xdr:rowOff>15332</xdr:rowOff>
    </xdr:to>
    <xdr:cxnSp macro="">
      <xdr:nvCxnSpPr>
        <xdr:cNvPr id="123" name="直線コネクタ 122"/>
        <xdr:cNvCxnSpPr/>
      </xdr:nvCxnSpPr>
      <xdr:spPr>
        <a:xfrm>
          <a:off x="1130300" y="9943078"/>
          <a:ext cx="889000" cy="1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macro="" textlink="">
      <xdr:nvSpPr>
        <xdr:cNvPr id="125" name="テキスト ボックス 124"/>
        <xdr:cNvSpPr txBox="1"/>
      </xdr:nvSpPr>
      <xdr:spPr>
        <a:xfrm>
          <a:off x="1752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161714</xdr:rowOff>
    </xdr:from>
    <xdr:ext cx="534377" cy="259045"/>
    <xdr:sp macro="" textlink="">
      <xdr:nvSpPr>
        <xdr:cNvPr id="127" name="テキスト ボックス 126"/>
        <xdr:cNvSpPr txBox="1"/>
      </xdr:nvSpPr>
      <xdr:spPr>
        <a:xfrm>
          <a:off x="863111" y="95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100485</xdr:rowOff>
    </xdr:from>
    <xdr:to>
      <xdr:col>24</xdr:col>
      <xdr:colOff>114300</xdr:colOff>
      <xdr:row>58</xdr:row>
      <xdr:rowOff>30635</xdr:rowOff>
    </xdr:to>
    <xdr:sp macro="" textlink="">
      <xdr:nvSpPr>
        <xdr:cNvPr id="133" name="楕円 132"/>
        <xdr:cNvSpPr/>
      </xdr:nvSpPr>
      <xdr:spPr>
        <a:xfrm>
          <a:off x="4584700" y="987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15412</xdr:rowOff>
    </xdr:from>
    <xdr:ext cx="534377" cy="259045"/>
    <xdr:sp macro="" textlink="">
      <xdr:nvSpPr>
        <xdr:cNvPr id="134" name="総務費該当値テキスト"/>
        <xdr:cNvSpPr txBox="1"/>
      </xdr:nvSpPr>
      <xdr:spPr>
        <a:xfrm>
          <a:off x="4686300" y="978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130715</xdr:rowOff>
    </xdr:from>
    <xdr:to>
      <xdr:col>20</xdr:col>
      <xdr:colOff>38100</xdr:colOff>
      <xdr:row>55</xdr:row>
      <xdr:rowOff>60865</xdr:rowOff>
    </xdr:to>
    <xdr:sp macro="" textlink="">
      <xdr:nvSpPr>
        <xdr:cNvPr id="135" name="楕円 134"/>
        <xdr:cNvSpPr/>
      </xdr:nvSpPr>
      <xdr:spPr>
        <a:xfrm>
          <a:off x="3746500" y="93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51992</xdr:rowOff>
    </xdr:from>
    <xdr:ext cx="599010" cy="259045"/>
    <xdr:sp macro="" textlink="">
      <xdr:nvSpPr>
        <xdr:cNvPr id="136" name="テキスト ボックス 135"/>
        <xdr:cNvSpPr txBox="1"/>
      </xdr:nvSpPr>
      <xdr:spPr>
        <a:xfrm>
          <a:off x="3497795" y="948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66648</xdr:rowOff>
    </xdr:from>
    <xdr:to>
      <xdr:col>15</xdr:col>
      <xdr:colOff>101600</xdr:colOff>
      <xdr:row>57</xdr:row>
      <xdr:rowOff>168248</xdr:rowOff>
    </xdr:to>
    <xdr:sp macro="" textlink="">
      <xdr:nvSpPr>
        <xdr:cNvPr id="137" name="楕円 136"/>
        <xdr:cNvSpPr/>
      </xdr:nvSpPr>
      <xdr:spPr>
        <a:xfrm>
          <a:off x="2857500" y="98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159375</xdr:rowOff>
    </xdr:from>
    <xdr:ext cx="534377" cy="259045"/>
    <xdr:sp macro="" textlink="">
      <xdr:nvSpPr>
        <xdr:cNvPr id="138" name="テキスト ボックス 137"/>
        <xdr:cNvSpPr txBox="1"/>
      </xdr:nvSpPr>
      <xdr:spPr>
        <a:xfrm>
          <a:off x="2641111" y="9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135982</xdr:rowOff>
    </xdr:from>
    <xdr:to>
      <xdr:col>10</xdr:col>
      <xdr:colOff>165100</xdr:colOff>
      <xdr:row>58</xdr:row>
      <xdr:rowOff>66132</xdr:rowOff>
    </xdr:to>
    <xdr:sp macro="" textlink="">
      <xdr:nvSpPr>
        <xdr:cNvPr id="139" name="楕円 138"/>
        <xdr:cNvSpPr/>
      </xdr:nvSpPr>
      <xdr:spPr>
        <a:xfrm>
          <a:off x="1968500" y="99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57259</xdr:rowOff>
    </xdr:from>
    <xdr:ext cx="534377" cy="259045"/>
    <xdr:sp macro="" textlink="">
      <xdr:nvSpPr>
        <xdr:cNvPr id="140" name="テキスト ボックス 139"/>
        <xdr:cNvSpPr txBox="1"/>
      </xdr:nvSpPr>
      <xdr:spPr>
        <a:xfrm>
          <a:off x="1752111" y="1000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119628</xdr:rowOff>
    </xdr:from>
    <xdr:to>
      <xdr:col>6</xdr:col>
      <xdr:colOff>38100</xdr:colOff>
      <xdr:row>58</xdr:row>
      <xdr:rowOff>49778</xdr:rowOff>
    </xdr:to>
    <xdr:sp macro="" textlink="">
      <xdr:nvSpPr>
        <xdr:cNvPr id="141" name="楕円 140"/>
        <xdr:cNvSpPr/>
      </xdr:nvSpPr>
      <xdr:spPr>
        <a:xfrm>
          <a:off x="1079500" y="989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40905</xdr:rowOff>
    </xdr:from>
    <xdr:ext cx="534377" cy="259045"/>
    <xdr:sp macro="" textlink="">
      <xdr:nvSpPr>
        <xdr:cNvPr id="142" name="テキスト ボックス 141"/>
        <xdr:cNvSpPr txBox="1"/>
      </xdr:nvSpPr>
      <xdr:spPr>
        <a:xfrm>
          <a:off x="863111" y="998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15867</xdr:rowOff>
    </xdr:from>
    <xdr:to>
      <xdr:col>24</xdr:col>
      <xdr:colOff>63500</xdr:colOff>
      <xdr:row>77</xdr:row>
      <xdr:rowOff>10358</xdr:rowOff>
    </xdr:to>
    <xdr:cxnSp macro="">
      <xdr:nvCxnSpPr>
        <xdr:cNvPr id="172" name="直線コネクタ 171"/>
        <xdr:cNvCxnSpPr/>
      </xdr:nvCxnSpPr>
      <xdr:spPr>
        <a:xfrm flipV="1">
          <a:off x="3797300" y="13046067"/>
          <a:ext cx="838200" cy="16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100657</xdr:rowOff>
    </xdr:from>
    <xdr:ext cx="599010" cy="259045"/>
    <xdr:sp macro="" textlink="">
      <xdr:nvSpPr>
        <xdr:cNvPr id="173" name="民生費平均値テキスト"/>
        <xdr:cNvSpPr txBox="1"/>
      </xdr:nvSpPr>
      <xdr:spPr>
        <a:xfrm>
          <a:off x="4686300" y="13130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10358</xdr:rowOff>
    </xdr:from>
    <xdr:to>
      <xdr:col>19</xdr:col>
      <xdr:colOff>177800</xdr:colOff>
      <xdr:row>77</xdr:row>
      <xdr:rowOff>71600</xdr:rowOff>
    </xdr:to>
    <xdr:cxnSp macro="">
      <xdr:nvCxnSpPr>
        <xdr:cNvPr id="175" name="直線コネクタ 174"/>
        <xdr:cNvCxnSpPr/>
      </xdr:nvCxnSpPr>
      <xdr:spPr>
        <a:xfrm flipV="1">
          <a:off x="2908300" y="13212008"/>
          <a:ext cx="889000" cy="6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26386</xdr:rowOff>
    </xdr:from>
    <xdr:to>
      <xdr:col>20</xdr:col>
      <xdr:colOff>38100</xdr:colOff>
      <xdr:row>78</xdr:row>
      <xdr:rowOff>127986</xdr:rowOff>
    </xdr:to>
    <xdr:sp macro="" textlink="">
      <xdr:nvSpPr>
        <xdr:cNvPr id="176" name="フローチャート: 判断 175"/>
        <xdr:cNvSpPr/>
      </xdr:nvSpPr>
      <xdr:spPr>
        <a:xfrm>
          <a:off x="3746500" y="1339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119113</xdr:rowOff>
    </xdr:from>
    <xdr:ext cx="599010" cy="259045"/>
    <xdr:sp macro="" textlink="">
      <xdr:nvSpPr>
        <xdr:cNvPr id="177" name="テキスト ボックス 176"/>
        <xdr:cNvSpPr txBox="1"/>
      </xdr:nvSpPr>
      <xdr:spPr>
        <a:xfrm>
          <a:off x="3497795" y="1349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71600</xdr:rowOff>
    </xdr:from>
    <xdr:to>
      <xdr:col>15</xdr:col>
      <xdr:colOff>50800</xdr:colOff>
      <xdr:row>77</xdr:row>
      <xdr:rowOff>84668</xdr:rowOff>
    </xdr:to>
    <xdr:cxnSp macro="">
      <xdr:nvCxnSpPr>
        <xdr:cNvPr id="178" name="直線コネクタ 177"/>
        <xdr:cNvCxnSpPr/>
      </xdr:nvCxnSpPr>
      <xdr:spPr>
        <a:xfrm flipV="1">
          <a:off x="2019300" y="13273250"/>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42135</xdr:rowOff>
    </xdr:from>
    <xdr:to>
      <xdr:col>15</xdr:col>
      <xdr:colOff>101600</xdr:colOff>
      <xdr:row>78</xdr:row>
      <xdr:rowOff>143735</xdr:rowOff>
    </xdr:to>
    <xdr:sp macro="" textlink="">
      <xdr:nvSpPr>
        <xdr:cNvPr id="179" name="フローチャート: 判断 178"/>
        <xdr:cNvSpPr/>
      </xdr:nvSpPr>
      <xdr:spPr>
        <a:xfrm>
          <a:off x="2857500" y="134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134862</xdr:rowOff>
    </xdr:from>
    <xdr:ext cx="599010" cy="259045"/>
    <xdr:sp macro="" textlink="">
      <xdr:nvSpPr>
        <xdr:cNvPr id="180" name="テキスト ボックス 179"/>
        <xdr:cNvSpPr txBox="1"/>
      </xdr:nvSpPr>
      <xdr:spPr>
        <a:xfrm>
          <a:off x="2608795" y="135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84668</xdr:rowOff>
    </xdr:from>
    <xdr:to>
      <xdr:col>10</xdr:col>
      <xdr:colOff>114300</xdr:colOff>
      <xdr:row>77</xdr:row>
      <xdr:rowOff>117137</xdr:rowOff>
    </xdr:to>
    <xdr:cxnSp macro="">
      <xdr:nvCxnSpPr>
        <xdr:cNvPr id="181" name="直線コネクタ 180"/>
        <xdr:cNvCxnSpPr/>
      </xdr:nvCxnSpPr>
      <xdr:spPr>
        <a:xfrm flipV="1">
          <a:off x="1130300" y="13286318"/>
          <a:ext cx="889000" cy="3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95362</xdr:rowOff>
    </xdr:from>
    <xdr:to>
      <xdr:col>10</xdr:col>
      <xdr:colOff>165100</xdr:colOff>
      <xdr:row>79</xdr:row>
      <xdr:rowOff>25512</xdr:rowOff>
    </xdr:to>
    <xdr:sp macro="" textlink="">
      <xdr:nvSpPr>
        <xdr:cNvPr id="182" name="フローチャート: 判断 181"/>
        <xdr:cNvSpPr/>
      </xdr:nvSpPr>
      <xdr:spPr>
        <a:xfrm>
          <a:off x="1968500" y="134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16639</xdr:rowOff>
    </xdr:from>
    <xdr:ext cx="599010" cy="259045"/>
    <xdr:sp macro="" textlink="">
      <xdr:nvSpPr>
        <xdr:cNvPr id="183" name="テキスト ボックス 182"/>
        <xdr:cNvSpPr txBox="1"/>
      </xdr:nvSpPr>
      <xdr:spPr>
        <a:xfrm>
          <a:off x="1719795" y="135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97351</xdr:rowOff>
    </xdr:from>
    <xdr:to>
      <xdr:col>6</xdr:col>
      <xdr:colOff>38100</xdr:colOff>
      <xdr:row>79</xdr:row>
      <xdr:rowOff>27501</xdr:rowOff>
    </xdr:to>
    <xdr:sp macro="" textlink="">
      <xdr:nvSpPr>
        <xdr:cNvPr id="184" name="フローチャート: 判断 183"/>
        <xdr:cNvSpPr/>
      </xdr:nvSpPr>
      <xdr:spPr>
        <a:xfrm>
          <a:off x="1079500" y="134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18628</xdr:rowOff>
    </xdr:from>
    <xdr:ext cx="599010" cy="259045"/>
    <xdr:sp macro="" textlink="">
      <xdr:nvSpPr>
        <xdr:cNvPr id="185" name="テキスト ボックス 184"/>
        <xdr:cNvSpPr txBox="1"/>
      </xdr:nvSpPr>
      <xdr:spPr>
        <a:xfrm>
          <a:off x="830795" y="1356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136517</xdr:rowOff>
    </xdr:from>
    <xdr:to>
      <xdr:col>24</xdr:col>
      <xdr:colOff>114300</xdr:colOff>
      <xdr:row>76</xdr:row>
      <xdr:rowOff>66667</xdr:rowOff>
    </xdr:to>
    <xdr:sp macro="" textlink="">
      <xdr:nvSpPr>
        <xdr:cNvPr id="191" name="楕円 190"/>
        <xdr:cNvSpPr/>
      </xdr:nvSpPr>
      <xdr:spPr>
        <a:xfrm>
          <a:off x="4584700" y="1299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159394</xdr:rowOff>
    </xdr:from>
    <xdr:ext cx="599010" cy="259045"/>
    <xdr:sp macro="" textlink="">
      <xdr:nvSpPr>
        <xdr:cNvPr id="192" name="民生費該当値テキスト"/>
        <xdr:cNvSpPr txBox="1"/>
      </xdr:nvSpPr>
      <xdr:spPr>
        <a:xfrm>
          <a:off x="4686300" y="1284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131008</xdr:rowOff>
    </xdr:from>
    <xdr:to>
      <xdr:col>20</xdr:col>
      <xdr:colOff>38100</xdr:colOff>
      <xdr:row>77</xdr:row>
      <xdr:rowOff>61158</xdr:rowOff>
    </xdr:to>
    <xdr:sp macro="" textlink="">
      <xdr:nvSpPr>
        <xdr:cNvPr id="193" name="楕円 192"/>
        <xdr:cNvSpPr/>
      </xdr:nvSpPr>
      <xdr:spPr>
        <a:xfrm>
          <a:off x="3746500" y="1316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77685</xdr:rowOff>
    </xdr:from>
    <xdr:ext cx="599010" cy="259045"/>
    <xdr:sp macro="" textlink="">
      <xdr:nvSpPr>
        <xdr:cNvPr id="194" name="テキスト ボックス 193"/>
        <xdr:cNvSpPr txBox="1"/>
      </xdr:nvSpPr>
      <xdr:spPr>
        <a:xfrm>
          <a:off x="3497795" y="1293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20800</xdr:rowOff>
    </xdr:from>
    <xdr:to>
      <xdr:col>15</xdr:col>
      <xdr:colOff>101600</xdr:colOff>
      <xdr:row>77</xdr:row>
      <xdr:rowOff>122400</xdr:rowOff>
    </xdr:to>
    <xdr:sp macro="" textlink="">
      <xdr:nvSpPr>
        <xdr:cNvPr id="195" name="楕円 194"/>
        <xdr:cNvSpPr/>
      </xdr:nvSpPr>
      <xdr:spPr>
        <a:xfrm>
          <a:off x="2857500" y="132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138927</xdr:rowOff>
    </xdr:from>
    <xdr:ext cx="599010" cy="259045"/>
    <xdr:sp macro="" textlink="">
      <xdr:nvSpPr>
        <xdr:cNvPr id="196" name="テキスト ボックス 195"/>
        <xdr:cNvSpPr txBox="1"/>
      </xdr:nvSpPr>
      <xdr:spPr>
        <a:xfrm>
          <a:off x="2608795" y="1299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33868</xdr:rowOff>
    </xdr:from>
    <xdr:to>
      <xdr:col>10</xdr:col>
      <xdr:colOff>165100</xdr:colOff>
      <xdr:row>77</xdr:row>
      <xdr:rowOff>135468</xdr:rowOff>
    </xdr:to>
    <xdr:sp macro="" textlink="">
      <xdr:nvSpPr>
        <xdr:cNvPr id="197" name="楕円 196"/>
        <xdr:cNvSpPr/>
      </xdr:nvSpPr>
      <xdr:spPr>
        <a:xfrm>
          <a:off x="1968500" y="1323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151995</xdr:rowOff>
    </xdr:from>
    <xdr:ext cx="599010" cy="259045"/>
    <xdr:sp macro="" textlink="">
      <xdr:nvSpPr>
        <xdr:cNvPr id="198" name="テキスト ボックス 197"/>
        <xdr:cNvSpPr txBox="1"/>
      </xdr:nvSpPr>
      <xdr:spPr>
        <a:xfrm>
          <a:off x="1719795" y="1301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66337</xdr:rowOff>
    </xdr:from>
    <xdr:to>
      <xdr:col>6</xdr:col>
      <xdr:colOff>38100</xdr:colOff>
      <xdr:row>77</xdr:row>
      <xdr:rowOff>167937</xdr:rowOff>
    </xdr:to>
    <xdr:sp macro="" textlink="">
      <xdr:nvSpPr>
        <xdr:cNvPr id="199" name="楕円 198"/>
        <xdr:cNvSpPr/>
      </xdr:nvSpPr>
      <xdr:spPr>
        <a:xfrm>
          <a:off x="1079500" y="1326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13014</xdr:rowOff>
    </xdr:from>
    <xdr:ext cx="599010" cy="259045"/>
    <xdr:sp macro="" textlink="">
      <xdr:nvSpPr>
        <xdr:cNvPr id="200" name="テキスト ボックス 199"/>
        <xdr:cNvSpPr txBox="1"/>
      </xdr:nvSpPr>
      <xdr:spPr>
        <a:xfrm>
          <a:off x="830795" y="1304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45402</xdr:rowOff>
    </xdr:from>
    <xdr:to>
      <xdr:col>24</xdr:col>
      <xdr:colOff>63500</xdr:colOff>
      <xdr:row>97</xdr:row>
      <xdr:rowOff>153943</xdr:rowOff>
    </xdr:to>
    <xdr:cxnSp macro="">
      <xdr:nvCxnSpPr>
        <xdr:cNvPr id="228" name="直線コネクタ 227"/>
        <xdr:cNvCxnSpPr/>
      </xdr:nvCxnSpPr>
      <xdr:spPr>
        <a:xfrm flipV="1">
          <a:off x="3797300" y="16676052"/>
          <a:ext cx="838200" cy="10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29" name="衛生費平均値テキスト"/>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153943</xdr:rowOff>
    </xdr:from>
    <xdr:to>
      <xdr:col>19</xdr:col>
      <xdr:colOff>177800</xdr:colOff>
      <xdr:row>98</xdr:row>
      <xdr:rowOff>3797</xdr:rowOff>
    </xdr:to>
    <xdr:cxnSp macro="">
      <xdr:nvCxnSpPr>
        <xdr:cNvPr id="231" name="直線コネクタ 230"/>
        <xdr:cNvCxnSpPr/>
      </xdr:nvCxnSpPr>
      <xdr:spPr>
        <a:xfrm flipV="1">
          <a:off x="2908300" y="16784593"/>
          <a:ext cx="889000" cy="2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2" name="フローチャート: 判断 231"/>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33" name="テキスト ボックス 232"/>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150605</xdr:rowOff>
    </xdr:from>
    <xdr:to>
      <xdr:col>15</xdr:col>
      <xdr:colOff>50800</xdr:colOff>
      <xdr:row>98</xdr:row>
      <xdr:rowOff>3797</xdr:rowOff>
    </xdr:to>
    <xdr:cxnSp macro="">
      <xdr:nvCxnSpPr>
        <xdr:cNvPr id="234" name="直線コネクタ 233"/>
        <xdr:cNvCxnSpPr/>
      </xdr:nvCxnSpPr>
      <xdr:spPr>
        <a:xfrm>
          <a:off x="2019300" y="16781255"/>
          <a:ext cx="889000" cy="2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5" name="フローチャート: 判断 234"/>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36" name="テキスト ボックス 235"/>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150605</xdr:rowOff>
    </xdr:from>
    <xdr:to>
      <xdr:col>10</xdr:col>
      <xdr:colOff>114300</xdr:colOff>
      <xdr:row>97</xdr:row>
      <xdr:rowOff>162423</xdr:rowOff>
    </xdr:to>
    <xdr:cxnSp macro="">
      <xdr:nvCxnSpPr>
        <xdr:cNvPr id="237" name="直線コネクタ 236"/>
        <xdr:cNvCxnSpPr/>
      </xdr:nvCxnSpPr>
      <xdr:spPr>
        <a:xfrm flipV="1">
          <a:off x="1130300" y="16781255"/>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38" name="フローチャート: 判断 237"/>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39" name="テキスト ボックス 238"/>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0" name="フローチャート: 判断 239"/>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41" name="テキスト ボックス 240"/>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166052</xdr:rowOff>
    </xdr:from>
    <xdr:to>
      <xdr:col>24</xdr:col>
      <xdr:colOff>114300</xdr:colOff>
      <xdr:row>97</xdr:row>
      <xdr:rowOff>96202</xdr:rowOff>
    </xdr:to>
    <xdr:sp macro="" textlink="">
      <xdr:nvSpPr>
        <xdr:cNvPr id="247" name="楕円 246"/>
        <xdr:cNvSpPr/>
      </xdr:nvSpPr>
      <xdr:spPr>
        <a:xfrm>
          <a:off x="4584700" y="1662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144479</xdr:rowOff>
    </xdr:from>
    <xdr:ext cx="534377" cy="259045"/>
    <xdr:sp macro="" textlink="">
      <xdr:nvSpPr>
        <xdr:cNvPr id="248" name="衛生費該当値テキスト"/>
        <xdr:cNvSpPr txBox="1"/>
      </xdr:nvSpPr>
      <xdr:spPr>
        <a:xfrm>
          <a:off x="4686300" y="1660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103143</xdr:rowOff>
    </xdr:from>
    <xdr:to>
      <xdr:col>20</xdr:col>
      <xdr:colOff>38100</xdr:colOff>
      <xdr:row>98</xdr:row>
      <xdr:rowOff>33293</xdr:rowOff>
    </xdr:to>
    <xdr:sp macro="" textlink="">
      <xdr:nvSpPr>
        <xdr:cNvPr id="249" name="楕円 248"/>
        <xdr:cNvSpPr/>
      </xdr:nvSpPr>
      <xdr:spPr>
        <a:xfrm>
          <a:off x="3746500" y="167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24420</xdr:rowOff>
    </xdr:from>
    <xdr:ext cx="534377" cy="259045"/>
    <xdr:sp macro="" textlink="">
      <xdr:nvSpPr>
        <xdr:cNvPr id="250" name="テキスト ボックス 249"/>
        <xdr:cNvSpPr txBox="1"/>
      </xdr:nvSpPr>
      <xdr:spPr>
        <a:xfrm>
          <a:off x="3530111" y="1682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124447</xdr:rowOff>
    </xdr:from>
    <xdr:to>
      <xdr:col>15</xdr:col>
      <xdr:colOff>101600</xdr:colOff>
      <xdr:row>98</xdr:row>
      <xdr:rowOff>54597</xdr:rowOff>
    </xdr:to>
    <xdr:sp macro="" textlink="">
      <xdr:nvSpPr>
        <xdr:cNvPr id="251" name="楕円 250"/>
        <xdr:cNvSpPr/>
      </xdr:nvSpPr>
      <xdr:spPr>
        <a:xfrm>
          <a:off x="2857500" y="167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45724</xdr:rowOff>
    </xdr:from>
    <xdr:ext cx="534377" cy="259045"/>
    <xdr:sp macro="" textlink="">
      <xdr:nvSpPr>
        <xdr:cNvPr id="252" name="テキスト ボックス 251"/>
        <xdr:cNvSpPr txBox="1"/>
      </xdr:nvSpPr>
      <xdr:spPr>
        <a:xfrm>
          <a:off x="2641111" y="1684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99805</xdr:rowOff>
    </xdr:from>
    <xdr:to>
      <xdr:col>10</xdr:col>
      <xdr:colOff>165100</xdr:colOff>
      <xdr:row>98</xdr:row>
      <xdr:rowOff>29955</xdr:rowOff>
    </xdr:to>
    <xdr:sp macro="" textlink="">
      <xdr:nvSpPr>
        <xdr:cNvPr id="253" name="楕円 252"/>
        <xdr:cNvSpPr/>
      </xdr:nvSpPr>
      <xdr:spPr>
        <a:xfrm>
          <a:off x="1968500" y="1673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21082</xdr:rowOff>
    </xdr:from>
    <xdr:ext cx="534377" cy="259045"/>
    <xdr:sp macro="" textlink="">
      <xdr:nvSpPr>
        <xdr:cNvPr id="254" name="テキスト ボックス 253"/>
        <xdr:cNvSpPr txBox="1"/>
      </xdr:nvSpPr>
      <xdr:spPr>
        <a:xfrm>
          <a:off x="1752111" y="1682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111623</xdr:rowOff>
    </xdr:from>
    <xdr:to>
      <xdr:col>6</xdr:col>
      <xdr:colOff>38100</xdr:colOff>
      <xdr:row>98</xdr:row>
      <xdr:rowOff>41773</xdr:rowOff>
    </xdr:to>
    <xdr:sp macro="" textlink="">
      <xdr:nvSpPr>
        <xdr:cNvPr id="255" name="楕円 254"/>
        <xdr:cNvSpPr/>
      </xdr:nvSpPr>
      <xdr:spPr>
        <a:xfrm>
          <a:off x="1079500" y="1674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32900</xdr:rowOff>
    </xdr:from>
    <xdr:ext cx="534377" cy="259045"/>
    <xdr:sp macro="" textlink="">
      <xdr:nvSpPr>
        <xdr:cNvPr id="256" name="テキスト ボックス 255"/>
        <xdr:cNvSpPr txBox="1"/>
      </xdr:nvSpPr>
      <xdr:spPr>
        <a:xfrm>
          <a:off x="863111" y="1683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84836</xdr:rowOff>
    </xdr:from>
    <xdr:to>
      <xdr:col>55</xdr:col>
      <xdr:colOff>0</xdr:colOff>
      <xdr:row>35</xdr:row>
      <xdr:rowOff>25400</xdr:rowOff>
    </xdr:to>
    <xdr:cxnSp macro="">
      <xdr:nvCxnSpPr>
        <xdr:cNvPr id="283" name="直線コネクタ 282"/>
        <xdr:cNvCxnSpPr/>
      </xdr:nvCxnSpPr>
      <xdr:spPr>
        <a:xfrm>
          <a:off x="9639300" y="5914136"/>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60012</xdr:rowOff>
    </xdr:from>
    <xdr:ext cx="378565" cy="259045"/>
    <xdr:sp macro="" textlink="">
      <xdr:nvSpPr>
        <xdr:cNvPr id="284" name="労働費平均値テキスト"/>
        <xdr:cNvSpPr txBox="1"/>
      </xdr:nvSpPr>
      <xdr:spPr>
        <a:xfrm>
          <a:off x="10528300" y="6232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42316</xdr:rowOff>
    </xdr:from>
    <xdr:to>
      <xdr:col>50</xdr:col>
      <xdr:colOff>114300</xdr:colOff>
      <xdr:row>34</xdr:row>
      <xdr:rowOff>84836</xdr:rowOff>
    </xdr:to>
    <xdr:cxnSp macro="">
      <xdr:nvCxnSpPr>
        <xdr:cNvPr id="286" name="直線コネクタ 285"/>
        <xdr:cNvCxnSpPr/>
      </xdr:nvCxnSpPr>
      <xdr:spPr>
        <a:xfrm>
          <a:off x="8750300" y="5871616"/>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7" name="フローチャート: 判断 286"/>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1947</xdr:rowOff>
    </xdr:from>
    <xdr:ext cx="378565" cy="259045"/>
    <xdr:sp macro="" textlink="">
      <xdr:nvSpPr>
        <xdr:cNvPr id="288" name="テキスト ボックス 287"/>
        <xdr:cNvSpPr txBox="1"/>
      </xdr:nvSpPr>
      <xdr:spPr>
        <a:xfrm>
          <a:off x="9450017" y="63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30886</xdr:rowOff>
    </xdr:from>
    <xdr:to>
      <xdr:col>45</xdr:col>
      <xdr:colOff>177800</xdr:colOff>
      <xdr:row>34</xdr:row>
      <xdr:rowOff>42316</xdr:rowOff>
    </xdr:to>
    <xdr:cxnSp macro="">
      <xdr:nvCxnSpPr>
        <xdr:cNvPr id="289" name="直線コネクタ 288"/>
        <xdr:cNvCxnSpPr/>
      </xdr:nvCxnSpPr>
      <xdr:spPr>
        <a:xfrm>
          <a:off x="7861300" y="58601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0" name="フローチャート: 判断 289"/>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155567</xdr:rowOff>
    </xdr:from>
    <xdr:ext cx="378565" cy="259045"/>
    <xdr:sp macro="" textlink="">
      <xdr:nvSpPr>
        <xdr:cNvPr id="291" name="テキスト ボックス 290"/>
        <xdr:cNvSpPr txBox="1"/>
      </xdr:nvSpPr>
      <xdr:spPr>
        <a:xfrm>
          <a:off x="8561017" y="632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2083</xdr:rowOff>
    </xdr:from>
    <xdr:to>
      <xdr:col>41</xdr:col>
      <xdr:colOff>50800</xdr:colOff>
      <xdr:row>34</xdr:row>
      <xdr:rowOff>30886</xdr:rowOff>
    </xdr:to>
    <xdr:cxnSp macro="">
      <xdr:nvCxnSpPr>
        <xdr:cNvPr id="292" name="直線コネクタ 291"/>
        <xdr:cNvCxnSpPr/>
      </xdr:nvCxnSpPr>
      <xdr:spPr>
        <a:xfrm>
          <a:off x="6972300" y="5831383"/>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3" name="フローチャート: 判断 292"/>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144594</xdr:rowOff>
    </xdr:from>
    <xdr:ext cx="378565" cy="259045"/>
    <xdr:sp macro="" textlink="">
      <xdr:nvSpPr>
        <xdr:cNvPr id="294" name="テキスト ボックス 293"/>
        <xdr:cNvSpPr txBox="1"/>
      </xdr:nvSpPr>
      <xdr:spPr>
        <a:xfrm>
          <a:off x="7672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5" name="フローチャート: 判断 294"/>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89273</xdr:rowOff>
    </xdr:from>
    <xdr:ext cx="378565" cy="259045"/>
    <xdr:sp macro="" textlink="">
      <xdr:nvSpPr>
        <xdr:cNvPr id="296" name="テキスト ボックス 295"/>
        <xdr:cNvSpPr txBox="1"/>
      </xdr:nvSpPr>
      <xdr:spPr>
        <a:xfrm>
          <a:off x="6783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146050</xdr:rowOff>
    </xdr:from>
    <xdr:to>
      <xdr:col>55</xdr:col>
      <xdr:colOff>50800</xdr:colOff>
      <xdr:row>35</xdr:row>
      <xdr:rowOff>76200</xdr:rowOff>
    </xdr:to>
    <xdr:sp macro="" textlink="">
      <xdr:nvSpPr>
        <xdr:cNvPr id="302" name="楕円 301"/>
        <xdr:cNvSpPr/>
      </xdr:nvSpPr>
      <xdr:spPr>
        <a:xfrm>
          <a:off x="104267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168927</xdr:rowOff>
    </xdr:from>
    <xdr:ext cx="469744" cy="259045"/>
    <xdr:sp macro="" textlink="">
      <xdr:nvSpPr>
        <xdr:cNvPr id="303" name="労働費該当値テキスト"/>
        <xdr:cNvSpPr txBox="1"/>
      </xdr:nvSpPr>
      <xdr:spPr>
        <a:xfrm>
          <a:off x="10528300" y="58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34036</xdr:rowOff>
    </xdr:from>
    <xdr:to>
      <xdr:col>50</xdr:col>
      <xdr:colOff>165100</xdr:colOff>
      <xdr:row>34</xdr:row>
      <xdr:rowOff>135636</xdr:rowOff>
    </xdr:to>
    <xdr:sp macro="" textlink="">
      <xdr:nvSpPr>
        <xdr:cNvPr id="304" name="楕円 303"/>
        <xdr:cNvSpPr/>
      </xdr:nvSpPr>
      <xdr:spPr>
        <a:xfrm>
          <a:off x="9588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152163</xdr:rowOff>
    </xdr:from>
    <xdr:ext cx="469744" cy="259045"/>
    <xdr:sp macro="" textlink="">
      <xdr:nvSpPr>
        <xdr:cNvPr id="305" name="テキスト ボックス 304"/>
        <xdr:cNvSpPr txBox="1"/>
      </xdr:nvSpPr>
      <xdr:spPr>
        <a:xfrm>
          <a:off x="9404428" y="56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162966</xdr:rowOff>
    </xdr:from>
    <xdr:to>
      <xdr:col>46</xdr:col>
      <xdr:colOff>38100</xdr:colOff>
      <xdr:row>34</xdr:row>
      <xdr:rowOff>93116</xdr:rowOff>
    </xdr:to>
    <xdr:sp macro="" textlink="">
      <xdr:nvSpPr>
        <xdr:cNvPr id="306" name="楕円 305"/>
        <xdr:cNvSpPr/>
      </xdr:nvSpPr>
      <xdr:spPr>
        <a:xfrm>
          <a:off x="8699500" y="58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109643</xdr:rowOff>
    </xdr:from>
    <xdr:ext cx="469744" cy="259045"/>
    <xdr:sp macro="" textlink="">
      <xdr:nvSpPr>
        <xdr:cNvPr id="307" name="テキスト ボックス 306"/>
        <xdr:cNvSpPr txBox="1"/>
      </xdr:nvSpPr>
      <xdr:spPr>
        <a:xfrm>
          <a:off x="8515428" y="559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151536</xdr:rowOff>
    </xdr:from>
    <xdr:to>
      <xdr:col>41</xdr:col>
      <xdr:colOff>101600</xdr:colOff>
      <xdr:row>34</xdr:row>
      <xdr:rowOff>81686</xdr:rowOff>
    </xdr:to>
    <xdr:sp macro="" textlink="">
      <xdr:nvSpPr>
        <xdr:cNvPr id="308" name="楕円 307"/>
        <xdr:cNvSpPr/>
      </xdr:nvSpPr>
      <xdr:spPr>
        <a:xfrm>
          <a:off x="7810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98213</xdr:rowOff>
    </xdr:from>
    <xdr:ext cx="469744" cy="259045"/>
    <xdr:sp macro="" textlink="">
      <xdr:nvSpPr>
        <xdr:cNvPr id="309" name="テキスト ボックス 308"/>
        <xdr:cNvSpPr txBox="1"/>
      </xdr:nvSpPr>
      <xdr:spPr>
        <a:xfrm>
          <a:off x="7626428"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122733</xdr:rowOff>
    </xdr:from>
    <xdr:to>
      <xdr:col>36</xdr:col>
      <xdr:colOff>165100</xdr:colOff>
      <xdr:row>34</xdr:row>
      <xdr:rowOff>52883</xdr:rowOff>
    </xdr:to>
    <xdr:sp macro="" textlink="">
      <xdr:nvSpPr>
        <xdr:cNvPr id="310" name="楕円 309"/>
        <xdr:cNvSpPr/>
      </xdr:nvSpPr>
      <xdr:spPr>
        <a:xfrm>
          <a:off x="6921500" y="57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69410</xdr:rowOff>
    </xdr:from>
    <xdr:ext cx="469744" cy="259045"/>
    <xdr:sp macro="" textlink="">
      <xdr:nvSpPr>
        <xdr:cNvPr id="311" name="テキスト ボックス 310"/>
        <xdr:cNvSpPr txBox="1"/>
      </xdr:nvSpPr>
      <xdr:spPr>
        <a:xfrm>
          <a:off x="6737428" y="55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111628</xdr:rowOff>
    </xdr:from>
    <xdr:to>
      <xdr:col>55</xdr:col>
      <xdr:colOff>0</xdr:colOff>
      <xdr:row>58</xdr:row>
      <xdr:rowOff>112223</xdr:rowOff>
    </xdr:to>
    <xdr:cxnSp macro="">
      <xdr:nvCxnSpPr>
        <xdr:cNvPr id="338" name="直線コネクタ 337"/>
        <xdr:cNvCxnSpPr/>
      </xdr:nvCxnSpPr>
      <xdr:spPr>
        <a:xfrm>
          <a:off x="9639300" y="10055728"/>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39" name="農林水産業費平均値テキスト"/>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111628</xdr:rowOff>
    </xdr:from>
    <xdr:to>
      <xdr:col>50</xdr:col>
      <xdr:colOff>114300</xdr:colOff>
      <xdr:row>58</xdr:row>
      <xdr:rowOff>112633</xdr:rowOff>
    </xdr:to>
    <xdr:cxnSp macro="">
      <xdr:nvCxnSpPr>
        <xdr:cNvPr id="341" name="直線コネクタ 340"/>
        <xdr:cNvCxnSpPr/>
      </xdr:nvCxnSpPr>
      <xdr:spPr>
        <a:xfrm flipV="1">
          <a:off x="8750300" y="10055728"/>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2" name="フローチャート: 判断 341"/>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43" name="テキスト ボックス 342"/>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99923</xdr:rowOff>
    </xdr:from>
    <xdr:to>
      <xdr:col>45</xdr:col>
      <xdr:colOff>177800</xdr:colOff>
      <xdr:row>58</xdr:row>
      <xdr:rowOff>112633</xdr:rowOff>
    </xdr:to>
    <xdr:cxnSp macro="">
      <xdr:nvCxnSpPr>
        <xdr:cNvPr id="344" name="直線コネクタ 343"/>
        <xdr:cNvCxnSpPr/>
      </xdr:nvCxnSpPr>
      <xdr:spPr>
        <a:xfrm>
          <a:off x="7861300" y="10044023"/>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5" name="フローチャート: 判断 344"/>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27027</xdr:rowOff>
    </xdr:from>
    <xdr:ext cx="469744" cy="259045"/>
    <xdr:sp macro="" textlink="">
      <xdr:nvSpPr>
        <xdr:cNvPr id="346" name="テキスト ボックス 345"/>
        <xdr:cNvSpPr txBox="1"/>
      </xdr:nvSpPr>
      <xdr:spPr>
        <a:xfrm>
          <a:off x="8515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99923</xdr:rowOff>
    </xdr:from>
    <xdr:to>
      <xdr:col>41</xdr:col>
      <xdr:colOff>50800</xdr:colOff>
      <xdr:row>58</xdr:row>
      <xdr:rowOff>112360</xdr:rowOff>
    </xdr:to>
    <xdr:cxnSp macro="">
      <xdr:nvCxnSpPr>
        <xdr:cNvPr id="347" name="直線コネクタ 346"/>
        <xdr:cNvCxnSpPr/>
      </xdr:nvCxnSpPr>
      <xdr:spPr>
        <a:xfrm flipV="1">
          <a:off x="6972300" y="10044023"/>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48" name="フローチャート: 判断 347"/>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25336</xdr:rowOff>
    </xdr:from>
    <xdr:ext cx="469744" cy="259045"/>
    <xdr:sp macro="" textlink="">
      <xdr:nvSpPr>
        <xdr:cNvPr id="349" name="テキスト ボックス 348"/>
        <xdr:cNvSpPr txBox="1"/>
      </xdr:nvSpPr>
      <xdr:spPr>
        <a:xfrm>
          <a:off x="7626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0" name="フローチャート: 判断 349"/>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macro="" textlink="">
      <xdr:nvSpPr>
        <xdr:cNvPr id="351" name="テキスト ボックス 350"/>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61423</xdr:rowOff>
    </xdr:from>
    <xdr:to>
      <xdr:col>55</xdr:col>
      <xdr:colOff>50800</xdr:colOff>
      <xdr:row>58</xdr:row>
      <xdr:rowOff>163023</xdr:rowOff>
    </xdr:to>
    <xdr:sp macro="" textlink="">
      <xdr:nvSpPr>
        <xdr:cNvPr id="357" name="楕円 356"/>
        <xdr:cNvSpPr/>
      </xdr:nvSpPr>
      <xdr:spPr>
        <a:xfrm>
          <a:off x="10426700" y="100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147800</xdr:rowOff>
    </xdr:from>
    <xdr:ext cx="378565" cy="259045"/>
    <xdr:sp macro="" textlink="">
      <xdr:nvSpPr>
        <xdr:cNvPr id="358" name="農林水産業費該当値テキスト"/>
        <xdr:cNvSpPr txBox="1"/>
      </xdr:nvSpPr>
      <xdr:spPr>
        <a:xfrm>
          <a:off x="10528300" y="9920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60828</xdr:rowOff>
    </xdr:from>
    <xdr:to>
      <xdr:col>50</xdr:col>
      <xdr:colOff>165100</xdr:colOff>
      <xdr:row>58</xdr:row>
      <xdr:rowOff>162428</xdr:rowOff>
    </xdr:to>
    <xdr:sp macro="" textlink="">
      <xdr:nvSpPr>
        <xdr:cNvPr id="359" name="楕円 358"/>
        <xdr:cNvSpPr/>
      </xdr:nvSpPr>
      <xdr:spPr>
        <a:xfrm>
          <a:off x="9588500" y="100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153555</xdr:rowOff>
    </xdr:from>
    <xdr:ext cx="378565" cy="259045"/>
    <xdr:sp macro="" textlink="">
      <xdr:nvSpPr>
        <xdr:cNvPr id="360" name="テキスト ボックス 359"/>
        <xdr:cNvSpPr txBox="1"/>
      </xdr:nvSpPr>
      <xdr:spPr>
        <a:xfrm>
          <a:off x="9450017" y="10097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61833</xdr:rowOff>
    </xdr:from>
    <xdr:to>
      <xdr:col>46</xdr:col>
      <xdr:colOff>38100</xdr:colOff>
      <xdr:row>58</xdr:row>
      <xdr:rowOff>163433</xdr:rowOff>
    </xdr:to>
    <xdr:sp macro="" textlink="">
      <xdr:nvSpPr>
        <xdr:cNvPr id="361" name="楕円 360"/>
        <xdr:cNvSpPr/>
      </xdr:nvSpPr>
      <xdr:spPr>
        <a:xfrm>
          <a:off x="8699500" y="1000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154560</xdr:rowOff>
    </xdr:from>
    <xdr:ext cx="378565" cy="259045"/>
    <xdr:sp macro="" textlink="">
      <xdr:nvSpPr>
        <xdr:cNvPr id="362" name="テキスト ボックス 361"/>
        <xdr:cNvSpPr txBox="1"/>
      </xdr:nvSpPr>
      <xdr:spPr>
        <a:xfrm>
          <a:off x="8561017" y="10098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49123</xdr:rowOff>
    </xdr:from>
    <xdr:to>
      <xdr:col>41</xdr:col>
      <xdr:colOff>101600</xdr:colOff>
      <xdr:row>58</xdr:row>
      <xdr:rowOff>150723</xdr:rowOff>
    </xdr:to>
    <xdr:sp macro="" textlink="">
      <xdr:nvSpPr>
        <xdr:cNvPr id="363" name="楕円 362"/>
        <xdr:cNvSpPr/>
      </xdr:nvSpPr>
      <xdr:spPr>
        <a:xfrm>
          <a:off x="7810500" y="99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141850</xdr:rowOff>
    </xdr:from>
    <xdr:ext cx="378565" cy="259045"/>
    <xdr:sp macro="" textlink="">
      <xdr:nvSpPr>
        <xdr:cNvPr id="364" name="テキスト ボックス 363"/>
        <xdr:cNvSpPr txBox="1"/>
      </xdr:nvSpPr>
      <xdr:spPr>
        <a:xfrm>
          <a:off x="7672017" y="10085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61560</xdr:rowOff>
    </xdr:from>
    <xdr:to>
      <xdr:col>36</xdr:col>
      <xdr:colOff>165100</xdr:colOff>
      <xdr:row>58</xdr:row>
      <xdr:rowOff>163160</xdr:rowOff>
    </xdr:to>
    <xdr:sp macro="" textlink="">
      <xdr:nvSpPr>
        <xdr:cNvPr id="365" name="楕円 364"/>
        <xdr:cNvSpPr/>
      </xdr:nvSpPr>
      <xdr:spPr>
        <a:xfrm>
          <a:off x="6921500" y="1000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154287</xdr:rowOff>
    </xdr:from>
    <xdr:ext cx="378565" cy="259045"/>
    <xdr:sp macro="" textlink="">
      <xdr:nvSpPr>
        <xdr:cNvPr id="366" name="テキスト ボックス 365"/>
        <xdr:cNvSpPr txBox="1"/>
      </xdr:nvSpPr>
      <xdr:spPr>
        <a:xfrm>
          <a:off x="6783017" y="10098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29042</xdr:rowOff>
    </xdr:from>
    <xdr:to>
      <xdr:col>55</xdr:col>
      <xdr:colOff>0</xdr:colOff>
      <xdr:row>79</xdr:row>
      <xdr:rowOff>50056</xdr:rowOff>
    </xdr:to>
    <xdr:cxnSp macro="">
      <xdr:nvCxnSpPr>
        <xdr:cNvPr id="397" name="直線コネクタ 396"/>
        <xdr:cNvCxnSpPr/>
      </xdr:nvCxnSpPr>
      <xdr:spPr>
        <a:xfrm flipV="1">
          <a:off x="9639300" y="13573592"/>
          <a:ext cx="838200" cy="2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398" name="商工費平均値テキスト"/>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50056</xdr:rowOff>
    </xdr:from>
    <xdr:to>
      <xdr:col>50</xdr:col>
      <xdr:colOff>114300</xdr:colOff>
      <xdr:row>79</xdr:row>
      <xdr:rowOff>88934</xdr:rowOff>
    </xdr:to>
    <xdr:cxnSp macro="">
      <xdr:nvCxnSpPr>
        <xdr:cNvPr id="400" name="直線コネクタ 399"/>
        <xdr:cNvCxnSpPr/>
      </xdr:nvCxnSpPr>
      <xdr:spPr>
        <a:xfrm flipV="1">
          <a:off x="8750300" y="13594606"/>
          <a:ext cx="889000" cy="3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1" name="フローチャート: 判断 400"/>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402" name="テキスト ボックス 401"/>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88934</xdr:rowOff>
    </xdr:from>
    <xdr:to>
      <xdr:col>45</xdr:col>
      <xdr:colOff>177800</xdr:colOff>
      <xdr:row>79</xdr:row>
      <xdr:rowOff>88999</xdr:rowOff>
    </xdr:to>
    <xdr:cxnSp macro="">
      <xdr:nvCxnSpPr>
        <xdr:cNvPr id="403" name="直線コネクタ 402"/>
        <xdr:cNvCxnSpPr/>
      </xdr:nvCxnSpPr>
      <xdr:spPr>
        <a:xfrm flipV="1">
          <a:off x="7861300" y="1363348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4" name="フローチャート: 判断 403"/>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macro="" textlink="">
      <xdr:nvSpPr>
        <xdr:cNvPr id="405" name="テキスト ボックス 404"/>
        <xdr:cNvSpPr txBox="1"/>
      </xdr:nvSpPr>
      <xdr:spPr>
        <a:xfrm>
          <a:off x="8515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64573</xdr:rowOff>
    </xdr:from>
    <xdr:to>
      <xdr:col>41</xdr:col>
      <xdr:colOff>50800</xdr:colOff>
      <xdr:row>79</xdr:row>
      <xdr:rowOff>88999</xdr:rowOff>
    </xdr:to>
    <xdr:cxnSp macro="">
      <xdr:nvCxnSpPr>
        <xdr:cNvPr id="406" name="直線コネクタ 405"/>
        <xdr:cNvCxnSpPr/>
      </xdr:nvCxnSpPr>
      <xdr:spPr>
        <a:xfrm>
          <a:off x="6972300" y="13609123"/>
          <a:ext cx="889000" cy="2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7" name="フローチャート: 判断 406"/>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57098</xdr:rowOff>
    </xdr:from>
    <xdr:ext cx="469744" cy="259045"/>
    <xdr:sp macro="" textlink="">
      <xdr:nvSpPr>
        <xdr:cNvPr id="408" name="テキスト ボックス 407"/>
        <xdr:cNvSpPr txBox="1"/>
      </xdr:nvSpPr>
      <xdr:spPr>
        <a:xfrm>
          <a:off x="7626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09" name="フローチャート: 判断 408"/>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10" name="テキスト ボックス 409"/>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149692</xdr:rowOff>
    </xdr:from>
    <xdr:to>
      <xdr:col>55</xdr:col>
      <xdr:colOff>50800</xdr:colOff>
      <xdr:row>79</xdr:row>
      <xdr:rowOff>79842</xdr:rowOff>
    </xdr:to>
    <xdr:sp macro="" textlink="">
      <xdr:nvSpPr>
        <xdr:cNvPr id="416" name="楕円 415"/>
        <xdr:cNvSpPr/>
      </xdr:nvSpPr>
      <xdr:spPr>
        <a:xfrm>
          <a:off x="10426700" y="1352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64619</xdr:rowOff>
    </xdr:from>
    <xdr:ext cx="469744" cy="259045"/>
    <xdr:sp macro="" textlink="">
      <xdr:nvSpPr>
        <xdr:cNvPr id="417" name="商工費該当値テキスト"/>
        <xdr:cNvSpPr txBox="1"/>
      </xdr:nvSpPr>
      <xdr:spPr>
        <a:xfrm>
          <a:off x="10528300" y="134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170706</xdr:rowOff>
    </xdr:from>
    <xdr:to>
      <xdr:col>50</xdr:col>
      <xdr:colOff>165100</xdr:colOff>
      <xdr:row>79</xdr:row>
      <xdr:rowOff>100856</xdr:rowOff>
    </xdr:to>
    <xdr:sp macro="" textlink="">
      <xdr:nvSpPr>
        <xdr:cNvPr id="418" name="楕円 417"/>
        <xdr:cNvSpPr/>
      </xdr:nvSpPr>
      <xdr:spPr>
        <a:xfrm>
          <a:off x="9588500" y="135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91983</xdr:rowOff>
    </xdr:from>
    <xdr:ext cx="469744" cy="259045"/>
    <xdr:sp macro="" textlink="">
      <xdr:nvSpPr>
        <xdr:cNvPr id="419" name="テキスト ボックス 418"/>
        <xdr:cNvSpPr txBox="1"/>
      </xdr:nvSpPr>
      <xdr:spPr>
        <a:xfrm>
          <a:off x="9404428" y="1363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38134</xdr:rowOff>
    </xdr:from>
    <xdr:to>
      <xdr:col>46</xdr:col>
      <xdr:colOff>38100</xdr:colOff>
      <xdr:row>79</xdr:row>
      <xdr:rowOff>139734</xdr:rowOff>
    </xdr:to>
    <xdr:sp macro="" textlink="">
      <xdr:nvSpPr>
        <xdr:cNvPr id="420" name="楕円 419"/>
        <xdr:cNvSpPr/>
      </xdr:nvSpPr>
      <xdr:spPr>
        <a:xfrm>
          <a:off x="8699500" y="135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130861</xdr:rowOff>
    </xdr:from>
    <xdr:ext cx="378565" cy="259045"/>
    <xdr:sp macro="" textlink="">
      <xdr:nvSpPr>
        <xdr:cNvPr id="421" name="テキスト ボックス 420"/>
        <xdr:cNvSpPr txBox="1"/>
      </xdr:nvSpPr>
      <xdr:spPr>
        <a:xfrm>
          <a:off x="8561017" y="13675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38199</xdr:rowOff>
    </xdr:from>
    <xdr:to>
      <xdr:col>41</xdr:col>
      <xdr:colOff>101600</xdr:colOff>
      <xdr:row>79</xdr:row>
      <xdr:rowOff>139799</xdr:rowOff>
    </xdr:to>
    <xdr:sp macro="" textlink="">
      <xdr:nvSpPr>
        <xdr:cNvPr id="422" name="楕円 421"/>
        <xdr:cNvSpPr/>
      </xdr:nvSpPr>
      <xdr:spPr>
        <a:xfrm>
          <a:off x="7810500" y="135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130926</xdr:rowOff>
    </xdr:from>
    <xdr:ext cx="378565" cy="259045"/>
    <xdr:sp macro="" textlink="">
      <xdr:nvSpPr>
        <xdr:cNvPr id="423" name="テキスト ボックス 422"/>
        <xdr:cNvSpPr txBox="1"/>
      </xdr:nvSpPr>
      <xdr:spPr>
        <a:xfrm>
          <a:off x="7672017" y="1367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13773</xdr:rowOff>
    </xdr:from>
    <xdr:to>
      <xdr:col>36</xdr:col>
      <xdr:colOff>165100</xdr:colOff>
      <xdr:row>79</xdr:row>
      <xdr:rowOff>115373</xdr:rowOff>
    </xdr:to>
    <xdr:sp macro="" textlink="">
      <xdr:nvSpPr>
        <xdr:cNvPr id="424" name="楕円 423"/>
        <xdr:cNvSpPr/>
      </xdr:nvSpPr>
      <xdr:spPr>
        <a:xfrm>
          <a:off x="6921500" y="1355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106500</xdr:rowOff>
    </xdr:from>
    <xdr:ext cx="469744" cy="259045"/>
    <xdr:sp macro="" textlink="">
      <xdr:nvSpPr>
        <xdr:cNvPr id="425" name="テキスト ボックス 424"/>
        <xdr:cNvSpPr txBox="1"/>
      </xdr:nvSpPr>
      <xdr:spPr>
        <a:xfrm>
          <a:off x="6737428" y="1365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163368</xdr:rowOff>
    </xdr:from>
    <xdr:to>
      <xdr:col>55</xdr:col>
      <xdr:colOff>0</xdr:colOff>
      <xdr:row>97</xdr:row>
      <xdr:rowOff>169548</xdr:rowOff>
    </xdr:to>
    <xdr:cxnSp macro="">
      <xdr:nvCxnSpPr>
        <xdr:cNvPr id="454" name="直線コネクタ 453"/>
        <xdr:cNvCxnSpPr/>
      </xdr:nvCxnSpPr>
      <xdr:spPr>
        <a:xfrm flipV="1">
          <a:off x="9639300" y="16794018"/>
          <a:ext cx="838200" cy="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5" name="土木費平均値テキスト"/>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169548</xdr:rowOff>
    </xdr:from>
    <xdr:to>
      <xdr:col>50</xdr:col>
      <xdr:colOff>114300</xdr:colOff>
      <xdr:row>98</xdr:row>
      <xdr:rowOff>51178</xdr:rowOff>
    </xdr:to>
    <xdr:cxnSp macro="">
      <xdr:nvCxnSpPr>
        <xdr:cNvPr id="457" name="直線コネクタ 456"/>
        <xdr:cNvCxnSpPr/>
      </xdr:nvCxnSpPr>
      <xdr:spPr>
        <a:xfrm flipV="1">
          <a:off x="8750300" y="16800198"/>
          <a:ext cx="889000" cy="5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58" name="フローチャート: 判断 457"/>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59" name="テキスト ボックス 458"/>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9246</xdr:rowOff>
    </xdr:from>
    <xdr:to>
      <xdr:col>45</xdr:col>
      <xdr:colOff>177800</xdr:colOff>
      <xdr:row>98</xdr:row>
      <xdr:rowOff>51178</xdr:rowOff>
    </xdr:to>
    <xdr:cxnSp macro="">
      <xdr:nvCxnSpPr>
        <xdr:cNvPr id="460" name="直線コネクタ 459"/>
        <xdr:cNvCxnSpPr/>
      </xdr:nvCxnSpPr>
      <xdr:spPr>
        <a:xfrm>
          <a:off x="7861300" y="16811346"/>
          <a:ext cx="8890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1" name="フローチャート: 判断 460"/>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2" name="テキスト ボックス 461"/>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9246</xdr:rowOff>
    </xdr:from>
    <xdr:to>
      <xdr:col>41</xdr:col>
      <xdr:colOff>50800</xdr:colOff>
      <xdr:row>98</xdr:row>
      <xdr:rowOff>24958</xdr:rowOff>
    </xdr:to>
    <xdr:cxnSp macro="">
      <xdr:nvCxnSpPr>
        <xdr:cNvPr id="463" name="直線コネクタ 462"/>
        <xdr:cNvCxnSpPr/>
      </xdr:nvCxnSpPr>
      <xdr:spPr>
        <a:xfrm flipV="1">
          <a:off x="6972300" y="16811346"/>
          <a:ext cx="889000" cy="1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4" name="フローチャート: 判断 463"/>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5" name="テキスト ボックス 464"/>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6" name="フローチャート: 判断 465"/>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6811</xdr:rowOff>
    </xdr:from>
    <xdr:ext cx="534377" cy="259045"/>
    <xdr:sp macro="" textlink="">
      <xdr:nvSpPr>
        <xdr:cNvPr id="467" name="テキスト ボックス 466"/>
        <xdr:cNvSpPr txBox="1"/>
      </xdr:nvSpPr>
      <xdr:spPr>
        <a:xfrm>
          <a:off x="6705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112568</xdr:rowOff>
    </xdr:from>
    <xdr:to>
      <xdr:col>55</xdr:col>
      <xdr:colOff>50800</xdr:colOff>
      <xdr:row>98</xdr:row>
      <xdr:rowOff>42718</xdr:rowOff>
    </xdr:to>
    <xdr:sp macro="" textlink="">
      <xdr:nvSpPr>
        <xdr:cNvPr id="473" name="楕円 472"/>
        <xdr:cNvSpPr/>
      </xdr:nvSpPr>
      <xdr:spPr>
        <a:xfrm>
          <a:off x="10426700" y="167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27495</xdr:rowOff>
    </xdr:from>
    <xdr:ext cx="534377" cy="259045"/>
    <xdr:sp macro="" textlink="">
      <xdr:nvSpPr>
        <xdr:cNvPr id="474" name="土木費該当値テキスト"/>
        <xdr:cNvSpPr txBox="1"/>
      </xdr:nvSpPr>
      <xdr:spPr>
        <a:xfrm>
          <a:off x="10528300" y="166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118748</xdr:rowOff>
    </xdr:from>
    <xdr:to>
      <xdr:col>50</xdr:col>
      <xdr:colOff>165100</xdr:colOff>
      <xdr:row>98</xdr:row>
      <xdr:rowOff>48898</xdr:rowOff>
    </xdr:to>
    <xdr:sp macro="" textlink="">
      <xdr:nvSpPr>
        <xdr:cNvPr id="475" name="楕円 474"/>
        <xdr:cNvSpPr/>
      </xdr:nvSpPr>
      <xdr:spPr>
        <a:xfrm>
          <a:off x="9588500" y="1674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40025</xdr:rowOff>
    </xdr:from>
    <xdr:ext cx="534377" cy="259045"/>
    <xdr:sp macro="" textlink="">
      <xdr:nvSpPr>
        <xdr:cNvPr id="476" name="テキスト ボックス 475"/>
        <xdr:cNvSpPr txBox="1"/>
      </xdr:nvSpPr>
      <xdr:spPr>
        <a:xfrm>
          <a:off x="9372111" y="1684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378</xdr:rowOff>
    </xdr:from>
    <xdr:to>
      <xdr:col>46</xdr:col>
      <xdr:colOff>38100</xdr:colOff>
      <xdr:row>98</xdr:row>
      <xdr:rowOff>101978</xdr:rowOff>
    </xdr:to>
    <xdr:sp macro="" textlink="">
      <xdr:nvSpPr>
        <xdr:cNvPr id="477" name="楕円 476"/>
        <xdr:cNvSpPr/>
      </xdr:nvSpPr>
      <xdr:spPr>
        <a:xfrm>
          <a:off x="8699500" y="1680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93105</xdr:rowOff>
    </xdr:from>
    <xdr:ext cx="534377" cy="259045"/>
    <xdr:sp macro="" textlink="">
      <xdr:nvSpPr>
        <xdr:cNvPr id="478" name="テキスト ボックス 477"/>
        <xdr:cNvSpPr txBox="1"/>
      </xdr:nvSpPr>
      <xdr:spPr>
        <a:xfrm>
          <a:off x="8483111" y="168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129896</xdr:rowOff>
    </xdr:from>
    <xdr:to>
      <xdr:col>41</xdr:col>
      <xdr:colOff>101600</xdr:colOff>
      <xdr:row>98</xdr:row>
      <xdr:rowOff>60046</xdr:rowOff>
    </xdr:to>
    <xdr:sp macro="" textlink="">
      <xdr:nvSpPr>
        <xdr:cNvPr id="479" name="楕円 478"/>
        <xdr:cNvSpPr/>
      </xdr:nvSpPr>
      <xdr:spPr>
        <a:xfrm>
          <a:off x="7810500" y="167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51173</xdr:rowOff>
    </xdr:from>
    <xdr:ext cx="534377" cy="259045"/>
    <xdr:sp macro="" textlink="">
      <xdr:nvSpPr>
        <xdr:cNvPr id="480" name="テキスト ボックス 479"/>
        <xdr:cNvSpPr txBox="1"/>
      </xdr:nvSpPr>
      <xdr:spPr>
        <a:xfrm>
          <a:off x="7594111" y="1685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145608</xdr:rowOff>
    </xdr:from>
    <xdr:to>
      <xdr:col>36</xdr:col>
      <xdr:colOff>165100</xdr:colOff>
      <xdr:row>98</xdr:row>
      <xdr:rowOff>75758</xdr:rowOff>
    </xdr:to>
    <xdr:sp macro="" textlink="">
      <xdr:nvSpPr>
        <xdr:cNvPr id="481" name="楕円 480"/>
        <xdr:cNvSpPr/>
      </xdr:nvSpPr>
      <xdr:spPr>
        <a:xfrm>
          <a:off x="6921500" y="1677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66885</xdr:rowOff>
    </xdr:from>
    <xdr:ext cx="534377" cy="259045"/>
    <xdr:sp macro="" textlink="">
      <xdr:nvSpPr>
        <xdr:cNvPr id="482" name="テキスト ボックス 481"/>
        <xdr:cNvSpPr txBox="1"/>
      </xdr:nvSpPr>
      <xdr:spPr>
        <a:xfrm>
          <a:off x="6705111" y="168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4191</xdr:rowOff>
    </xdr:from>
    <xdr:to>
      <xdr:col>85</xdr:col>
      <xdr:colOff>127000</xdr:colOff>
      <xdr:row>36</xdr:row>
      <xdr:rowOff>90805</xdr:rowOff>
    </xdr:to>
    <xdr:cxnSp macro="">
      <xdr:nvCxnSpPr>
        <xdr:cNvPr id="512" name="直線コネクタ 511"/>
        <xdr:cNvCxnSpPr/>
      </xdr:nvCxnSpPr>
      <xdr:spPr>
        <a:xfrm>
          <a:off x="15481300" y="6176391"/>
          <a:ext cx="838200" cy="8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13" name="消防費平均値テキスト"/>
        <xdr:cNvSpPr txBox="1"/>
      </xdr:nvSpPr>
      <xdr:spPr>
        <a:xfrm>
          <a:off x="16370300" y="592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157099</xdr:rowOff>
    </xdr:from>
    <xdr:to>
      <xdr:col>81</xdr:col>
      <xdr:colOff>50800</xdr:colOff>
      <xdr:row>36</xdr:row>
      <xdr:rowOff>4191</xdr:rowOff>
    </xdr:to>
    <xdr:cxnSp macro="">
      <xdr:nvCxnSpPr>
        <xdr:cNvPr id="515" name="直線コネクタ 514"/>
        <xdr:cNvCxnSpPr/>
      </xdr:nvCxnSpPr>
      <xdr:spPr>
        <a:xfrm>
          <a:off x="14592300" y="6157849"/>
          <a:ext cx="8890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6" name="フローチャート: 判断 515"/>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macro="" textlink="">
      <xdr:nvSpPr>
        <xdr:cNvPr id="517" name="テキスト ボックス 516"/>
        <xdr:cNvSpPr txBox="1"/>
      </xdr:nvSpPr>
      <xdr:spPr>
        <a:xfrm>
          <a:off x="15214111" y="57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168910</xdr:rowOff>
    </xdr:from>
    <xdr:to>
      <xdr:col>76</xdr:col>
      <xdr:colOff>114300</xdr:colOff>
      <xdr:row>35</xdr:row>
      <xdr:rowOff>157099</xdr:rowOff>
    </xdr:to>
    <xdr:cxnSp macro="">
      <xdr:nvCxnSpPr>
        <xdr:cNvPr id="518" name="直線コネクタ 517"/>
        <xdr:cNvCxnSpPr/>
      </xdr:nvCxnSpPr>
      <xdr:spPr>
        <a:xfrm>
          <a:off x="13703300" y="5998210"/>
          <a:ext cx="8890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19" name="フローチャート: 判断 518"/>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macro="" textlink="">
      <xdr:nvSpPr>
        <xdr:cNvPr id="520" name="テキスト ボックス 519"/>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168910</xdr:rowOff>
    </xdr:from>
    <xdr:to>
      <xdr:col>71</xdr:col>
      <xdr:colOff>177800</xdr:colOff>
      <xdr:row>35</xdr:row>
      <xdr:rowOff>92583</xdr:rowOff>
    </xdr:to>
    <xdr:cxnSp macro="">
      <xdr:nvCxnSpPr>
        <xdr:cNvPr id="521" name="直線コネクタ 520"/>
        <xdr:cNvCxnSpPr/>
      </xdr:nvCxnSpPr>
      <xdr:spPr>
        <a:xfrm flipV="1">
          <a:off x="12814300" y="5998210"/>
          <a:ext cx="889000" cy="9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2" name="フローチャート: 判断 521"/>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4970</xdr:rowOff>
    </xdr:from>
    <xdr:ext cx="534377" cy="259045"/>
    <xdr:sp macro="" textlink="">
      <xdr:nvSpPr>
        <xdr:cNvPr id="523" name="テキスト ボックス 522"/>
        <xdr:cNvSpPr txBox="1"/>
      </xdr:nvSpPr>
      <xdr:spPr>
        <a:xfrm>
          <a:off x="13436111" y="61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4" name="フローチャート: 判断 523"/>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17162</xdr:rowOff>
    </xdr:from>
    <xdr:ext cx="534377" cy="259045"/>
    <xdr:sp macro="" textlink="">
      <xdr:nvSpPr>
        <xdr:cNvPr id="525" name="テキスト ボックス 524"/>
        <xdr:cNvSpPr txBox="1"/>
      </xdr:nvSpPr>
      <xdr:spPr>
        <a:xfrm>
          <a:off x="12547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40005</xdr:rowOff>
    </xdr:from>
    <xdr:to>
      <xdr:col>85</xdr:col>
      <xdr:colOff>177800</xdr:colOff>
      <xdr:row>36</xdr:row>
      <xdr:rowOff>141605</xdr:rowOff>
    </xdr:to>
    <xdr:sp macro="" textlink="">
      <xdr:nvSpPr>
        <xdr:cNvPr id="531" name="楕円 530"/>
        <xdr:cNvSpPr/>
      </xdr:nvSpPr>
      <xdr:spPr>
        <a:xfrm>
          <a:off x="16268700" y="62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18432</xdr:rowOff>
    </xdr:from>
    <xdr:ext cx="534377" cy="259045"/>
    <xdr:sp macro="" textlink="">
      <xdr:nvSpPr>
        <xdr:cNvPr id="532" name="消防費該当値テキスト"/>
        <xdr:cNvSpPr txBox="1"/>
      </xdr:nvSpPr>
      <xdr:spPr>
        <a:xfrm>
          <a:off x="16370300" y="619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124841</xdr:rowOff>
    </xdr:from>
    <xdr:to>
      <xdr:col>81</xdr:col>
      <xdr:colOff>101600</xdr:colOff>
      <xdr:row>36</xdr:row>
      <xdr:rowOff>54991</xdr:rowOff>
    </xdr:to>
    <xdr:sp macro="" textlink="">
      <xdr:nvSpPr>
        <xdr:cNvPr id="533" name="楕円 532"/>
        <xdr:cNvSpPr/>
      </xdr:nvSpPr>
      <xdr:spPr>
        <a:xfrm>
          <a:off x="15430500" y="612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46118</xdr:rowOff>
    </xdr:from>
    <xdr:ext cx="534377" cy="259045"/>
    <xdr:sp macro="" textlink="">
      <xdr:nvSpPr>
        <xdr:cNvPr id="534" name="テキスト ボックス 533"/>
        <xdr:cNvSpPr txBox="1"/>
      </xdr:nvSpPr>
      <xdr:spPr>
        <a:xfrm>
          <a:off x="15214111" y="62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106299</xdr:rowOff>
    </xdr:from>
    <xdr:to>
      <xdr:col>76</xdr:col>
      <xdr:colOff>165100</xdr:colOff>
      <xdr:row>36</xdr:row>
      <xdr:rowOff>36449</xdr:rowOff>
    </xdr:to>
    <xdr:sp macro="" textlink="">
      <xdr:nvSpPr>
        <xdr:cNvPr id="535" name="楕円 534"/>
        <xdr:cNvSpPr/>
      </xdr:nvSpPr>
      <xdr:spPr>
        <a:xfrm>
          <a:off x="14541500" y="610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27576</xdr:rowOff>
    </xdr:from>
    <xdr:ext cx="534377" cy="259045"/>
    <xdr:sp macro="" textlink="">
      <xdr:nvSpPr>
        <xdr:cNvPr id="536" name="テキスト ボックス 535"/>
        <xdr:cNvSpPr txBox="1"/>
      </xdr:nvSpPr>
      <xdr:spPr>
        <a:xfrm>
          <a:off x="14325111" y="61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118110</xdr:rowOff>
    </xdr:from>
    <xdr:to>
      <xdr:col>72</xdr:col>
      <xdr:colOff>38100</xdr:colOff>
      <xdr:row>35</xdr:row>
      <xdr:rowOff>48260</xdr:rowOff>
    </xdr:to>
    <xdr:sp macro="" textlink="">
      <xdr:nvSpPr>
        <xdr:cNvPr id="537" name="楕円 536"/>
        <xdr:cNvSpPr/>
      </xdr:nvSpPr>
      <xdr:spPr>
        <a:xfrm>
          <a:off x="136525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64787</xdr:rowOff>
    </xdr:from>
    <xdr:ext cx="534377" cy="259045"/>
    <xdr:sp macro="" textlink="">
      <xdr:nvSpPr>
        <xdr:cNvPr id="538" name="テキスト ボックス 537"/>
        <xdr:cNvSpPr txBox="1"/>
      </xdr:nvSpPr>
      <xdr:spPr>
        <a:xfrm>
          <a:off x="13436111" y="572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41783</xdr:rowOff>
    </xdr:from>
    <xdr:to>
      <xdr:col>67</xdr:col>
      <xdr:colOff>101600</xdr:colOff>
      <xdr:row>35</xdr:row>
      <xdr:rowOff>143383</xdr:rowOff>
    </xdr:to>
    <xdr:sp macro="" textlink="">
      <xdr:nvSpPr>
        <xdr:cNvPr id="539" name="楕円 538"/>
        <xdr:cNvSpPr/>
      </xdr:nvSpPr>
      <xdr:spPr>
        <a:xfrm>
          <a:off x="12763500" y="60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159910</xdr:rowOff>
    </xdr:from>
    <xdr:ext cx="534377" cy="259045"/>
    <xdr:sp macro="" textlink="">
      <xdr:nvSpPr>
        <xdr:cNvPr id="540" name="テキスト ボックス 539"/>
        <xdr:cNvSpPr txBox="1"/>
      </xdr:nvSpPr>
      <xdr:spPr>
        <a:xfrm>
          <a:off x="12547111" y="58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107486</xdr:rowOff>
    </xdr:from>
    <xdr:to>
      <xdr:col>85</xdr:col>
      <xdr:colOff>127000</xdr:colOff>
      <xdr:row>56</xdr:row>
      <xdr:rowOff>109334</xdr:rowOff>
    </xdr:to>
    <xdr:cxnSp macro="">
      <xdr:nvCxnSpPr>
        <xdr:cNvPr id="570" name="直線コネクタ 569"/>
        <xdr:cNvCxnSpPr/>
      </xdr:nvCxnSpPr>
      <xdr:spPr>
        <a:xfrm>
          <a:off x="15481300" y="9537236"/>
          <a:ext cx="838200" cy="17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1" name="教育費平均値テキスト"/>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107486</xdr:rowOff>
    </xdr:from>
    <xdr:to>
      <xdr:col>81</xdr:col>
      <xdr:colOff>50800</xdr:colOff>
      <xdr:row>56</xdr:row>
      <xdr:rowOff>135737</xdr:rowOff>
    </xdr:to>
    <xdr:cxnSp macro="">
      <xdr:nvCxnSpPr>
        <xdr:cNvPr id="573" name="直線コネクタ 572"/>
        <xdr:cNvCxnSpPr/>
      </xdr:nvCxnSpPr>
      <xdr:spPr>
        <a:xfrm flipV="1">
          <a:off x="14592300" y="9537236"/>
          <a:ext cx="889000" cy="19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4" name="フローチャート: 判断 573"/>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6958</xdr:rowOff>
    </xdr:from>
    <xdr:ext cx="534377" cy="259045"/>
    <xdr:sp macro="" textlink="">
      <xdr:nvSpPr>
        <xdr:cNvPr id="575" name="テキスト ボックス 574"/>
        <xdr:cNvSpPr txBox="1"/>
      </xdr:nvSpPr>
      <xdr:spPr>
        <a:xfrm>
          <a:off x="15214111" y="96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135737</xdr:rowOff>
    </xdr:from>
    <xdr:to>
      <xdr:col>76</xdr:col>
      <xdr:colOff>114300</xdr:colOff>
      <xdr:row>57</xdr:row>
      <xdr:rowOff>37078</xdr:rowOff>
    </xdr:to>
    <xdr:cxnSp macro="">
      <xdr:nvCxnSpPr>
        <xdr:cNvPr id="576" name="直線コネクタ 575"/>
        <xdr:cNvCxnSpPr/>
      </xdr:nvCxnSpPr>
      <xdr:spPr>
        <a:xfrm flipV="1">
          <a:off x="13703300" y="9736937"/>
          <a:ext cx="889000" cy="7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7" name="フローチャート: 判断 576"/>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157897</xdr:rowOff>
    </xdr:from>
    <xdr:ext cx="534377" cy="259045"/>
    <xdr:sp macro="" textlink="">
      <xdr:nvSpPr>
        <xdr:cNvPr id="578" name="テキスト ボックス 577"/>
        <xdr:cNvSpPr txBox="1"/>
      </xdr:nvSpPr>
      <xdr:spPr>
        <a:xfrm>
          <a:off x="14325111" y="94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37078</xdr:rowOff>
    </xdr:from>
    <xdr:to>
      <xdr:col>71</xdr:col>
      <xdr:colOff>177800</xdr:colOff>
      <xdr:row>57</xdr:row>
      <xdr:rowOff>149625</xdr:rowOff>
    </xdr:to>
    <xdr:cxnSp macro="">
      <xdr:nvCxnSpPr>
        <xdr:cNvPr id="579" name="直線コネクタ 578"/>
        <xdr:cNvCxnSpPr/>
      </xdr:nvCxnSpPr>
      <xdr:spPr>
        <a:xfrm flipV="1">
          <a:off x="12814300" y="9809728"/>
          <a:ext cx="889000" cy="1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0" name="フローチャート: 判断 579"/>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78897</xdr:rowOff>
    </xdr:from>
    <xdr:ext cx="534377" cy="259045"/>
    <xdr:sp macro="" textlink="">
      <xdr:nvSpPr>
        <xdr:cNvPr id="581" name="テキスト ボックス 580"/>
        <xdr:cNvSpPr txBox="1"/>
      </xdr:nvSpPr>
      <xdr:spPr>
        <a:xfrm>
          <a:off x="13436111" y="95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2" name="フローチャート: 判断 581"/>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65714</xdr:rowOff>
    </xdr:from>
    <xdr:ext cx="534377" cy="259045"/>
    <xdr:sp macro="" textlink="">
      <xdr:nvSpPr>
        <xdr:cNvPr id="583" name="テキスト ボックス 582"/>
        <xdr:cNvSpPr txBox="1"/>
      </xdr:nvSpPr>
      <xdr:spPr>
        <a:xfrm>
          <a:off x="12547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58534</xdr:rowOff>
    </xdr:from>
    <xdr:to>
      <xdr:col>85</xdr:col>
      <xdr:colOff>177800</xdr:colOff>
      <xdr:row>56</xdr:row>
      <xdr:rowOff>160134</xdr:rowOff>
    </xdr:to>
    <xdr:sp macro="" textlink="">
      <xdr:nvSpPr>
        <xdr:cNvPr id="589" name="楕円 588"/>
        <xdr:cNvSpPr/>
      </xdr:nvSpPr>
      <xdr:spPr>
        <a:xfrm>
          <a:off x="16268700" y="965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36961</xdr:rowOff>
    </xdr:from>
    <xdr:ext cx="534377" cy="259045"/>
    <xdr:sp macro="" textlink="">
      <xdr:nvSpPr>
        <xdr:cNvPr id="590" name="教育費該当値テキスト"/>
        <xdr:cNvSpPr txBox="1"/>
      </xdr:nvSpPr>
      <xdr:spPr>
        <a:xfrm>
          <a:off x="16370300" y="963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56686</xdr:rowOff>
    </xdr:from>
    <xdr:to>
      <xdr:col>81</xdr:col>
      <xdr:colOff>101600</xdr:colOff>
      <xdr:row>55</xdr:row>
      <xdr:rowOff>158286</xdr:rowOff>
    </xdr:to>
    <xdr:sp macro="" textlink="">
      <xdr:nvSpPr>
        <xdr:cNvPr id="591" name="楕円 590"/>
        <xdr:cNvSpPr/>
      </xdr:nvSpPr>
      <xdr:spPr>
        <a:xfrm>
          <a:off x="15430500" y="94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3363</xdr:rowOff>
    </xdr:from>
    <xdr:ext cx="534377" cy="259045"/>
    <xdr:sp macro="" textlink="">
      <xdr:nvSpPr>
        <xdr:cNvPr id="592" name="テキスト ボックス 591"/>
        <xdr:cNvSpPr txBox="1"/>
      </xdr:nvSpPr>
      <xdr:spPr>
        <a:xfrm>
          <a:off x="15214111" y="926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84937</xdr:rowOff>
    </xdr:from>
    <xdr:to>
      <xdr:col>76</xdr:col>
      <xdr:colOff>165100</xdr:colOff>
      <xdr:row>57</xdr:row>
      <xdr:rowOff>15087</xdr:rowOff>
    </xdr:to>
    <xdr:sp macro="" textlink="">
      <xdr:nvSpPr>
        <xdr:cNvPr id="593" name="楕円 592"/>
        <xdr:cNvSpPr/>
      </xdr:nvSpPr>
      <xdr:spPr>
        <a:xfrm>
          <a:off x="14541500" y="96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6214</xdr:rowOff>
    </xdr:from>
    <xdr:ext cx="534377" cy="259045"/>
    <xdr:sp macro="" textlink="">
      <xdr:nvSpPr>
        <xdr:cNvPr id="594" name="テキスト ボックス 593"/>
        <xdr:cNvSpPr txBox="1"/>
      </xdr:nvSpPr>
      <xdr:spPr>
        <a:xfrm>
          <a:off x="14325111" y="977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157728</xdr:rowOff>
    </xdr:from>
    <xdr:to>
      <xdr:col>72</xdr:col>
      <xdr:colOff>38100</xdr:colOff>
      <xdr:row>57</xdr:row>
      <xdr:rowOff>87878</xdr:rowOff>
    </xdr:to>
    <xdr:sp macro="" textlink="">
      <xdr:nvSpPr>
        <xdr:cNvPr id="595" name="楕円 594"/>
        <xdr:cNvSpPr/>
      </xdr:nvSpPr>
      <xdr:spPr>
        <a:xfrm>
          <a:off x="13652500" y="9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79005</xdr:rowOff>
    </xdr:from>
    <xdr:ext cx="534377" cy="259045"/>
    <xdr:sp macro="" textlink="">
      <xdr:nvSpPr>
        <xdr:cNvPr id="596" name="テキスト ボックス 595"/>
        <xdr:cNvSpPr txBox="1"/>
      </xdr:nvSpPr>
      <xdr:spPr>
        <a:xfrm>
          <a:off x="13436111" y="98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98825</xdr:rowOff>
    </xdr:from>
    <xdr:to>
      <xdr:col>67</xdr:col>
      <xdr:colOff>101600</xdr:colOff>
      <xdr:row>58</xdr:row>
      <xdr:rowOff>28975</xdr:rowOff>
    </xdr:to>
    <xdr:sp macro="" textlink="">
      <xdr:nvSpPr>
        <xdr:cNvPr id="597" name="楕円 596"/>
        <xdr:cNvSpPr/>
      </xdr:nvSpPr>
      <xdr:spPr>
        <a:xfrm>
          <a:off x="12763500" y="98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20102</xdr:rowOff>
    </xdr:from>
    <xdr:ext cx="534377" cy="259045"/>
    <xdr:sp macro="" textlink="">
      <xdr:nvSpPr>
        <xdr:cNvPr id="598" name="テキスト ボックス 597"/>
        <xdr:cNvSpPr txBox="1"/>
      </xdr:nvSpPr>
      <xdr:spPr>
        <a:xfrm>
          <a:off x="12547111" y="996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8" name="災害復旧費平均値テキスト"/>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1" name="フローチャート: 判断 630"/>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2" name="テキスト ボックス 631"/>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4" name="フローチャート: 判断 633"/>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5" name="テキスト ボックス 634"/>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7" name="フローチャート: 判断 636"/>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38" name="テキスト ボックス 637"/>
        <xdr:cNvSpPr txBox="1"/>
      </xdr:nvSpPr>
      <xdr:spPr>
        <a:xfrm>
          <a:off x="13468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39" name="フローチャート: 判断 638"/>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40" name="テキスト ボックス 639"/>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44641</xdr:rowOff>
    </xdr:from>
    <xdr:to>
      <xdr:col>85</xdr:col>
      <xdr:colOff>127000</xdr:colOff>
      <xdr:row>97</xdr:row>
      <xdr:rowOff>51175</xdr:rowOff>
    </xdr:to>
    <xdr:cxnSp macro="">
      <xdr:nvCxnSpPr>
        <xdr:cNvPr id="684" name="直線コネクタ 683"/>
        <xdr:cNvCxnSpPr/>
      </xdr:nvCxnSpPr>
      <xdr:spPr>
        <a:xfrm flipV="1">
          <a:off x="15481300" y="16675291"/>
          <a:ext cx="8382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5" name="公債費平均値テキスト"/>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17514</xdr:rowOff>
    </xdr:from>
    <xdr:to>
      <xdr:col>81</xdr:col>
      <xdr:colOff>50800</xdr:colOff>
      <xdr:row>97</xdr:row>
      <xdr:rowOff>51175</xdr:rowOff>
    </xdr:to>
    <xdr:cxnSp macro="">
      <xdr:nvCxnSpPr>
        <xdr:cNvPr id="687" name="直線コネクタ 686"/>
        <xdr:cNvCxnSpPr/>
      </xdr:nvCxnSpPr>
      <xdr:spPr>
        <a:xfrm>
          <a:off x="14592300" y="16648164"/>
          <a:ext cx="889000" cy="3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8" name="フローチャート: 判断 687"/>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macro="" textlink="">
      <xdr:nvSpPr>
        <xdr:cNvPr id="689" name="テキスト ボックス 688"/>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149492</xdr:rowOff>
    </xdr:from>
    <xdr:to>
      <xdr:col>76</xdr:col>
      <xdr:colOff>114300</xdr:colOff>
      <xdr:row>97</xdr:row>
      <xdr:rowOff>17514</xdr:rowOff>
    </xdr:to>
    <xdr:cxnSp macro="">
      <xdr:nvCxnSpPr>
        <xdr:cNvPr id="690" name="直線コネクタ 689"/>
        <xdr:cNvCxnSpPr/>
      </xdr:nvCxnSpPr>
      <xdr:spPr>
        <a:xfrm>
          <a:off x="13703300" y="16608692"/>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1" name="フローチャート: 判断 690"/>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20965</xdr:rowOff>
    </xdr:from>
    <xdr:ext cx="534377" cy="259045"/>
    <xdr:sp macro="" textlink="">
      <xdr:nvSpPr>
        <xdr:cNvPr id="692" name="テキスト ボックス 691"/>
        <xdr:cNvSpPr txBox="1"/>
      </xdr:nvSpPr>
      <xdr:spPr>
        <a:xfrm>
          <a:off x="14325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147586</xdr:rowOff>
    </xdr:from>
    <xdr:to>
      <xdr:col>71</xdr:col>
      <xdr:colOff>177800</xdr:colOff>
      <xdr:row>96</xdr:row>
      <xdr:rowOff>149492</xdr:rowOff>
    </xdr:to>
    <xdr:cxnSp macro="">
      <xdr:nvCxnSpPr>
        <xdr:cNvPr id="693" name="直線コネクタ 692"/>
        <xdr:cNvCxnSpPr/>
      </xdr:nvCxnSpPr>
      <xdr:spPr>
        <a:xfrm>
          <a:off x="12814300" y="16606786"/>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4" name="フローチャート: 判断 693"/>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1973</xdr:rowOff>
    </xdr:from>
    <xdr:ext cx="534377" cy="259045"/>
    <xdr:sp macro="" textlink="">
      <xdr:nvSpPr>
        <xdr:cNvPr id="695" name="テキスト ボックス 694"/>
        <xdr:cNvSpPr txBox="1"/>
      </xdr:nvSpPr>
      <xdr:spPr>
        <a:xfrm>
          <a:off x="13436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6" name="フローチャート: 判断 695"/>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159497</xdr:rowOff>
    </xdr:from>
    <xdr:ext cx="534377" cy="259045"/>
    <xdr:sp macro="" textlink="">
      <xdr:nvSpPr>
        <xdr:cNvPr id="697" name="テキスト ボックス 696"/>
        <xdr:cNvSpPr txBox="1"/>
      </xdr:nvSpPr>
      <xdr:spPr>
        <a:xfrm>
          <a:off x="12547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165291</xdr:rowOff>
    </xdr:from>
    <xdr:to>
      <xdr:col>85</xdr:col>
      <xdr:colOff>177800</xdr:colOff>
      <xdr:row>97</xdr:row>
      <xdr:rowOff>95441</xdr:rowOff>
    </xdr:to>
    <xdr:sp macro="" textlink="">
      <xdr:nvSpPr>
        <xdr:cNvPr id="703" name="楕円 702"/>
        <xdr:cNvSpPr/>
      </xdr:nvSpPr>
      <xdr:spPr>
        <a:xfrm>
          <a:off x="16268700" y="166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80218</xdr:rowOff>
    </xdr:from>
    <xdr:ext cx="534377" cy="259045"/>
    <xdr:sp macro="" textlink="">
      <xdr:nvSpPr>
        <xdr:cNvPr id="704" name="公債費該当値テキスト"/>
        <xdr:cNvSpPr txBox="1"/>
      </xdr:nvSpPr>
      <xdr:spPr>
        <a:xfrm>
          <a:off x="16370300" y="1653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375</xdr:rowOff>
    </xdr:from>
    <xdr:to>
      <xdr:col>81</xdr:col>
      <xdr:colOff>101600</xdr:colOff>
      <xdr:row>97</xdr:row>
      <xdr:rowOff>101975</xdr:rowOff>
    </xdr:to>
    <xdr:sp macro="" textlink="">
      <xdr:nvSpPr>
        <xdr:cNvPr id="705" name="楕円 704"/>
        <xdr:cNvSpPr/>
      </xdr:nvSpPr>
      <xdr:spPr>
        <a:xfrm>
          <a:off x="15430500" y="166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93102</xdr:rowOff>
    </xdr:from>
    <xdr:ext cx="534377" cy="259045"/>
    <xdr:sp macro="" textlink="">
      <xdr:nvSpPr>
        <xdr:cNvPr id="706" name="テキスト ボックス 705"/>
        <xdr:cNvSpPr txBox="1"/>
      </xdr:nvSpPr>
      <xdr:spPr>
        <a:xfrm>
          <a:off x="15214111" y="1672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138164</xdr:rowOff>
    </xdr:from>
    <xdr:to>
      <xdr:col>76</xdr:col>
      <xdr:colOff>165100</xdr:colOff>
      <xdr:row>97</xdr:row>
      <xdr:rowOff>68314</xdr:rowOff>
    </xdr:to>
    <xdr:sp macro="" textlink="">
      <xdr:nvSpPr>
        <xdr:cNvPr id="707" name="楕円 706"/>
        <xdr:cNvSpPr/>
      </xdr:nvSpPr>
      <xdr:spPr>
        <a:xfrm>
          <a:off x="14541500" y="165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59441</xdr:rowOff>
    </xdr:from>
    <xdr:ext cx="534377" cy="259045"/>
    <xdr:sp macro="" textlink="">
      <xdr:nvSpPr>
        <xdr:cNvPr id="708" name="テキスト ボックス 707"/>
        <xdr:cNvSpPr txBox="1"/>
      </xdr:nvSpPr>
      <xdr:spPr>
        <a:xfrm>
          <a:off x="14325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98692</xdr:rowOff>
    </xdr:from>
    <xdr:to>
      <xdr:col>72</xdr:col>
      <xdr:colOff>38100</xdr:colOff>
      <xdr:row>97</xdr:row>
      <xdr:rowOff>28842</xdr:rowOff>
    </xdr:to>
    <xdr:sp macro="" textlink="">
      <xdr:nvSpPr>
        <xdr:cNvPr id="709" name="楕円 708"/>
        <xdr:cNvSpPr/>
      </xdr:nvSpPr>
      <xdr:spPr>
        <a:xfrm>
          <a:off x="13652500" y="165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19969</xdr:rowOff>
    </xdr:from>
    <xdr:ext cx="534377" cy="259045"/>
    <xdr:sp macro="" textlink="">
      <xdr:nvSpPr>
        <xdr:cNvPr id="710" name="テキスト ボックス 709"/>
        <xdr:cNvSpPr txBox="1"/>
      </xdr:nvSpPr>
      <xdr:spPr>
        <a:xfrm>
          <a:off x="13436111" y="1665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96786</xdr:rowOff>
    </xdr:from>
    <xdr:to>
      <xdr:col>67</xdr:col>
      <xdr:colOff>101600</xdr:colOff>
      <xdr:row>97</xdr:row>
      <xdr:rowOff>26936</xdr:rowOff>
    </xdr:to>
    <xdr:sp macro="" textlink="">
      <xdr:nvSpPr>
        <xdr:cNvPr id="711" name="楕円 710"/>
        <xdr:cNvSpPr/>
      </xdr:nvSpPr>
      <xdr:spPr>
        <a:xfrm>
          <a:off x="12763500" y="16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18063</xdr:rowOff>
    </xdr:from>
    <xdr:ext cx="534377" cy="259045"/>
    <xdr:sp macro="" textlink="">
      <xdr:nvSpPr>
        <xdr:cNvPr id="712" name="テキスト ボックス 711"/>
        <xdr:cNvSpPr txBox="1"/>
      </xdr:nvSpPr>
      <xdr:spPr>
        <a:xfrm>
          <a:off x="12547111" y="1664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7" name="フローチャート: 判断 746"/>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48" name="テキスト ボックス 747"/>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0" name="フローチャート: 判断 749"/>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1" name="テキスト ボックス 750"/>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3" name="フローチャート: 判断 752"/>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4" name="テキスト ボックス 753"/>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5" name="フローチャート: 判断 754"/>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6" name="テキスト ボックス 755"/>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総務費は、特別定額給付金事業を実施したことから、昨年度に比べ大きく減少し、住民一人当たり</a:t>
          </a:r>
          <a:r>
            <a:rPr kumimoji="1" lang="en-US" altLang="ja-JP" sz="1300">
              <a:latin typeface="ＭＳ Ｐゴシック" panose="020B0600070205080204" pitchFamily="50" charset="-128"/>
              <a:ea typeface="ＭＳ Ｐゴシック" panose="020B0600070205080204" pitchFamily="50" charset="-128"/>
            </a:rPr>
            <a:t>34,966</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221,251</a:t>
          </a:r>
          <a:r>
            <a:rPr kumimoji="1" lang="ja-JP" altLang="en-US" sz="1300">
              <a:latin typeface="ＭＳ Ｐゴシック" panose="020B0600070205080204" pitchFamily="50" charset="-128"/>
              <a:ea typeface="ＭＳ Ｐゴシック" panose="020B0600070205080204" pitchFamily="50" charset="-128"/>
            </a:rPr>
            <a:t>円となっている。類似団体平均に比べ高止まりしているのは、保育運営費や障害福祉サービス費、介護保険特別会計繰出金が増加したことが主な原因である。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衛生費は、新型コロナウイルスワクチン接種事業に伴う予防接種委託やコールセンター等業務委託が増加したことから、住民一人当たり</a:t>
          </a:r>
          <a:r>
            <a:rPr kumimoji="1" lang="en-US" altLang="ja-JP" sz="1300">
              <a:latin typeface="ＭＳ Ｐゴシック" panose="020B0600070205080204" pitchFamily="50" charset="-128"/>
              <a:ea typeface="ＭＳ Ｐゴシック" panose="020B0600070205080204" pitchFamily="50" charset="-128"/>
            </a:rPr>
            <a:t>31,625</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商工費は、プレミアム付商品券発行事業やキャッシュレスポイント還元事業を実施したことにから、昨年度に比べ増加し、住民一人当たり</a:t>
          </a:r>
          <a:r>
            <a:rPr kumimoji="1" lang="en-US" altLang="ja-JP" sz="1300">
              <a:latin typeface="ＭＳ Ｐゴシック" panose="020B0600070205080204" pitchFamily="50" charset="-128"/>
              <a:ea typeface="ＭＳ Ｐゴシック" panose="020B0600070205080204" pitchFamily="50" charset="-128"/>
            </a:rPr>
            <a:t>4,277</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円となっている。類似団体平均と比較して低い数値となっているのは、当団体において、事業所等が少ないことが要因であると考えられる。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東京都東久留米市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財政調整基金は、決算剰余金を中心に積み立てており、残高は前年度に比べ約</a:t>
          </a:r>
          <a:r>
            <a:rPr kumimoji="1" lang="en-US" altLang="ja-JP" sz="1300">
              <a:latin typeface="ＭＳ ゴシック" pitchFamily="49" charset="-128"/>
              <a:ea typeface="ＭＳ ゴシック" pitchFamily="49" charset="-128"/>
            </a:rPr>
            <a:t>5.8</a:t>
          </a:r>
          <a:r>
            <a:rPr kumimoji="1" lang="ja-JP" altLang="en-US" sz="1300">
              <a:latin typeface="ＭＳ ゴシック" pitchFamily="49" charset="-128"/>
              <a:ea typeface="ＭＳ ゴシック" pitchFamily="49" charset="-128"/>
            </a:rPr>
            <a:t>億円増加した。令和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年度は政策的な積立を行った一方、適切な財源の確保と歳出の精査により取り崩しを行わなかったため、財政調整基金残高は標準財政規模に占める割合で</a:t>
          </a:r>
          <a:r>
            <a:rPr kumimoji="1" lang="en-US" altLang="ja-JP" sz="1300">
              <a:latin typeface="ＭＳ ゴシック" pitchFamily="49" charset="-128"/>
              <a:ea typeface="ＭＳ ゴシック" pitchFamily="49" charset="-128"/>
            </a:rPr>
            <a:t>1.36</a:t>
          </a:r>
          <a:r>
            <a:rPr kumimoji="1" lang="ja-JP" altLang="en-US" sz="1300">
              <a:latin typeface="ＭＳ ゴシック" pitchFamily="49" charset="-128"/>
              <a:ea typeface="ＭＳ ゴシック" pitchFamily="49" charset="-128"/>
            </a:rPr>
            <a:t>ポイントの増、実質単年度収支も標準財政規模に占める割合で</a:t>
          </a:r>
          <a:r>
            <a:rPr kumimoji="1" lang="en-US" altLang="ja-JP" sz="1300">
              <a:latin typeface="ＭＳ ゴシック" pitchFamily="49" charset="-128"/>
              <a:ea typeface="ＭＳ ゴシック" pitchFamily="49" charset="-128"/>
            </a:rPr>
            <a:t>6.88</a:t>
          </a:r>
          <a:r>
            <a:rPr kumimoji="1" lang="ja-JP" altLang="en-US" sz="1300">
              <a:latin typeface="ＭＳ ゴシック" pitchFamily="49" charset="-128"/>
              <a:ea typeface="ＭＳ ゴシック" pitchFamily="49" charset="-128"/>
            </a:rPr>
            <a:t>ポイントの増となっている。実質収支はコロナ禍の特殊要因により、前年度に比べ約</a:t>
          </a:r>
          <a:r>
            <a:rPr kumimoji="1" lang="en-US" altLang="ja-JP" sz="1300">
              <a:latin typeface="ＭＳ ゴシック" pitchFamily="49" charset="-128"/>
              <a:ea typeface="ＭＳ ゴシック" pitchFamily="49" charset="-128"/>
            </a:rPr>
            <a:t>18.6</a:t>
          </a:r>
          <a:r>
            <a:rPr kumimoji="1" lang="ja-JP" altLang="en-US" sz="1300">
              <a:latin typeface="ＭＳ ゴシック" pitchFamily="49" charset="-128"/>
              <a:ea typeface="ＭＳ ゴシック" pitchFamily="49" charset="-128"/>
            </a:rPr>
            <a:t>億円増額となった。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東京都東久留米市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連結実質赤字比率に係る黒字の標準財政規模に対する比率は、後期高齢者医療事業会計では</a:t>
          </a:r>
          <a:r>
            <a:rPr kumimoji="1" lang="en-US" altLang="ja-JP" sz="1200">
              <a:latin typeface="ＭＳ ゴシック" pitchFamily="49" charset="-128"/>
              <a:ea typeface="ＭＳ ゴシック" pitchFamily="49" charset="-128"/>
            </a:rPr>
            <a:t>0.04</a:t>
          </a:r>
          <a:r>
            <a:rPr kumimoji="1" lang="ja-JP" altLang="en-US" sz="1200">
              <a:latin typeface="ＭＳ ゴシック" pitchFamily="49" charset="-128"/>
              <a:ea typeface="ＭＳ ゴシック" pitchFamily="49" charset="-128"/>
            </a:rPr>
            <a:t>％減少となった一方で、一般会計では</a:t>
          </a:r>
          <a:r>
            <a:rPr kumimoji="1" lang="en-US" altLang="ja-JP" sz="1200">
              <a:latin typeface="ＭＳ ゴシック" pitchFamily="49" charset="-128"/>
              <a:ea typeface="ＭＳ ゴシック" pitchFamily="49" charset="-128"/>
            </a:rPr>
            <a:t>7.34</a:t>
          </a:r>
          <a:r>
            <a:rPr kumimoji="1" lang="ja-JP" altLang="en-US" sz="1200">
              <a:latin typeface="ＭＳ ゴシック" pitchFamily="49" charset="-128"/>
              <a:ea typeface="ＭＳ ゴシック" pitchFamily="49" charset="-128"/>
            </a:rPr>
            <a:t>％、国民健康保険事業会計では</a:t>
          </a:r>
          <a:r>
            <a:rPr kumimoji="1" lang="en-US" altLang="ja-JP" sz="1200">
              <a:latin typeface="ＭＳ ゴシック" pitchFamily="49" charset="-128"/>
              <a:ea typeface="ＭＳ ゴシック" pitchFamily="49" charset="-128"/>
            </a:rPr>
            <a:t>0.02</a:t>
          </a:r>
          <a:r>
            <a:rPr kumimoji="1" lang="ja-JP" altLang="en-US" sz="1200">
              <a:latin typeface="ＭＳ ゴシック" pitchFamily="49" charset="-128"/>
              <a:ea typeface="ＭＳ ゴシック" pitchFamily="49" charset="-128"/>
            </a:rPr>
            <a:t>％、介護保険事業会計では</a:t>
          </a:r>
          <a:r>
            <a:rPr kumimoji="1" lang="en-US" altLang="ja-JP" sz="1200">
              <a:latin typeface="ＭＳ ゴシック" pitchFamily="49" charset="-128"/>
              <a:ea typeface="ＭＳ ゴシック" pitchFamily="49" charset="-128"/>
            </a:rPr>
            <a:t>0.07</a:t>
          </a:r>
          <a:r>
            <a:rPr kumimoji="1" lang="ja-JP" altLang="en-US" sz="1200">
              <a:latin typeface="ＭＳ ゴシック" pitchFamily="49" charset="-128"/>
              <a:ea typeface="ＭＳ ゴシック" pitchFamily="49" charset="-128"/>
            </a:rPr>
            <a:t>％増加となった。</a:t>
          </a: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年度の連結実質赤字比率は</a:t>
          </a:r>
          <a:r>
            <a:rPr kumimoji="1" lang="en-US" altLang="ja-JP" sz="1200">
              <a:latin typeface="ＭＳ ゴシック" pitchFamily="49" charset="-128"/>
              <a:ea typeface="ＭＳ ゴシック" pitchFamily="49" charset="-128"/>
            </a:rPr>
            <a:t>-14.73</a:t>
          </a:r>
          <a:r>
            <a:rPr kumimoji="1" lang="ja-JP" altLang="en-US" sz="1200">
              <a:latin typeface="ＭＳ ゴシック" pitchFamily="49" charset="-128"/>
              <a:ea typeface="ＭＳ ゴシック" pitchFamily="49" charset="-128"/>
            </a:rPr>
            <a:t>％で</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a:t>
          </a:r>
          <a:r>
            <a:rPr kumimoji="1" lang="en-US" altLang="ja-JP" sz="1200">
              <a:latin typeface="ＭＳ ゴシック" pitchFamily="49" charset="-128"/>
              <a:ea typeface="ＭＳ ゴシック" pitchFamily="49" charset="-128"/>
            </a:rPr>
            <a:t>-7.59</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7.14</a:t>
          </a:r>
          <a:r>
            <a:rPr kumimoji="1" lang="ja-JP" altLang="en-US" sz="1200">
              <a:latin typeface="ＭＳ ゴシック" pitchFamily="49" charset="-128"/>
              <a:ea typeface="ＭＳ ゴシック" pitchFamily="49" charset="-128"/>
            </a:rPr>
            <a:t>％改善している。主な要因としては、一般会計において地方消費税交付金などの税連動交付金が約</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億円増加したことや、普通交付税が基準財政需要額に令和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年度限りの一時的な措置として、臨時費目が追加されたことにより約</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億円増加したことなどから、経常一般財源は増加したため、実質収支額が前年度と比べ増加したためである。</a:t>
          </a:r>
        </a:p>
        <a:p>
          <a:r>
            <a:rPr kumimoji="1" lang="ja-JP" altLang="en-US" sz="1200">
              <a:latin typeface="ＭＳ ゴシック" pitchFamily="49" charset="-128"/>
              <a:ea typeface="ＭＳ ゴシック" pitchFamily="49" charset="-128"/>
            </a:rPr>
            <a:t>　</a:t>
          </a:r>
        </a:p>
        <a:p>
          <a:r>
            <a:rPr kumimoji="1" lang="ja-JP" altLang="en-US" sz="1200">
              <a:latin typeface="ＭＳ ゴシック" pitchFamily="49" charset="-128"/>
              <a:ea typeface="ＭＳ ゴシック" pitchFamily="49" charset="-128"/>
            </a:rPr>
            <a:t>　●標準財政規模：</a:t>
          </a:r>
          <a:r>
            <a:rPr kumimoji="1" lang="en-US" altLang="ja-JP" sz="1200">
              <a:latin typeface="ＭＳ ゴシック" pitchFamily="49" charset="-128"/>
              <a:ea typeface="ＭＳ ゴシック" pitchFamily="49" charset="-128"/>
            </a:rPr>
            <a:t>24,511,207</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前年度比</a:t>
          </a:r>
          <a:r>
            <a:rPr kumimoji="1" lang="en-US" altLang="ja-JP" sz="1200">
              <a:latin typeface="ＭＳ ゴシック" pitchFamily="49" charset="-128"/>
              <a:ea typeface="ＭＳ ゴシック" pitchFamily="49" charset="-128"/>
            </a:rPr>
            <a:t>1,296,450</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○一般会計実質収支額：</a:t>
          </a:r>
          <a:r>
            <a:rPr kumimoji="1" lang="en-US" altLang="ja-JP" sz="1200">
              <a:latin typeface="ＭＳ ゴシック" pitchFamily="49" charset="-128"/>
              <a:ea typeface="ＭＳ ゴシック" pitchFamily="49" charset="-128"/>
            </a:rPr>
            <a:t>2,915,297</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前年度比</a:t>
          </a:r>
          <a:r>
            <a:rPr kumimoji="1" lang="en-US" altLang="ja-JP" sz="1200">
              <a:latin typeface="ＭＳ ゴシック" pitchFamily="49" charset="-128"/>
              <a:ea typeface="ＭＳ ゴシック" pitchFamily="49" charset="-128"/>
            </a:rPr>
            <a:t>1,857,201</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○国民健康保険事業会計実質収支額：</a:t>
          </a:r>
          <a:r>
            <a:rPr kumimoji="1" lang="en-US" altLang="ja-JP" sz="1200">
              <a:latin typeface="ＭＳ ゴシック" pitchFamily="49" charset="-128"/>
              <a:ea typeface="ＭＳ ゴシック" pitchFamily="49" charset="-128"/>
            </a:rPr>
            <a:t>199,413</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前年度比</a:t>
          </a:r>
          <a:r>
            <a:rPr kumimoji="1" lang="en-US" altLang="ja-JP" sz="1200">
              <a:latin typeface="ＭＳ ゴシック" pitchFamily="49" charset="-128"/>
              <a:ea typeface="ＭＳ ゴシック" pitchFamily="49" charset="-128"/>
            </a:rPr>
            <a:t>14,030</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○介護保険事業会計実質収支額：</a:t>
          </a:r>
          <a:r>
            <a:rPr kumimoji="1" lang="en-US" altLang="ja-JP" sz="1200">
              <a:latin typeface="ＭＳ ゴシック" pitchFamily="49" charset="-128"/>
              <a:ea typeface="ＭＳ ゴシック" pitchFamily="49" charset="-128"/>
            </a:rPr>
            <a:t>152,235</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前年度比</a:t>
          </a:r>
          <a:r>
            <a:rPr kumimoji="1" lang="en-US" altLang="ja-JP" sz="1200">
              <a:latin typeface="ＭＳ ゴシック" pitchFamily="49" charset="-128"/>
              <a:ea typeface="ＭＳ ゴシック" pitchFamily="49" charset="-128"/>
            </a:rPr>
            <a:t>23,161</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○後期高齢者医療事業会計実質収支額：</a:t>
          </a:r>
          <a:r>
            <a:rPr kumimoji="1" lang="en-US" altLang="ja-JP" sz="1200">
              <a:latin typeface="ＭＳ ゴシック" pitchFamily="49" charset="-128"/>
              <a:ea typeface="ＭＳ ゴシック" pitchFamily="49" charset="-128"/>
            </a:rPr>
            <a:t>35,598</a:t>
          </a:r>
          <a:r>
            <a:rPr kumimoji="1" lang="ja-JP" altLang="en-US" sz="1200">
              <a:latin typeface="ＭＳ ゴシック" pitchFamily="49" charset="-128"/>
              <a:ea typeface="ＭＳ ゴシック" pitchFamily="49" charset="-128"/>
            </a:rPr>
            <a:t>千円（前年度比△</a:t>
          </a:r>
          <a:r>
            <a:rPr kumimoji="1" lang="en-US" altLang="ja-JP" sz="1200">
              <a:latin typeface="ＭＳ ゴシック" pitchFamily="49" charset="-128"/>
              <a:ea typeface="ＭＳ ゴシック" pitchFamily="49" charset="-128"/>
            </a:rPr>
            <a:t>7,478</a:t>
          </a:r>
          <a:r>
            <a:rPr kumimoji="1" lang="ja-JP" altLang="en-US" sz="1200">
              <a:latin typeface="ＭＳ ゴシック" pitchFamily="49" charset="-128"/>
              <a:ea typeface="ＭＳ ゴシック" pitchFamily="49" charset="-128"/>
            </a:rPr>
            <a:t>千円）</a:t>
          </a:r>
        </a:p>
        <a:p>
          <a:r>
            <a:rPr kumimoji="1" lang="ja-JP" altLang="en-US" sz="1200">
              <a:latin typeface="ＭＳ ゴシック" pitchFamily="49" charset="-128"/>
              <a:ea typeface="ＭＳ ゴシック" pitchFamily="49" charset="-128"/>
            </a:rPr>
            <a:t>　○下水道事業会計資金不足・剰余額：</a:t>
          </a:r>
          <a:r>
            <a:rPr kumimoji="1" lang="en-US" altLang="ja-JP" sz="1200">
              <a:latin typeface="ＭＳ ゴシック" pitchFamily="49" charset="-128"/>
              <a:ea typeface="ＭＳ ゴシック" pitchFamily="49" charset="-128"/>
            </a:rPr>
            <a:t>309,521</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前年度比△</a:t>
          </a:r>
          <a:r>
            <a:rPr kumimoji="1" lang="en-US" altLang="ja-JP" sz="1200">
              <a:latin typeface="ＭＳ ゴシック" pitchFamily="49" charset="-128"/>
              <a:ea typeface="ＭＳ ゴシック" pitchFamily="49" charset="-128"/>
            </a:rPr>
            <a:t>37,162</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915/Desktop/(10.3)&#20196;&#21644;&#65299;&#24180;&#24230;&#36001;&#25919;&#29366;&#27841;&#36039;&#26009;&#38598;&#12398;&#20316;&#25104;&#12395;&#12388;&#12356;&#12390;&#65288;2&#22238;&#30446;&#12539;&#22320;&#26041;&#20844;&#20250;&#35336;&#38306;&#20418;&#65289;/&#12304;&#36001;&#25919;&#29366;&#27841;&#36039;&#26009;&#38598;&#12305;_132225_&#26481;&#20037;&#30041;&#31859;&#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70</v>
          </cell>
          <cell r="BX53">
            <v>69.2</v>
          </cell>
          <cell r="CF53">
            <v>69.900000000000006</v>
          </cell>
          <cell r="CN53">
            <v>69.2</v>
          </cell>
          <cell r="CV53">
            <v>69.599999999999994</v>
          </cell>
        </row>
        <row r="55">
          <cell r="AN55" t="str">
            <v>類似団体内平均値</v>
          </cell>
          <cell r="BP55">
            <v>12.2</v>
          </cell>
          <cell r="BX55">
            <v>5</v>
          </cell>
          <cell r="CF55">
            <v>5.4</v>
          </cell>
          <cell r="CN55">
            <v>3.9</v>
          </cell>
          <cell r="CV55">
            <v>0</v>
          </cell>
        </row>
        <row r="57">
          <cell r="BP57">
            <v>61.2</v>
          </cell>
          <cell r="BX57">
            <v>61.6</v>
          </cell>
          <cell r="CF57">
            <v>62.5</v>
          </cell>
          <cell r="CN57">
            <v>63.1</v>
          </cell>
          <cell r="CV57">
            <v>63</v>
          </cell>
        </row>
        <row r="72">
          <cell r="BP72" t="str">
            <v>H29</v>
          </cell>
          <cell r="BX72" t="str">
            <v>H30</v>
          </cell>
          <cell r="CF72" t="str">
            <v>R01</v>
          </cell>
          <cell r="CN72" t="str">
            <v>R02</v>
          </cell>
          <cell r="CV72" t="str">
            <v>R03</v>
          </cell>
        </row>
        <row r="73">
          <cell r="AN73" t="str">
            <v>当該団体値</v>
          </cell>
        </row>
        <row r="75">
          <cell r="BP75">
            <v>0.4</v>
          </cell>
          <cell r="BX75">
            <v>0.2</v>
          </cell>
          <cell r="CF75">
            <v>0.3</v>
          </cell>
          <cell r="CN75">
            <v>0.1</v>
          </cell>
          <cell r="CV75">
            <v>-0.1</v>
          </cell>
        </row>
        <row r="77">
          <cell r="AN77" t="str">
            <v>類似団体内平均値</v>
          </cell>
          <cell r="BP77">
            <v>12.2</v>
          </cell>
          <cell r="BX77">
            <v>5</v>
          </cell>
          <cell r="CF77">
            <v>5.4</v>
          </cell>
          <cell r="CN77">
            <v>3.9</v>
          </cell>
          <cell r="CV77">
            <v>0</v>
          </cell>
        </row>
        <row r="79">
          <cell r="BP79">
            <v>4.8</v>
          </cell>
          <cell r="BX79">
            <v>4.5</v>
          </cell>
          <cell r="CF79">
            <v>4.2</v>
          </cell>
          <cell r="CN79">
            <v>4.2</v>
          </cell>
          <cell r="CV79">
            <v>4.5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50470918</v>
      </c>
      <c r="BO4" s="410"/>
      <c r="BP4" s="410"/>
      <c r="BQ4" s="410"/>
      <c r="BR4" s="410"/>
      <c r="BS4" s="410"/>
      <c r="BT4" s="410"/>
      <c r="BU4" s="411"/>
      <c r="BV4" s="409">
        <v>58638734</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11.9</v>
      </c>
      <c r="CU4" s="416"/>
      <c r="CV4" s="416"/>
      <c r="CW4" s="416"/>
      <c r="CX4" s="416"/>
      <c r="CY4" s="416"/>
      <c r="CZ4" s="416"/>
      <c r="DA4" s="417"/>
      <c r="DB4" s="415">
        <v>4.5999999999999996</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46871244</v>
      </c>
      <c r="BO5" s="447"/>
      <c r="BP5" s="447"/>
      <c r="BQ5" s="447"/>
      <c r="BR5" s="447"/>
      <c r="BS5" s="447"/>
      <c r="BT5" s="447"/>
      <c r="BU5" s="448"/>
      <c r="BV5" s="446">
        <v>57020832</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89</v>
      </c>
      <c r="CU5" s="444"/>
      <c r="CV5" s="444"/>
      <c r="CW5" s="444"/>
      <c r="CX5" s="444"/>
      <c r="CY5" s="444"/>
      <c r="CZ5" s="444"/>
      <c r="DA5" s="445"/>
      <c r="DB5" s="443">
        <v>92.9</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3599674</v>
      </c>
      <c r="BO6" s="447"/>
      <c r="BP6" s="447"/>
      <c r="BQ6" s="447"/>
      <c r="BR6" s="447"/>
      <c r="BS6" s="447"/>
      <c r="BT6" s="447"/>
      <c r="BU6" s="448"/>
      <c r="BV6" s="446">
        <v>1617902</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94.8</v>
      </c>
      <c r="CU6" s="484"/>
      <c r="CV6" s="484"/>
      <c r="CW6" s="484"/>
      <c r="CX6" s="484"/>
      <c r="CY6" s="484"/>
      <c r="CZ6" s="484"/>
      <c r="DA6" s="485"/>
      <c r="DB6" s="483">
        <v>99</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684377</v>
      </c>
      <c r="BO7" s="447"/>
      <c r="BP7" s="447"/>
      <c r="BQ7" s="447"/>
      <c r="BR7" s="447"/>
      <c r="BS7" s="447"/>
      <c r="BT7" s="447"/>
      <c r="BU7" s="448"/>
      <c r="BV7" s="446">
        <v>559806</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24511207</v>
      </c>
      <c r="CU7" s="447"/>
      <c r="CV7" s="447"/>
      <c r="CW7" s="447"/>
      <c r="CX7" s="447"/>
      <c r="CY7" s="447"/>
      <c r="CZ7" s="447"/>
      <c r="DA7" s="448"/>
      <c r="DB7" s="446">
        <v>23214757</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2915297</v>
      </c>
      <c r="BO8" s="447"/>
      <c r="BP8" s="447"/>
      <c r="BQ8" s="447"/>
      <c r="BR8" s="447"/>
      <c r="BS8" s="447"/>
      <c r="BT8" s="447"/>
      <c r="BU8" s="448"/>
      <c r="BV8" s="446">
        <v>1058096</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0.82</v>
      </c>
      <c r="CU8" s="487"/>
      <c r="CV8" s="487"/>
      <c r="CW8" s="487"/>
      <c r="CX8" s="487"/>
      <c r="CY8" s="487"/>
      <c r="CZ8" s="487"/>
      <c r="DA8" s="488"/>
      <c r="DB8" s="486">
        <v>0.84</v>
      </c>
      <c r="DC8" s="487"/>
      <c r="DD8" s="487"/>
      <c r="DE8" s="487"/>
      <c r="DF8" s="487"/>
      <c r="DG8" s="487"/>
      <c r="DH8" s="487"/>
      <c r="DI8" s="488"/>
    </row>
    <row r="9" spans="1:119" ht="18.75" customHeight="1" thickBot="1" x14ac:dyDescent="0.25">
      <c r="A9" s="178"/>
      <c r="B9" s="440" t="s">
        <v>112</v>
      </c>
      <c r="C9" s="441"/>
      <c r="D9" s="441"/>
      <c r="E9" s="441"/>
      <c r="F9" s="441"/>
      <c r="G9" s="441"/>
      <c r="H9" s="441"/>
      <c r="I9" s="441"/>
      <c r="J9" s="441"/>
      <c r="K9" s="489"/>
      <c r="L9" s="490" t="s">
        <v>113</v>
      </c>
      <c r="M9" s="491"/>
      <c r="N9" s="491"/>
      <c r="O9" s="491"/>
      <c r="P9" s="491"/>
      <c r="Q9" s="492"/>
      <c r="R9" s="493">
        <v>115271</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1857201</v>
      </c>
      <c r="BO9" s="447"/>
      <c r="BP9" s="447"/>
      <c r="BQ9" s="447"/>
      <c r="BR9" s="447"/>
      <c r="BS9" s="447"/>
      <c r="BT9" s="447"/>
      <c r="BU9" s="448"/>
      <c r="BV9" s="446">
        <v>-664694</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7</v>
      </c>
      <c r="CU9" s="444"/>
      <c r="CV9" s="444"/>
      <c r="CW9" s="444"/>
      <c r="CX9" s="444"/>
      <c r="CY9" s="444"/>
      <c r="CZ9" s="444"/>
      <c r="DA9" s="445"/>
      <c r="DB9" s="443">
        <v>7.4</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119</v>
      </c>
      <c r="M10" s="476"/>
      <c r="N10" s="476"/>
      <c r="O10" s="476"/>
      <c r="P10" s="476"/>
      <c r="Q10" s="477"/>
      <c r="R10" s="497">
        <v>116632</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109</v>
      </c>
      <c r="AV10" s="479"/>
      <c r="AW10" s="479"/>
      <c r="AX10" s="479"/>
      <c r="AY10" s="480" t="s">
        <v>121</v>
      </c>
      <c r="AZ10" s="481"/>
      <c r="BA10" s="481"/>
      <c r="BB10" s="481"/>
      <c r="BC10" s="481"/>
      <c r="BD10" s="481"/>
      <c r="BE10" s="481"/>
      <c r="BF10" s="481"/>
      <c r="BG10" s="481"/>
      <c r="BH10" s="481"/>
      <c r="BI10" s="481"/>
      <c r="BJ10" s="481"/>
      <c r="BK10" s="481"/>
      <c r="BL10" s="481"/>
      <c r="BM10" s="482"/>
      <c r="BN10" s="446">
        <v>580038</v>
      </c>
      <c r="BO10" s="447"/>
      <c r="BP10" s="447"/>
      <c r="BQ10" s="447"/>
      <c r="BR10" s="447"/>
      <c r="BS10" s="447"/>
      <c r="BT10" s="447"/>
      <c r="BU10" s="448"/>
      <c r="BV10" s="446">
        <v>1375257</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109</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2">
      <c r="A12" s="178"/>
      <c r="B12" s="506" t="s">
        <v>130</v>
      </c>
      <c r="C12" s="507"/>
      <c r="D12" s="507"/>
      <c r="E12" s="507"/>
      <c r="F12" s="507"/>
      <c r="G12" s="507"/>
      <c r="H12" s="507"/>
      <c r="I12" s="507"/>
      <c r="J12" s="507"/>
      <c r="K12" s="508"/>
      <c r="L12" s="515" t="s">
        <v>131</v>
      </c>
      <c r="M12" s="516"/>
      <c r="N12" s="516"/>
      <c r="O12" s="516"/>
      <c r="P12" s="516"/>
      <c r="Q12" s="517"/>
      <c r="R12" s="518">
        <v>117091</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109</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128</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137</v>
      </c>
      <c r="N13" s="538"/>
      <c r="O13" s="538"/>
      <c r="P13" s="538"/>
      <c r="Q13" s="539"/>
      <c r="R13" s="530">
        <v>114849</v>
      </c>
      <c r="S13" s="531"/>
      <c r="T13" s="531"/>
      <c r="U13" s="531"/>
      <c r="V13" s="532"/>
      <c r="W13" s="462" t="s">
        <v>138</v>
      </c>
      <c r="X13" s="463"/>
      <c r="Y13" s="463"/>
      <c r="Z13" s="463"/>
      <c r="AA13" s="463"/>
      <c r="AB13" s="453"/>
      <c r="AC13" s="497">
        <v>494</v>
      </c>
      <c r="AD13" s="498"/>
      <c r="AE13" s="498"/>
      <c r="AF13" s="498"/>
      <c r="AG13" s="540"/>
      <c r="AH13" s="497">
        <v>596</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2437239</v>
      </c>
      <c r="BO13" s="447"/>
      <c r="BP13" s="447"/>
      <c r="BQ13" s="447"/>
      <c r="BR13" s="447"/>
      <c r="BS13" s="447"/>
      <c r="BT13" s="447"/>
      <c r="BU13" s="448"/>
      <c r="BV13" s="446">
        <v>710563</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-0.1</v>
      </c>
      <c r="CU13" s="444"/>
      <c r="CV13" s="444"/>
      <c r="CW13" s="444"/>
      <c r="CX13" s="444"/>
      <c r="CY13" s="444"/>
      <c r="CZ13" s="444"/>
      <c r="DA13" s="445"/>
      <c r="DB13" s="443">
        <v>0.1</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143</v>
      </c>
      <c r="M14" s="528"/>
      <c r="N14" s="528"/>
      <c r="O14" s="528"/>
      <c r="P14" s="528"/>
      <c r="Q14" s="529"/>
      <c r="R14" s="530">
        <v>117007</v>
      </c>
      <c r="S14" s="531"/>
      <c r="T14" s="531"/>
      <c r="U14" s="531"/>
      <c r="V14" s="532"/>
      <c r="W14" s="436"/>
      <c r="X14" s="437"/>
      <c r="Y14" s="437"/>
      <c r="Z14" s="437"/>
      <c r="AA14" s="437"/>
      <c r="AB14" s="426"/>
      <c r="AC14" s="533">
        <v>1.1000000000000001</v>
      </c>
      <c r="AD14" s="534"/>
      <c r="AE14" s="534"/>
      <c r="AF14" s="534"/>
      <c r="AG14" s="535"/>
      <c r="AH14" s="533">
        <v>1.3</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t="s">
        <v>145</v>
      </c>
      <c r="CU14" s="545"/>
      <c r="CV14" s="545"/>
      <c r="CW14" s="545"/>
      <c r="CX14" s="545"/>
      <c r="CY14" s="545"/>
      <c r="CZ14" s="545"/>
      <c r="DA14" s="546"/>
      <c r="DB14" s="544" t="s">
        <v>128</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146</v>
      </c>
      <c r="N15" s="538"/>
      <c r="O15" s="538"/>
      <c r="P15" s="538"/>
      <c r="Q15" s="539"/>
      <c r="R15" s="530">
        <v>114742</v>
      </c>
      <c r="S15" s="531"/>
      <c r="T15" s="531"/>
      <c r="U15" s="531"/>
      <c r="V15" s="532"/>
      <c r="W15" s="462" t="s">
        <v>147</v>
      </c>
      <c r="X15" s="463"/>
      <c r="Y15" s="463"/>
      <c r="Z15" s="463"/>
      <c r="AA15" s="463"/>
      <c r="AB15" s="453"/>
      <c r="AC15" s="497">
        <v>7986</v>
      </c>
      <c r="AD15" s="498"/>
      <c r="AE15" s="498"/>
      <c r="AF15" s="498"/>
      <c r="AG15" s="540"/>
      <c r="AH15" s="497">
        <v>9004</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14532779</v>
      </c>
      <c r="BO15" s="410"/>
      <c r="BP15" s="410"/>
      <c r="BQ15" s="410"/>
      <c r="BR15" s="410"/>
      <c r="BS15" s="410"/>
      <c r="BT15" s="410"/>
      <c r="BU15" s="411"/>
      <c r="BV15" s="409">
        <v>14846831</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17.3</v>
      </c>
      <c r="AD16" s="534"/>
      <c r="AE16" s="534"/>
      <c r="AF16" s="534"/>
      <c r="AG16" s="535"/>
      <c r="AH16" s="533">
        <v>18.899999999999999</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18435749</v>
      </c>
      <c r="BO16" s="447"/>
      <c r="BP16" s="447"/>
      <c r="BQ16" s="447"/>
      <c r="BR16" s="447"/>
      <c r="BS16" s="447"/>
      <c r="BT16" s="447"/>
      <c r="BU16" s="448"/>
      <c r="BV16" s="446">
        <v>17682803</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153</v>
      </c>
      <c r="N17" s="558"/>
      <c r="O17" s="558"/>
      <c r="P17" s="558"/>
      <c r="Q17" s="559"/>
      <c r="R17" s="552" t="s">
        <v>151</v>
      </c>
      <c r="S17" s="553"/>
      <c r="T17" s="553"/>
      <c r="U17" s="553"/>
      <c r="V17" s="554"/>
      <c r="W17" s="462" t="s">
        <v>154</v>
      </c>
      <c r="X17" s="463"/>
      <c r="Y17" s="463"/>
      <c r="Z17" s="463"/>
      <c r="AA17" s="463"/>
      <c r="AB17" s="453"/>
      <c r="AC17" s="497">
        <v>37693</v>
      </c>
      <c r="AD17" s="498"/>
      <c r="AE17" s="498"/>
      <c r="AF17" s="498"/>
      <c r="AG17" s="540"/>
      <c r="AH17" s="497">
        <v>37978</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18500852</v>
      </c>
      <c r="BO17" s="447"/>
      <c r="BP17" s="447"/>
      <c r="BQ17" s="447"/>
      <c r="BR17" s="447"/>
      <c r="BS17" s="447"/>
      <c r="BT17" s="447"/>
      <c r="BU17" s="448"/>
      <c r="BV17" s="446">
        <v>18911430</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156</v>
      </c>
      <c r="C18" s="489"/>
      <c r="D18" s="489"/>
      <c r="E18" s="569"/>
      <c r="F18" s="569"/>
      <c r="G18" s="569"/>
      <c r="H18" s="569"/>
      <c r="I18" s="569"/>
      <c r="J18" s="569"/>
      <c r="K18" s="569"/>
      <c r="L18" s="570">
        <v>12.88</v>
      </c>
      <c r="M18" s="570"/>
      <c r="N18" s="570"/>
      <c r="O18" s="570"/>
      <c r="P18" s="570"/>
      <c r="Q18" s="570"/>
      <c r="R18" s="571"/>
      <c r="S18" s="571"/>
      <c r="T18" s="571"/>
      <c r="U18" s="571"/>
      <c r="V18" s="572"/>
      <c r="W18" s="464"/>
      <c r="X18" s="465"/>
      <c r="Y18" s="465"/>
      <c r="Z18" s="465"/>
      <c r="AA18" s="465"/>
      <c r="AB18" s="456"/>
      <c r="AC18" s="573">
        <v>81.599999999999994</v>
      </c>
      <c r="AD18" s="574"/>
      <c r="AE18" s="574"/>
      <c r="AF18" s="574"/>
      <c r="AG18" s="575"/>
      <c r="AH18" s="573">
        <v>79.8</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22132105</v>
      </c>
      <c r="BO18" s="447"/>
      <c r="BP18" s="447"/>
      <c r="BQ18" s="447"/>
      <c r="BR18" s="447"/>
      <c r="BS18" s="447"/>
      <c r="BT18" s="447"/>
      <c r="BU18" s="448"/>
      <c r="BV18" s="446">
        <v>21730784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158</v>
      </c>
      <c r="C19" s="489"/>
      <c r="D19" s="489"/>
      <c r="E19" s="569"/>
      <c r="F19" s="569"/>
      <c r="G19" s="569"/>
      <c r="H19" s="569"/>
      <c r="I19" s="569"/>
      <c r="J19" s="569"/>
      <c r="K19" s="569"/>
      <c r="L19" s="577">
        <v>8950</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29958657</v>
      </c>
      <c r="BO19" s="447"/>
      <c r="BP19" s="447"/>
      <c r="BQ19" s="447"/>
      <c r="BR19" s="447"/>
      <c r="BS19" s="447"/>
      <c r="BT19" s="447"/>
      <c r="BU19" s="448"/>
      <c r="BV19" s="446">
        <v>28078851</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160</v>
      </c>
      <c r="C20" s="489"/>
      <c r="D20" s="489"/>
      <c r="E20" s="569"/>
      <c r="F20" s="569"/>
      <c r="G20" s="569"/>
      <c r="H20" s="569"/>
      <c r="I20" s="569"/>
      <c r="J20" s="569"/>
      <c r="K20" s="569"/>
      <c r="L20" s="577">
        <v>51217</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25274556</v>
      </c>
      <c r="BO22" s="410"/>
      <c r="BP22" s="410"/>
      <c r="BQ22" s="410"/>
      <c r="BR22" s="410"/>
      <c r="BS22" s="410"/>
      <c r="BT22" s="410"/>
      <c r="BU22" s="411"/>
      <c r="BV22" s="409">
        <v>25171802</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21810497</v>
      </c>
      <c r="BO23" s="447"/>
      <c r="BP23" s="447"/>
      <c r="BQ23" s="447"/>
      <c r="BR23" s="447"/>
      <c r="BS23" s="447"/>
      <c r="BT23" s="447"/>
      <c r="BU23" s="448"/>
      <c r="BV23" s="446">
        <v>21300807</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170</v>
      </c>
      <c r="F24" s="476"/>
      <c r="G24" s="476"/>
      <c r="H24" s="476"/>
      <c r="I24" s="476"/>
      <c r="J24" s="476"/>
      <c r="K24" s="477"/>
      <c r="L24" s="497">
        <v>1</v>
      </c>
      <c r="M24" s="498"/>
      <c r="N24" s="498"/>
      <c r="O24" s="498"/>
      <c r="P24" s="540"/>
      <c r="Q24" s="497">
        <v>9600</v>
      </c>
      <c r="R24" s="498"/>
      <c r="S24" s="498"/>
      <c r="T24" s="498"/>
      <c r="U24" s="498"/>
      <c r="V24" s="540"/>
      <c r="W24" s="592"/>
      <c r="X24" s="593"/>
      <c r="Y24" s="594"/>
      <c r="Z24" s="496" t="s">
        <v>171</v>
      </c>
      <c r="AA24" s="476"/>
      <c r="AB24" s="476"/>
      <c r="AC24" s="476"/>
      <c r="AD24" s="476"/>
      <c r="AE24" s="476"/>
      <c r="AF24" s="476"/>
      <c r="AG24" s="477"/>
      <c r="AH24" s="497">
        <v>535</v>
      </c>
      <c r="AI24" s="498"/>
      <c r="AJ24" s="498"/>
      <c r="AK24" s="498"/>
      <c r="AL24" s="540"/>
      <c r="AM24" s="497">
        <v>1649405</v>
      </c>
      <c r="AN24" s="498"/>
      <c r="AO24" s="498"/>
      <c r="AP24" s="498"/>
      <c r="AQ24" s="498"/>
      <c r="AR24" s="540"/>
      <c r="AS24" s="497">
        <v>3083</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6577165</v>
      </c>
      <c r="BO24" s="447"/>
      <c r="BP24" s="447"/>
      <c r="BQ24" s="447"/>
      <c r="BR24" s="447"/>
      <c r="BS24" s="447"/>
      <c r="BT24" s="447"/>
      <c r="BU24" s="448"/>
      <c r="BV24" s="446">
        <v>6719154</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173</v>
      </c>
      <c r="F25" s="476"/>
      <c r="G25" s="476"/>
      <c r="H25" s="476"/>
      <c r="I25" s="476"/>
      <c r="J25" s="476"/>
      <c r="K25" s="477"/>
      <c r="L25" s="497">
        <v>2</v>
      </c>
      <c r="M25" s="498"/>
      <c r="N25" s="498"/>
      <c r="O25" s="498"/>
      <c r="P25" s="540"/>
      <c r="Q25" s="497">
        <v>8400</v>
      </c>
      <c r="R25" s="498"/>
      <c r="S25" s="498"/>
      <c r="T25" s="498"/>
      <c r="U25" s="498"/>
      <c r="V25" s="540"/>
      <c r="W25" s="592"/>
      <c r="X25" s="593"/>
      <c r="Y25" s="594"/>
      <c r="Z25" s="496" t="s">
        <v>174</v>
      </c>
      <c r="AA25" s="476"/>
      <c r="AB25" s="476"/>
      <c r="AC25" s="476"/>
      <c r="AD25" s="476"/>
      <c r="AE25" s="476"/>
      <c r="AF25" s="476"/>
      <c r="AG25" s="477"/>
      <c r="AH25" s="497" t="s">
        <v>145</v>
      </c>
      <c r="AI25" s="498"/>
      <c r="AJ25" s="498"/>
      <c r="AK25" s="498"/>
      <c r="AL25" s="540"/>
      <c r="AM25" s="497" t="s">
        <v>145</v>
      </c>
      <c r="AN25" s="498"/>
      <c r="AO25" s="498"/>
      <c r="AP25" s="498"/>
      <c r="AQ25" s="498"/>
      <c r="AR25" s="540"/>
      <c r="AS25" s="497" t="s">
        <v>129</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v>8825160</v>
      </c>
      <c r="BO25" s="410"/>
      <c r="BP25" s="410"/>
      <c r="BQ25" s="410"/>
      <c r="BR25" s="410"/>
      <c r="BS25" s="410"/>
      <c r="BT25" s="410"/>
      <c r="BU25" s="411"/>
      <c r="BV25" s="409">
        <v>7597691</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176</v>
      </c>
      <c r="F26" s="476"/>
      <c r="G26" s="476"/>
      <c r="H26" s="476"/>
      <c r="I26" s="476"/>
      <c r="J26" s="476"/>
      <c r="K26" s="477"/>
      <c r="L26" s="497">
        <v>1</v>
      </c>
      <c r="M26" s="498"/>
      <c r="N26" s="498"/>
      <c r="O26" s="498"/>
      <c r="P26" s="540"/>
      <c r="Q26" s="497">
        <v>7700</v>
      </c>
      <c r="R26" s="498"/>
      <c r="S26" s="498"/>
      <c r="T26" s="498"/>
      <c r="U26" s="498"/>
      <c r="V26" s="540"/>
      <c r="W26" s="592"/>
      <c r="X26" s="593"/>
      <c r="Y26" s="594"/>
      <c r="Z26" s="496" t="s">
        <v>177</v>
      </c>
      <c r="AA26" s="598"/>
      <c r="AB26" s="598"/>
      <c r="AC26" s="598"/>
      <c r="AD26" s="598"/>
      <c r="AE26" s="598"/>
      <c r="AF26" s="598"/>
      <c r="AG26" s="599"/>
      <c r="AH26" s="497">
        <v>31</v>
      </c>
      <c r="AI26" s="498"/>
      <c r="AJ26" s="498"/>
      <c r="AK26" s="498"/>
      <c r="AL26" s="540"/>
      <c r="AM26" s="497">
        <v>96224</v>
      </c>
      <c r="AN26" s="498"/>
      <c r="AO26" s="498"/>
      <c r="AP26" s="498"/>
      <c r="AQ26" s="498"/>
      <c r="AR26" s="540"/>
      <c r="AS26" s="497">
        <v>3104</v>
      </c>
      <c r="AT26" s="498"/>
      <c r="AU26" s="498"/>
      <c r="AV26" s="498"/>
      <c r="AW26" s="498"/>
      <c r="AX26" s="499"/>
      <c r="AY26" s="449" t="s">
        <v>178</v>
      </c>
      <c r="AZ26" s="450"/>
      <c r="BA26" s="450"/>
      <c r="BB26" s="450"/>
      <c r="BC26" s="450"/>
      <c r="BD26" s="450"/>
      <c r="BE26" s="450"/>
      <c r="BF26" s="450"/>
      <c r="BG26" s="450"/>
      <c r="BH26" s="450"/>
      <c r="BI26" s="450"/>
      <c r="BJ26" s="450"/>
      <c r="BK26" s="450"/>
      <c r="BL26" s="450"/>
      <c r="BM26" s="451"/>
      <c r="BN26" s="446" t="s">
        <v>128</v>
      </c>
      <c r="BO26" s="447"/>
      <c r="BP26" s="447"/>
      <c r="BQ26" s="447"/>
      <c r="BR26" s="447"/>
      <c r="BS26" s="447"/>
      <c r="BT26" s="447"/>
      <c r="BU26" s="448"/>
      <c r="BV26" s="446" t="s">
        <v>145</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179</v>
      </c>
      <c r="F27" s="476"/>
      <c r="G27" s="476"/>
      <c r="H27" s="476"/>
      <c r="I27" s="476"/>
      <c r="J27" s="476"/>
      <c r="K27" s="477"/>
      <c r="L27" s="497">
        <v>1</v>
      </c>
      <c r="M27" s="498"/>
      <c r="N27" s="498"/>
      <c r="O27" s="498"/>
      <c r="P27" s="540"/>
      <c r="Q27" s="497">
        <v>5500</v>
      </c>
      <c r="R27" s="498"/>
      <c r="S27" s="498"/>
      <c r="T27" s="498"/>
      <c r="U27" s="498"/>
      <c r="V27" s="540"/>
      <c r="W27" s="592"/>
      <c r="X27" s="593"/>
      <c r="Y27" s="594"/>
      <c r="Z27" s="496" t="s">
        <v>180</v>
      </c>
      <c r="AA27" s="476"/>
      <c r="AB27" s="476"/>
      <c r="AC27" s="476"/>
      <c r="AD27" s="476"/>
      <c r="AE27" s="476"/>
      <c r="AF27" s="476"/>
      <c r="AG27" s="477"/>
      <c r="AH27" s="497">
        <v>2</v>
      </c>
      <c r="AI27" s="498"/>
      <c r="AJ27" s="498"/>
      <c r="AK27" s="498"/>
      <c r="AL27" s="540"/>
      <c r="AM27" s="497" t="s">
        <v>181</v>
      </c>
      <c r="AN27" s="498"/>
      <c r="AO27" s="498"/>
      <c r="AP27" s="498"/>
      <c r="AQ27" s="498"/>
      <c r="AR27" s="540"/>
      <c r="AS27" s="497" t="s">
        <v>181</v>
      </c>
      <c r="AT27" s="498"/>
      <c r="AU27" s="498"/>
      <c r="AV27" s="498"/>
      <c r="AW27" s="498"/>
      <c r="AX27" s="499"/>
      <c r="AY27" s="541" t="s">
        <v>182</v>
      </c>
      <c r="AZ27" s="542"/>
      <c r="BA27" s="542"/>
      <c r="BB27" s="542"/>
      <c r="BC27" s="542"/>
      <c r="BD27" s="542"/>
      <c r="BE27" s="542"/>
      <c r="BF27" s="542"/>
      <c r="BG27" s="542"/>
      <c r="BH27" s="542"/>
      <c r="BI27" s="542"/>
      <c r="BJ27" s="542"/>
      <c r="BK27" s="542"/>
      <c r="BL27" s="542"/>
      <c r="BM27" s="543"/>
      <c r="BN27" s="565" t="s">
        <v>128</v>
      </c>
      <c r="BO27" s="566"/>
      <c r="BP27" s="566"/>
      <c r="BQ27" s="566"/>
      <c r="BR27" s="566"/>
      <c r="BS27" s="566"/>
      <c r="BT27" s="566"/>
      <c r="BU27" s="567"/>
      <c r="BV27" s="565" t="s">
        <v>128</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183</v>
      </c>
      <c r="F28" s="476"/>
      <c r="G28" s="476"/>
      <c r="H28" s="476"/>
      <c r="I28" s="476"/>
      <c r="J28" s="476"/>
      <c r="K28" s="477"/>
      <c r="L28" s="497">
        <v>1</v>
      </c>
      <c r="M28" s="498"/>
      <c r="N28" s="498"/>
      <c r="O28" s="498"/>
      <c r="P28" s="540"/>
      <c r="Q28" s="497">
        <v>5100</v>
      </c>
      <c r="R28" s="498"/>
      <c r="S28" s="498"/>
      <c r="T28" s="498"/>
      <c r="U28" s="498"/>
      <c r="V28" s="540"/>
      <c r="W28" s="592"/>
      <c r="X28" s="593"/>
      <c r="Y28" s="594"/>
      <c r="Z28" s="496" t="s">
        <v>184</v>
      </c>
      <c r="AA28" s="476"/>
      <c r="AB28" s="476"/>
      <c r="AC28" s="476"/>
      <c r="AD28" s="476"/>
      <c r="AE28" s="476"/>
      <c r="AF28" s="476"/>
      <c r="AG28" s="477"/>
      <c r="AH28" s="497" t="s">
        <v>145</v>
      </c>
      <c r="AI28" s="498"/>
      <c r="AJ28" s="498"/>
      <c r="AK28" s="498"/>
      <c r="AL28" s="540"/>
      <c r="AM28" s="497" t="s">
        <v>145</v>
      </c>
      <c r="AN28" s="498"/>
      <c r="AO28" s="498"/>
      <c r="AP28" s="498"/>
      <c r="AQ28" s="498"/>
      <c r="AR28" s="540"/>
      <c r="AS28" s="497" t="s">
        <v>129</v>
      </c>
      <c r="AT28" s="498"/>
      <c r="AU28" s="498"/>
      <c r="AV28" s="498"/>
      <c r="AW28" s="498"/>
      <c r="AX28" s="499"/>
      <c r="AY28" s="600" t="s">
        <v>185</v>
      </c>
      <c r="AZ28" s="601"/>
      <c r="BA28" s="601"/>
      <c r="BB28" s="602"/>
      <c r="BC28" s="406" t="s">
        <v>48</v>
      </c>
      <c r="BD28" s="407"/>
      <c r="BE28" s="407"/>
      <c r="BF28" s="407"/>
      <c r="BG28" s="407"/>
      <c r="BH28" s="407"/>
      <c r="BI28" s="407"/>
      <c r="BJ28" s="407"/>
      <c r="BK28" s="407"/>
      <c r="BL28" s="407"/>
      <c r="BM28" s="408"/>
      <c r="BN28" s="409">
        <v>4978531</v>
      </c>
      <c r="BO28" s="410"/>
      <c r="BP28" s="410"/>
      <c r="BQ28" s="410"/>
      <c r="BR28" s="410"/>
      <c r="BS28" s="410"/>
      <c r="BT28" s="410"/>
      <c r="BU28" s="411"/>
      <c r="BV28" s="409">
        <v>4398493</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186</v>
      </c>
      <c r="F29" s="476"/>
      <c r="G29" s="476"/>
      <c r="H29" s="476"/>
      <c r="I29" s="476"/>
      <c r="J29" s="476"/>
      <c r="K29" s="477"/>
      <c r="L29" s="497">
        <v>20</v>
      </c>
      <c r="M29" s="498"/>
      <c r="N29" s="498"/>
      <c r="O29" s="498"/>
      <c r="P29" s="540"/>
      <c r="Q29" s="497">
        <v>4800</v>
      </c>
      <c r="R29" s="498"/>
      <c r="S29" s="498"/>
      <c r="T29" s="498"/>
      <c r="U29" s="498"/>
      <c r="V29" s="540"/>
      <c r="W29" s="595"/>
      <c r="X29" s="596"/>
      <c r="Y29" s="597"/>
      <c r="Z29" s="496" t="s">
        <v>187</v>
      </c>
      <c r="AA29" s="476"/>
      <c r="AB29" s="476"/>
      <c r="AC29" s="476"/>
      <c r="AD29" s="476"/>
      <c r="AE29" s="476"/>
      <c r="AF29" s="476"/>
      <c r="AG29" s="477"/>
      <c r="AH29" s="497">
        <v>537</v>
      </c>
      <c r="AI29" s="498"/>
      <c r="AJ29" s="498"/>
      <c r="AK29" s="498"/>
      <c r="AL29" s="540"/>
      <c r="AM29" s="497">
        <v>1658541</v>
      </c>
      <c r="AN29" s="498"/>
      <c r="AO29" s="498"/>
      <c r="AP29" s="498"/>
      <c r="AQ29" s="498"/>
      <c r="AR29" s="540"/>
      <c r="AS29" s="497">
        <v>3089</v>
      </c>
      <c r="AT29" s="498"/>
      <c r="AU29" s="498"/>
      <c r="AV29" s="498"/>
      <c r="AW29" s="498"/>
      <c r="AX29" s="499"/>
      <c r="AY29" s="603"/>
      <c r="AZ29" s="604"/>
      <c r="BA29" s="604"/>
      <c r="BB29" s="605"/>
      <c r="BC29" s="480" t="s">
        <v>188</v>
      </c>
      <c r="BD29" s="481"/>
      <c r="BE29" s="481"/>
      <c r="BF29" s="481"/>
      <c r="BG29" s="481"/>
      <c r="BH29" s="481"/>
      <c r="BI29" s="481"/>
      <c r="BJ29" s="481"/>
      <c r="BK29" s="481"/>
      <c r="BL29" s="481"/>
      <c r="BM29" s="482"/>
      <c r="BN29" s="446">
        <v>322</v>
      </c>
      <c r="BO29" s="447"/>
      <c r="BP29" s="447"/>
      <c r="BQ29" s="447"/>
      <c r="BR29" s="447"/>
      <c r="BS29" s="447"/>
      <c r="BT29" s="447"/>
      <c r="BU29" s="448"/>
      <c r="BV29" s="446">
        <v>322</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189</v>
      </c>
      <c r="X30" s="614"/>
      <c r="Y30" s="614"/>
      <c r="Z30" s="614"/>
      <c r="AA30" s="614"/>
      <c r="AB30" s="614"/>
      <c r="AC30" s="614"/>
      <c r="AD30" s="614"/>
      <c r="AE30" s="614"/>
      <c r="AF30" s="614"/>
      <c r="AG30" s="615"/>
      <c r="AH30" s="573">
        <v>99.6</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2632555</v>
      </c>
      <c r="BO30" s="566"/>
      <c r="BP30" s="566"/>
      <c r="BQ30" s="566"/>
      <c r="BR30" s="566"/>
      <c r="BS30" s="566"/>
      <c r="BT30" s="566"/>
      <c r="BU30" s="567"/>
      <c r="BV30" s="565">
        <v>2297982</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190</v>
      </c>
      <c r="D32" s="609"/>
      <c r="E32" s="609"/>
      <c r="F32" s="609"/>
      <c r="G32" s="609"/>
      <c r="H32" s="609"/>
      <c r="I32" s="609"/>
      <c r="J32" s="609"/>
      <c r="K32" s="609"/>
      <c r="L32" s="609"/>
      <c r="M32" s="609"/>
      <c r="N32" s="609"/>
      <c r="O32" s="609"/>
      <c r="P32" s="609"/>
      <c r="Q32" s="609"/>
      <c r="R32" s="609"/>
      <c r="S32" s="609"/>
      <c r="U32" s="450" t="s">
        <v>191</v>
      </c>
      <c r="V32" s="450"/>
      <c r="W32" s="450"/>
      <c r="X32" s="450"/>
      <c r="Y32" s="450"/>
      <c r="Z32" s="450"/>
      <c r="AA32" s="450"/>
      <c r="AB32" s="450"/>
      <c r="AC32" s="450"/>
      <c r="AD32" s="450"/>
      <c r="AE32" s="450"/>
      <c r="AF32" s="450"/>
      <c r="AG32" s="450"/>
      <c r="AH32" s="450"/>
      <c r="AI32" s="450"/>
      <c r="AJ32" s="450"/>
      <c r="AK32" s="450"/>
      <c r="AM32" s="450" t="s">
        <v>192</v>
      </c>
      <c r="AN32" s="450"/>
      <c r="AO32" s="450"/>
      <c r="AP32" s="450"/>
      <c r="AQ32" s="450"/>
      <c r="AR32" s="450"/>
      <c r="AS32" s="450"/>
      <c r="AT32" s="450"/>
      <c r="AU32" s="450"/>
      <c r="AV32" s="450"/>
      <c r="AW32" s="450"/>
      <c r="AX32" s="450"/>
      <c r="AY32" s="450"/>
      <c r="AZ32" s="450"/>
      <c r="BA32" s="450"/>
      <c r="BB32" s="450"/>
      <c r="BC32" s="450"/>
      <c r="BE32" s="450" t="s">
        <v>193</v>
      </c>
      <c r="BF32" s="450"/>
      <c r="BG32" s="450"/>
      <c r="BH32" s="450"/>
      <c r="BI32" s="450"/>
      <c r="BJ32" s="450"/>
      <c r="BK32" s="450"/>
      <c r="BL32" s="450"/>
      <c r="BM32" s="450"/>
      <c r="BN32" s="450"/>
      <c r="BO32" s="450"/>
      <c r="BP32" s="450"/>
      <c r="BQ32" s="450"/>
      <c r="BR32" s="450"/>
      <c r="BS32" s="450"/>
      <c r="BT32" s="450"/>
      <c r="BU32" s="450"/>
      <c r="BW32" s="450" t="s">
        <v>194</v>
      </c>
      <c r="BX32" s="450"/>
      <c r="BY32" s="450"/>
      <c r="BZ32" s="450"/>
      <c r="CA32" s="450"/>
      <c r="CB32" s="450"/>
      <c r="CC32" s="450"/>
      <c r="CD32" s="450"/>
      <c r="CE32" s="450"/>
      <c r="CF32" s="450"/>
      <c r="CG32" s="450"/>
      <c r="CH32" s="450"/>
      <c r="CI32" s="450"/>
      <c r="CJ32" s="450"/>
      <c r="CK32" s="450"/>
      <c r="CL32" s="450"/>
      <c r="CM32" s="450"/>
      <c r="CO32" s="450" t="s">
        <v>195</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196</v>
      </c>
      <c r="D33" s="470"/>
      <c r="E33" s="435" t="s">
        <v>197</v>
      </c>
      <c r="F33" s="435"/>
      <c r="G33" s="435"/>
      <c r="H33" s="435"/>
      <c r="I33" s="435"/>
      <c r="J33" s="435"/>
      <c r="K33" s="435"/>
      <c r="L33" s="435"/>
      <c r="M33" s="435"/>
      <c r="N33" s="435"/>
      <c r="O33" s="435"/>
      <c r="P33" s="435"/>
      <c r="Q33" s="435"/>
      <c r="R33" s="435"/>
      <c r="S33" s="435"/>
      <c r="T33" s="203"/>
      <c r="U33" s="470" t="s">
        <v>198</v>
      </c>
      <c r="V33" s="470"/>
      <c r="W33" s="435" t="s">
        <v>197</v>
      </c>
      <c r="X33" s="435"/>
      <c r="Y33" s="435"/>
      <c r="Z33" s="435"/>
      <c r="AA33" s="435"/>
      <c r="AB33" s="435"/>
      <c r="AC33" s="435"/>
      <c r="AD33" s="435"/>
      <c r="AE33" s="435"/>
      <c r="AF33" s="435"/>
      <c r="AG33" s="435"/>
      <c r="AH33" s="435"/>
      <c r="AI33" s="435"/>
      <c r="AJ33" s="435"/>
      <c r="AK33" s="435"/>
      <c r="AL33" s="203"/>
      <c r="AM33" s="470" t="s">
        <v>196</v>
      </c>
      <c r="AN33" s="470"/>
      <c r="AO33" s="435" t="s">
        <v>199</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196</v>
      </c>
      <c r="CP33" s="470"/>
      <c r="CQ33" s="435" t="s">
        <v>203</v>
      </c>
      <c r="CR33" s="435"/>
      <c r="CS33" s="435"/>
      <c r="CT33" s="435"/>
      <c r="CU33" s="435"/>
      <c r="CV33" s="435"/>
      <c r="CW33" s="435"/>
      <c r="CX33" s="435"/>
      <c r="CY33" s="435"/>
      <c r="CZ33" s="435"/>
      <c r="DA33" s="435"/>
      <c r="DB33" s="435"/>
      <c r="DC33" s="435"/>
      <c r="DD33" s="435"/>
      <c r="DE33" s="435"/>
      <c r="DF33" s="203"/>
      <c r="DG33" s="635" t="s">
        <v>204</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国民健康保険事業会計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下水道事業会計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6</v>
      </c>
      <c r="BX34" s="636"/>
      <c r="BY34" s="637" t="str">
        <f>IF('各会計、関係団体の財政状況及び健全化判断比率'!B68="","",'各会計、関係団体の財政状況及び健全化判断比率'!B68)</f>
        <v>昭和病院企業団</v>
      </c>
      <c r="BZ34" s="637"/>
      <c r="CA34" s="637"/>
      <c r="CB34" s="637"/>
      <c r="CC34" s="637"/>
      <c r="CD34" s="637"/>
      <c r="CE34" s="637"/>
      <c r="CF34" s="637"/>
      <c r="CG34" s="637"/>
      <c r="CH34" s="637"/>
      <c r="CI34" s="637"/>
      <c r="CJ34" s="637"/>
      <c r="CK34" s="637"/>
      <c r="CL34" s="637"/>
      <c r="CM34" s="637"/>
      <c r="CN34" s="178"/>
      <c r="CO34" s="636">
        <f>IF(CQ34="","",MAX(C34:D43,U34:V43,AM34:AN43,BE34:BF43,BW34:BX43)+1)</f>
        <v>16</v>
      </c>
      <c r="CP34" s="636"/>
      <c r="CQ34" s="637" t="str">
        <f>IF('各会計、関係団体の財政状況及び健全化判断比率'!BS7="","",'各会計、関係団体の財政状況及び健全化判断比率'!BS7)</f>
        <v>東久留米市土地開発公社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介護保険事業会計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7</v>
      </c>
      <c r="BX35" s="636"/>
      <c r="BY35" s="637" t="str">
        <f>IF('各会計、関係団体の財政状況及び健全化判断比率'!B69="","",'各会計、関係団体の財政状況及び健全化判断比率'!B69)</f>
        <v>柳泉園組合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後期高齢者医療事業会計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8</v>
      </c>
      <c r="BX36" s="636"/>
      <c r="BY36" s="637" t="str">
        <f>IF('各会計、関係団体の財政状況及び健全化判断比率'!B70="","",'各会計、関係団体の財政状況及び健全化判断比率'!B70)</f>
        <v>東京たま広域資源循環組合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9</v>
      </c>
      <c r="BX37" s="636"/>
      <c r="BY37" s="637" t="str">
        <f>IF('各会計、関係団体の財政状況及び健全化判断比率'!B71="","",'各会計、関係団体の財政状況及び健全化判断比率'!B71)</f>
        <v>多摩六都科学館組合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10</v>
      </c>
      <c r="BX38" s="636"/>
      <c r="BY38" s="637" t="str">
        <f>IF('各会計、関係団体の財政状況及び健全化判断比率'!B72="","",'各会計、関係団体の財政状況及び健全化判断比率'!B72)</f>
        <v>東京市町村総合事務組合(一般会計)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11</v>
      </c>
      <c r="BX39" s="636"/>
      <c r="BY39" s="637" t="str">
        <f>IF('各会計、関係団体の財政状況及び健全化判断比率'!B73="","",'各会計、関係団体の財政状況及び健全化判断比率'!B73)</f>
        <v>東京市町村総合事務組合(交通災害共済事業特別会計)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12</v>
      </c>
      <c r="BX40" s="636"/>
      <c r="BY40" s="637" t="str">
        <f>IF('各会計、関係団体の財政状況及び健全化判断比率'!B74="","",'各会計、関係団体の財政状況及び健全化判断比率'!B74)</f>
        <v>東京都市町村職員退職手当組合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13</v>
      </c>
      <c r="BX41" s="636"/>
      <c r="BY41" s="637" t="str">
        <f>IF('各会計、関係団体の財政状況及び健全化判断比率'!B75="","",'各会計、関係団体の財政状況及び健全化判断比率'!B75)</f>
        <v>東京都市町村議会議員公務災害補償等組合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14</v>
      </c>
      <c r="BX42" s="636"/>
      <c r="BY42" s="637" t="str">
        <f>IF('各会計、関係団体の財政状況及び健全化判断比率'!B76="","",'各会計、関係団体の財政状況及び健全化判断比率'!B76)</f>
        <v>東京都後期高齢者医療広域連合(一般会計)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15</v>
      </c>
      <c r="BX43" s="636"/>
      <c r="BY43" s="637" t="str">
        <f>IF('各会計、関係団体の財政状況及び健全化判断比率'!B77="","",'各会計、関係団体の財政状況及び健全化判断比率'!B77)</f>
        <v>東京都後期高齢者医療広域連合(後期高齢者医療特別会計)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639" t="s">
        <v>206</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207</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208</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209</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210</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211</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212</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639" t="s">
        <v>599</v>
      </c>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39"/>
      <c r="AL53" s="639"/>
      <c r="AM53" s="639"/>
      <c r="AN53" s="639"/>
      <c r="AO53" s="639"/>
      <c r="AP53" s="639"/>
      <c r="AQ53" s="639"/>
      <c r="AR53" s="639"/>
      <c r="AS53" s="639"/>
      <c r="AT53" s="639"/>
      <c r="AU53" s="639"/>
      <c r="AV53" s="639"/>
      <c r="AW53" s="639"/>
      <c r="AX53" s="639"/>
      <c r="AY53" s="639"/>
      <c r="AZ53" s="639"/>
      <c r="BA53" s="639"/>
      <c r="BB53" s="639"/>
      <c r="BC53" s="639"/>
      <c r="BD53" s="639"/>
      <c r="BE53" s="639"/>
      <c r="BF53" s="639"/>
      <c r="BG53" s="639"/>
      <c r="BH53" s="639"/>
      <c r="BI53" s="639"/>
      <c r="BJ53" s="639"/>
      <c r="BK53" s="639"/>
      <c r="BL53" s="639"/>
      <c r="BM53" s="639"/>
      <c r="BN53" s="639"/>
      <c r="BO53" s="639"/>
      <c r="BP53" s="639"/>
      <c r="BQ53" s="639"/>
      <c r="BR53" s="639"/>
      <c r="BS53" s="639"/>
      <c r="BT53" s="639"/>
      <c r="BU53" s="639"/>
      <c r="BV53" s="639"/>
      <c r="BW53" s="639"/>
      <c r="BX53" s="639"/>
      <c r="BY53" s="639"/>
      <c r="BZ53" s="639"/>
      <c r="CA53" s="639"/>
      <c r="CB53" s="639"/>
      <c r="CC53" s="639"/>
      <c r="CD53" s="639"/>
      <c r="CE53" s="639"/>
      <c r="CF53" s="639"/>
      <c r="CG53" s="639"/>
      <c r="CH53" s="639"/>
      <c r="CI53" s="639"/>
      <c r="CJ53" s="639"/>
      <c r="CK53" s="639"/>
      <c r="CL53" s="639"/>
      <c r="CM53" s="639"/>
      <c r="CN53" s="639"/>
      <c r="CO53" s="639"/>
      <c r="CP53" s="639"/>
      <c r="CQ53" s="639"/>
      <c r="CR53" s="639"/>
      <c r="CS53" s="639"/>
      <c r="CT53" s="639"/>
      <c r="CU53" s="639"/>
      <c r="CV53" s="639"/>
      <c r="CW53" s="639"/>
      <c r="CX53" s="639"/>
      <c r="CY53" s="639"/>
      <c r="CZ53" s="639"/>
      <c r="DA53" s="639"/>
      <c r="DB53" s="639"/>
      <c r="DC53" s="639"/>
      <c r="DD53" s="639"/>
      <c r="DE53" s="639"/>
      <c r="DF53" s="639"/>
      <c r="DG53" s="639"/>
      <c r="DH53" s="639"/>
      <c r="DI53" s="639"/>
    </row>
    <row r="54" spans="5:113" x14ac:dyDescent="0.2"/>
    <row r="55" spans="5:113" x14ac:dyDescent="0.2"/>
    <row r="56" spans="5:113" x14ac:dyDescent="0.2"/>
  </sheetData>
  <sheetProtection password="C5BB" sheet="1" objects="1" scenarios="1"/>
  <mergeCells count="446">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15" t="s">
        <v>567</v>
      </c>
      <c r="D34" s="1215"/>
      <c r="E34" s="1216"/>
      <c r="F34" s="32">
        <v>3.04</v>
      </c>
      <c r="G34" s="33">
        <v>8.09</v>
      </c>
      <c r="H34" s="33">
        <v>7.62</v>
      </c>
      <c r="I34" s="33">
        <v>4.55</v>
      </c>
      <c r="J34" s="34">
        <v>11.89</v>
      </c>
      <c r="K34" s="22"/>
      <c r="L34" s="22"/>
      <c r="M34" s="22"/>
      <c r="N34" s="22"/>
      <c r="O34" s="22"/>
      <c r="P34" s="22"/>
    </row>
    <row r="35" spans="1:16" ht="39" customHeight="1" x14ac:dyDescent="0.2">
      <c r="A35" s="22"/>
      <c r="B35" s="35"/>
      <c r="C35" s="1209" t="s">
        <v>568</v>
      </c>
      <c r="D35" s="1210"/>
      <c r="E35" s="1211"/>
      <c r="F35" s="36" t="s">
        <v>520</v>
      </c>
      <c r="G35" s="37" t="s">
        <v>520</v>
      </c>
      <c r="H35" s="37" t="s">
        <v>520</v>
      </c>
      <c r="I35" s="37">
        <v>1.49</v>
      </c>
      <c r="J35" s="38">
        <v>1.26</v>
      </c>
      <c r="K35" s="22"/>
      <c r="L35" s="22"/>
      <c r="M35" s="22"/>
      <c r="N35" s="22"/>
      <c r="O35" s="22"/>
      <c r="P35" s="22"/>
    </row>
    <row r="36" spans="1:16" ht="39" customHeight="1" x14ac:dyDescent="0.2">
      <c r="A36" s="22"/>
      <c r="B36" s="35"/>
      <c r="C36" s="1209" t="s">
        <v>569</v>
      </c>
      <c r="D36" s="1210"/>
      <c r="E36" s="1211"/>
      <c r="F36" s="36">
        <v>1.99</v>
      </c>
      <c r="G36" s="37">
        <v>0.51</v>
      </c>
      <c r="H36" s="37">
        <v>0.24</v>
      </c>
      <c r="I36" s="37">
        <v>0.79</v>
      </c>
      <c r="J36" s="38">
        <v>0.81</v>
      </c>
      <c r="K36" s="22"/>
      <c r="L36" s="22"/>
      <c r="M36" s="22"/>
      <c r="N36" s="22"/>
      <c r="O36" s="22"/>
      <c r="P36" s="22"/>
    </row>
    <row r="37" spans="1:16" ht="39" customHeight="1" x14ac:dyDescent="0.2">
      <c r="A37" s="22"/>
      <c r="B37" s="35"/>
      <c r="C37" s="1209" t="s">
        <v>570</v>
      </c>
      <c r="D37" s="1210"/>
      <c r="E37" s="1211"/>
      <c r="F37" s="36">
        <v>0.31</v>
      </c>
      <c r="G37" s="37">
        <v>0.67</v>
      </c>
      <c r="H37" s="37">
        <v>0.08</v>
      </c>
      <c r="I37" s="37">
        <v>0.55000000000000004</v>
      </c>
      <c r="J37" s="38">
        <v>0.62</v>
      </c>
      <c r="K37" s="22"/>
      <c r="L37" s="22"/>
      <c r="M37" s="22"/>
      <c r="N37" s="22"/>
      <c r="O37" s="22"/>
      <c r="P37" s="22"/>
    </row>
    <row r="38" spans="1:16" ht="39" customHeight="1" x14ac:dyDescent="0.2">
      <c r="A38" s="22"/>
      <c r="B38" s="35"/>
      <c r="C38" s="1209" t="s">
        <v>571</v>
      </c>
      <c r="D38" s="1210"/>
      <c r="E38" s="1211"/>
      <c r="F38" s="36">
        <v>0.04</v>
      </c>
      <c r="G38" s="37">
        <v>0.1</v>
      </c>
      <c r="H38" s="37">
        <v>0.44</v>
      </c>
      <c r="I38" s="37">
        <v>0.18</v>
      </c>
      <c r="J38" s="38">
        <v>0.14000000000000001</v>
      </c>
      <c r="K38" s="22"/>
      <c r="L38" s="22"/>
      <c r="M38" s="22"/>
      <c r="N38" s="22"/>
      <c r="O38" s="22"/>
      <c r="P38" s="22"/>
    </row>
    <row r="39" spans="1:16" ht="39" customHeight="1" x14ac:dyDescent="0.2">
      <c r="A39" s="22"/>
      <c r="B39" s="35"/>
      <c r="C39" s="1209"/>
      <c r="D39" s="1210"/>
      <c r="E39" s="1211"/>
      <c r="F39" s="36"/>
      <c r="G39" s="37"/>
      <c r="H39" s="37"/>
      <c r="I39" s="37"/>
      <c r="J39" s="38"/>
      <c r="K39" s="22"/>
      <c r="L39" s="22"/>
      <c r="M39" s="22"/>
      <c r="N39" s="22"/>
      <c r="O39" s="22"/>
      <c r="P39" s="22"/>
    </row>
    <row r="40" spans="1:16" ht="39" customHeight="1" x14ac:dyDescent="0.2">
      <c r="A40" s="22"/>
      <c r="B40" s="35"/>
      <c r="C40" s="1209"/>
      <c r="D40" s="1210"/>
      <c r="E40" s="1211"/>
      <c r="F40" s="36"/>
      <c r="G40" s="37"/>
      <c r="H40" s="37"/>
      <c r="I40" s="37"/>
      <c r="J40" s="38"/>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572</v>
      </c>
      <c r="D42" s="1210"/>
      <c r="E42" s="1211"/>
      <c r="F42" s="36" t="s">
        <v>520</v>
      </c>
      <c r="G42" s="37" t="s">
        <v>520</v>
      </c>
      <c r="H42" s="37" t="s">
        <v>520</v>
      </c>
      <c r="I42" s="37" t="s">
        <v>520</v>
      </c>
      <c r="J42" s="38" t="s">
        <v>520</v>
      </c>
      <c r="K42" s="22"/>
      <c r="L42" s="22"/>
      <c r="M42" s="22"/>
      <c r="N42" s="22"/>
      <c r="O42" s="22"/>
      <c r="P42" s="22"/>
    </row>
    <row r="43" spans="1:16" ht="39" customHeight="1" thickBot="1" x14ac:dyDescent="0.25">
      <c r="A43" s="22"/>
      <c r="B43" s="40"/>
      <c r="C43" s="1212" t="s">
        <v>573</v>
      </c>
      <c r="D43" s="1213"/>
      <c r="E43" s="1214"/>
      <c r="F43" s="41">
        <v>0</v>
      </c>
      <c r="G43" s="42">
        <v>0</v>
      </c>
      <c r="H43" s="42">
        <v>0.83</v>
      </c>
      <c r="I43" s="42" t="s">
        <v>520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8+8ocxESdZyogjK+Wn/tiNu9fAKpFIUTpvElW7AE5LCHVmHovGr6Utbv55lTB4OGMzp0CMX7ecBMO42i5Xz3/Q==" saltValue="P6Ua/DO4nhOMItVglk4k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17" t="s">
        <v>11</v>
      </c>
      <c r="C45" s="1218"/>
      <c r="D45" s="58"/>
      <c r="E45" s="1223" t="s">
        <v>12</v>
      </c>
      <c r="F45" s="1223"/>
      <c r="G45" s="1223"/>
      <c r="H45" s="1223"/>
      <c r="I45" s="1223"/>
      <c r="J45" s="1224"/>
      <c r="K45" s="59">
        <v>2525</v>
      </c>
      <c r="L45" s="60">
        <v>2505</v>
      </c>
      <c r="M45" s="60">
        <v>2273</v>
      </c>
      <c r="N45" s="60">
        <v>2068</v>
      </c>
      <c r="O45" s="61">
        <v>2109</v>
      </c>
      <c r="P45" s="48"/>
      <c r="Q45" s="48"/>
      <c r="R45" s="48"/>
      <c r="S45" s="48"/>
      <c r="T45" s="48"/>
      <c r="U45" s="48"/>
    </row>
    <row r="46" spans="1:21" ht="30.75" customHeight="1" x14ac:dyDescent="0.2">
      <c r="A46" s="48"/>
      <c r="B46" s="1219"/>
      <c r="C46" s="1220"/>
      <c r="D46" s="62"/>
      <c r="E46" s="1225" t="s">
        <v>13</v>
      </c>
      <c r="F46" s="1225"/>
      <c r="G46" s="1225"/>
      <c r="H46" s="1225"/>
      <c r="I46" s="1225"/>
      <c r="J46" s="1226"/>
      <c r="K46" s="63" t="s">
        <v>520</v>
      </c>
      <c r="L46" s="64" t="s">
        <v>520</v>
      </c>
      <c r="M46" s="64" t="s">
        <v>520</v>
      </c>
      <c r="N46" s="64" t="s">
        <v>520</v>
      </c>
      <c r="O46" s="65" t="s">
        <v>520</v>
      </c>
      <c r="P46" s="48"/>
      <c r="Q46" s="48"/>
      <c r="R46" s="48"/>
      <c r="S46" s="48"/>
      <c r="T46" s="48"/>
      <c r="U46" s="48"/>
    </row>
    <row r="47" spans="1:21" ht="30.75" customHeight="1" x14ac:dyDescent="0.2">
      <c r="A47" s="48"/>
      <c r="B47" s="1219"/>
      <c r="C47" s="1220"/>
      <c r="D47" s="62"/>
      <c r="E47" s="1225" t="s">
        <v>14</v>
      </c>
      <c r="F47" s="1225"/>
      <c r="G47" s="1225"/>
      <c r="H47" s="1225"/>
      <c r="I47" s="1225"/>
      <c r="J47" s="1226"/>
      <c r="K47" s="63" t="s">
        <v>520</v>
      </c>
      <c r="L47" s="64" t="s">
        <v>520</v>
      </c>
      <c r="M47" s="64" t="s">
        <v>520</v>
      </c>
      <c r="N47" s="64" t="s">
        <v>520</v>
      </c>
      <c r="O47" s="65" t="s">
        <v>520</v>
      </c>
      <c r="P47" s="48"/>
      <c r="Q47" s="48"/>
      <c r="R47" s="48"/>
      <c r="S47" s="48"/>
      <c r="T47" s="48"/>
      <c r="U47" s="48"/>
    </row>
    <row r="48" spans="1:21" ht="30.75" customHeight="1" x14ac:dyDescent="0.2">
      <c r="A48" s="48"/>
      <c r="B48" s="1219"/>
      <c r="C48" s="1220"/>
      <c r="D48" s="62"/>
      <c r="E48" s="1225" t="s">
        <v>15</v>
      </c>
      <c r="F48" s="1225"/>
      <c r="G48" s="1225"/>
      <c r="H48" s="1225"/>
      <c r="I48" s="1225"/>
      <c r="J48" s="1226"/>
      <c r="K48" s="63">
        <v>673</v>
      </c>
      <c r="L48" s="64">
        <v>586</v>
      </c>
      <c r="M48" s="64">
        <v>503</v>
      </c>
      <c r="N48" s="64">
        <v>222</v>
      </c>
      <c r="O48" s="65">
        <v>204</v>
      </c>
      <c r="P48" s="48"/>
      <c r="Q48" s="48"/>
      <c r="R48" s="48"/>
      <c r="S48" s="48"/>
      <c r="T48" s="48"/>
      <c r="U48" s="48"/>
    </row>
    <row r="49" spans="1:21" ht="30.75" customHeight="1" x14ac:dyDescent="0.2">
      <c r="A49" s="48"/>
      <c r="B49" s="1219"/>
      <c r="C49" s="1220"/>
      <c r="D49" s="62"/>
      <c r="E49" s="1225" t="s">
        <v>16</v>
      </c>
      <c r="F49" s="1225"/>
      <c r="G49" s="1225"/>
      <c r="H49" s="1225"/>
      <c r="I49" s="1225"/>
      <c r="J49" s="1226"/>
      <c r="K49" s="63">
        <v>111</v>
      </c>
      <c r="L49" s="64">
        <v>100</v>
      </c>
      <c r="M49" s="64">
        <v>93</v>
      </c>
      <c r="N49" s="64">
        <v>63</v>
      </c>
      <c r="O49" s="65">
        <v>37</v>
      </c>
      <c r="P49" s="48"/>
      <c r="Q49" s="48"/>
      <c r="R49" s="48"/>
      <c r="S49" s="48"/>
      <c r="T49" s="48"/>
      <c r="U49" s="48"/>
    </row>
    <row r="50" spans="1:21" ht="30.75" customHeight="1" x14ac:dyDescent="0.2">
      <c r="A50" s="48"/>
      <c r="B50" s="1219"/>
      <c r="C50" s="1220"/>
      <c r="D50" s="62"/>
      <c r="E50" s="1225" t="s">
        <v>17</v>
      </c>
      <c r="F50" s="1225"/>
      <c r="G50" s="1225"/>
      <c r="H50" s="1225"/>
      <c r="I50" s="1225"/>
      <c r="J50" s="1226"/>
      <c r="K50" s="63" t="s">
        <v>520</v>
      </c>
      <c r="L50" s="64" t="s">
        <v>520</v>
      </c>
      <c r="M50" s="64" t="s">
        <v>520</v>
      </c>
      <c r="N50" s="64" t="s">
        <v>520</v>
      </c>
      <c r="O50" s="65" t="s">
        <v>520</v>
      </c>
      <c r="P50" s="48"/>
      <c r="Q50" s="48"/>
      <c r="R50" s="48"/>
      <c r="S50" s="48"/>
      <c r="T50" s="48"/>
      <c r="U50" s="48"/>
    </row>
    <row r="51" spans="1:21" ht="30.75" customHeight="1" x14ac:dyDescent="0.2">
      <c r="A51" s="48"/>
      <c r="B51" s="1221"/>
      <c r="C51" s="1222"/>
      <c r="D51" s="66"/>
      <c r="E51" s="1225" t="s">
        <v>18</v>
      </c>
      <c r="F51" s="1225"/>
      <c r="G51" s="1225"/>
      <c r="H51" s="1225"/>
      <c r="I51" s="1225"/>
      <c r="J51" s="1226"/>
      <c r="K51" s="63" t="s">
        <v>520</v>
      </c>
      <c r="L51" s="64" t="s">
        <v>520</v>
      </c>
      <c r="M51" s="64" t="s">
        <v>520</v>
      </c>
      <c r="N51" s="64" t="s">
        <v>520</v>
      </c>
      <c r="O51" s="65" t="s">
        <v>520</v>
      </c>
      <c r="P51" s="48"/>
      <c r="Q51" s="48"/>
      <c r="R51" s="48"/>
      <c r="S51" s="48"/>
      <c r="T51" s="48"/>
      <c r="U51" s="48"/>
    </row>
    <row r="52" spans="1:21" ht="30.75" customHeight="1" x14ac:dyDescent="0.2">
      <c r="A52" s="48"/>
      <c r="B52" s="1227" t="s">
        <v>19</v>
      </c>
      <c r="C52" s="1228"/>
      <c r="D52" s="66"/>
      <c r="E52" s="1225" t="s">
        <v>20</v>
      </c>
      <c r="F52" s="1225"/>
      <c r="G52" s="1225"/>
      <c r="H52" s="1225"/>
      <c r="I52" s="1225"/>
      <c r="J52" s="1226"/>
      <c r="K52" s="63">
        <v>3241</v>
      </c>
      <c r="L52" s="64">
        <v>3085</v>
      </c>
      <c r="M52" s="64">
        <v>2841</v>
      </c>
      <c r="N52" s="64">
        <v>2409</v>
      </c>
      <c r="O52" s="65">
        <v>2394</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68</v>
      </c>
      <c r="L53" s="69">
        <v>106</v>
      </c>
      <c r="M53" s="69">
        <v>28</v>
      </c>
      <c r="N53" s="69">
        <v>-56</v>
      </c>
      <c r="O53" s="70">
        <v>-44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5">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233" t="s">
        <v>25</v>
      </c>
      <c r="C57" s="1234"/>
      <c r="D57" s="1237" t="s">
        <v>26</v>
      </c>
      <c r="E57" s="1238"/>
      <c r="F57" s="1238"/>
      <c r="G57" s="1238"/>
      <c r="H57" s="1238"/>
      <c r="I57" s="1238"/>
      <c r="J57" s="1239"/>
      <c r="K57" s="83"/>
      <c r="L57" s="84"/>
      <c r="M57" s="84"/>
      <c r="N57" s="84"/>
      <c r="O57" s="85"/>
    </row>
    <row r="58" spans="1:21" ht="31.5" customHeight="1" thickBot="1" x14ac:dyDescent="0.25">
      <c r="B58" s="1235"/>
      <c r="C58" s="1236"/>
      <c r="D58" s="1240" t="s">
        <v>27</v>
      </c>
      <c r="E58" s="1241"/>
      <c r="F58" s="1241"/>
      <c r="G58" s="1241"/>
      <c r="H58" s="1241"/>
      <c r="I58" s="1241"/>
      <c r="J58" s="124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5c1Lwa9ualOq9aVzK6H7XbLRuJVo0c1hZmJAzuG2sVxuRdF36g8LaLUIDrpSWznq3Ngw/nf/ujWEgpk2bYHVQ==" saltValue="ogqPtSpU9pzJj70APb9tf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43" t="s">
        <v>30</v>
      </c>
      <c r="C41" s="1244"/>
      <c r="D41" s="102"/>
      <c r="E41" s="1249" t="s">
        <v>31</v>
      </c>
      <c r="F41" s="1249"/>
      <c r="G41" s="1249"/>
      <c r="H41" s="1250"/>
      <c r="I41" s="351">
        <v>24340</v>
      </c>
      <c r="J41" s="352">
        <v>24714</v>
      </c>
      <c r="K41" s="352">
        <v>24917</v>
      </c>
      <c r="L41" s="352">
        <v>25172</v>
      </c>
      <c r="M41" s="353">
        <v>25275</v>
      </c>
    </row>
    <row r="42" spans="2:13" ht="27.75" customHeight="1" x14ac:dyDescent="0.2">
      <c r="B42" s="1245"/>
      <c r="C42" s="1246"/>
      <c r="D42" s="103"/>
      <c r="E42" s="1251" t="s">
        <v>32</v>
      </c>
      <c r="F42" s="1251"/>
      <c r="G42" s="1251"/>
      <c r="H42" s="1252"/>
      <c r="I42" s="354">
        <v>241</v>
      </c>
      <c r="J42" s="355">
        <v>120</v>
      </c>
      <c r="K42" s="355" t="s">
        <v>520</v>
      </c>
      <c r="L42" s="355" t="s">
        <v>520</v>
      </c>
      <c r="M42" s="356" t="s">
        <v>520</v>
      </c>
    </row>
    <row r="43" spans="2:13" ht="27.75" customHeight="1" x14ac:dyDescent="0.2">
      <c r="B43" s="1245"/>
      <c r="C43" s="1246"/>
      <c r="D43" s="103"/>
      <c r="E43" s="1251" t="s">
        <v>33</v>
      </c>
      <c r="F43" s="1251"/>
      <c r="G43" s="1251"/>
      <c r="H43" s="1252"/>
      <c r="I43" s="354">
        <v>3968</v>
      </c>
      <c r="J43" s="355">
        <v>3451</v>
      </c>
      <c r="K43" s="355">
        <v>3249</v>
      </c>
      <c r="L43" s="355">
        <v>2459</v>
      </c>
      <c r="M43" s="356">
        <v>1830</v>
      </c>
    </row>
    <row r="44" spans="2:13" ht="27.75" customHeight="1" x14ac:dyDescent="0.2">
      <c r="B44" s="1245"/>
      <c r="C44" s="1246"/>
      <c r="D44" s="103"/>
      <c r="E44" s="1251" t="s">
        <v>34</v>
      </c>
      <c r="F44" s="1251"/>
      <c r="G44" s="1251"/>
      <c r="H44" s="1252"/>
      <c r="I44" s="354">
        <v>589</v>
      </c>
      <c r="J44" s="355">
        <v>476</v>
      </c>
      <c r="K44" s="355">
        <v>376</v>
      </c>
      <c r="L44" s="355">
        <v>316</v>
      </c>
      <c r="M44" s="356">
        <v>276</v>
      </c>
    </row>
    <row r="45" spans="2:13" ht="27.75" customHeight="1" x14ac:dyDescent="0.2">
      <c r="B45" s="1245"/>
      <c r="C45" s="1246"/>
      <c r="D45" s="103"/>
      <c r="E45" s="1251" t="s">
        <v>35</v>
      </c>
      <c r="F45" s="1251"/>
      <c r="G45" s="1251"/>
      <c r="H45" s="1252"/>
      <c r="I45" s="354">
        <v>6039</v>
      </c>
      <c r="J45" s="355">
        <v>5847</v>
      </c>
      <c r="K45" s="355">
        <v>5765</v>
      </c>
      <c r="L45" s="355">
        <v>5690</v>
      </c>
      <c r="M45" s="356">
        <v>5612</v>
      </c>
    </row>
    <row r="46" spans="2:13" ht="27.75" customHeight="1" x14ac:dyDescent="0.2">
      <c r="B46" s="1245"/>
      <c r="C46" s="1246"/>
      <c r="D46" s="104"/>
      <c r="E46" s="1251" t="s">
        <v>36</v>
      </c>
      <c r="F46" s="1251"/>
      <c r="G46" s="1251"/>
      <c r="H46" s="1252"/>
      <c r="I46" s="354" t="s">
        <v>520</v>
      </c>
      <c r="J46" s="355" t="s">
        <v>520</v>
      </c>
      <c r="K46" s="355" t="s">
        <v>520</v>
      </c>
      <c r="L46" s="355" t="s">
        <v>520</v>
      </c>
      <c r="M46" s="356" t="s">
        <v>520</v>
      </c>
    </row>
    <row r="47" spans="2:13" ht="27.75" customHeight="1" x14ac:dyDescent="0.2">
      <c r="B47" s="1245"/>
      <c r="C47" s="1246"/>
      <c r="D47" s="105"/>
      <c r="E47" s="1253" t="s">
        <v>37</v>
      </c>
      <c r="F47" s="1254"/>
      <c r="G47" s="1254"/>
      <c r="H47" s="1255"/>
      <c r="I47" s="354" t="s">
        <v>520</v>
      </c>
      <c r="J47" s="355" t="s">
        <v>520</v>
      </c>
      <c r="K47" s="355" t="s">
        <v>520</v>
      </c>
      <c r="L47" s="355" t="s">
        <v>520</v>
      </c>
      <c r="M47" s="356" t="s">
        <v>520</v>
      </c>
    </row>
    <row r="48" spans="2:13" ht="27.75" customHeight="1" x14ac:dyDescent="0.2">
      <c r="B48" s="1245"/>
      <c r="C48" s="1246"/>
      <c r="D48" s="103"/>
      <c r="E48" s="1251" t="s">
        <v>38</v>
      </c>
      <c r="F48" s="1251"/>
      <c r="G48" s="1251"/>
      <c r="H48" s="1252"/>
      <c r="I48" s="354" t="s">
        <v>520</v>
      </c>
      <c r="J48" s="355" t="s">
        <v>520</v>
      </c>
      <c r="K48" s="355" t="s">
        <v>520</v>
      </c>
      <c r="L48" s="355" t="s">
        <v>520</v>
      </c>
      <c r="M48" s="356" t="s">
        <v>520</v>
      </c>
    </row>
    <row r="49" spans="2:13" ht="27.75" customHeight="1" x14ac:dyDescent="0.2">
      <c r="B49" s="1247"/>
      <c r="C49" s="1248"/>
      <c r="D49" s="103"/>
      <c r="E49" s="1251" t="s">
        <v>39</v>
      </c>
      <c r="F49" s="1251"/>
      <c r="G49" s="1251"/>
      <c r="H49" s="1252"/>
      <c r="I49" s="354" t="s">
        <v>520</v>
      </c>
      <c r="J49" s="355" t="s">
        <v>520</v>
      </c>
      <c r="K49" s="355" t="s">
        <v>520</v>
      </c>
      <c r="L49" s="355" t="s">
        <v>520</v>
      </c>
      <c r="M49" s="356" t="s">
        <v>520</v>
      </c>
    </row>
    <row r="50" spans="2:13" ht="27.75" customHeight="1" x14ac:dyDescent="0.2">
      <c r="B50" s="1256" t="s">
        <v>40</v>
      </c>
      <c r="C50" s="1257"/>
      <c r="D50" s="106"/>
      <c r="E50" s="1251" t="s">
        <v>41</v>
      </c>
      <c r="F50" s="1251"/>
      <c r="G50" s="1251"/>
      <c r="H50" s="1252"/>
      <c r="I50" s="354">
        <v>7779</v>
      </c>
      <c r="J50" s="355">
        <v>6836</v>
      </c>
      <c r="K50" s="355">
        <v>6919</v>
      </c>
      <c r="L50" s="355">
        <v>7833</v>
      </c>
      <c r="M50" s="356">
        <v>8907</v>
      </c>
    </row>
    <row r="51" spans="2:13" ht="27.75" customHeight="1" x14ac:dyDescent="0.2">
      <c r="B51" s="1245"/>
      <c r="C51" s="1246"/>
      <c r="D51" s="103"/>
      <c r="E51" s="1251" t="s">
        <v>42</v>
      </c>
      <c r="F51" s="1251"/>
      <c r="G51" s="1251"/>
      <c r="H51" s="1252"/>
      <c r="I51" s="354">
        <v>4726</v>
      </c>
      <c r="J51" s="355">
        <v>3962</v>
      </c>
      <c r="K51" s="355">
        <v>3567</v>
      </c>
      <c r="L51" s="355">
        <v>2561</v>
      </c>
      <c r="M51" s="356">
        <v>1880</v>
      </c>
    </row>
    <row r="52" spans="2:13" ht="27.75" customHeight="1" x14ac:dyDescent="0.2">
      <c r="B52" s="1247"/>
      <c r="C52" s="1248"/>
      <c r="D52" s="103"/>
      <c r="E52" s="1251" t="s">
        <v>43</v>
      </c>
      <c r="F52" s="1251"/>
      <c r="G52" s="1251"/>
      <c r="H52" s="1252"/>
      <c r="I52" s="354">
        <v>24560</v>
      </c>
      <c r="J52" s="355">
        <v>24417</v>
      </c>
      <c r="K52" s="355">
        <v>24112</v>
      </c>
      <c r="L52" s="355">
        <v>24190</v>
      </c>
      <c r="M52" s="356">
        <v>23903</v>
      </c>
    </row>
    <row r="53" spans="2:13" ht="27.75" customHeight="1" thickBot="1" x14ac:dyDescent="0.25">
      <c r="B53" s="1258" t="s">
        <v>44</v>
      </c>
      <c r="C53" s="1259"/>
      <c r="D53" s="107"/>
      <c r="E53" s="1260" t="s">
        <v>45</v>
      </c>
      <c r="F53" s="1260"/>
      <c r="G53" s="1260"/>
      <c r="H53" s="1261"/>
      <c r="I53" s="357">
        <v>-1889</v>
      </c>
      <c r="J53" s="358">
        <v>-607</v>
      </c>
      <c r="K53" s="358">
        <v>-290</v>
      </c>
      <c r="L53" s="358">
        <v>-948</v>
      </c>
      <c r="M53" s="359">
        <v>-1697</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L//F7OHWWzG75spbJyKMHKEvZYDn3tP1LNQbapGclHMkegd+sBsBTJ1BxXrFgsvnL5iUa4XuD3fRjr9cvVxGcw==" saltValue="D97odSETy7kVkIXPE4vL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563</v>
      </c>
      <c r="G54" s="116" t="s">
        <v>564</v>
      </c>
      <c r="H54" s="117" t="s">
        <v>565</v>
      </c>
    </row>
    <row r="55" spans="2:8" ht="52.5" customHeight="1" x14ac:dyDescent="0.2">
      <c r="B55" s="118"/>
      <c r="C55" s="1270" t="s">
        <v>48</v>
      </c>
      <c r="D55" s="1270"/>
      <c r="E55" s="1271"/>
      <c r="F55" s="119">
        <v>3023</v>
      </c>
      <c r="G55" s="119">
        <v>4398</v>
      </c>
      <c r="H55" s="120">
        <v>4979</v>
      </c>
    </row>
    <row r="56" spans="2:8" ht="52.5" customHeight="1" x14ac:dyDescent="0.2">
      <c r="B56" s="121"/>
      <c r="C56" s="1272" t="s">
        <v>49</v>
      </c>
      <c r="D56" s="1272"/>
      <c r="E56" s="1273"/>
      <c r="F56" s="122">
        <v>0</v>
      </c>
      <c r="G56" s="122">
        <v>0</v>
      </c>
      <c r="H56" s="123">
        <v>0</v>
      </c>
    </row>
    <row r="57" spans="2:8" ht="53.25" customHeight="1" x14ac:dyDescent="0.2">
      <c r="B57" s="121"/>
      <c r="C57" s="1274" t="s">
        <v>50</v>
      </c>
      <c r="D57" s="1274"/>
      <c r="E57" s="1275"/>
      <c r="F57" s="124">
        <v>2736</v>
      </c>
      <c r="G57" s="124">
        <v>2298</v>
      </c>
      <c r="H57" s="125">
        <v>2633</v>
      </c>
    </row>
    <row r="58" spans="2:8" ht="45.75" customHeight="1" x14ac:dyDescent="0.2">
      <c r="B58" s="126"/>
      <c r="C58" s="1262" t="s">
        <v>580</v>
      </c>
      <c r="D58" s="1263"/>
      <c r="E58" s="1264"/>
      <c r="F58" s="127">
        <v>1134</v>
      </c>
      <c r="G58" s="127">
        <v>788</v>
      </c>
      <c r="H58" s="128">
        <v>1075</v>
      </c>
    </row>
    <row r="59" spans="2:8" ht="45.75" customHeight="1" x14ac:dyDescent="0.2">
      <c r="B59" s="126"/>
      <c r="C59" s="1262" t="s">
        <v>581</v>
      </c>
      <c r="D59" s="1263"/>
      <c r="E59" s="1264"/>
      <c r="F59" s="127">
        <v>1047</v>
      </c>
      <c r="G59" s="127">
        <v>1080</v>
      </c>
      <c r="H59" s="128">
        <v>930</v>
      </c>
    </row>
    <row r="60" spans="2:8" ht="45.75" customHeight="1" x14ac:dyDescent="0.2">
      <c r="B60" s="126"/>
      <c r="C60" s="1262" t="s">
        <v>582</v>
      </c>
      <c r="D60" s="1263"/>
      <c r="E60" s="1264"/>
      <c r="F60" s="127">
        <v>142</v>
      </c>
      <c r="G60" s="127">
        <v>83</v>
      </c>
      <c r="H60" s="128">
        <v>275</v>
      </c>
    </row>
    <row r="61" spans="2:8" ht="45.75" customHeight="1" x14ac:dyDescent="0.2">
      <c r="B61" s="126"/>
      <c r="C61" s="1262" t="s">
        <v>583</v>
      </c>
      <c r="D61" s="1263"/>
      <c r="E61" s="1264"/>
      <c r="F61" s="127">
        <v>176</v>
      </c>
      <c r="G61" s="127">
        <v>176</v>
      </c>
      <c r="H61" s="128">
        <v>176</v>
      </c>
    </row>
    <row r="62" spans="2:8" ht="45.75" customHeight="1" thickBot="1" x14ac:dyDescent="0.25">
      <c r="B62" s="129"/>
      <c r="C62" s="1265" t="s">
        <v>584</v>
      </c>
      <c r="D62" s="1266"/>
      <c r="E62" s="1267"/>
      <c r="F62" s="130">
        <v>106</v>
      </c>
      <c r="G62" s="130">
        <v>76</v>
      </c>
      <c r="H62" s="131">
        <v>76</v>
      </c>
    </row>
    <row r="63" spans="2:8" ht="52.5" customHeight="1" thickBot="1" x14ac:dyDescent="0.25">
      <c r="B63" s="132"/>
      <c r="C63" s="1268" t="s">
        <v>51</v>
      </c>
      <c r="D63" s="1268"/>
      <c r="E63" s="1269"/>
      <c r="F63" s="133">
        <v>5760</v>
      </c>
      <c r="G63" s="133">
        <v>6697</v>
      </c>
      <c r="H63" s="134">
        <v>7611</v>
      </c>
    </row>
    <row r="64" spans="2:8" ht="13.2" x14ac:dyDescent="0.2"/>
  </sheetData>
  <sheetProtection algorithmName="SHA-512" hashValue="SY0hNTAAKVwlpxtjbnaoVTv+0VUx2QfPPtb9SPP5lZZASYA2ZiNUfB6XlgyRHsdT7SgvvVG7kDjx4kWxZ6l+mQ==" saltValue="YP/Akt4C6WQjQep9vnev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600</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601</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6" t="s">
        <v>609</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602</v>
      </c>
    </row>
    <row r="50" spans="1:109" ht="13.2" x14ac:dyDescent="0.2">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561</v>
      </c>
      <c r="BQ50" s="1289"/>
      <c r="BR50" s="1289"/>
      <c r="BS50" s="1289"/>
      <c r="BT50" s="1289"/>
      <c r="BU50" s="1289"/>
      <c r="BV50" s="1289"/>
      <c r="BW50" s="1289"/>
      <c r="BX50" s="1289" t="s">
        <v>562</v>
      </c>
      <c r="BY50" s="1289"/>
      <c r="BZ50" s="1289"/>
      <c r="CA50" s="1289"/>
      <c r="CB50" s="1289"/>
      <c r="CC50" s="1289"/>
      <c r="CD50" s="1289"/>
      <c r="CE50" s="1289"/>
      <c r="CF50" s="1289" t="s">
        <v>563</v>
      </c>
      <c r="CG50" s="1289"/>
      <c r="CH50" s="1289"/>
      <c r="CI50" s="1289"/>
      <c r="CJ50" s="1289"/>
      <c r="CK50" s="1289"/>
      <c r="CL50" s="1289"/>
      <c r="CM50" s="1289"/>
      <c r="CN50" s="1289" t="s">
        <v>564</v>
      </c>
      <c r="CO50" s="1289"/>
      <c r="CP50" s="1289"/>
      <c r="CQ50" s="1289"/>
      <c r="CR50" s="1289"/>
      <c r="CS50" s="1289"/>
      <c r="CT50" s="1289"/>
      <c r="CU50" s="1289"/>
      <c r="CV50" s="1289" t="s">
        <v>565</v>
      </c>
      <c r="CW50" s="1289"/>
      <c r="CX50" s="1289"/>
      <c r="CY50" s="1289"/>
      <c r="CZ50" s="1289"/>
      <c r="DA50" s="1289"/>
      <c r="DB50" s="1289"/>
      <c r="DC50" s="1289"/>
    </row>
    <row r="51" spans="1:109" ht="13.5" customHeight="1" x14ac:dyDescent="0.2">
      <c r="B51" s="375"/>
      <c r="G51" s="1295"/>
      <c r="H51" s="1295"/>
      <c r="I51" s="1293"/>
      <c r="J51" s="1293"/>
      <c r="K51" s="1291"/>
      <c r="L51" s="1291"/>
      <c r="M51" s="1291"/>
      <c r="N51" s="1291"/>
      <c r="AM51" s="384"/>
      <c r="AN51" s="1292" t="s">
        <v>603</v>
      </c>
      <c r="AO51" s="1292"/>
      <c r="AP51" s="1292"/>
      <c r="AQ51" s="1292"/>
      <c r="AR51" s="1292"/>
      <c r="AS51" s="1292"/>
      <c r="AT51" s="1292"/>
      <c r="AU51" s="1292"/>
      <c r="AV51" s="1292"/>
      <c r="AW51" s="1292"/>
      <c r="AX51" s="1292"/>
      <c r="AY51" s="1292"/>
      <c r="AZ51" s="1292"/>
      <c r="BA51" s="1292"/>
      <c r="BB51" s="1292" t="s">
        <v>604</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ht="13.2" x14ac:dyDescent="0.2">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2" x14ac:dyDescent="0.2">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605</v>
      </c>
      <c r="BC53" s="1292"/>
      <c r="BD53" s="1292"/>
      <c r="BE53" s="1292"/>
      <c r="BF53" s="1292"/>
      <c r="BG53" s="1292"/>
      <c r="BH53" s="1292"/>
      <c r="BI53" s="1292"/>
      <c r="BJ53" s="1292"/>
      <c r="BK53" s="1292"/>
      <c r="BL53" s="1292"/>
      <c r="BM53" s="1292"/>
      <c r="BN53" s="1292"/>
      <c r="BO53" s="1292"/>
      <c r="BP53" s="1290">
        <v>70</v>
      </c>
      <c r="BQ53" s="1290"/>
      <c r="BR53" s="1290"/>
      <c r="BS53" s="1290"/>
      <c r="BT53" s="1290"/>
      <c r="BU53" s="1290"/>
      <c r="BV53" s="1290"/>
      <c r="BW53" s="1290"/>
      <c r="BX53" s="1290">
        <v>69.2</v>
      </c>
      <c r="BY53" s="1290"/>
      <c r="BZ53" s="1290"/>
      <c r="CA53" s="1290"/>
      <c r="CB53" s="1290"/>
      <c r="CC53" s="1290"/>
      <c r="CD53" s="1290"/>
      <c r="CE53" s="1290"/>
      <c r="CF53" s="1290">
        <v>69.900000000000006</v>
      </c>
      <c r="CG53" s="1290"/>
      <c r="CH53" s="1290"/>
      <c r="CI53" s="1290"/>
      <c r="CJ53" s="1290"/>
      <c r="CK53" s="1290"/>
      <c r="CL53" s="1290"/>
      <c r="CM53" s="1290"/>
      <c r="CN53" s="1290">
        <v>69.2</v>
      </c>
      <c r="CO53" s="1290"/>
      <c r="CP53" s="1290"/>
      <c r="CQ53" s="1290"/>
      <c r="CR53" s="1290"/>
      <c r="CS53" s="1290"/>
      <c r="CT53" s="1290"/>
      <c r="CU53" s="1290"/>
      <c r="CV53" s="1290">
        <v>69.599999999999994</v>
      </c>
      <c r="CW53" s="1290"/>
      <c r="CX53" s="1290"/>
      <c r="CY53" s="1290"/>
      <c r="CZ53" s="1290"/>
      <c r="DA53" s="1290"/>
      <c r="DB53" s="1290"/>
      <c r="DC53" s="1290"/>
    </row>
    <row r="54" spans="1:109" ht="13.2" x14ac:dyDescent="0.2">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2" x14ac:dyDescent="0.2">
      <c r="A55" s="383"/>
      <c r="B55" s="375"/>
      <c r="G55" s="1285"/>
      <c r="H55" s="1285"/>
      <c r="I55" s="1285"/>
      <c r="J55" s="1285"/>
      <c r="K55" s="1291"/>
      <c r="L55" s="1291"/>
      <c r="M55" s="1291"/>
      <c r="N55" s="1291"/>
      <c r="AN55" s="1289" t="s">
        <v>606</v>
      </c>
      <c r="AO55" s="1289"/>
      <c r="AP55" s="1289"/>
      <c r="AQ55" s="1289"/>
      <c r="AR55" s="1289"/>
      <c r="AS55" s="1289"/>
      <c r="AT55" s="1289"/>
      <c r="AU55" s="1289"/>
      <c r="AV55" s="1289"/>
      <c r="AW55" s="1289"/>
      <c r="AX55" s="1289"/>
      <c r="AY55" s="1289"/>
      <c r="AZ55" s="1289"/>
      <c r="BA55" s="1289"/>
      <c r="BB55" s="1292" t="s">
        <v>604</v>
      </c>
      <c r="BC55" s="1292"/>
      <c r="BD55" s="1292"/>
      <c r="BE55" s="1292"/>
      <c r="BF55" s="1292"/>
      <c r="BG55" s="1292"/>
      <c r="BH55" s="1292"/>
      <c r="BI55" s="1292"/>
      <c r="BJ55" s="1292"/>
      <c r="BK55" s="1292"/>
      <c r="BL55" s="1292"/>
      <c r="BM55" s="1292"/>
      <c r="BN55" s="1292"/>
      <c r="BO55" s="1292"/>
      <c r="BP55" s="1290">
        <v>12.2</v>
      </c>
      <c r="BQ55" s="1290"/>
      <c r="BR55" s="1290"/>
      <c r="BS55" s="1290"/>
      <c r="BT55" s="1290"/>
      <c r="BU55" s="1290"/>
      <c r="BV55" s="1290"/>
      <c r="BW55" s="1290"/>
      <c r="BX55" s="1290">
        <v>5</v>
      </c>
      <c r="BY55" s="1290"/>
      <c r="BZ55" s="1290"/>
      <c r="CA55" s="1290"/>
      <c r="CB55" s="1290"/>
      <c r="CC55" s="1290"/>
      <c r="CD55" s="1290"/>
      <c r="CE55" s="1290"/>
      <c r="CF55" s="1290">
        <v>5.4</v>
      </c>
      <c r="CG55" s="1290"/>
      <c r="CH55" s="1290"/>
      <c r="CI55" s="1290"/>
      <c r="CJ55" s="1290"/>
      <c r="CK55" s="1290"/>
      <c r="CL55" s="1290"/>
      <c r="CM55" s="1290"/>
      <c r="CN55" s="1290">
        <v>3.9</v>
      </c>
      <c r="CO55" s="1290"/>
      <c r="CP55" s="1290"/>
      <c r="CQ55" s="1290"/>
      <c r="CR55" s="1290"/>
      <c r="CS55" s="1290"/>
      <c r="CT55" s="1290"/>
      <c r="CU55" s="1290"/>
      <c r="CV55" s="1290">
        <v>0</v>
      </c>
      <c r="CW55" s="1290"/>
      <c r="CX55" s="1290"/>
      <c r="CY55" s="1290"/>
      <c r="CZ55" s="1290"/>
      <c r="DA55" s="1290"/>
      <c r="DB55" s="1290"/>
      <c r="DC55" s="1290"/>
    </row>
    <row r="56" spans="1:109" ht="13.2" x14ac:dyDescent="0.2">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ht="13.2" x14ac:dyDescent="0.2">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605</v>
      </c>
      <c r="BC57" s="1292"/>
      <c r="BD57" s="1292"/>
      <c r="BE57" s="1292"/>
      <c r="BF57" s="1292"/>
      <c r="BG57" s="1292"/>
      <c r="BH57" s="1292"/>
      <c r="BI57" s="1292"/>
      <c r="BJ57" s="1292"/>
      <c r="BK57" s="1292"/>
      <c r="BL57" s="1292"/>
      <c r="BM57" s="1292"/>
      <c r="BN57" s="1292"/>
      <c r="BO57" s="1292"/>
      <c r="BP57" s="1290">
        <v>61.2</v>
      </c>
      <c r="BQ57" s="1290"/>
      <c r="BR57" s="1290"/>
      <c r="BS57" s="1290"/>
      <c r="BT57" s="1290"/>
      <c r="BU57" s="1290"/>
      <c r="BV57" s="1290"/>
      <c r="BW57" s="1290"/>
      <c r="BX57" s="1290">
        <v>61.6</v>
      </c>
      <c r="BY57" s="1290"/>
      <c r="BZ57" s="1290"/>
      <c r="CA57" s="1290"/>
      <c r="CB57" s="1290"/>
      <c r="CC57" s="1290"/>
      <c r="CD57" s="1290"/>
      <c r="CE57" s="1290"/>
      <c r="CF57" s="1290">
        <v>62.5</v>
      </c>
      <c r="CG57" s="1290"/>
      <c r="CH57" s="1290"/>
      <c r="CI57" s="1290"/>
      <c r="CJ57" s="1290"/>
      <c r="CK57" s="1290"/>
      <c r="CL57" s="1290"/>
      <c r="CM57" s="1290"/>
      <c r="CN57" s="1290">
        <v>63.1</v>
      </c>
      <c r="CO57" s="1290"/>
      <c r="CP57" s="1290"/>
      <c r="CQ57" s="1290"/>
      <c r="CR57" s="1290"/>
      <c r="CS57" s="1290"/>
      <c r="CT57" s="1290"/>
      <c r="CU57" s="1290"/>
      <c r="CV57" s="1290">
        <v>63</v>
      </c>
      <c r="CW57" s="1290"/>
      <c r="CX57" s="1290"/>
      <c r="CY57" s="1290"/>
      <c r="CZ57" s="1290"/>
      <c r="DA57" s="1290"/>
      <c r="DB57" s="1290"/>
      <c r="DC57" s="1290"/>
      <c r="DD57" s="388"/>
      <c r="DE57" s="387"/>
    </row>
    <row r="58" spans="1:109" s="383" customFormat="1" ht="13.2" x14ac:dyDescent="0.2">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607</v>
      </c>
    </row>
    <row r="64" spans="1:109" ht="13.2" x14ac:dyDescent="0.2">
      <c r="B64" s="375"/>
      <c r="G64" s="382"/>
      <c r="I64" s="395"/>
      <c r="J64" s="395"/>
      <c r="K64" s="395"/>
      <c r="L64" s="395"/>
      <c r="M64" s="395"/>
      <c r="N64" s="396"/>
      <c r="AM64" s="382"/>
      <c r="AN64" s="382" t="s">
        <v>601</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76" t="s">
        <v>610</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602</v>
      </c>
    </row>
    <row r="72" spans="2:107" ht="13.2" x14ac:dyDescent="0.2">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561</v>
      </c>
      <c r="BQ72" s="1289"/>
      <c r="BR72" s="1289"/>
      <c r="BS72" s="1289"/>
      <c r="BT72" s="1289"/>
      <c r="BU72" s="1289"/>
      <c r="BV72" s="1289"/>
      <c r="BW72" s="1289"/>
      <c r="BX72" s="1289" t="s">
        <v>562</v>
      </c>
      <c r="BY72" s="1289"/>
      <c r="BZ72" s="1289"/>
      <c r="CA72" s="1289"/>
      <c r="CB72" s="1289"/>
      <c r="CC72" s="1289"/>
      <c r="CD72" s="1289"/>
      <c r="CE72" s="1289"/>
      <c r="CF72" s="1289" t="s">
        <v>563</v>
      </c>
      <c r="CG72" s="1289"/>
      <c r="CH72" s="1289"/>
      <c r="CI72" s="1289"/>
      <c r="CJ72" s="1289"/>
      <c r="CK72" s="1289"/>
      <c r="CL72" s="1289"/>
      <c r="CM72" s="1289"/>
      <c r="CN72" s="1289" t="s">
        <v>564</v>
      </c>
      <c r="CO72" s="1289"/>
      <c r="CP72" s="1289"/>
      <c r="CQ72" s="1289"/>
      <c r="CR72" s="1289"/>
      <c r="CS72" s="1289"/>
      <c r="CT72" s="1289"/>
      <c r="CU72" s="1289"/>
      <c r="CV72" s="1289" t="s">
        <v>565</v>
      </c>
      <c r="CW72" s="1289"/>
      <c r="CX72" s="1289"/>
      <c r="CY72" s="1289"/>
      <c r="CZ72" s="1289"/>
      <c r="DA72" s="1289"/>
      <c r="DB72" s="1289"/>
      <c r="DC72" s="1289"/>
    </row>
    <row r="73" spans="2:107" ht="13.2" x14ac:dyDescent="0.2">
      <c r="B73" s="375"/>
      <c r="G73" s="1295"/>
      <c r="H73" s="1295"/>
      <c r="I73" s="1295"/>
      <c r="J73" s="1295"/>
      <c r="K73" s="1296"/>
      <c r="L73" s="1296"/>
      <c r="M73" s="1296"/>
      <c r="N73" s="1296"/>
      <c r="AM73" s="384"/>
      <c r="AN73" s="1292" t="s">
        <v>603</v>
      </c>
      <c r="AO73" s="1292"/>
      <c r="AP73" s="1292"/>
      <c r="AQ73" s="1292"/>
      <c r="AR73" s="1292"/>
      <c r="AS73" s="1292"/>
      <c r="AT73" s="1292"/>
      <c r="AU73" s="1292"/>
      <c r="AV73" s="1292"/>
      <c r="AW73" s="1292"/>
      <c r="AX73" s="1292"/>
      <c r="AY73" s="1292"/>
      <c r="AZ73" s="1292"/>
      <c r="BA73" s="1292"/>
      <c r="BB73" s="1292" t="s">
        <v>604</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ht="13.2" x14ac:dyDescent="0.2">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2" x14ac:dyDescent="0.2">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608</v>
      </c>
      <c r="BC75" s="1292"/>
      <c r="BD75" s="1292"/>
      <c r="BE75" s="1292"/>
      <c r="BF75" s="1292"/>
      <c r="BG75" s="1292"/>
      <c r="BH75" s="1292"/>
      <c r="BI75" s="1292"/>
      <c r="BJ75" s="1292"/>
      <c r="BK75" s="1292"/>
      <c r="BL75" s="1292"/>
      <c r="BM75" s="1292"/>
      <c r="BN75" s="1292"/>
      <c r="BO75" s="1292"/>
      <c r="BP75" s="1290">
        <v>0.4</v>
      </c>
      <c r="BQ75" s="1290"/>
      <c r="BR75" s="1290"/>
      <c r="BS75" s="1290"/>
      <c r="BT75" s="1290"/>
      <c r="BU75" s="1290"/>
      <c r="BV75" s="1290"/>
      <c r="BW75" s="1290"/>
      <c r="BX75" s="1290">
        <v>0.2</v>
      </c>
      <c r="BY75" s="1290"/>
      <c r="BZ75" s="1290"/>
      <c r="CA75" s="1290"/>
      <c r="CB75" s="1290"/>
      <c r="CC75" s="1290"/>
      <c r="CD75" s="1290"/>
      <c r="CE75" s="1290"/>
      <c r="CF75" s="1290">
        <v>0.3</v>
      </c>
      <c r="CG75" s="1290"/>
      <c r="CH75" s="1290"/>
      <c r="CI75" s="1290"/>
      <c r="CJ75" s="1290"/>
      <c r="CK75" s="1290"/>
      <c r="CL75" s="1290"/>
      <c r="CM75" s="1290"/>
      <c r="CN75" s="1290">
        <v>0.1</v>
      </c>
      <c r="CO75" s="1290"/>
      <c r="CP75" s="1290"/>
      <c r="CQ75" s="1290"/>
      <c r="CR75" s="1290"/>
      <c r="CS75" s="1290"/>
      <c r="CT75" s="1290"/>
      <c r="CU75" s="1290"/>
      <c r="CV75" s="1290">
        <v>-0.1</v>
      </c>
      <c r="CW75" s="1290"/>
      <c r="CX75" s="1290"/>
      <c r="CY75" s="1290"/>
      <c r="CZ75" s="1290"/>
      <c r="DA75" s="1290"/>
      <c r="DB75" s="1290"/>
      <c r="DC75" s="1290"/>
    </row>
    <row r="76" spans="2:107" ht="13.2" x14ac:dyDescent="0.2">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2" x14ac:dyDescent="0.2">
      <c r="B77" s="375"/>
      <c r="G77" s="1285"/>
      <c r="H77" s="1285"/>
      <c r="I77" s="1285"/>
      <c r="J77" s="1285"/>
      <c r="K77" s="1296"/>
      <c r="L77" s="1296"/>
      <c r="M77" s="1296"/>
      <c r="N77" s="1296"/>
      <c r="AN77" s="1289" t="s">
        <v>606</v>
      </c>
      <c r="AO77" s="1289"/>
      <c r="AP77" s="1289"/>
      <c r="AQ77" s="1289"/>
      <c r="AR77" s="1289"/>
      <c r="AS77" s="1289"/>
      <c r="AT77" s="1289"/>
      <c r="AU77" s="1289"/>
      <c r="AV77" s="1289"/>
      <c r="AW77" s="1289"/>
      <c r="AX77" s="1289"/>
      <c r="AY77" s="1289"/>
      <c r="AZ77" s="1289"/>
      <c r="BA77" s="1289"/>
      <c r="BB77" s="1292" t="s">
        <v>604</v>
      </c>
      <c r="BC77" s="1292"/>
      <c r="BD77" s="1292"/>
      <c r="BE77" s="1292"/>
      <c r="BF77" s="1292"/>
      <c r="BG77" s="1292"/>
      <c r="BH77" s="1292"/>
      <c r="BI77" s="1292"/>
      <c r="BJ77" s="1292"/>
      <c r="BK77" s="1292"/>
      <c r="BL77" s="1292"/>
      <c r="BM77" s="1292"/>
      <c r="BN77" s="1292"/>
      <c r="BO77" s="1292"/>
      <c r="BP77" s="1290">
        <v>12.2</v>
      </c>
      <c r="BQ77" s="1290"/>
      <c r="BR77" s="1290"/>
      <c r="BS77" s="1290"/>
      <c r="BT77" s="1290"/>
      <c r="BU77" s="1290"/>
      <c r="BV77" s="1290"/>
      <c r="BW77" s="1290"/>
      <c r="BX77" s="1290">
        <v>5</v>
      </c>
      <c r="BY77" s="1290"/>
      <c r="BZ77" s="1290"/>
      <c r="CA77" s="1290"/>
      <c r="CB77" s="1290"/>
      <c r="CC77" s="1290"/>
      <c r="CD77" s="1290"/>
      <c r="CE77" s="1290"/>
      <c r="CF77" s="1290">
        <v>5.4</v>
      </c>
      <c r="CG77" s="1290"/>
      <c r="CH77" s="1290"/>
      <c r="CI77" s="1290"/>
      <c r="CJ77" s="1290"/>
      <c r="CK77" s="1290"/>
      <c r="CL77" s="1290"/>
      <c r="CM77" s="1290"/>
      <c r="CN77" s="1290">
        <v>3.9</v>
      </c>
      <c r="CO77" s="1290"/>
      <c r="CP77" s="1290"/>
      <c r="CQ77" s="1290"/>
      <c r="CR77" s="1290"/>
      <c r="CS77" s="1290"/>
      <c r="CT77" s="1290"/>
      <c r="CU77" s="1290"/>
      <c r="CV77" s="1290">
        <v>0</v>
      </c>
      <c r="CW77" s="1290"/>
      <c r="CX77" s="1290"/>
      <c r="CY77" s="1290"/>
      <c r="CZ77" s="1290"/>
      <c r="DA77" s="1290"/>
      <c r="DB77" s="1290"/>
      <c r="DC77" s="1290"/>
    </row>
    <row r="78" spans="2:107" ht="13.2" x14ac:dyDescent="0.2">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2" x14ac:dyDescent="0.2">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608</v>
      </c>
      <c r="BC79" s="1292"/>
      <c r="BD79" s="1292"/>
      <c r="BE79" s="1292"/>
      <c r="BF79" s="1292"/>
      <c r="BG79" s="1292"/>
      <c r="BH79" s="1292"/>
      <c r="BI79" s="1292"/>
      <c r="BJ79" s="1292"/>
      <c r="BK79" s="1292"/>
      <c r="BL79" s="1292"/>
      <c r="BM79" s="1292"/>
      <c r="BN79" s="1292"/>
      <c r="BO79" s="1292"/>
      <c r="BP79" s="1290">
        <v>4.8</v>
      </c>
      <c r="BQ79" s="1290"/>
      <c r="BR79" s="1290"/>
      <c r="BS79" s="1290"/>
      <c r="BT79" s="1290"/>
      <c r="BU79" s="1290"/>
      <c r="BV79" s="1290"/>
      <c r="BW79" s="1290"/>
      <c r="BX79" s="1290">
        <v>4.5</v>
      </c>
      <c r="BY79" s="1290"/>
      <c r="BZ79" s="1290"/>
      <c r="CA79" s="1290"/>
      <c r="CB79" s="1290"/>
      <c r="CC79" s="1290"/>
      <c r="CD79" s="1290"/>
      <c r="CE79" s="1290"/>
      <c r="CF79" s="1290">
        <v>4.2</v>
      </c>
      <c r="CG79" s="1290"/>
      <c r="CH79" s="1290"/>
      <c r="CI79" s="1290"/>
      <c r="CJ79" s="1290"/>
      <c r="CK79" s="1290"/>
      <c r="CL79" s="1290"/>
      <c r="CM79" s="1290"/>
      <c r="CN79" s="1290">
        <v>4.2</v>
      </c>
      <c r="CO79" s="1290"/>
      <c r="CP79" s="1290"/>
      <c r="CQ79" s="1290"/>
      <c r="CR79" s="1290"/>
      <c r="CS79" s="1290"/>
      <c r="CT79" s="1290"/>
      <c r="CU79" s="1290"/>
      <c r="CV79" s="1290">
        <v>4.5</v>
      </c>
      <c r="CW79" s="1290"/>
      <c r="CX79" s="1290"/>
      <c r="CY79" s="1290"/>
      <c r="CZ79" s="1290"/>
      <c r="DA79" s="1290"/>
      <c r="DB79" s="1290"/>
      <c r="DC79" s="1290"/>
    </row>
    <row r="80" spans="2:107" ht="13.2" x14ac:dyDescent="0.2">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ageMargins left="0.7" right="0.7" top="0.75" bottom="0.75" header="0.3" footer="0.3"/>
  <pageSetup paperSize="9" scale="4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508</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508</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558</v>
      </c>
      <c r="G2" s="148"/>
      <c r="H2" s="149"/>
    </row>
    <row r="3" spans="1:8" x14ac:dyDescent="0.2">
      <c r="A3" s="145" t="s">
        <v>551</v>
      </c>
      <c r="B3" s="150"/>
      <c r="C3" s="151"/>
      <c r="D3" s="152">
        <v>20511</v>
      </c>
      <c r="E3" s="153"/>
      <c r="F3" s="154">
        <v>42651</v>
      </c>
      <c r="G3" s="155"/>
      <c r="H3" s="156"/>
    </row>
    <row r="4" spans="1:8" x14ac:dyDescent="0.2">
      <c r="A4" s="157"/>
      <c r="B4" s="158"/>
      <c r="C4" s="159"/>
      <c r="D4" s="160">
        <v>9367</v>
      </c>
      <c r="E4" s="161"/>
      <c r="F4" s="162">
        <v>22675</v>
      </c>
      <c r="G4" s="163"/>
      <c r="H4" s="164"/>
    </row>
    <row r="5" spans="1:8" x14ac:dyDescent="0.2">
      <c r="A5" s="145" t="s">
        <v>553</v>
      </c>
      <c r="B5" s="150"/>
      <c r="C5" s="151"/>
      <c r="D5" s="152">
        <v>29610</v>
      </c>
      <c r="E5" s="153"/>
      <c r="F5" s="154">
        <v>43226</v>
      </c>
      <c r="G5" s="155"/>
      <c r="H5" s="156"/>
    </row>
    <row r="6" spans="1:8" x14ac:dyDescent="0.2">
      <c r="A6" s="157"/>
      <c r="B6" s="158"/>
      <c r="C6" s="159"/>
      <c r="D6" s="160">
        <v>15422</v>
      </c>
      <c r="E6" s="161"/>
      <c r="F6" s="162">
        <v>22622</v>
      </c>
      <c r="G6" s="163"/>
      <c r="H6" s="164"/>
    </row>
    <row r="7" spans="1:8" x14ac:dyDescent="0.2">
      <c r="A7" s="145" t="s">
        <v>554</v>
      </c>
      <c r="B7" s="150"/>
      <c r="C7" s="151"/>
      <c r="D7" s="152">
        <v>22238</v>
      </c>
      <c r="E7" s="153"/>
      <c r="F7" s="154">
        <v>42836</v>
      </c>
      <c r="G7" s="155"/>
      <c r="H7" s="156"/>
    </row>
    <row r="8" spans="1:8" x14ac:dyDescent="0.2">
      <c r="A8" s="157"/>
      <c r="B8" s="158"/>
      <c r="C8" s="159"/>
      <c r="D8" s="160">
        <v>15352</v>
      </c>
      <c r="E8" s="161"/>
      <c r="F8" s="162">
        <v>22936</v>
      </c>
      <c r="G8" s="163"/>
      <c r="H8" s="164"/>
    </row>
    <row r="9" spans="1:8" x14ac:dyDescent="0.2">
      <c r="A9" s="145" t="s">
        <v>555</v>
      </c>
      <c r="B9" s="150"/>
      <c r="C9" s="151"/>
      <c r="D9" s="152">
        <v>31906</v>
      </c>
      <c r="E9" s="153"/>
      <c r="F9" s="154">
        <v>44161</v>
      </c>
      <c r="G9" s="155"/>
      <c r="H9" s="156"/>
    </row>
    <row r="10" spans="1:8" x14ac:dyDescent="0.2">
      <c r="A10" s="157"/>
      <c r="B10" s="158"/>
      <c r="C10" s="159"/>
      <c r="D10" s="160">
        <v>15251</v>
      </c>
      <c r="E10" s="161"/>
      <c r="F10" s="162">
        <v>23644</v>
      </c>
      <c r="G10" s="163"/>
      <c r="H10" s="164"/>
    </row>
    <row r="11" spans="1:8" x14ac:dyDescent="0.2">
      <c r="A11" s="145" t="s">
        <v>556</v>
      </c>
      <c r="B11" s="150"/>
      <c r="C11" s="151"/>
      <c r="D11" s="152">
        <v>23750</v>
      </c>
      <c r="E11" s="153"/>
      <c r="F11" s="154">
        <v>43955</v>
      </c>
      <c r="G11" s="155"/>
      <c r="H11" s="156"/>
    </row>
    <row r="12" spans="1:8" x14ac:dyDescent="0.2">
      <c r="A12" s="157"/>
      <c r="B12" s="158"/>
      <c r="C12" s="165"/>
      <c r="D12" s="160">
        <v>9070</v>
      </c>
      <c r="E12" s="161"/>
      <c r="F12" s="162">
        <v>21318</v>
      </c>
      <c r="G12" s="163"/>
      <c r="H12" s="164"/>
    </row>
    <row r="13" spans="1:8" x14ac:dyDescent="0.2">
      <c r="A13" s="145"/>
      <c r="B13" s="150"/>
      <c r="C13" s="166"/>
      <c r="D13" s="167">
        <v>25603</v>
      </c>
      <c r="E13" s="168"/>
      <c r="F13" s="169">
        <v>43366</v>
      </c>
      <c r="G13" s="170"/>
      <c r="H13" s="156"/>
    </row>
    <row r="14" spans="1:8" x14ac:dyDescent="0.2">
      <c r="A14" s="157"/>
      <c r="B14" s="158"/>
      <c r="C14" s="159"/>
      <c r="D14" s="160">
        <v>12892</v>
      </c>
      <c r="E14" s="161"/>
      <c r="F14" s="162">
        <v>22639</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3.04</v>
      </c>
      <c r="C19" s="171">
        <f>ROUND(VALUE(SUBSTITUTE(実質収支比率等に係る経年分析!G$48,"▲","-")),2)</f>
        <v>8.09</v>
      </c>
      <c r="D19" s="171">
        <f>ROUND(VALUE(SUBSTITUTE(実質収支比率等に係る経年分析!H$48,"▲","-")),2)</f>
        <v>7.63</v>
      </c>
      <c r="E19" s="171">
        <f>ROUND(VALUE(SUBSTITUTE(実質収支比率等に係る経年分析!I$48,"▲","-")),2)</f>
        <v>4.5599999999999996</v>
      </c>
      <c r="F19" s="171">
        <f>ROUND(VALUE(SUBSTITUTE(実質収支比率等に係る経年分析!J$48,"▲","-")),2)</f>
        <v>11.89</v>
      </c>
    </row>
    <row r="20" spans="1:11" x14ac:dyDescent="0.2">
      <c r="A20" s="171" t="s">
        <v>55</v>
      </c>
      <c r="B20" s="171">
        <f>ROUND(VALUE(SUBSTITUTE(実質収支比率等に係る経年分析!F$47,"▲","-")),2)</f>
        <v>20.5</v>
      </c>
      <c r="C20" s="171">
        <f>ROUND(VALUE(SUBSTITUTE(実質収支比率等に係る経年分析!G$47,"▲","-")),2)</f>
        <v>15.4</v>
      </c>
      <c r="D20" s="171">
        <f>ROUND(VALUE(SUBSTITUTE(実質収支比率等に係る経年分析!H$47,"▲","-")),2)</f>
        <v>13.38</v>
      </c>
      <c r="E20" s="171">
        <f>ROUND(VALUE(SUBSTITUTE(実質収支比率等に係る経年分析!I$47,"▲","-")),2)</f>
        <v>18.95</v>
      </c>
      <c r="F20" s="171">
        <f>ROUND(VALUE(SUBSTITUTE(実質収支比率等に係る経年分析!J$47,"▲","-")),2)</f>
        <v>20.309999999999999</v>
      </c>
    </row>
    <row r="21" spans="1:11" x14ac:dyDescent="0.2">
      <c r="A21" s="171" t="s">
        <v>56</v>
      </c>
      <c r="B21" s="171">
        <f>IF(ISNUMBER(VALUE(SUBSTITUTE(実質収支比率等に係る経年分析!F$49,"▲","-"))),ROUND(VALUE(SUBSTITUTE(実質収支比率等に係る経年分析!F$49,"▲","-")),2),NA())</f>
        <v>1.8</v>
      </c>
      <c r="C21" s="171">
        <f>IF(ISNUMBER(VALUE(SUBSTITUTE(実質収支比率等に係る経年分析!G$49,"▲","-"))),ROUND(VALUE(SUBSTITUTE(実質収支比率等に係る経年分析!G$49,"▲","-")),2),NA())</f>
        <v>0.13</v>
      </c>
      <c r="D21" s="171">
        <f>IF(ISNUMBER(VALUE(SUBSTITUTE(実質収支比率等に係る経年分析!H$49,"▲","-"))),ROUND(VALUE(SUBSTITUTE(実質収支比率等に係る経年分析!H$49,"▲","-")),2),NA())</f>
        <v>-2.61</v>
      </c>
      <c r="E21" s="171">
        <f>IF(ISNUMBER(VALUE(SUBSTITUTE(実質収支比率等に係る経年分析!I$49,"▲","-"))),ROUND(VALUE(SUBSTITUTE(実質収支比率等に係る経年分析!I$49,"▲","-")),2),NA())</f>
        <v>3.06</v>
      </c>
      <c r="F21" s="171">
        <f>IF(ISNUMBER(VALUE(SUBSTITUTE(実質収支比率等に係る経年分析!J$49,"▲","-"))),ROUND(VALUE(SUBSTITUTE(実質収支比率等に係る経年分析!J$49,"▲","-")),2),NA())</f>
        <v>9.94</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0.83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後期高齢者医療事業会計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0.14000000000000001</v>
      </c>
    </row>
    <row r="33" spans="1:16" x14ac:dyDescent="0.2">
      <c r="A33" s="172" t="str">
        <f>IF(連結実質赤字比率に係る赤字・黒字の構成分析!C$37="",NA(),連結実質赤字比率に係る赤字・黒字の構成分析!C$37)</f>
        <v>介護保険事業会計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0.55000000000000004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0.62</v>
      </c>
    </row>
    <row r="34" spans="1:16" x14ac:dyDescent="0.2">
      <c r="A34" s="172" t="str">
        <f>IF(連結実質赤字比率に係る赤字・黒字の構成分析!C$36="",NA(),連結実質赤字比率に係る赤字・黒字の構成分析!C$36)</f>
        <v>国民健康保険事業会計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1.99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0.81</v>
      </c>
    </row>
    <row r="35" spans="1:16" x14ac:dyDescent="0.2">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1.26</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7.62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4.55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11.89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3241</v>
      </c>
      <c r="E42" s="173"/>
      <c r="F42" s="173"/>
      <c r="G42" s="173">
        <f>'実質公債費比率（分子）の構造'!L$52</f>
        <v>3085</v>
      </c>
      <c r="H42" s="173"/>
      <c r="I42" s="173"/>
      <c r="J42" s="173">
        <f>'実質公債費比率（分子）の構造'!M$52</f>
        <v>2841</v>
      </c>
      <c r="K42" s="173"/>
      <c r="L42" s="173"/>
      <c r="M42" s="173">
        <f>'実質公債費比率（分子）の構造'!N$52</f>
        <v>2409</v>
      </c>
      <c r="N42" s="173"/>
      <c r="O42" s="173"/>
      <c r="P42" s="173">
        <f>'実質公債費比率（分子）の構造'!O$52</f>
        <v>2394</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111</v>
      </c>
      <c r="C45" s="173"/>
      <c r="D45" s="173"/>
      <c r="E45" s="173">
        <f>'実質公債費比率（分子）の構造'!L$49</f>
        <v>100</v>
      </c>
      <c r="F45" s="173"/>
      <c r="G45" s="173"/>
      <c r="H45" s="173">
        <f>'実質公債費比率（分子）の構造'!M$49</f>
        <v>93</v>
      </c>
      <c r="I45" s="173"/>
      <c r="J45" s="173"/>
      <c r="K45" s="173">
        <f>'実質公債費比率（分子）の構造'!N$49</f>
        <v>63</v>
      </c>
      <c r="L45" s="173"/>
      <c r="M45" s="173"/>
      <c r="N45" s="173">
        <f>'実質公債費比率（分子）の構造'!O$49</f>
        <v>37</v>
      </c>
      <c r="O45" s="173"/>
      <c r="P45" s="173"/>
    </row>
    <row r="46" spans="1:16" x14ac:dyDescent="0.2">
      <c r="A46" s="173" t="s">
        <v>67</v>
      </c>
      <c r="B46" s="173">
        <f>'実質公債費比率（分子）の構造'!K$48</f>
        <v>673</v>
      </c>
      <c r="C46" s="173"/>
      <c r="D46" s="173"/>
      <c r="E46" s="173">
        <f>'実質公債費比率（分子）の構造'!L$48</f>
        <v>586</v>
      </c>
      <c r="F46" s="173"/>
      <c r="G46" s="173"/>
      <c r="H46" s="173">
        <f>'実質公債費比率（分子）の構造'!M$48</f>
        <v>503</v>
      </c>
      <c r="I46" s="173"/>
      <c r="J46" s="173"/>
      <c r="K46" s="173">
        <f>'実質公債費比率（分子）の構造'!N$48</f>
        <v>222</v>
      </c>
      <c r="L46" s="173"/>
      <c r="M46" s="173"/>
      <c r="N46" s="173">
        <f>'実質公債費比率（分子）の構造'!O$48</f>
        <v>204</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2525</v>
      </c>
      <c r="C49" s="173"/>
      <c r="D49" s="173"/>
      <c r="E49" s="173">
        <f>'実質公債費比率（分子）の構造'!L$45</f>
        <v>2505</v>
      </c>
      <c r="F49" s="173"/>
      <c r="G49" s="173"/>
      <c r="H49" s="173">
        <f>'実質公債費比率（分子）の構造'!M$45</f>
        <v>2273</v>
      </c>
      <c r="I49" s="173"/>
      <c r="J49" s="173"/>
      <c r="K49" s="173">
        <f>'実質公債費比率（分子）の構造'!N$45</f>
        <v>2068</v>
      </c>
      <c r="L49" s="173"/>
      <c r="M49" s="173"/>
      <c r="N49" s="173">
        <f>'実質公債費比率（分子）の構造'!O$45</f>
        <v>2109</v>
      </c>
      <c r="O49" s="173"/>
      <c r="P49" s="173"/>
    </row>
    <row r="50" spans="1:16" x14ac:dyDescent="0.2">
      <c r="A50" s="173" t="s">
        <v>71</v>
      </c>
      <c r="B50" s="173" t="e">
        <f>NA()</f>
        <v>#N/A</v>
      </c>
      <c r="C50" s="173">
        <f>IF(ISNUMBER('実質公債費比率（分子）の構造'!K$53),'実質公債費比率（分子）の構造'!K$53,NA())</f>
        <v>68</v>
      </c>
      <c r="D50" s="173" t="e">
        <f>NA()</f>
        <v>#N/A</v>
      </c>
      <c r="E50" s="173" t="e">
        <f>NA()</f>
        <v>#N/A</v>
      </c>
      <c r="F50" s="173">
        <f>IF(ISNUMBER('実質公債費比率（分子）の構造'!L$53),'実質公債費比率（分子）の構造'!L$53,NA())</f>
        <v>106</v>
      </c>
      <c r="G50" s="173" t="e">
        <f>NA()</f>
        <v>#N/A</v>
      </c>
      <c r="H50" s="173" t="e">
        <f>NA()</f>
        <v>#N/A</v>
      </c>
      <c r="I50" s="173">
        <f>IF(ISNUMBER('実質公債費比率（分子）の構造'!M$53),'実質公債費比率（分子）の構造'!M$53,NA())</f>
        <v>28</v>
      </c>
      <c r="J50" s="173" t="e">
        <f>NA()</f>
        <v>#N/A</v>
      </c>
      <c r="K50" s="173" t="e">
        <f>NA()</f>
        <v>#N/A</v>
      </c>
      <c r="L50" s="173">
        <f>IF(ISNUMBER('実質公債費比率（分子）の構造'!N$53),'実質公債費比率（分子）の構造'!N$53,NA())</f>
        <v>-56</v>
      </c>
      <c r="M50" s="173" t="e">
        <f>NA()</f>
        <v>#N/A</v>
      </c>
      <c r="N50" s="173" t="e">
        <f>NA()</f>
        <v>#N/A</v>
      </c>
      <c r="O50" s="173">
        <f>IF(ISNUMBER('実質公債費比率（分子）の構造'!O$53),'実質公債費比率（分子）の構造'!O$53,NA())</f>
        <v>-44</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24560</v>
      </c>
      <c r="E56" s="172"/>
      <c r="F56" s="172"/>
      <c r="G56" s="172">
        <f>'将来負担比率（分子）の構造'!J$52</f>
        <v>24417</v>
      </c>
      <c r="H56" s="172"/>
      <c r="I56" s="172"/>
      <c r="J56" s="172">
        <f>'将来負担比率（分子）の構造'!K$52</f>
        <v>24112</v>
      </c>
      <c r="K56" s="172"/>
      <c r="L56" s="172"/>
      <c r="M56" s="172">
        <f>'将来負担比率（分子）の構造'!L$52</f>
        <v>24190</v>
      </c>
      <c r="N56" s="172"/>
      <c r="O56" s="172"/>
      <c r="P56" s="172">
        <f>'将来負担比率（分子）の構造'!M$52</f>
        <v>23903</v>
      </c>
    </row>
    <row r="57" spans="1:16" x14ac:dyDescent="0.2">
      <c r="A57" s="172" t="s">
        <v>42</v>
      </c>
      <c r="B57" s="172"/>
      <c r="C57" s="172"/>
      <c r="D57" s="172">
        <f>'将来負担比率（分子）の構造'!I$51</f>
        <v>4726</v>
      </c>
      <c r="E57" s="172"/>
      <c r="F57" s="172"/>
      <c r="G57" s="172">
        <f>'将来負担比率（分子）の構造'!J$51</f>
        <v>3962</v>
      </c>
      <c r="H57" s="172"/>
      <c r="I57" s="172"/>
      <c r="J57" s="172">
        <f>'将来負担比率（分子）の構造'!K$51</f>
        <v>3567</v>
      </c>
      <c r="K57" s="172"/>
      <c r="L57" s="172"/>
      <c r="M57" s="172">
        <f>'将来負担比率（分子）の構造'!L$51</f>
        <v>2561</v>
      </c>
      <c r="N57" s="172"/>
      <c r="O57" s="172"/>
      <c r="P57" s="172">
        <f>'将来負担比率（分子）の構造'!M$51</f>
        <v>1880</v>
      </c>
    </row>
    <row r="58" spans="1:16" x14ac:dyDescent="0.2">
      <c r="A58" s="172" t="s">
        <v>41</v>
      </c>
      <c r="B58" s="172"/>
      <c r="C58" s="172"/>
      <c r="D58" s="172">
        <f>'将来負担比率（分子）の構造'!I$50</f>
        <v>7779</v>
      </c>
      <c r="E58" s="172"/>
      <c r="F58" s="172"/>
      <c r="G58" s="172">
        <f>'将来負担比率（分子）の構造'!J$50</f>
        <v>6836</v>
      </c>
      <c r="H58" s="172"/>
      <c r="I58" s="172"/>
      <c r="J58" s="172">
        <f>'将来負担比率（分子）の構造'!K$50</f>
        <v>6919</v>
      </c>
      <c r="K58" s="172"/>
      <c r="L58" s="172"/>
      <c r="M58" s="172">
        <f>'将来負担比率（分子）の構造'!L$50</f>
        <v>7833</v>
      </c>
      <c r="N58" s="172"/>
      <c r="O58" s="172"/>
      <c r="P58" s="172">
        <f>'将来負担比率（分子）の構造'!M$50</f>
        <v>8907</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6039</v>
      </c>
      <c r="C62" s="172"/>
      <c r="D62" s="172"/>
      <c r="E62" s="172">
        <f>'将来負担比率（分子）の構造'!J$45</f>
        <v>5847</v>
      </c>
      <c r="F62" s="172"/>
      <c r="G62" s="172"/>
      <c r="H62" s="172">
        <f>'将来負担比率（分子）の構造'!K$45</f>
        <v>5765</v>
      </c>
      <c r="I62" s="172"/>
      <c r="J62" s="172"/>
      <c r="K62" s="172">
        <f>'将来負担比率（分子）の構造'!L$45</f>
        <v>5690</v>
      </c>
      <c r="L62" s="172"/>
      <c r="M62" s="172"/>
      <c r="N62" s="172">
        <f>'将来負担比率（分子）の構造'!M$45</f>
        <v>5612</v>
      </c>
      <c r="O62" s="172"/>
      <c r="P62" s="172"/>
    </row>
    <row r="63" spans="1:16" x14ac:dyDescent="0.2">
      <c r="A63" s="172" t="s">
        <v>34</v>
      </c>
      <c r="B63" s="172">
        <f>'将来負担比率（分子）の構造'!I$44</f>
        <v>589</v>
      </c>
      <c r="C63" s="172"/>
      <c r="D63" s="172"/>
      <c r="E63" s="172">
        <f>'将来負担比率（分子）の構造'!J$44</f>
        <v>476</v>
      </c>
      <c r="F63" s="172"/>
      <c r="G63" s="172"/>
      <c r="H63" s="172">
        <f>'将来負担比率（分子）の構造'!K$44</f>
        <v>376</v>
      </c>
      <c r="I63" s="172"/>
      <c r="J63" s="172"/>
      <c r="K63" s="172">
        <f>'将来負担比率（分子）の構造'!L$44</f>
        <v>316</v>
      </c>
      <c r="L63" s="172"/>
      <c r="M63" s="172"/>
      <c r="N63" s="172">
        <f>'将来負担比率（分子）の構造'!M$44</f>
        <v>276</v>
      </c>
      <c r="O63" s="172"/>
      <c r="P63" s="172"/>
    </row>
    <row r="64" spans="1:16" x14ac:dyDescent="0.2">
      <c r="A64" s="172" t="s">
        <v>33</v>
      </c>
      <c r="B64" s="172">
        <f>'将来負担比率（分子）の構造'!I$43</f>
        <v>3968</v>
      </c>
      <c r="C64" s="172"/>
      <c r="D64" s="172"/>
      <c r="E64" s="172">
        <f>'将来負担比率（分子）の構造'!J$43</f>
        <v>3451</v>
      </c>
      <c r="F64" s="172"/>
      <c r="G64" s="172"/>
      <c r="H64" s="172">
        <f>'将来負担比率（分子）の構造'!K$43</f>
        <v>3249</v>
      </c>
      <c r="I64" s="172"/>
      <c r="J64" s="172"/>
      <c r="K64" s="172">
        <f>'将来負担比率（分子）の構造'!L$43</f>
        <v>2459</v>
      </c>
      <c r="L64" s="172"/>
      <c r="M64" s="172"/>
      <c r="N64" s="172">
        <f>'将来負担比率（分子）の構造'!M$43</f>
        <v>1830</v>
      </c>
      <c r="O64" s="172"/>
      <c r="P64" s="172"/>
    </row>
    <row r="65" spans="1:16" x14ac:dyDescent="0.2">
      <c r="A65" s="172" t="s">
        <v>32</v>
      </c>
      <c r="B65" s="172">
        <f>'将来負担比率（分子）の構造'!I$42</f>
        <v>241</v>
      </c>
      <c r="C65" s="172"/>
      <c r="D65" s="172"/>
      <c r="E65" s="172">
        <f>'将来負担比率（分子）の構造'!J$42</f>
        <v>120</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24340</v>
      </c>
      <c r="C66" s="172"/>
      <c r="D66" s="172"/>
      <c r="E66" s="172">
        <f>'将来負担比率（分子）の構造'!J$41</f>
        <v>24714</v>
      </c>
      <c r="F66" s="172"/>
      <c r="G66" s="172"/>
      <c r="H66" s="172">
        <f>'将来負担比率（分子）の構造'!K$41</f>
        <v>24917</v>
      </c>
      <c r="I66" s="172"/>
      <c r="J66" s="172"/>
      <c r="K66" s="172">
        <f>'将来負担比率（分子）の構造'!L$41</f>
        <v>25172</v>
      </c>
      <c r="L66" s="172"/>
      <c r="M66" s="172"/>
      <c r="N66" s="172">
        <f>'将来負担比率（分子）の構造'!M$41</f>
        <v>25275</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3023</v>
      </c>
      <c r="C72" s="176">
        <f>基金残高に係る経年分析!G55</f>
        <v>4398</v>
      </c>
      <c r="D72" s="176">
        <f>基金残高に係る経年分析!H55</f>
        <v>4979</v>
      </c>
    </row>
    <row r="73" spans="1:16" x14ac:dyDescent="0.2">
      <c r="A73" s="175" t="s">
        <v>78</v>
      </c>
      <c r="B73" s="176">
        <f>基金残高に係る経年分析!F56</f>
        <v>0</v>
      </c>
      <c r="C73" s="176">
        <f>基金残高に係る経年分析!G56</f>
        <v>0</v>
      </c>
      <c r="D73" s="176">
        <f>基金残高に係る経年分析!H56</f>
        <v>0</v>
      </c>
    </row>
    <row r="74" spans="1:16" x14ac:dyDescent="0.2">
      <c r="A74" s="175" t="s">
        <v>79</v>
      </c>
      <c r="B74" s="176">
        <f>基金残高に係る経年分析!F57</f>
        <v>2736</v>
      </c>
      <c r="C74" s="176">
        <f>基金残高に係る経年分析!G57</f>
        <v>2298</v>
      </c>
      <c r="D74" s="176">
        <f>基金残高に係る経年分析!H57</f>
        <v>2633</v>
      </c>
    </row>
  </sheetData>
  <sheetProtection algorithmName="SHA-512" hashValue="JHaTqBzuF6tiW4x7Q7yxkRRFko03eoMhsfxxWher3DFu7vD9rrt0h3CZLayI0W2ngeN2GUx//wh1KOHtK1mbfQ==" saltValue="R2kw5jdbh9AfJ7IguBoL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213</v>
      </c>
      <c r="DI1" s="782"/>
      <c r="DJ1" s="782"/>
      <c r="DK1" s="782"/>
      <c r="DL1" s="782"/>
      <c r="DM1" s="782"/>
      <c r="DN1" s="783"/>
      <c r="DO1" s="212"/>
      <c r="DP1" s="781" t="s">
        <v>214</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216</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217</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218</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219</v>
      </c>
      <c r="S4" s="724"/>
      <c r="T4" s="724"/>
      <c r="U4" s="724"/>
      <c r="V4" s="724"/>
      <c r="W4" s="724"/>
      <c r="X4" s="724"/>
      <c r="Y4" s="725"/>
      <c r="Z4" s="723" t="s">
        <v>220</v>
      </c>
      <c r="AA4" s="724"/>
      <c r="AB4" s="724"/>
      <c r="AC4" s="725"/>
      <c r="AD4" s="723" t="s">
        <v>221</v>
      </c>
      <c r="AE4" s="724"/>
      <c r="AF4" s="724"/>
      <c r="AG4" s="724"/>
      <c r="AH4" s="724"/>
      <c r="AI4" s="724"/>
      <c r="AJ4" s="724"/>
      <c r="AK4" s="725"/>
      <c r="AL4" s="723" t="s">
        <v>220</v>
      </c>
      <c r="AM4" s="724"/>
      <c r="AN4" s="724"/>
      <c r="AO4" s="725"/>
      <c r="AP4" s="784" t="s">
        <v>222</v>
      </c>
      <c r="AQ4" s="784"/>
      <c r="AR4" s="784"/>
      <c r="AS4" s="784"/>
      <c r="AT4" s="784"/>
      <c r="AU4" s="784"/>
      <c r="AV4" s="784"/>
      <c r="AW4" s="784"/>
      <c r="AX4" s="784"/>
      <c r="AY4" s="784"/>
      <c r="AZ4" s="784"/>
      <c r="BA4" s="784"/>
      <c r="BB4" s="784"/>
      <c r="BC4" s="784"/>
      <c r="BD4" s="784"/>
      <c r="BE4" s="784"/>
      <c r="BF4" s="784"/>
      <c r="BG4" s="784" t="s">
        <v>223</v>
      </c>
      <c r="BH4" s="784"/>
      <c r="BI4" s="784"/>
      <c r="BJ4" s="784"/>
      <c r="BK4" s="784"/>
      <c r="BL4" s="784"/>
      <c r="BM4" s="784"/>
      <c r="BN4" s="784"/>
      <c r="BO4" s="784" t="s">
        <v>220</v>
      </c>
      <c r="BP4" s="784"/>
      <c r="BQ4" s="784"/>
      <c r="BR4" s="784"/>
      <c r="BS4" s="784" t="s">
        <v>224</v>
      </c>
      <c r="BT4" s="784"/>
      <c r="BU4" s="784"/>
      <c r="BV4" s="784"/>
      <c r="BW4" s="784"/>
      <c r="BX4" s="784"/>
      <c r="BY4" s="784"/>
      <c r="BZ4" s="784"/>
      <c r="CA4" s="784"/>
      <c r="CB4" s="784"/>
      <c r="CD4" s="766" t="s">
        <v>225</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2">
      <c r="B5" s="730" t="s">
        <v>226</v>
      </c>
      <c r="C5" s="731"/>
      <c r="D5" s="731"/>
      <c r="E5" s="731"/>
      <c r="F5" s="731"/>
      <c r="G5" s="731"/>
      <c r="H5" s="731"/>
      <c r="I5" s="731"/>
      <c r="J5" s="731"/>
      <c r="K5" s="731"/>
      <c r="L5" s="731"/>
      <c r="M5" s="731"/>
      <c r="N5" s="731"/>
      <c r="O5" s="731"/>
      <c r="P5" s="731"/>
      <c r="Q5" s="732"/>
      <c r="R5" s="717">
        <v>17105166</v>
      </c>
      <c r="S5" s="718"/>
      <c r="T5" s="718"/>
      <c r="U5" s="718"/>
      <c r="V5" s="718"/>
      <c r="W5" s="718"/>
      <c r="X5" s="718"/>
      <c r="Y5" s="761"/>
      <c r="Z5" s="779">
        <v>33.9</v>
      </c>
      <c r="AA5" s="779"/>
      <c r="AB5" s="779"/>
      <c r="AC5" s="779"/>
      <c r="AD5" s="780">
        <v>15765621</v>
      </c>
      <c r="AE5" s="780"/>
      <c r="AF5" s="780"/>
      <c r="AG5" s="780"/>
      <c r="AH5" s="780"/>
      <c r="AI5" s="780"/>
      <c r="AJ5" s="780"/>
      <c r="AK5" s="780"/>
      <c r="AL5" s="762">
        <v>67.599999999999994</v>
      </c>
      <c r="AM5" s="735"/>
      <c r="AN5" s="735"/>
      <c r="AO5" s="763"/>
      <c r="AP5" s="730" t="s">
        <v>227</v>
      </c>
      <c r="AQ5" s="731"/>
      <c r="AR5" s="731"/>
      <c r="AS5" s="731"/>
      <c r="AT5" s="731"/>
      <c r="AU5" s="731"/>
      <c r="AV5" s="731"/>
      <c r="AW5" s="731"/>
      <c r="AX5" s="731"/>
      <c r="AY5" s="731"/>
      <c r="AZ5" s="731"/>
      <c r="BA5" s="731"/>
      <c r="BB5" s="731"/>
      <c r="BC5" s="731"/>
      <c r="BD5" s="731"/>
      <c r="BE5" s="731"/>
      <c r="BF5" s="732"/>
      <c r="BG5" s="664">
        <v>15765621</v>
      </c>
      <c r="BH5" s="665"/>
      <c r="BI5" s="665"/>
      <c r="BJ5" s="665"/>
      <c r="BK5" s="665"/>
      <c r="BL5" s="665"/>
      <c r="BM5" s="665"/>
      <c r="BN5" s="666"/>
      <c r="BO5" s="691">
        <v>92.2</v>
      </c>
      <c r="BP5" s="691"/>
      <c r="BQ5" s="691"/>
      <c r="BR5" s="691"/>
      <c r="BS5" s="692">
        <v>65588</v>
      </c>
      <c r="BT5" s="692"/>
      <c r="BU5" s="692"/>
      <c r="BV5" s="692"/>
      <c r="BW5" s="692"/>
      <c r="BX5" s="692"/>
      <c r="BY5" s="692"/>
      <c r="BZ5" s="692"/>
      <c r="CA5" s="692"/>
      <c r="CB5" s="750"/>
      <c r="CD5" s="766" t="s">
        <v>222</v>
      </c>
      <c r="CE5" s="767"/>
      <c r="CF5" s="767"/>
      <c r="CG5" s="767"/>
      <c r="CH5" s="767"/>
      <c r="CI5" s="767"/>
      <c r="CJ5" s="767"/>
      <c r="CK5" s="767"/>
      <c r="CL5" s="767"/>
      <c r="CM5" s="767"/>
      <c r="CN5" s="767"/>
      <c r="CO5" s="767"/>
      <c r="CP5" s="767"/>
      <c r="CQ5" s="768"/>
      <c r="CR5" s="766" t="s">
        <v>228</v>
      </c>
      <c r="CS5" s="767"/>
      <c r="CT5" s="767"/>
      <c r="CU5" s="767"/>
      <c r="CV5" s="767"/>
      <c r="CW5" s="767"/>
      <c r="CX5" s="767"/>
      <c r="CY5" s="768"/>
      <c r="CZ5" s="766" t="s">
        <v>220</v>
      </c>
      <c r="DA5" s="767"/>
      <c r="DB5" s="767"/>
      <c r="DC5" s="768"/>
      <c r="DD5" s="766" t="s">
        <v>229</v>
      </c>
      <c r="DE5" s="767"/>
      <c r="DF5" s="767"/>
      <c r="DG5" s="767"/>
      <c r="DH5" s="767"/>
      <c r="DI5" s="767"/>
      <c r="DJ5" s="767"/>
      <c r="DK5" s="767"/>
      <c r="DL5" s="767"/>
      <c r="DM5" s="767"/>
      <c r="DN5" s="767"/>
      <c r="DO5" s="767"/>
      <c r="DP5" s="768"/>
      <c r="DQ5" s="766" t="s">
        <v>230</v>
      </c>
      <c r="DR5" s="767"/>
      <c r="DS5" s="767"/>
      <c r="DT5" s="767"/>
      <c r="DU5" s="767"/>
      <c r="DV5" s="767"/>
      <c r="DW5" s="767"/>
      <c r="DX5" s="767"/>
      <c r="DY5" s="767"/>
      <c r="DZ5" s="767"/>
      <c r="EA5" s="767"/>
      <c r="EB5" s="767"/>
      <c r="EC5" s="768"/>
    </row>
    <row r="6" spans="2:143" ht="11.25" customHeight="1" x14ac:dyDescent="0.2">
      <c r="B6" s="661" t="s">
        <v>231</v>
      </c>
      <c r="C6" s="662"/>
      <c r="D6" s="662"/>
      <c r="E6" s="662"/>
      <c r="F6" s="662"/>
      <c r="G6" s="662"/>
      <c r="H6" s="662"/>
      <c r="I6" s="662"/>
      <c r="J6" s="662"/>
      <c r="K6" s="662"/>
      <c r="L6" s="662"/>
      <c r="M6" s="662"/>
      <c r="N6" s="662"/>
      <c r="O6" s="662"/>
      <c r="P6" s="662"/>
      <c r="Q6" s="663"/>
      <c r="R6" s="664">
        <v>184787</v>
      </c>
      <c r="S6" s="665"/>
      <c r="T6" s="665"/>
      <c r="U6" s="665"/>
      <c r="V6" s="665"/>
      <c r="W6" s="665"/>
      <c r="X6" s="665"/>
      <c r="Y6" s="666"/>
      <c r="Z6" s="691">
        <v>0.4</v>
      </c>
      <c r="AA6" s="691"/>
      <c r="AB6" s="691"/>
      <c r="AC6" s="691"/>
      <c r="AD6" s="692">
        <v>184787</v>
      </c>
      <c r="AE6" s="692"/>
      <c r="AF6" s="692"/>
      <c r="AG6" s="692"/>
      <c r="AH6" s="692"/>
      <c r="AI6" s="692"/>
      <c r="AJ6" s="692"/>
      <c r="AK6" s="692"/>
      <c r="AL6" s="667">
        <v>0.8</v>
      </c>
      <c r="AM6" s="668"/>
      <c r="AN6" s="668"/>
      <c r="AO6" s="693"/>
      <c r="AP6" s="661" t="s">
        <v>232</v>
      </c>
      <c r="AQ6" s="662"/>
      <c r="AR6" s="662"/>
      <c r="AS6" s="662"/>
      <c r="AT6" s="662"/>
      <c r="AU6" s="662"/>
      <c r="AV6" s="662"/>
      <c r="AW6" s="662"/>
      <c r="AX6" s="662"/>
      <c r="AY6" s="662"/>
      <c r="AZ6" s="662"/>
      <c r="BA6" s="662"/>
      <c r="BB6" s="662"/>
      <c r="BC6" s="662"/>
      <c r="BD6" s="662"/>
      <c r="BE6" s="662"/>
      <c r="BF6" s="663"/>
      <c r="BG6" s="664">
        <v>15765621</v>
      </c>
      <c r="BH6" s="665"/>
      <c r="BI6" s="665"/>
      <c r="BJ6" s="665"/>
      <c r="BK6" s="665"/>
      <c r="BL6" s="665"/>
      <c r="BM6" s="665"/>
      <c r="BN6" s="666"/>
      <c r="BO6" s="691">
        <v>92.2</v>
      </c>
      <c r="BP6" s="691"/>
      <c r="BQ6" s="691"/>
      <c r="BR6" s="691"/>
      <c r="BS6" s="692">
        <v>65588</v>
      </c>
      <c r="BT6" s="692"/>
      <c r="BU6" s="692"/>
      <c r="BV6" s="692"/>
      <c r="BW6" s="692"/>
      <c r="BX6" s="692"/>
      <c r="BY6" s="692"/>
      <c r="BZ6" s="692"/>
      <c r="CA6" s="692"/>
      <c r="CB6" s="750"/>
      <c r="CD6" s="720" t="s">
        <v>233</v>
      </c>
      <c r="CE6" s="721"/>
      <c r="CF6" s="721"/>
      <c r="CG6" s="721"/>
      <c r="CH6" s="721"/>
      <c r="CI6" s="721"/>
      <c r="CJ6" s="721"/>
      <c r="CK6" s="721"/>
      <c r="CL6" s="721"/>
      <c r="CM6" s="721"/>
      <c r="CN6" s="721"/>
      <c r="CO6" s="721"/>
      <c r="CP6" s="721"/>
      <c r="CQ6" s="722"/>
      <c r="CR6" s="664">
        <v>297398</v>
      </c>
      <c r="CS6" s="665"/>
      <c r="CT6" s="665"/>
      <c r="CU6" s="665"/>
      <c r="CV6" s="665"/>
      <c r="CW6" s="665"/>
      <c r="CX6" s="665"/>
      <c r="CY6" s="666"/>
      <c r="CZ6" s="762">
        <v>0.6</v>
      </c>
      <c r="DA6" s="735"/>
      <c r="DB6" s="735"/>
      <c r="DC6" s="765"/>
      <c r="DD6" s="670" t="s">
        <v>128</v>
      </c>
      <c r="DE6" s="665"/>
      <c r="DF6" s="665"/>
      <c r="DG6" s="665"/>
      <c r="DH6" s="665"/>
      <c r="DI6" s="665"/>
      <c r="DJ6" s="665"/>
      <c r="DK6" s="665"/>
      <c r="DL6" s="665"/>
      <c r="DM6" s="665"/>
      <c r="DN6" s="665"/>
      <c r="DO6" s="665"/>
      <c r="DP6" s="666"/>
      <c r="DQ6" s="670">
        <v>297384</v>
      </c>
      <c r="DR6" s="665"/>
      <c r="DS6" s="665"/>
      <c r="DT6" s="665"/>
      <c r="DU6" s="665"/>
      <c r="DV6" s="665"/>
      <c r="DW6" s="665"/>
      <c r="DX6" s="665"/>
      <c r="DY6" s="665"/>
      <c r="DZ6" s="665"/>
      <c r="EA6" s="665"/>
      <c r="EB6" s="665"/>
      <c r="EC6" s="705"/>
    </row>
    <row r="7" spans="2:143" ht="11.25" customHeight="1" x14ac:dyDescent="0.2">
      <c r="B7" s="661" t="s">
        <v>234</v>
      </c>
      <c r="C7" s="662"/>
      <c r="D7" s="662"/>
      <c r="E7" s="662"/>
      <c r="F7" s="662"/>
      <c r="G7" s="662"/>
      <c r="H7" s="662"/>
      <c r="I7" s="662"/>
      <c r="J7" s="662"/>
      <c r="K7" s="662"/>
      <c r="L7" s="662"/>
      <c r="M7" s="662"/>
      <c r="N7" s="662"/>
      <c r="O7" s="662"/>
      <c r="P7" s="662"/>
      <c r="Q7" s="663"/>
      <c r="R7" s="664">
        <v>22053</v>
      </c>
      <c r="S7" s="665"/>
      <c r="T7" s="665"/>
      <c r="U7" s="665"/>
      <c r="V7" s="665"/>
      <c r="W7" s="665"/>
      <c r="X7" s="665"/>
      <c r="Y7" s="666"/>
      <c r="Z7" s="691">
        <v>0</v>
      </c>
      <c r="AA7" s="691"/>
      <c r="AB7" s="691"/>
      <c r="AC7" s="691"/>
      <c r="AD7" s="692">
        <v>22053</v>
      </c>
      <c r="AE7" s="692"/>
      <c r="AF7" s="692"/>
      <c r="AG7" s="692"/>
      <c r="AH7" s="692"/>
      <c r="AI7" s="692"/>
      <c r="AJ7" s="692"/>
      <c r="AK7" s="692"/>
      <c r="AL7" s="667">
        <v>0.1</v>
      </c>
      <c r="AM7" s="668"/>
      <c r="AN7" s="668"/>
      <c r="AO7" s="693"/>
      <c r="AP7" s="661" t="s">
        <v>235</v>
      </c>
      <c r="AQ7" s="662"/>
      <c r="AR7" s="662"/>
      <c r="AS7" s="662"/>
      <c r="AT7" s="662"/>
      <c r="AU7" s="662"/>
      <c r="AV7" s="662"/>
      <c r="AW7" s="662"/>
      <c r="AX7" s="662"/>
      <c r="AY7" s="662"/>
      <c r="AZ7" s="662"/>
      <c r="BA7" s="662"/>
      <c r="BB7" s="662"/>
      <c r="BC7" s="662"/>
      <c r="BD7" s="662"/>
      <c r="BE7" s="662"/>
      <c r="BF7" s="663"/>
      <c r="BG7" s="664">
        <v>8206418</v>
      </c>
      <c r="BH7" s="665"/>
      <c r="BI7" s="665"/>
      <c r="BJ7" s="665"/>
      <c r="BK7" s="665"/>
      <c r="BL7" s="665"/>
      <c r="BM7" s="665"/>
      <c r="BN7" s="666"/>
      <c r="BO7" s="691">
        <v>48</v>
      </c>
      <c r="BP7" s="691"/>
      <c r="BQ7" s="691"/>
      <c r="BR7" s="691"/>
      <c r="BS7" s="692">
        <v>65588</v>
      </c>
      <c r="BT7" s="692"/>
      <c r="BU7" s="692"/>
      <c r="BV7" s="692"/>
      <c r="BW7" s="692"/>
      <c r="BX7" s="692"/>
      <c r="BY7" s="692"/>
      <c r="BZ7" s="692"/>
      <c r="CA7" s="692"/>
      <c r="CB7" s="750"/>
      <c r="CD7" s="706" t="s">
        <v>236</v>
      </c>
      <c r="CE7" s="703"/>
      <c r="CF7" s="703"/>
      <c r="CG7" s="703"/>
      <c r="CH7" s="703"/>
      <c r="CI7" s="703"/>
      <c r="CJ7" s="703"/>
      <c r="CK7" s="703"/>
      <c r="CL7" s="703"/>
      <c r="CM7" s="703"/>
      <c r="CN7" s="703"/>
      <c r="CO7" s="703"/>
      <c r="CP7" s="703"/>
      <c r="CQ7" s="704"/>
      <c r="CR7" s="664">
        <v>4094194</v>
      </c>
      <c r="CS7" s="665"/>
      <c r="CT7" s="665"/>
      <c r="CU7" s="665"/>
      <c r="CV7" s="665"/>
      <c r="CW7" s="665"/>
      <c r="CX7" s="665"/>
      <c r="CY7" s="666"/>
      <c r="CZ7" s="691">
        <v>8.6999999999999993</v>
      </c>
      <c r="DA7" s="691"/>
      <c r="DB7" s="691"/>
      <c r="DC7" s="691"/>
      <c r="DD7" s="670">
        <v>32906</v>
      </c>
      <c r="DE7" s="665"/>
      <c r="DF7" s="665"/>
      <c r="DG7" s="665"/>
      <c r="DH7" s="665"/>
      <c r="DI7" s="665"/>
      <c r="DJ7" s="665"/>
      <c r="DK7" s="665"/>
      <c r="DL7" s="665"/>
      <c r="DM7" s="665"/>
      <c r="DN7" s="665"/>
      <c r="DO7" s="665"/>
      <c r="DP7" s="666"/>
      <c r="DQ7" s="670">
        <v>3503952</v>
      </c>
      <c r="DR7" s="665"/>
      <c r="DS7" s="665"/>
      <c r="DT7" s="665"/>
      <c r="DU7" s="665"/>
      <c r="DV7" s="665"/>
      <c r="DW7" s="665"/>
      <c r="DX7" s="665"/>
      <c r="DY7" s="665"/>
      <c r="DZ7" s="665"/>
      <c r="EA7" s="665"/>
      <c r="EB7" s="665"/>
      <c r="EC7" s="705"/>
    </row>
    <row r="8" spans="2:143" ht="11.25" customHeight="1" x14ac:dyDescent="0.2">
      <c r="B8" s="661" t="s">
        <v>237</v>
      </c>
      <c r="C8" s="662"/>
      <c r="D8" s="662"/>
      <c r="E8" s="662"/>
      <c r="F8" s="662"/>
      <c r="G8" s="662"/>
      <c r="H8" s="662"/>
      <c r="I8" s="662"/>
      <c r="J8" s="662"/>
      <c r="K8" s="662"/>
      <c r="L8" s="662"/>
      <c r="M8" s="662"/>
      <c r="N8" s="662"/>
      <c r="O8" s="662"/>
      <c r="P8" s="662"/>
      <c r="Q8" s="663"/>
      <c r="R8" s="664">
        <v>158106</v>
      </c>
      <c r="S8" s="665"/>
      <c r="T8" s="665"/>
      <c r="U8" s="665"/>
      <c r="V8" s="665"/>
      <c r="W8" s="665"/>
      <c r="X8" s="665"/>
      <c r="Y8" s="666"/>
      <c r="Z8" s="691">
        <v>0.3</v>
      </c>
      <c r="AA8" s="691"/>
      <c r="AB8" s="691"/>
      <c r="AC8" s="691"/>
      <c r="AD8" s="692">
        <v>158106</v>
      </c>
      <c r="AE8" s="692"/>
      <c r="AF8" s="692"/>
      <c r="AG8" s="692"/>
      <c r="AH8" s="692"/>
      <c r="AI8" s="692"/>
      <c r="AJ8" s="692"/>
      <c r="AK8" s="692"/>
      <c r="AL8" s="667">
        <v>0.7</v>
      </c>
      <c r="AM8" s="668"/>
      <c r="AN8" s="668"/>
      <c r="AO8" s="693"/>
      <c r="AP8" s="661" t="s">
        <v>238</v>
      </c>
      <c r="AQ8" s="662"/>
      <c r="AR8" s="662"/>
      <c r="AS8" s="662"/>
      <c r="AT8" s="662"/>
      <c r="AU8" s="662"/>
      <c r="AV8" s="662"/>
      <c r="AW8" s="662"/>
      <c r="AX8" s="662"/>
      <c r="AY8" s="662"/>
      <c r="AZ8" s="662"/>
      <c r="BA8" s="662"/>
      <c r="BB8" s="662"/>
      <c r="BC8" s="662"/>
      <c r="BD8" s="662"/>
      <c r="BE8" s="662"/>
      <c r="BF8" s="663"/>
      <c r="BG8" s="664">
        <v>206548</v>
      </c>
      <c r="BH8" s="665"/>
      <c r="BI8" s="665"/>
      <c r="BJ8" s="665"/>
      <c r="BK8" s="665"/>
      <c r="BL8" s="665"/>
      <c r="BM8" s="665"/>
      <c r="BN8" s="666"/>
      <c r="BO8" s="691">
        <v>1.2</v>
      </c>
      <c r="BP8" s="691"/>
      <c r="BQ8" s="691"/>
      <c r="BR8" s="691"/>
      <c r="BS8" s="692" t="s">
        <v>128</v>
      </c>
      <c r="BT8" s="692"/>
      <c r="BU8" s="692"/>
      <c r="BV8" s="692"/>
      <c r="BW8" s="692"/>
      <c r="BX8" s="692"/>
      <c r="BY8" s="692"/>
      <c r="BZ8" s="692"/>
      <c r="CA8" s="692"/>
      <c r="CB8" s="750"/>
      <c r="CD8" s="706" t="s">
        <v>239</v>
      </c>
      <c r="CE8" s="703"/>
      <c r="CF8" s="703"/>
      <c r="CG8" s="703"/>
      <c r="CH8" s="703"/>
      <c r="CI8" s="703"/>
      <c r="CJ8" s="703"/>
      <c r="CK8" s="703"/>
      <c r="CL8" s="703"/>
      <c r="CM8" s="703"/>
      <c r="CN8" s="703"/>
      <c r="CO8" s="703"/>
      <c r="CP8" s="703"/>
      <c r="CQ8" s="704"/>
      <c r="CR8" s="664">
        <v>25906518</v>
      </c>
      <c r="CS8" s="665"/>
      <c r="CT8" s="665"/>
      <c r="CU8" s="665"/>
      <c r="CV8" s="665"/>
      <c r="CW8" s="665"/>
      <c r="CX8" s="665"/>
      <c r="CY8" s="666"/>
      <c r="CZ8" s="691">
        <v>55.3</v>
      </c>
      <c r="DA8" s="691"/>
      <c r="DB8" s="691"/>
      <c r="DC8" s="691"/>
      <c r="DD8" s="670">
        <v>3913</v>
      </c>
      <c r="DE8" s="665"/>
      <c r="DF8" s="665"/>
      <c r="DG8" s="665"/>
      <c r="DH8" s="665"/>
      <c r="DI8" s="665"/>
      <c r="DJ8" s="665"/>
      <c r="DK8" s="665"/>
      <c r="DL8" s="665"/>
      <c r="DM8" s="665"/>
      <c r="DN8" s="665"/>
      <c r="DO8" s="665"/>
      <c r="DP8" s="666"/>
      <c r="DQ8" s="670">
        <v>11182211</v>
      </c>
      <c r="DR8" s="665"/>
      <c r="DS8" s="665"/>
      <c r="DT8" s="665"/>
      <c r="DU8" s="665"/>
      <c r="DV8" s="665"/>
      <c r="DW8" s="665"/>
      <c r="DX8" s="665"/>
      <c r="DY8" s="665"/>
      <c r="DZ8" s="665"/>
      <c r="EA8" s="665"/>
      <c r="EB8" s="665"/>
      <c r="EC8" s="705"/>
    </row>
    <row r="9" spans="2:143" ht="11.25" customHeight="1" x14ac:dyDescent="0.2">
      <c r="B9" s="661" t="s">
        <v>240</v>
      </c>
      <c r="C9" s="662"/>
      <c r="D9" s="662"/>
      <c r="E9" s="662"/>
      <c r="F9" s="662"/>
      <c r="G9" s="662"/>
      <c r="H9" s="662"/>
      <c r="I9" s="662"/>
      <c r="J9" s="662"/>
      <c r="K9" s="662"/>
      <c r="L9" s="662"/>
      <c r="M9" s="662"/>
      <c r="N9" s="662"/>
      <c r="O9" s="662"/>
      <c r="P9" s="662"/>
      <c r="Q9" s="663"/>
      <c r="R9" s="664">
        <v>192957</v>
      </c>
      <c r="S9" s="665"/>
      <c r="T9" s="665"/>
      <c r="U9" s="665"/>
      <c r="V9" s="665"/>
      <c r="W9" s="665"/>
      <c r="X9" s="665"/>
      <c r="Y9" s="666"/>
      <c r="Z9" s="691">
        <v>0.4</v>
      </c>
      <c r="AA9" s="691"/>
      <c r="AB9" s="691"/>
      <c r="AC9" s="691"/>
      <c r="AD9" s="692">
        <v>192957</v>
      </c>
      <c r="AE9" s="692"/>
      <c r="AF9" s="692"/>
      <c r="AG9" s="692"/>
      <c r="AH9" s="692"/>
      <c r="AI9" s="692"/>
      <c r="AJ9" s="692"/>
      <c r="AK9" s="692"/>
      <c r="AL9" s="667">
        <v>0.8</v>
      </c>
      <c r="AM9" s="668"/>
      <c r="AN9" s="668"/>
      <c r="AO9" s="693"/>
      <c r="AP9" s="661" t="s">
        <v>241</v>
      </c>
      <c r="AQ9" s="662"/>
      <c r="AR9" s="662"/>
      <c r="AS9" s="662"/>
      <c r="AT9" s="662"/>
      <c r="AU9" s="662"/>
      <c r="AV9" s="662"/>
      <c r="AW9" s="662"/>
      <c r="AX9" s="662"/>
      <c r="AY9" s="662"/>
      <c r="AZ9" s="662"/>
      <c r="BA9" s="662"/>
      <c r="BB9" s="662"/>
      <c r="BC9" s="662"/>
      <c r="BD9" s="662"/>
      <c r="BE9" s="662"/>
      <c r="BF9" s="663"/>
      <c r="BG9" s="664">
        <v>7404568</v>
      </c>
      <c r="BH9" s="665"/>
      <c r="BI9" s="665"/>
      <c r="BJ9" s="665"/>
      <c r="BK9" s="665"/>
      <c r="BL9" s="665"/>
      <c r="BM9" s="665"/>
      <c r="BN9" s="666"/>
      <c r="BO9" s="691">
        <v>43.3</v>
      </c>
      <c r="BP9" s="691"/>
      <c r="BQ9" s="691"/>
      <c r="BR9" s="691"/>
      <c r="BS9" s="692" t="s">
        <v>128</v>
      </c>
      <c r="BT9" s="692"/>
      <c r="BU9" s="692"/>
      <c r="BV9" s="692"/>
      <c r="BW9" s="692"/>
      <c r="BX9" s="692"/>
      <c r="BY9" s="692"/>
      <c r="BZ9" s="692"/>
      <c r="CA9" s="692"/>
      <c r="CB9" s="750"/>
      <c r="CD9" s="706" t="s">
        <v>242</v>
      </c>
      <c r="CE9" s="703"/>
      <c r="CF9" s="703"/>
      <c r="CG9" s="703"/>
      <c r="CH9" s="703"/>
      <c r="CI9" s="703"/>
      <c r="CJ9" s="703"/>
      <c r="CK9" s="703"/>
      <c r="CL9" s="703"/>
      <c r="CM9" s="703"/>
      <c r="CN9" s="703"/>
      <c r="CO9" s="703"/>
      <c r="CP9" s="703"/>
      <c r="CQ9" s="704"/>
      <c r="CR9" s="664">
        <v>3702984</v>
      </c>
      <c r="CS9" s="665"/>
      <c r="CT9" s="665"/>
      <c r="CU9" s="665"/>
      <c r="CV9" s="665"/>
      <c r="CW9" s="665"/>
      <c r="CX9" s="665"/>
      <c r="CY9" s="666"/>
      <c r="CZ9" s="691">
        <v>7.9</v>
      </c>
      <c r="DA9" s="691"/>
      <c r="DB9" s="691"/>
      <c r="DC9" s="691"/>
      <c r="DD9" s="670">
        <v>2074</v>
      </c>
      <c r="DE9" s="665"/>
      <c r="DF9" s="665"/>
      <c r="DG9" s="665"/>
      <c r="DH9" s="665"/>
      <c r="DI9" s="665"/>
      <c r="DJ9" s="665"/>
      <c r="DK9" s="665"/>
      <c r="DL9" s="665"/>
      <c r="DM9" s="665"/>
      <c r="DN9" s="665"/>
      <c r="DO9" s="665"/>
      <c r="DP9" s="666"/>
      <c r="DQ9" s="670">
        <v>2333304</v>
      </c>
      <c r="DR9" s="665"/>
      <c r="DS9" s="665"/>
      <c r="DT9" s="665"/>
      <c r="DU9" s="665"/>
      <c r="DV9" s="665"/>
      <c r="DW9" s="665"/>
      <c r="DX9" s="665"/>
      <c r="DY9" s="665"/>
      <c r="DZ9" s="665"/>
      <c r="EA9" s="665"/>
      <c r="EB9" s="665"/>
      <c r="EC9" s="705"/>
    </row>
    <row r="10" spans="2:143" ht="11.25" customHeight="1" x14ac:dyDescent="0.2">
      <c r="B10" s="661" t="s">
        <v>243</v>
      </c>
      <c r="C10" s="662"/>
      <c r="D10" s="662"/>
      <c r="E10" s="662"/>
      <c r="F10" s="662"/>
      <c r="G10" s="662"/>
      <c r="H10" s="662"/>
      <c r="I10" s="662"/>
      <c r="J10" s="662"/>
      <c r="K10" s="662"/>
      <c r="L10" s="662"/>
      <c r="M10" s="662"/>
      <c r="N10" s="662"/>
      <c r="O10" s="662"/>
      <c r="P10" s="662"/>
      <c r="Q10" s="663"/>
      <c r="R10" s="664" t="s">
        <v>128</v>
      </c>
      <c r="S10" s="665"/>
      <c r="T10" s="665"/>
      <c r="U10" s="665"/>
      <c r="V10" s="665"/>
      <c r="W10" s="665"/>
      <c r="X10" s="665"/>
      <c r="Y10" s="666"/>
      <c r="Z10" s="691" t="s">
        <v>128</v>
      </c>
      <c r="AA10" s="691"/>
      <c r="AB10" s="691"/>
      <c r="AC10" s="691"/>
      <c r="AD10" s="692" t="s">
        <v>128</v>
      </c>
      <c r="AE10" s="692"/>
      <c r="AF10" s="692"/>
      <c r="AG10" s="692"/>
      <c r="AH10" s="692"/>
      <c r="AI10" s="692"/>
      <c r="AJ10" s="692"/>
      <c r="AK10" s="692"/>
      <c r="AL10" s="667" t="s">
        <v>128</v>
      </c>
      <c r="AM10" s="668"/>
      <c r="AN10" s="668"/>
      <c r="AO10" s="693"/>
      <c r="AP10" s="661" t="s">
        <v>244</v>
      </c>
      <c r="AQ10" s="662"/>
      <c r="AR10" s="662"/>
      <c r="AS10" s="662"/>
      <c r="AT10" s="662"/>
      <c r="AU10" s="662"/>
      <c r="AV10" s="662"/>
      <c r="AW10" s="662"/>
      <c r="AX10" s="662"/>
      <c r="AY10" s="662"/>
      <c r="AZ10" s="662"/>
      <c r="BA10" s="662"/>
      <c r="BB10" s="662"/>
      <c r="BC10" s="662"/>
      <c r="BD10" s="662"/>
      <c r="BE10" s="662"/>
      <c r="BF10" s="663"/>
      <c r="BG10" s="664">
        <v>254917</v>
      </c>
      <c r="BH10" s="665"/>
      <c r="BI10" s="665"/>
      <c r="BJ10" s="665"/>
      <c r="BK10" s="665"/>
      <c r="BL10" s="665"/>
      <c r="BM10" s="665"/>
      <c r="BN10" s="666"/>
      <c r="BO10" s="691">
        <v>1.5</v>
      </c>
      <c r="BP10" s="691"/>
      <c r="BQ10" s="691"/>
      <c r="BR10" s="691"/>
      <c r="BS10" s="692" t="s">
        <v>128</v>
      </c>
      <c r="BT10" s="692"/>
      <c r="BU10" s="692"/>
      <c r="BV10" s="692"/>
      <c r="BW10" s="692"/>
      <c r="BX10" s="692"/>
      <c r="BY10" s="692"/>
      <c r="BZ10" s="692"/>
      <c r="CA10" s="692"/>
      <c r="CB10" s="750"/>
      <c r="CD10" s="706" t="s">
        <v>245</v>
      </c>
      <c r="CE10" s="703"/>
      <c r="CF10" s="703"/>
      <c r="CG10" s="703"/>
      <c r="CH10" s="703"/>
      <c r="CI10" s="703"/>
      <c r="CJ10" s="703"/>
      <c r="CK10" s="703"/>
      <c r="CL10" s="703"/>
      <c r="CM10" s="703"/>
      <c r="CN10" s="703"/>
      <c r="CO10" s="703"/>
      <c r="CP10" s="703"/>
      <c r="CQ10" s="704"/>
      <c r="CR10" s="664">
        <v>160992</v>
      </c>
      <c r="CS10" s="665"/>
      <c r="CT10" s="665"/>
      <c r="CU10" s="665"/>
      <c r="CV10" s="665"/>
      <c r="CW10" s="665"/>
      <c r="CX10" s="665"/>
      <c r="CY10" s="666"/>
      <c r="CZ10" s="691">
        <v>0.3</v>
      </c>
      <c r="DA10" s="691"/>
      <c r="DB10" s="691"/>
      <c r="DC10" s="691"/>
      <c r="DD10" s="670" t="s">
        <v>128</v>
      </c>
      <c r="DE10" s="665"/>
      <c r="DF10" s="665"/>
      <c r="DG10" s="665"/>
      <c r="DH10" s="665"/>
      <c r="DI10" s="665"/>
      <c r="DJ10" s="665"/>
      <c r="DK10" s="665"/>
      <c r="DL10" s="665"/>
      <c r="DM10" s="665"/>
      <c r="DN10" s="665"/>
      <c r="DO10" s="665"/>
      <c r="DP10" s="666"/>
      <c r="DQ10" s="670">
        <v>118740</v>
      </c>
      <c r="DR10" s="665"/>
      <c r="DS10" s="665"/>
      <c r="DT10" s="665"/>
      <c r="DU10" s="665"/>
      <c r="DV10" s="665"/>
      <c r="DW10" s="665"/>
      <c r="DX10" s="665"/>
      <c r="DY10" s="665"/>
      <c r="DZ10" s="665"/>
      <c r="EA10" s="665"/>
      <c r="EB10" s="665"/>
      <c r="EC10" s="705"/>
    </row>
    <row r="11" spans="2:143" ht="11.25" customHeight="1" x14ac:dyDescent="0.2">
      <c r="B11" s="661" t="s">
        <v>246</v>
      </c>
      <c r="C11" s="662"/>
      <c r="D11" s="662"/>
      <c r="E11" s="662"/>
      <c r="F11" s="662"/>
      <c r="G11" s="662"/>
      <c r="H11" s="662"/>
      <c r="I11" s="662"/>
      <c r="J11" s="662"/>
      <c r="K11" s="662"/>
      <c r="L11" s="662"/>
      <c r="M11" s="662"/>
      <c r="N11" s="662"/>
      <c r="O11" s="662"/>
      <c r="P11" s="662"/>
      <c r="Q11" s="663"/>
      <c r="R11" s="664">
        <v>2580001</v>
      </c>
      <c r="S11" s="665"/>
      <c r="T11" s="665"/>
      <c r="U11" s="665"/>
      <c r="V11" s="665"/>
      <c r="W11" s="665"/>
      <c r="X11" s="665"/>
      <c r="Y11" s="666"/>
      <c r="Z11" s="667">
        <v>5.0999999999999996</v>
      </c>
      <c r="AA11" s="668"/>
      <c r="AB11" s="668"/>
      <c r="AC11" s="669"/>
      <c r="AD11" s="670">
        <v>2580001</v>
      </c>
      <c r="AE11" s="665"/>
      <c r="AF11" s="665"/>
      <c r="AG11" s="665"/>
      <c r="AH11" s="665"/>
      <c r="AI11" s="665"/>
      <c r="AJ11" s="665"/>
      <c r="AK11" s="666"/>
      <c r="AL11" s="667">
        <v>11.1</v>
      </c>
      <c r="AM11" s="668"/>
      <c r="AN11" s="668"/>
      <c r="AO11" s="693"/>
      <c r="AP11" s="661" t="s">
        <v>247</v>
      </c>
      <c r="AQ11" s="662"/>
      <c r="AR11" s="662"/>
      <c r="AS11" s="662"/>
      <c r="AT11" s="662"/>
      <c r="AU11" s="662"/>
      <c r="AV11" s="662"/>
      <c r="AW11" s="662"/>
      <c r="AX11" s="662"/>
      <c r="AY11" s="662"/>
      <c r="AZ11" s="662"/>
      <c r="BA11" s="662"/>
      <c r="BB11" s="662"/>
      <c r="BC11" s="662"/>
      <c r="BD11" s="662"/>
      <c r="BE11" s="662"/>
      <c r="BF11" s="663"/>
      <c r="BG11" s="664">
        <v>340385</v>
      </c>
      <c r="BH11" s="665"/>
      <c r="BI11" s="665"/>
      <c r="BJ11" s="665"/>
      <c r="BK11" s="665"/>
      <c r="BL11" s="665"/>
      <c r="BM11" s="665"/>
      <c r="BN11" s="666"/>
      <c r="BO11" s="691">
        <v>2</v>
      </c>
      <c r="BP11" s="691"/>
      <c r="BQ11" s="691"/>
      <c r="BR11" s="691"/>
      <c r="BS11" s="692">
        <v>65588</v>
      </c>
      <c r="BT11" s="692"/>
      <c r="BU11" s="692"/>
      <c r="BV11" s="692"/>
      <c r="BW11" s="692"/>
      <c r="BX11" s="692"/>
      <c r="BY11" s="692"/>
      <c r="BZ11" s="692"/>
      <c r="CA11" s="692"/>
      <c r="CB11" s="750"/>
      <c r="CD11" s="706" t="s">
        <v>248</v>
      </c>
      <c r="CE11" s="703"/>
      <c r="CF11" s="703"/>
      <c r="CG11" s="703"/>
      <c r="CH11" s="703"/>
      <c r="CI11" s="703"/>
      <c r="CJ11" s="703"/>
      <c r="CK11" s="703"/>
      <c r="CL11" s="703"/>
      <c r="CM11" s="703"/>
      <c r="CN11" s="703"/>
      <c r="CO11" s="703"/>
      <c r="CP11" s="703"/>
      <c r="CQ11" s="704"/>
      <c r="CR11" s="664">
        <v>70379</v>
      </c>
      <c r="CS11" s="665"/>
      <c r="CT11" s="665"/>
      <c r="CU11" s="665"/>
      <c r="CV11" s="665"/>
      <c r="CW11" s="665"/>
      <c r="CX11" s="665"/>
      <c r="CY11" s="666"/>
      <c r="CZ11" s="691">
        <v>0.2</v>
      </c>
      <c r="DA11" s="691"/>
      <c r="DB11" s="691"/>
      <c r="DC11" s="691"/>
      <c r="DD11" s="670" t="s">
        <v>128</v>
      </c>
      <c r="DE11" s="665"/>
      <c r="DF11" s="665"/>
      <c r="DG11" s="665"/>
      <c r="DH11" s="665"/>
      <c r="DI11" s="665"/>
      <c r="DJ11" s="665"/>
      <c r="DK11" s="665"/>
      <c r="DL11" s="665"/>
      <c r="DM11" s="665"/>
      <c r="DN11" s="665"/>
      <c r="DO11" s="665"/>
      <c r="DP11" s="666"/>
      <c r="DQ11" s="670">
        <v>45295</v>
      </c>
      <c r="DR11" s="665"/>
      <c r="DS11" s="665"/>
      <c r="DT11" s="665"/>
      <c r="DU11" s="665"/>
      <c r="DV11" s="665"/>
      <c r="DW11" s="665"/>
      <c r="DX11" s="665"/>
      <c r="DY11" s="665"/>
      <c r="DZ11" s="665"/>
      <c r="EA11" s="665"/>
      <c r="EB11" s="665"/>
      <c r="EC11" s="705"/>
    </row>
    <row r="12" spans="2:143" ht="11.25" customHeight="1" x14ac:dyDescent="0.2">
      <c r="B12" s="661" t="s">
        <v>249</v>
      </c>
      <c r="C12" s="662"/>
      <c r="D12" s="662"/>
      <c r="E12" s="662"/>
      <c r="F12" s="662"/>
      <c r="G12" s="662"/>
      <c r="H12" s="662"/>
      <c r="I12" s="662"/>
      <c r="J12" s="662"/>
      <c r="K12" s="662"/>
      <c r="L12" s="662"/>
      <c r="M12" s="662"/>
      <c r="N12" s="662"/>
      <c r="O12" s="662"/>
      <c r="P12" s="662"/>
      <c r="Q12" s="663"/>
      <c r="R12" s="664" t="s">
        <v>128</v>
      </c>
      <c r="S12" s="665"/>
      <c r="T12" s="665"/>
      <c r="U12" s="665"/>
      <c r="V12" s="665"/>
      <c r="W12" s="665"/>
      <c r="X12" s="665"/>
      <c r="Y12" s="666"/>
      <c r="Z12" s="691" t="s">
        <v>128</v>
      </c>
      <c r="AA12" s="691"/>
      <c r="AB12" s="691"/>
      <c r="AC12" s="691"/>
      <c r="AD12" s="692" t="s">
        <v>128</v>
      </c>
      <c r="AE12" s="692"/>
      <c r="AF12" s="692"/>
      <c r="AG12" s="692"/>
      <c r="AH12" s="692"/>
      <c r="AI12" s="692"/>
      <c r="AJ12" s="692"/>
      <c r="AK12" s="692"/>
      <c r="AL12" s="667" t="s">
        <v>128</v>
      </c>
      <c r="AM12" s="668"/>
      <c r="AN12" s="668"/>
      <c r="AO12" s="693"/>
      <c r="AP12" s="661" t="s">
        <v>250</v>
      </c>
      <c r="AQ12" s="662"/>
      <c r="AR12" s="662"/>
      <c r="AS12" s="662"/>
      <c r="AT12" s="662"/>
      <c r="AU12" s="662"/>
      <c r="AV12" s="662"/>
      <c r="AW12" s="662"/>
      <c r="AX12" s="662"/>
      <c r="AY12" s="662"/>
      <c r="AZ12" s="662"/>
      <c r="BA12" s="662"/>
      <c r="BB12" s="662"/>
      <c r="BC12" s="662"/>
      <c r="BD12" s="662"/>
      <c r="BE12" s="662"/>
      <c r="BF12" s="663"/>
      <c r="BG12" s="664">
        <v>6828389</v>
      </c>
      <c r="BH12" s="665"/>
      <c r="BI12" s="665"/>
      <c r="BJ12" s="665"/>
      <c r="BK12" s="665"/>
      <c r="BL12" s="665"/>
      <c r="BM12" s="665"/>
      <c r="BN12" s="666"/>
      <c r="BO12" s="691">
        <v>39.9</v>
      </c>
      <c r="BP12" s="691"/>
      <c r="BQ12" s="691"/>
      <c r="BR12" s="691"/>
      <c r="BS12" s="692" t="s">
        <v>128</v>
      </c>
      <c r="BT12" s="692"/>
      <c r="BU12" s="692"/>
      <c r="BV12" s="692"/>
      <c r="BW12" s="692"/>
      <c r="BX12" s="692"/>
      <c r="BY12" s="692"/>
      <c r="BZ12" s="692"/>
      <c r="CA12" s="692"/>
      <c r="CB12" s="750"/>
      <c r="CD12" s="706" t="s">
        <v>251</v>
      </c>
      <c r="CE12" s="703"/>
      <c r="CF12" s="703"/>
      <c r="CG12" s="703"/>
      <c r="CH12" s="703"/>
      <c r="CI12" s="703"/>
      <c r="CJ12" s="703"/>
      <c r="CK12" s="703"/>
      <c r="CL12" s="703"/>
      <c r="CM12" s="703"/>
      <c r="CN12" s="703"/>
      <c r="CO12" s="703"/>
      <c r="CP12" s="703"/>
      <c r="CQ12" s="704"/>
      <c r="CR12" s="664">
        <v>500744</v>
      </c>
      <c r="CS12" s="665"/>
      <c r="CT12" s="665"/>
      <c r="CU12" s="665"/>
      <c r="CV12" s="665"/>
      <c r="CW12" s="665"/>
      <c r="CX12" s="665"/>
      <c r="CY12" s="666"/>
      <c r="CZ12" s="691">
        <v>1.1000000000000001</v>
      </c>
      <c r="DA12" s="691"/>
      <c r="DB12" s="691"/>
      <c r="DC12" s="691"/>
      <c r="DD12" s="670" t="s">
        <v>128</v>
      </c>
      <c r="DE12" s="665"/>
      <c r="DF12" s="665"/>
      <c r="DG12" s="665"/>
      <c r="DH12" s="665"/>
      <c r="DI12" s="665"/>
      <c r="DJ12" s="665"/>
      <c r="DK12" s="665"/>
      <c r="DL12" s="665"/>
      <c r="DM12" s="665"/>
      <c r="DN12" s="665"/>
      <c r="DO12" s="665"/>
      <c r="DP12" s="666"/>
      <c r="DQ12" s="670">
        <v>405735</v>
      </c>
      <c r="DR12" s="665"/>
      <c r="DS12" s="665"/>
      <c r="DT12" s="665"/>
      <c r="DU12" s="665"/>
      <c r="DV12" s="665"/>
      <c r="DW12" s="665"/>
      <c r="DX12" s="665"/>
      <c r="DY12" s="665"/>
      <c r="DZ12" s="665"/>
      <c r="EA12" s="665"/>
      <c r="EB12" s="665"/>
      <c r="EC12" s="705"/>
    </row>
    <row r="13" spans="2:143" ht="11.25" customHeight="1" x14ac:dyDescent="0.2">
      <c r="B13" s="661" t="s">
        <v>252</v>
      </c>
      <c r="C13" s="662"/>
      <c r="D13" s="662"/>
      <c r="E13" s="662"/>
      <c r="F13" s="662"/>
      <c r="G13" s="662"/>
      <c r="H13" s="662"/>
      <c r="I13" s="662"/>
      <c r="J13" s="662"/>
      <c r="K13" s="662"/>
      <c r="L13" s="662"/>
      <c r="M13" s="662"/>
      <c r="N13" s="662"/>
      <c r="O13" s="662"/>
      <c r="P13" s="662"/>
      <c r="Q13" s="663"/>
      <c r="R13" s="664" t="s">
        <v>128</v>
      </c>
      <c r="S13" s="665"/>
      <c r="T13" s="665"/>
      <c r="U13" s="665"/>
      <c r="V13" s="665"/>
      <c r="W13" s="665"/>
      <c r="X13" s="665"/>
      <c r="Y13" s="666"/>
      <c r="Z13" s="691" t="s">
        <v>128</v>
      </c>
      <c r="AA13" s="691"/>
      <c r="AB13" s="691"/>
      <c r="AC13" s="691"/>
      <c r="AD13" s="692" t="s">
        <v>128</v>
      </c>
      <c r="AE13" s="692"/>
      <c r="AF13" s="692"/>
      <c r="AG13" s="692"/>
      <c r="AH13" s="692"/>
      <c r="AI13" s="692"/>
      <c r="AJ13" s="692"/>
      <c r="AK13" s="692"/>
      <c r="AL13" s="667" t="s">
        <v>128</v>
      </c>
      <c r="AM13" s="668"/>
      <c r="AN13" s="668"/>
      <c r="AO13" s="693"/>
      <c r="AP13" s="661" t="s">
        <v>253</v>
      </c>
      <c r="AQ13" s="662"/>
      <c r="AR13" s="662"/>
      <c r="AS13" s="662"/>
      <c r="AT13" s="662"/>
      <c r="AU13" s="662"/>
      <c r="AV13" s="662"/>
      <c r="AW13" s="662"/>
      <c r="AX13" s="662"/>
      <c r="AY13" s="662"/>
      <c r="AZ13" s="662"/>
      <c r="BA13" s="662"/>
      <c r="BB13" s="662"/>
      <c r="BC13" s="662"/>
      <c r="BD13" s="662"/>
      <c r="BE13" s="662"/>
      <c r="BF13" s="663"/>
      <c r="BG13" s="664">
        <v>6617560</v>
      </c>
      <c r="BH13" s="665"/>
      <c r="BI13" s="665"/>
      <c r="BJ13" s="665"/>
      <c r="BK13" s="665"/>
      <c r="BL13" s="665"/>
      <c r="BM13" s="665"/>
      <c r="BN13" s="666"/>
      <c r="BO13" s="691">
        <v>38.700000000000003</v>
      </c>
      <c r="BP13" s="691"/>
      <c r="BQ13" s="691"/>
      <c r="BR13" s="691"/>
      <c r="BS13" s="692" t="s">
        <v>128</v>
      </c>
      <c r="BT13" s="692"/>
      <c r="BU13" s="692"/>
      <c r="BV13" s="692"/>
      <c r="BW13" s="692"/>
      <c r="BX13" s="692"/>
      <c r="BY13" s="692"/>
      <c r="BZ13" s="692"/>
      <c r="CA13" s="692"/>
      <c r="CB13" s="750"/>
      <c r="CD13" s="706" t="s">
        <v>254</v>
      </c>
      <c r="CE13" s="703"/>
      <c r="CF13" s="703"/>
      <c r="CG13" s="703"/>
      <c r="CH13" s="703"/>
      <c r="CI13" s="703"/>
      <c r="CJ13" s="703"/>
      <c r="CK13" s="703"/>
      <c r="CL13" s="703"/>
      <c r="CM13" s="703"/>
      <c r="CN13" s="703"/>
      <c r="CO13" s="703"/>
      <c r="CP13" s="703"/>
      <c r="CQ13" s="704"/>
      <c r="CR13" s="664">
        <v>3441798</v>
      </c>
      <c r="CS13" s="665"/>
      <c r="CT13" s="665"/>
      <c r="CU13" s="665"/>
      <c r="CV13" s="665"/>
      <c r="CW13" s="665"/>
      <c r="CX13" s="665"/>
      <c r="CY13" s="666"/>
      <c r="CZ13" s="691">
        <v>7.3</v>
      </c>
      <c r="DA13" s="691"/>
      <c r="DB13" s="691"/>
      <c r="DC13" s="691"/>
      <c r="DD13" s="670">
        <v>1497587</v>
      </c>
      <c r="DE13" s="665"/>
      <c r="DF13" s="665"/>
      <c r="DG13" s="665"/>
      <c r="DH13" s="665"/>
      <c r="DI13" s="665"/>
      <c r="DJ13" s="665"/>
      <c r="DK13" s="665"/>
      <c r="DL13" s="665"/>
      <c r="DM13" s="665"/>
      <c r="DN13" s="665"/>
      <c r="DO13" s="665"/>
      <c r="DP13" s="666"/>
      <c r="DQ13" s="670">
        <v>2104092</v>
      </c>
      <c r="DR13" s="665"/>
      <c r="DS13" s="665"/>
      <c r="DT13" s="665"/>
      <c r="DU13" s="665"/>
      <c r="DV13" s="665"/>
      <c r="DW13" s="665"/>
      <c r="DX13" s="665"/>
      <c r="DY13" s="665"/>
      <c r="DZ13" s="665"/>
      <c r="EA13" s="665"/>
      <c r="EB13" s="665"/>
      <c r="EC13" s="705"/>
    </row>
    <row r="14" spans="2:143" ht="11.25" customHeight="1" x14ac:dyDescent="0.2">
      <c r="B14" s="661" t="s">
        <v>255</v>
      </c>
      <c r="C14" s="662"/>
      <c r="D14" s="662"/>
      <c r="E14" s="662"/>
      <c r="F14" s="662"/>
      <c r="G14" s="662"/>
      <c r="H14" s="662"/>
      <c r="I14" s="662"/>
      <c r="J14" s="662"/>
      <c r="K14" s="662"/>
      <c r="L14" s="662"/>
      <c r="M14" s="662"/>
      <c r="N14" s="662"/>
      <c r="O14" s="662"/>
      <c r="P14" s="662"/>
      <c r="Q14" s="663"/>
      <c r="R14" s="664">
        <v>1</v>
      </c>
      <c r="S14" s="665"/>
      <c r="T14" s="665"/>
      <c r="U14" s="665"/>
      <c r="V14" s="665"/>
      <c r="W14" s="665"/>
      <c r="X14" s="665"/>
      <c r="Y14" s="666"/>
      <c r="Z14" s="691">
        <v>0</v>
      </c>
      <c r="AA14" s="691"/>
      <c r="AB14" s="691"/>
      <c r="AC14" s="691"/>
      <c r="AD14" s="692">
        <v>1</v>
      </c>
      <c r="AE14" s="692"/>
      <c r="AF14" s="692"/>
      <c r="AG14" s="692"/>
      <c r="AH14" s="692"/>
      <c r="AI14" s="692"/>
      <c r="AJ14" s="692"/>
      <c r="AK14" s="692"/>
      <c r="AL14" s="667">
        <v>0</v>
      </c>
      <c r="AM14" s="668"/>
      <c r="AN14" s="668"/>
      <c r="AO14" s="693"/>
      <c r="AP14" s="661" t="s">
        <v>256</v>
      </c>
      <c r="AQ14" s="662"/>
      <c r="AR14" s="662"/>
      <c r="AS14" s="662"/>
      <c r="AT14" s="662"/>
      <c r="AU14" s="662"/>
      <c r="AV14" s="662"/>
      <c r="AW14" s="662"/>
      <c r="AX14" s="662"/>
      <c r="AY14" s="662"/>
      <c r="AZ14" s="662"/>
      <c r="BA14" s="662"/>
      <c r="BB14" s="662"/>
      <c r="BC14" s="662"/>
      <c r="BD14" s="662"/>
      <c r="BE14" s="662"/>
      <c r="BF14" s="663"/>
      <c r="BG14" s="664">
        <v>120524</v>
      </c>
      <c r="BH14" s="665"/>
      <c r="BI14" s="665"/>
      <c r="BJ14" s="665"/>
      <c r="BK14" s="665"/>
      <c r="BL14" s="665"/>
      <c r="BM14" s="665"/>
      <c r="BN14" s="666"/>
      <c r="BO14" s="691">
        <v>0.7</v>
      </c>
      <c r="BP14" s="691"/>
      <c r="BQ14" s="691"/>
      <c r="BR14" s="691"/>
      <c r="BS14" s="692" t="s">
        <v>128</v>
      </c>
      <c r="BT14" s="692"/>
      <c r="BU14" s="692"/>
      <c r="BV14" s="692"/>
      <c r="BW14" s="692"/>
      <c r="BX14" s="692"/>
      <c r="BY14" s="692"/>
      <c r="BZ14" s="692"/>
      <c r="CA14" s="692"/>
      <c r="CB14" s="750"/>
      <c r="CD14" s="706" t="s">
        <v>257</v>
      </c>
      <c r="CE14" s="703"/>
      <c r="CF14" s="703"/>
      <c r="CG14" s="703"/>
      <c r="CH14" s="703"/>
      <c r="CI14" s="703"/>
      <c r="CJ14" s="703"/>
      <c r="CK14" s="703"/>
      <c r="CL14" s="703"/>
      <c r="CM14" s="703"/>
      <c r="CN14" s="703"/>
      <c r="CO14" s="703"/>
      <c r="CP14" s="703"/>
      <c r="CQ14" s="704"/>
      <c r="CR14" s="664">
        <v>1485285</v>
      </c>
      <c r="CS14" s="665"/>
      <c r="CT14" s="665"/>
      <c r="CU14" s="665"/>
      <c r="CV14" s="665"/>
      <c r="CW14" s="665"/>
      <c r="CX14" s="665"/>
      <c r="CY14" s="666"/>
      <c r="CZ14" s="691">
        <v>3.2</v>
      </c>
      <c r="DA14" s="691"/>
      <c r="DB14" s="691"/>
      <c r="DC14" s="691"/>
      <c r="DD14" s="670">
        <v>7564</v>
      </c>
      <c r="DE14" s="665"/>
      <c r="DF14" s="665"/>
      <c r="DG14" s="665"/>
      <c r="DH14" s="665"/>
      <c r="DI14" s="665"/>
      <c r="DJ14" s="665"/>
      <c r="DK14" s="665"/>
      <c r="DL14" s="665"/>
      <c r="DM14" s="665"/>
      <c r="DN14" s="665"/>
      <c r="DO14" s="665"/>
      <c r="DP14" s="666"/>
      <c r="DQ14" s="670">
        <v>1231807</v>
      </c>
      <c r="DR14" s="665"/>
      <c r="DS14" s="665"/>
      <c r="DT14" s="665"/>
      <c r="DU14" s="665"/>
      <c r="DV14" s="665"/>
      <c r="DW14" s="665"/>
      <c r="DX14" s="665"/>
      <c r="DY14" s="665"/>
      <c r="DZ14" s="665"/>
      <c r="EA14" s="665"/>
      <c r="EB14" s="665"/>
      <c r="EC14" s="705"/>
    </row>
    <row r="15" spans="2:143" ht="11.25" customHeight="1" x14ac:dyDescent="0.2">
      <c r="B15" s="661" t="s">
        <v>258</v>
      </c>
      <c r="C15" s="662"/>
      <c r="D15" s="662"/>
      <c r="E15" s="662"/>
      <c r="F15" s="662"/>
      <c r="G15" s="662"/>
      <c r="H15" s="662"/>
      <c r="I15" s="662"/>
      <c r="J15" s="662"/>
      <c r="K15" s="662"/>
      <c r="L15" s="662"/>
      <c r="M15" s="662"/>
      <c r="N15" s="662"/>
      <c r="O15" s="662"/>
      <c r="P15" s="662"/>
      <c r="Q15" s="663"/>
      <c r="R15" s="664" t="s">
        <v>128</v>
      </c>
      <c r="S15" s="665"/>
      <c r="T15" s="665"/>
      <c r="U15" s="665"/>
      <c r="V15" s="665"/>
      <c r="W15" s="665"/>
      <c r="X15" s="665"/>
      <c r="Y15" s="666"/>
      <c r="Z15" s="691" t="s">
        <v>128</v>
      </c>
      <c r="AA15" s="691"/>
      <c r="AB15" s="691"/>
      <c r="AC15" s="691"/>
      <c r="AD15" s="692" t="s">
        <v>128</v>
      </c>
      <c r="AE15" s="692"/>
      <c r="AF15" s="692"/>
      <c r="AG15" s="692"/>
      <c r="AH15" s="692"/>
      <c r="AI15" s="692"/>
      <c r="AJ15" s="692"/>
      <c r="AK15" s="692"/>
      <c r="AL15" s="667" t="s">
        <v>128</v>
      </c>
      <c r="AM15" s="668"/>
      <c r="AN15" s="668"/>
      <c r="AO15" s="693"/>
      <c r="AP15" s="661" t="s">
        <v>259</v>
      </c>
      <c r="AQ15" s="662"/>
      <c r="AR15" s="662"/>
      <c r="AS15" s="662"/>
      <c r="AT15" s="662"/>
      <c r="AU15" s="662"/>
      <c r="AV15" s="662"/>
      <c r="AW15" s="662"/>
      <c r="AX15" s="662"/>
      <c r="AY15" s="662"/>
      <c r="AZ15" s="662"/>
      <c r="BA15" s="662"/>
      <c r="BB15" s="662"/>
      <c r="BC15" s="662"/>
      <c r="BD15" s="662"/>
      <c r="BE15" s="662"/>
      <c r="BF15" s="663"/>
      <c r="BG15" s="664">
        <v>610290</v>
      </c>
      <c r="BH15" s="665"/>
      <c r="BI15" s="665"/>
      <c r="BJ15" s="665"/>
      <c r="BK15" s="665"/>
      <c r="BL15" s="665"/>
      <c r="BM15" s="665"/>
      <c r="BN15" s="666"/>
      <c r="BO15" s="691">
        <v>3.6</v>
      </c>
      <c r="BP15" s="691"/>
      <c r="BQ15" s="691"/>
      <c r="BR15" s="691"/>
      <c r="BS15" s="692" t="s">
        <v>128</v>
      </c>
      <c r="BT15" s="692"/>
      <c r="BU15" s="692"/>
      <c r="BV15" s="692"/>
      <c r="BW15" s="692"/>
      <c r="BX15" s="692"/>
      <c r="BY15" s="692"/>
      <c r="BZ15" s="692"/>
      <c r="CA15" s="692"/>
      <c r="CB15" s="750"/>
      <c r="CD15" s="706" t="s">
        <v>260</v>
      </c>
      <c r="CE15" s="703"/>
      <c r="CF15" s="703"/>
      <c r="CG15" s="703"/>
      <c r="CH15" s="703"/>
      <c r="CI15" s="703"/>
      <c r="CJ15" s="703"/>
      <c r="CK15" s="703"/>
      <c r="CL15" s="703"/>
      <c r="CM15" s="703"/>
      <c r="CN15" s="703"/>
      <c r="CO15" s="703"/>
      <c r="CP15" s="703"/>
      <c r="CQ15" s="704"/>
      <c r="CR15" s="664">
        <v>5104465</v>
      </c>
      <c r="CS15" s="665"/>
      <c r="CT15" s="665"/>
      <c r="CU15" s="665"/>
      <c r="CV15" s="665"/>
      <c r="CW15" s="665"/>
      <c r="CX15" s="665"/>
      <c r="CY15" s="666"/>
      <c r="CZ15" s="691">
        <v>10.9</v>
      </c>
      <c r="DA15" s="691"/>
      <c r="DB15" s="691"/>
      <c r="DC15" s="691"/>
      <c r="DD15" s="670">
        <v>1236860</v>
      </c>
      <c r="DE15" s="665"/>
      <c r="DF15" s="665"/>
      <c r="DG15" s="665"/>
      <c r="DH15" s="665"/>
      <c r="DI15" s="665"/>
      <c r="DJ15" s="665"/>
      <c r="DK15" s="665"/>
      <c r="DL15" s="665"/>
      <c r="DM15" s="665"/>
      <c r="DN15" s="665"/>
      <c r="DO15" s="665"/>
      <c r="DP15" s="666"/>
      <c r="DQ15" s="670">
        <v>3029976</v>
      </c>
      <c r="DR15" s="665"/>
      <c r="DS15" s="665"/>
      <c r="DT15" s="665"/>
      <c r="DU15" s="665"/>
      <c r="DV15" s="665"/>
      <c r="DW15" s="665"/>
      <c r="DX15" s="665"/>
      <c r="DY15" s="665"/>
      <c r="DZ15" s="665"/>
      <c r="EA15" s="665"/>
      <c r="EB15" s="665"/>
      <c r="EC15" s="705"/>
    </row>
    <row r="16" spans="2:143" ht="11.25" customHeight="1" x14ac:dyDescent="0.2">
      <c r="B16" s="661" t="s">
        <v>261</v>
      </c>
      <c r="C16" s="662"/>
      <c r="D16" s="662"/>
      <c r="E16" s="662"/>
      <c r="F16" s="662"/>
      <c r="G16" s="662"/>
      <c r="H16" s="662"/>
      <c r="I16" s="662"/>
      <c r="J16" s="662"/>
      <c r="K16" s="662"/>
      <c r="L16" s="662"/>
      <c r="M16" s="662"/>
      <c r="N16" s="662"/>
      <c r="O16" s="662"/>
      <c r="P16" s="662"/>
      <c r="Q16" s="663"/>
      <c r="R16" s="664">
        <v>41023</v>
      </c>
      <c r="S16" s="665"/>
      <c r="T16" s="665"/>
      <c r="U16" s="665"/>
      <c r="V16" s="665"/>
      <c r="W16" s="665"/>
      <c r="X16" s="665"/>
      <c r="Y16" s="666"/>
      <c r="Z16" s="691">
        <v>0.1</v>
      </c>
      <c r="AA16" s="691"/>
      <c r="AB16" s="691"/>
      <c r="AC16" s="691"/>
      <c r="AD16" s="692">
        <v>41023</v>
      </c>
      <c r="AE16" s="692"/>
      <c r="AF16" s="692"/>
      <c r="AG16" s="692"/>
      <c r="AH16" s="692"/>
      <c r="AI16" s="692"/>
      <c r="AJ16" s="692"/>
      <c r="AK16" s="692"/>
      <c r="AL16" s="667">
        <v>0.2</v>
      </c>
      <c r="AM16" s="668"/>
      <c r="AN16" s="668"/>
      <c r="AO16" s="693"/>
      <c r="AP16" s="661" t="s">
        <v>262</v>
      </c>
      <c r="AQ16" s="662"/>
      <c r="AR16" s="662"/>
      <c r="AS16" s="662"/>
      <c r="AT16" s="662"/>
      <c r="AU16" s="662"/>
      <c r="AV16" s="662"/>
      <c r="AW16" s="662"/>
      <c r="AX16" s="662"/>
      <c r="AY16" s="662"/>
      <c r="AZ16" s="662"/>
      <c r="BA16" s="662"/>
      <c r="BB16" s="662"/>
      <c r="BC16" s="662"/>
      <c r="BD16" s="662"/>
      <c r="BE16" s="662"/>
      <c r="BF16" s="663"/>
      <c r="BG16" s="664" t="s">
        <v>128</v>
      </c>
      <c r="BH16" s="665"/>
      <c r="BI16" s="665"/>
      <c r="BJ16" s="665"/>
      <c r="BK16" s="665"/>
      <c r="BL16" s="665"/>
      <c r="BM16" s="665"/>
      <c r="BN16" s="666"/>
      <c r="BO16" s="691" t="s">
        <v>128</v>
      </c>
      <c r="BP16" s="691"/>
      <c r="BQ16" s="691"/>
      <c r="BR16" s="691"/>
      <c r="BS16" s="692" t="s">
        <v>128</v>
      </c>
      <c r="BT16" s="692"/>
      <c r="BU16" s="692"/>
      <c r="BV16" s="692"/>
      <c r="BW16" s="692"/>
      <c r="BX16" s="692"/>
      <c r="BY16" s="692"/>
      <c r="BZ16" s="692"/>
      <c r="CA16" s="692"/>
      <c r="CB16" s="750"/>
      <c r="CD16" s="706" t="s">
        <v>263</v>
      </c>
      <c r="CE16" s="703"/>
      <c r="CF16" s="703"/>
      <c r="CG16" s="703"/>
      <c r="CH16" s="703"/>
      <c r="CI16" s="703"/>
      <c r="CJ16" s="703"/>
      <c r="CK16" s="703"/>
      <c r="CL16" s="703"/>
      <c r="CM16" s="703"/>
      <c r="CN16" s="703"/>
      <c r="CO16" s="703"/>
      <c r="CP16" s="703"/>
      <c r="CQ16" s="704"/>
      <c r="CR16" s="664" t="s">
        <v>128</v>
      </c>
      <c r="CS16" s="665"/>
      <c r="CT16" s="665"/>
      <c r="CU16" s="665"/>
      <c r="CV16" s="665"/>
      <c r="CW16" s="665"/>
      <c r="CX16" s="665"/>
      <c r="CY16" s="666"/>
      <c r="CZ16" s="691" t="s">
        <v>128</v>
      </c>
      <c r="DA16" s="691"/>
      <c r="DB16" s="691"/>
      <c r="DC16" s="691"/>
      <c r="DD16" s="670" t="s">
        <v>128</v>
      </c>
      <c r="DE16" s="665"/>
      <c r="DF16" s="665"/>
      <c r="DG16" s="665"/>
      <c r="DH16" s="665"/>
      <c r="DI16" s="665"/>
      <c r="DJ16" s="665"/>
      <c r="DK16" s="665"/>
      <c r="DL16" s="665"/>
      <c r="DM16" s="665"/>
      <c r="DN16" s="665"/>
      <c r="DO16" s="665"/>
      <c r="DP16" s="666"/>
      <c r="DQ16" s="670" t="s">
        <v>128</v>
      </c>
      <c r="DR16" s="665"/>
      <c r="DS16" s="665"/>
      <c r="DT16" s="665"/>
      <c r="DU16" s="665"/>
      <c r="DV16" s="665"/>
      <c r="DW16" s="665"/>
      <c r="DX16" s="665"/>
      <c r="DY16" s="665"/>
      <c r="DZ16" s="665"/>
      <c r="EA16" s="665"/>
      <c r="EB16" s="665"/>
      <c r="EC16" s="705"/>
    </row>
    <row r="17" spans="2:133" ht="11.25" customHeight="1" x14ac:dyDescent="0.2">
      <c r="B17" s="661" t="s">
        <v>264</v>
      </c>
      <c r="C17" s="662"/>
      <c r="D17" s="662"/>
      <c r="E17" s="662"/>
      <c r="F17" s="662"/>
      <c r="G17" s="662"/>
      <c r="H17" s="662"/>
      <c r="I17" s="662"/>
      <c r="J17" s="662"/>
      <c r="K17" s="662"/>
      <c r="L17" s="662"/>
      <c r="M17" s="662"/>
      <c r="N17" s="662"/>
      <c r="O17" s="662"/>
      <c r="P17" s="662"/>
      <c r="Q17" s="663"/>
      <c r="R17" s="664">
        <v>135404</v>
      </c>
      <c r="S17" s="665"/>
      <c r="T17" s="665"/>
      <c r="U17" s="665"/>
      <c r="V17" s="665"/>
      <c r="W17" s="665"/>
      <c r="X17" s="665"/>
      <c r="Y17" s="666"/>
      <c r="Z17" s="691">
        <v>0.3</v>
      </c>
      <c r="AA17" s="691"/>
      <c r="AB17" s="691"/>
      <c r="AC17" s="691"/>
      <c r="AD17" s="692">
        <v>135404</v>
      </c>
      <c r="AE17" s="692"/>
      <c r="AF17" s="692"/>
      <c r="AG17" s="692"/>
      <c r="AH17" s="692"/>
      <c r="AI17" s="692"/>
      <c r="AJ17" s="692"/>
      <c r="AK17" s="692"/>
      <c r="AL17" s="667">
        <v>0.6</v>
      </c>
      <c r="AM17" s="668"/>
      <c r="AN17" s="668"/>
      <c r="AO17" s="693"/>
      <c r="AP17" s="661" t="s">
        <v>265</v>
      </c>
      <c r="AQ17" s="662"/>
      <c r="AR17" s="662"/>
      <c r="AS17" s="662"/>
      <c r="AT17" s="662"/>
      <c r="AU17" s="662"/>
      <c r="AV17" s="662"/>
      <c r="AW17" s="662"/>
      <c r="AX17" s="662"/>
      <c r="AY17" s="662"/>
      <c r="AZ17" s="662"/>
      <c r="BA17" s="662"/>
      <c r="BB17" s="662"/>
      <c r="BC17" s="662"/>
      <c r="BD17" s="662"/>
      <c r="BE17" s="662"/>
      <c r="BF17" s="663"/>
      <c r="BG17" s="664" t="s">
        <v>128</v>
      </c>
      <c r="BH17" s="665"/>
      <c r="BI17" s="665"/>
      <c r="BJ17" s="665"/>
      <c r="BK17" s="665"/>
      <c r="BL17" s="665"/>
      <c r="BM17" s="665"/>
      <c r="BN17" s="666"/>
      <c r="BO17" s="691" t="s">
        <v>128</v>
      </c>
      <c r="BP17" s="691"/>
      <c r="BQ17" s="691"/>
      <c r="BR17" s="691"/>
      <c r="BS17" s="692" t="s">
        <v>128</v>
      </c>
      <c r="BT17" s="692"/>
      <c r="BU17" s="692"/>
      <c r="BV17" s="692"/>
      <c r="BW17" s="692"/>
      <c r="BX17" s="692"/>
      <c r="BY17" s="692"/>
      <c r="BZ17" s="692"/>
      <c r="CA17" s="692"/>
      <c r="CB17" s="750"/>
      <c r="CD17" s="706" t="s">
        <v>266</v>
      </c>
      <c r="CE17" s="703"/>
      <c r="CF17" s="703"/>
      <c r="CG17" s="703"/>
      <c r="CH17" s="703"/>
      <c r="CI17" s="703"/>
      <c r="CJ17" s="703"/>
      <c r="CK17" s="703"/>
      <c r="CL17" s="703"/>
      <c r="CM17" s="703"/>
      <c r="CN17" s="703"/>
      <c r="CO17" s="703"/>
      <c r="CP17" s="703"/>
      <c r="CQ17" s="704"/>
      <c r="CR17" s="664">
        <v>2106487</v>
      </c>
      <c r="CS17" s="665"/>
      <c r="CT17" s="665"/>
      <c r="CU17" s="665"/>
      <c r="CV17" s="665"/>
      <c r="CW17" s="665"/>
      <c r="CX17" s="665"/>
      <c r="CY17" s="666"/>
      <c r="CZ17" s="691">
        <v>4.5</v>
      </c>
      <c r="DA17" s="691"/>
      <c r="DB17" s="691"/>
      <c r="DC17" s="691"/>
      <c r="DD17" s="670" t="s">
        <v>128</v>
      </c>
      <c r="DE17" s="665"/>
      <c r="DF17" s="665"/>
      <c r="DG17" s="665"/>
      <c r="DH17" s="665"/>
      <c r="DI17" s="665"/>
      <c r="DJ17" s="665"/>
      <c r="DK17" s="665"/>
      <c r="DL17" s="665"/>
      <c r="DM17" s="665"/>
      <c r="DN17" s="665"/>
      <c r="DO17" s="665"/>
      <c r="DP17" s="666"/>
      <c r="DQ17" s="670">
        <v>2106487</v>
      </c>
      <c r="DR17" s="665"/>
      <c r="DS17" s="665"/>
      <c r="DT17" s="665"/>
      <c r="DU17" s="665"/>
      <c r="DV17" s="665"/>
      <c r="DW17" s="665"/>
      <c r="DX17" s="665"/>
      <c r="DY17" s="665"/>
      <c r="DZ17" s="665"/>
      <c r="EA17" s="665"/>
      <c r="EB17" s="665"/>
      <c r="EC17" s="705"/>
    </row>
    <row r="18" spans="2:133" ht="11.25" customHeight="1" x14ac:dyDescent="0.2">
      <c r="B18" s="661" t="s">
        <v>267</v>
      </c>
      <c r="C18" s="662"/>
      <c r="D18" s="662"/>
      <c r="E18" s="662"/>
      <c r="F18" s="662"/>
      <c r="G18" s="662"/>
      <c r="H18" s="662"/>
      <c r="I18" s="662"/>
      <c r="J18" s="662"/>
      <c r="K18" s="662"/>
      <c r="L18" s="662"/>
      <c r="M18" s="662"/>
      <c r="N18" s="662"/>
      <c r="O18" s="662"/>
      <c r="P18" s="662"/>
      <c r="Q18" s="663"/>
      <c r="R18" s="664">
        <v>217815</v>
      </c>
      <c r="S18" s="665"/>
      <c r="T18" s="665"/>
      <c r="U18" s="665"/>
      <c r="V18" s="665"/>
      <c r="W18" s="665"/>
      <c r="X18" s="665"/>
      <c r="Y18" s="666"/>
      <c r="Z18" s="691">
        <v>0.4</v>
      </c>
      <c r="AA18" s="691"/>
      <c r="AB18" s="691"/>
      <c r="AC18" s="691"/>
      <c r="AD18" s="692">
        <v>211384</v>
      </c>
      <c r="AE18" s="692"/>
      <c r="AF18" s="692"/>
      <c r="AG18" s="692"/>
      <c r="AH18" s="692"/>
      <c r="AI18" s="692"/>
      <c r="AJ18" s="692"/>
      <c r="AK18" s="692"/>
      <c r="AL18" s="667">
        <v>0.89999997615814209</v>
      </c>
      <c r="AM18" s="668"/>
      <c r="AN18" s="668"/>
      <c r="AO18" s="693"/>
      <c r="AP18" s="661" t="s">
        <v>268</v>
      </c>
      <c r="AQ18" s="662"/>
      <c r="AR18" s="662"/>
      <c r="AS18" s="662"/>
      <c r="AT18" s="662"/>
      <c r="AU18" s="662"/>
      <c r="AV18" s="662"/>
      <c r="AW18" s="662"/>
      <c r="AX18" s="662"/>
      <c r="AY18" s="662"/>
      <c r="AZ18" s="662"/>
      <c r="BA18" s="662"/>
      <c r="BB18" s="662"/>
      <c r="BC18" s="662"/>
      <c r="BD18" s="662"/>
      <c r="BE18" s="662"/>
      <c r="BF18" s="663"/>
      <c r="BG18" s="664" t="s">
        <v>128</v>
      </c>
      <c r="BH18" s="665"/>
      <c r="BI18" s="665"/>
      <c r="BJ18" s="665"/>
      <c r="BK18" s="665"/>
      <c r="BL18" s="665"/>
      <c r="BM18" s="665"/>
      <c r="BN18" s="666"/>
      <c r="BO18" s="691" t="s">
        <v>128</v>
      </c>
      <c r="BP18" s="691"/>
      <c r="BQ18" s="691"/>
      <c r="BR18" s="691"/>
      <c r="BS18" s="692" t="s">
        <v>128</v>
      </c>
      <c r="BT18" s="692"/>
      <c r="BU18" s="692"/>
      <c r="BV18" s="692"/>
      <c r="BW18" s="692"/>
      <c r="BX18" s="692"/>
      <c r="BY18" s="692"/>
      <c r="BZ18" s="692"/>
      <c r="CA18" s="692"/>
      <c r="CB18" s="750"/>
      <c r="CD18" s="706" t="s">
        <v>269</v>
      </c>
      <c r="CE18" s="703"/>
      <c r="CF18" s="703"/>
      <c r="CG18" s="703"/>
      <c r="CH18" s="703"/>
      <c r="CI18" s="703"/>
      <c r="CJ18" s="703"/>
      <c r="CK18" s="703"/>
      <c r="CL18" s="703"/>
      <c r="CM18" s="703"/>
      <c r="CN18" s="703"/>
      <c r="CO18" s="703"/>
      <c r="CP18" s="703"/>
      <c r="CQ18" s="704"/>
      <c r="CR18" s="664" t="s">
        <v>128</v>
      </c>
      <c r="CS18" s="665"/>
      <c r="CT18" s="665"/>
      <c r="CU18" s="665"/>
      <c r="CV18" s="665"/>
      <c r="CW18" s="665"/>
      <c r="CX18" s="665"/>
      <c r="CY18" s="666"/>
      <c r="CZ18" s="691" t="s">
        <v>128</v>
      </c>
      <c r="DA18" s="691"/>
      <c r="DB18" s="691"/>
      <c r="DC18" s="691"/>
      <c r="DD18" s="670" t="s">
        <v>128</v>
      </c>
      <c r="DE18" s="665"/>
      <c r="DF18" s="665"/>
      <c r="DG18" s="665"/>
      <c r="DH18" s="665"/>
      <c r="DI18" s="665"/>
      <c r="DJ18" s="665"/>
      <c r="DK18" s="665"/>
      <c r="DL18" s="665"/>
      <c r="DM18" s="665"/>
      <c r="DN18" s="665"/>
      <c r="DO18" s="665"/>
      <c r="DP18" s="666"/>
      <c r="DQ18" s="670" t="s">
        <v>128</v>
      </c>
      <c r="DR18" s="665"/>
      <c r="DS18" s="665"/>
      <c r="DT18" s="665"/>
      <c r="DU18" s="665"/>
      <c r="DV18" s="665"/>
      <c r="DW18" s="665"/>
      <c r="DX18" s="665"/>
      <c r="DY18" s="665"/>
      <c r="DZ18" s="665"/>
      <c r="EA18" s="665"/>
      <c r="EB18" s="665"/>
      <c r="EC18" s="705"/>
    </row>
    <row r="19" spans="2:133" ht="11.25" customHeight="1" x14ac:dyDescent="0.2">
      <c r="B19" s="661" t="s">
        <v>270</v>
      </c>
      <c r="C19" s="662"/>
      <c r="D19" s="662"/>
      <c r="E19" s="662"/>
      <c r="F19" s="662"/>
      <c r="G19" s="662"/>
      <c r="H19" s="662"/>
      <c r="I19" s="662"/>
      <c r="J19" s="662"/>
      <c r="K19" s="662"/>
      <c r="L19" s="662"/>
      <c r="M19" s="662"/>
      <c r="N19" s="662"/>
      <c r="O19" s="662"/>
      <c r="P19" s="662"/>
      <c r="Q19" s="663"/>
      <c r="R19" s="664">
        <v>133877</v>
      </c>
      <c r="S19" s="665"/>
      <c r="T19" s="665"/>
      <c r="U19" s="665"/>
      <c r="V19" s="665"/>
      <c r="W19" s="665"/>
      <c r="X19" s="665"/>
      <c r="Y19" s="666"/>
      <c r="Z19" s="691">
        <v>0.3</v>
      </c>
      <c r="AA19" s="691"/>
      <c r="AB19" s="691"/>
      <c r="AC19" s="691"/>
      <c r="AD19" s="692">
        <v>133877</v>
      </c>
      <c r="AE19" s="692"/>
      <c r="AF19" s="692"/>
      <c r="AG19" s="692"/>
      <c r="AH19" s="692"/>
      <c r="AI19" s="692"/>
      <c r="AJ19" s="692"/>
      <c r="AK19" s="692"/>
      <c r="AL19" s="667">
        <v>0.6</v>
      </c>
      <c r="AM19" s="668"/>
      <c r="AN19" s="668"/>
      <c r="AO19" s="693"/>
      <c r="AP19" s="661" t="s">
        <v>271</v>
      </c>
      <c r="AQ19" s="662"/>
      <c r="AR19" s="662"/>
      <c r="AS19" s="662"/>
      <c r="AT19" s="662"/>
      <c r="AU19" s="662"/>
      <c r="AV19" s="662"/>
      <c r="AW19" s="662"/>
      <c r="AX19" s="662"/>
      <c r="AY19" s="662"/>
      <c r="AZ19" s="662"/>
      <c r="BA19" s="662"/>
      <c r="BB19" s="662"/>
      <c r="BC19" s="662"/>
      <c r="BD19" s="662"/>
      <c r="BE19" s="662"/>
      <c r="BF19" s="663"/>
      <c r="BG19" s="664">
        <v>1339545</v>
      </c>
      <c r="BH19" s="665"/>
      <c r="BI19" s="665"/>
      <c r="BJ19" s="665"/>
      <c r="BK19" s="665"/>
      <c r="BL19" s="665"/>
      <c r="BM19" s="665"/>
      <c r="BN19" s="666"/>
      <c r="BO19" s="691">
        <v>7.8</v>
      </c>
      <c r="BP19" s="691"/>
      <c r="BQ19" s="691"/>
      <c r="BR19" s="691"/>
      <c r="BS19" s="692" t="s">
        <v>128</v>
      </c>
      <c r="BT19" s="692"/>
      <c r="BU19" s="692"/>
      <c r="BV19" s="692"/>
      <c r="BW19" s="692"/>
      <c r="BX19" s="692"/>
      <c r="BY19" s="692"/>
      <c r="BZ19" s="692"/>
      <c r="CA19" s="692"/>
      <c r="CB19" s="750"/>
      <c r="CD19" s="706" t="s">
        <v>272</v>
      </c>
      <c r="CE19" s="703"/>
      <c r="CF19" s="703"/>
      <c r="CG19" s="703"/>
      <c r="CH19" s="703"/>
      <c r="CI19" s="703"/>
      <c r="CJ19" s="703"/>
      <c r="CK19" s="703"/>
      <c r="CL19" s="703"/>
      <c r="CM19" s="703"/>
      <c r="CN19" s="703"/>
      <c r="CO19" s="703"/>
      <c r="CP19" s="703"/>
      <c r="CQ19" s="704"/>
      <c r="CR19" s="664" t="s">
        <v>128</v>
      </c>
      <c r="CS19" s="665"/>
      <c r="CT19" s="665"/>
      <c r="CU19" s="665"/>
      <c r="CV19" s="665"/>
      <c r="CW19" s="665"/>
      <c r="CX19" s="665"/>
      <c r="CY19" s="666"/>
      <c r="CZ19" s="691" t="s">
        <v>128</v>
      </c>
      <c r="DA19" s="691"/>
      <c r="DB19" s="691"/>
      <c r="DC19" s="691"/>
      <c r="DD19" s="670" t="s">
        <v>128</v>
      </c>
      <c r="DE19" s="665"/>
      <c r="DF19" s="665"/>
      <c r="DG19" s="665"/>
      <c r="DH19" s="665"/>
      <c r="DI19" s="665"/>
      <c r="DJ19" s="665"/>
      <c r="DK19" s="665"/>
      <c r="DL19" s="665"/>
      <c r="DM19" s="665"/>
      <c r="DN19" s="665"/>
      <c r="DO19" s="665"/>
      <c r="DP19" s="666"/>
      <c r="DQ19" s="670" t="s">
        <v>128</v>
      </c>
      <c r="DR19" s="665"/>
      <c r="DS19" s="665"/>
      <c r="DT19" s="665"/>
      <c r="DU19" s="665"/>
      <c r="DV19" s="665"/>
      <c r="DW19" s="665"/>
      <c r="DX19" s="665"/>
      <c r="DY19" s="665"/>
      <c r="DZ19" s="665"/>
      <c r="EA19" s="665"/>
      <c r="EB19" s="665"/>
      <c r="EC19" s="705"/>
    </row>
    <row r="20" spans="2:133" ht="11.25" customHeight="1" x14ac:dyDescent="0.2">
      <c r="B20" s="661" t="s">
        <v>273</v>
      </c>
      <c r="C20" s="662"/>
      <c r="D20" s="662"/>
      <c r="E20" s="662"/>
      <c r="F20" s="662"/>
      <c r="G20" s="662"/>
      <c r="H20" s="662"/>
      <c r="I20" s="662"/>
      <c r="J20" s="662"/>
      <c r="K20" s="662"/>
      <c r="L20" s="662"/>
      <c r="M20" s="662"/>
      <c r="N20" s="662"/>
      <c r="O20" s="662"/>
      <c r="P20" s="662"/>
      <c r="Q20" s="663"/>
      <c r="R20" s="664">
        <v>11580</v>
      </c>
      <c r="S20" s="665"/>
      <c r="T20" s="665"/>
      <c r="U20" s="665"/>
      <c r="V20" s="665"/>
      <c r="W20" s="665"/>
      <c r="X20" s="665"/>
      <c r="Y20" s="666"/>
      <c r="Z20" s="691">
        <v>0</v>
      </c>
      <c r="AA20" s="691"/>
      <c r="AB20" s="691"/>
      <c r="AC20" s="691"/>
      <c r="AD20" s="692">
        <v>11580</v>
      </c>
      <c r="AE20" s="692"/>
      <c r="AF20" s="692"/>
      <c r="AG20" s="692"/>
      <c r="AH20" s="692"/>
      <c r="AI20" s="692"/>
      <c r="AJ20" s="692"/>
      <c r="AK20" s="692"/>
      <c r="AL20" s="667">
        <v>0</v>
      </c>
      <c r="AM20" s="668"/>
      <c r="AN20" s="668"/>
      <c r="AO20" s="693"/>
      <c r="AP20" s="661" t="s">
        <v>274</v>
      </c>
      <c r="AQ20" s="662"/>
      <c r="AR20" s="662"/>
      <c r="AS20" s="662"/>
      <c r="AT20" s="662"/>
      <c r="AU20" s="662"/>
      <c r="AV20" s="662"/>
      <c r="AW20" s="662"/>
      <c r="AX20" s="662"/>
      <c r="AY20" s="662"/>
      <c r="AZ20" s="662"/>
      <c r="BA20" s="662"/>
      <c r="BB20" s="662"/>
      <c r="BC20" s="662"/>
      <c r="BD20" s="662"/>
      <c r="BE20" s="662"/>
      <c r="BF20" s="663"/>
      <c r="BG20" s="664">
        <v>1339545</v>
      </c>
      <c r="BH20" s="665"/>
      <c r="BI20" s="665"/>
      <c r="BJ20" s="665"/>
      <c r="BK20" s="665"/>
      <c r="BL20" s="665"/>
      <c r="BM20" s="665"/>
      <c r="BN20" s="666"/>
      <c r="BO20" s="691">
        <v>7.8</v>
      </c>
      <c r="BP20" s="691"/>
      <c r="BQ20" s="691"/>
      <c r="BR20" s="691"/>
      <c r="BS20" s="692" t="s">
        <v>128</v>
      </c>
      <c r="BT20" s="692"/>
      <c r="BU20" s="692"/>
      <c r="BV20" s="692"/>
      <c r="BW20" s="692"/>
      <c r="BX20" s="692"/>
      <c r="BY20" s="692"/>
      <c r="BZ20" s="692"/>
      <c r="CA20" s="692"/>
      <c r="CB20" s="750"/>
      <c r="CD20" s="706" t="s">
        <v>275</v>
      </c>
      <c r="CE20" s="703"/>
      <c r="CF20" s="703"/>
      <c r="CG20" s="703"/>
      <c r="CH20" s="703"/>
      <c r="CI20" s="703"/>
      <c r="CJ20" s="703"/>
      <c r="CK20" s="703"/>
      <c r="CL20" s="703"/>
      <c r="CM20" s="703"/>
      <c r="CN20" s="703"/>
      <c r="CO20" s="703"/>
      <c r="CP20" s="703"/>
      <c r="CQ20" s="704"/>
      <c r="CR20" s="664">
        <v>46871244</v>
      </c>
      <c r="CS20" s="665"/>
      <c r="CT20" s="665"/>
      <c r="CU20" s="665"/>
      <c r="CV20" s="665"/>
      <c r="CW20" s="665"/>
      <c r="CX20" s="665"/>
      <c r="CY20" s="666"/>
      <c r="CZ20" s="691">
        <v>100</v>
      </c>
      <c r="DA20" s="691"/>
      <c r="DB20" s="691"/>
      <c r="DC20" s="691"/>
      <c r="DD20" s="670">
        <v>2780904</v>
      </c>
      <c r="DE20" s="665"/>
      <c r="DF20" s="665"/>
      <c r="DG20" s="665"/>
      <c r="DH20" s="665"/>
      <c r="DI20" s="665"/>
      <c r="DJ20" s="665"/>
      <c r="DK20" s="665"/>
      <c r="DL20" s="665"/>
      <c r="DM20" s="665"/>
      <c r="DN20" s="665"/>
      <c r="DO20" s="665"/>
      <c r="DP20" s="666"/>
      <c r="DQ20" s="670">
        <v>26358983</v>
      </c>
      <c r="DR20" s="665"/>
      <c r="DS20" s="665"/>
      <c r="DT20" s="665"/>
      <c r="DU20" s="665"/>
      <c r="DV20" s="665"/>
      <c r="DW20" s="665"/>
      <c r="DX20" s="665"/>
      <c r="DY20" s="665"/>
      <c r="DZ20" s="665"/>
      <c r="EA20" s="665"/>
      <c r="EB20" s="665"/>
      <c r="EC20" s="705"/>
    </row>
    <row r="21" spans="2:133" ht="11.25" customHeight="1" x14ac:dyDescent="0.2">
      <c r="B21" s="661" t="s">
        <v>276</v>
      </c>
      <c r="C21" s="662"/>
      <c r="D21" s="662"/>
      <c r="E21" s="662"/>
      <c r="F21" s="662"/>
      <c r="G21" s="662"/>
      <c r="H21" s="662"/>
      <c r="I21" s="662"/>
      <c r="J21" s="662"/>
      <c r="K21" s="662"/>
      <c r="L21" s="662"/>
      <c r="M21" s="662"/>
      <c r="N21" s="662"/>
      <c r="O21" s="662"/>
      <c r="P21" s="662"/>
      <c r="Q21" s="663"/>
      <c r="R21" s="664">
        <v>3157</v>
      </c>
      <c r="S21" s="665"/>
      <c r="T21" s="665"/>
      <c r="U21" s="665"/>
      <c r="V21" s="665"/>
      <c r="W21" s="665"/>
      <c r="X21" s="665"/>
      <c r="Y21" s="666"/>
      <c r="Z21" s="691">
        <v>0</v>
      </c>
      <c r="AA21" s="691"/>
      <c r="AB21" s="691"/>
      <c r="AC21" s="691"/>
      <c r="AD21" s="692">
        <v>3157</v>
      </c>
      <c r="AE21" s="692"/>
      <c r="AF21" s="692"/>
      <c r="AG21" s="692"/>
      <c r="AH21" s="692"/>
      <c r="AI21" s="692"/>
      <c r="AJ21" s="692"/>
      <c r="AK21" s="692"/>
      <c r="AL21" s="667">
        <v>0</v>
      </c>
      <c r="AM21" s="668"/>
      <c r="AN21" s="668"/>
      <c r="AO21" s="693"/>
      <c r="AP21" s="757" t="s">
        <v>277</v>
      </c>
      <c r="AQ21" s="764"/>
      <c r="AR21" s="764"/>
      <c r="AS21" s="764"/>
      <c r="AT21" s="764"/>
      <c r="AU21" s="764"/>
      <c r="AV21" s="764"/>
      <c r="AW21" s="764"/>
      <c r="AX21" s="764"/>
      <c r="AY21" s="764"/>
      <c r="AZ21" s="764"/>
      <c r="BA21" s="764"/>
      <c r="BB21" s="764"/>
      <c r="BC21" s="764"/>
      <c r="BD21" s="764"/>
      <c r="BE21" s="764"/>
      <c r="BF21" s="759"/>
      <c r="BG21" s="664" t="s">
        <v>128</v>
      </c>
      <c r="BH21" s="665"/>
      <c r="BI21" s="665"/>
      <c r="BJ21" s="665"/>
      <c r="BK21" s="665"/>
      <c r="BL21" s="665"/>
      <c r="BM21" s="665"/>
      <c r="BN21" s="666"/>
      <c r="BO21" s="691" t="s">
        <v>128</v>
      </c>
      <c r="BP21" s="691"/>
      <c r="BQ21" s="691"/>
      <c r="BR21" s="691"/>
      <c r="BS21" s="692" t="s">
        <v>128</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278</v>
      </c>
      <c r="C22" s="728"/>
      <c r="D22" s="728"/>
      <c r="E22" s="728"/>
      <c r="F22" s="728"/>
      <c r="G22" s="728"/>
      <c r="H22" s="728"/>
      <c r="I22" s="728"/>
      <c r="J22" s="728"/>
      <c r="K22" s="728"/>
      <c r="L22" s="728"/>
      <c r="M22" s="728"/>
      <c r="N22" s="728"/>
      <c r="O22" s="728"/>
      <c r="P22" s="728"/>
      <c r="Q22" s="729"/>
      <c r="R22" s="664">
        <v>69201</v>
      </c>
      <c r="S22" s="665"/>
      <c r="T22" s="665"/>
      <c r="U22" s="665"/>
      <c r="V22" s="665"/>
      <c r="W22" s="665"/>
      <c r="X22" s="665"/>
      <c r="Y22" s="666"/>
      <c r="Z22" s="691">
        <v>0.1</v>
      </c>
      <c r="AA22" s="691"/>
      <c r="AB22" s="691"/>
      <c r="AC22" s="691"/>
      <c r="AD22" s="692">
        <v>62770</v>
      </c>
      <c r="AE22" s="692"/>
      <c r="AF22" s="692"/>
      <c r="AG22" s="692"/>
      <c r="AH22" s="692"/>
      <c r="AI22" s="692"/>
      <c r="AJ22" s="692"/>
      <c r="AK22" s="692"/>
      <c r="AL22" s="667">
        <v>0.30000001192092896</v>
      </c>
      <c r="AM22" s="668"/>
      <c r="AN22" s="668"/>
      <c r="AO22" s="693"/>
      <c r="AP22" s="757" t="s">
        <v>279</v>
      </c>
      <c r="AQ22" s="764"/>
      <c r="AR22" s="764"/>
      <c r="AS22" s="764"/>
      <c r="AT22" s="764"/>
      <c r="AU22" s="764"/>
      <c r="AV22" s="764"/>
      <c r="AW22" s="764"/>
      <c r="AX22" s="764"/>
      <c r="AY22" s="764"/>
      <c r="AZ22" s="764"/>
      <c r="BA22" s="764"/>
      <c r="BB22" s="764"/>
      <c r="BC22" s="764"/>
      <c r="BD22" s="764"/>
      <c r="BE22" s="764"/>
      <c r="BF22" s="759"/>
      <c r="BG22" s="664" t="s">
        <v>128</v>
      </c>
      <c r="BH22" s="665"/>
      <c r="BI22" s="665"/>
      <c r="BJ22" s="665"/>
      <c r="BK22" s="665"/>
      <c r="BL22" s="665"/>
      <c r="BM22" s="665"/>
      <c r="BN22" s="666"/>
      <c r="BO22" s="691" t="s">
        <v>128</v>
      </c>
      <c r="BP22" s="691"/>
      <c r="BQ22" s="691"/>
      <c r="BR22" s="691"/>
      <c r="BS22" s="692" t="s">
        <v>128</v>
      </c>
      <c r="BT22" s="692"/>
      <c r="BU22" s="692"/>
      <c r="BV22" s="692"/>
      <c r="BW22" s="692"/>
      <c r="BX22" s="692"/>
      <c r="BY22" s="692"/>
      <c r="BZ22" s="692"/>
      <c r="CA22" s="692"/>
      <c r="CB22" s="750"/>
      <c r="CD22" s="766" t="s">
        <v>280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281</v>
      </c>
      <c r="C23" s="662"/>
      <c r="D23" s="662"/>
      <c r="E23" s="662"/>
      <c r="F23" s="662"/>
      <c r="G23" s="662"/>
      <c r="H23" s="662"/>
      <c r="I23" s="662"/>
      <c r="J23" s="662"/>
      <c r="K23" s="662"/>
      <c r="L23" s="662"/>
      <c r="M23" s="662"/>
      <c r="N23" s="662"/>
      <c r="O23" s="662"/>
      <c r="P23" s="662"/>
      <c r="Q23" s="663"/>
      <c r="R23" s="664">
        <v>4006378</v>
      </c>
      <c r="S23" s="665"/>
      <c r="T23" s="665"/>
      <c r="U23" s="665"/>
      <c r="V23" s="665"/>
      <c r="W23" s="665"/>
      <c r="X23" s="665"/>
      <c r="Y23" s="666"/>
      <c r="Z23" s="691">
        <v>7.9</v>
      </c>
      <c r="AA23" s="691"/>
      <c r="AB23" s="691"/>
      <c r="AC23" s="691"/>
      <c r="AD23" s="692">
        <v>3902970</v>
      </c>
      <c r="AE23" s="692"/>
      <c r="AF23" s="692"/>
      <c r="AG23" s="692"/>
      <c r="AH23" s="692"/>
      <c r="AI23" s="692"/>
      <c r="AJ23" s="692"/>
      <c r="AK23" s="692"/>
      <c r="AL23" s="667">
        <v>16.7</v>
      </c>
      <c r="AM23" s="668"/>
      <c r="AN23" s="668"/>
      <c r="AO23" s="693"/>
      <c r="AP23" s="757" t="s">
        <v>282</v>
      </c>
      <c r="AQ23" s="764"/>
      <c r="AR23" s="764"/>
      <c r="AS23" s="764"/>
      <c r="AT23" s="764"/>
      <c r="AU23" s="764"/>
      <c r="AV23" s="764"/>
      <c r="AW23" s="764"/>
      <c r="AX23" s="764"/>
      <c r="AY23" s="764"/>
      <c r="AZ23" s="764"/>
      <c r="BA23" s="764"/>
      <c r="BB23" s="764"/>
      <c r="BC23" s="764"/>
      <c r="BD23" s="764"/>
      <c r="BE23" s="764"/>
      <c r="BF23" s="759"/>
      <c r="BG23" s="664">
        <v>1339545</v>
      </c>
      <c r="BH23" s="665"/>
      <c r="BI23" s="665"/>
      <c r="BJ23" s="665"/>
      <c r="BK23" s="665"/>
      <c r="BL23" s="665"/>
      <c r="BM23" s="665"/>
      <c r="BN23" s="666"/>
      <c r="BO23" s="691">
        <v>7.8</v>
      </c>
      <c r="BP23" s="691"/>
      <c r="BQ23" s="691"/>
      <c r="BR23" s="691"/>
      <c r="BS23" s="692" t="s">
        <v>128</v>
      </c>
      <c r="BT23" s="692"/>
      <c r="BU23" s="692"/>
      <c r="BV23" s="692"/>
      <c r="BW23" s="692"/>
      <c r="BX23" s="692"/>
      <c r="BY23" s="692"/>
      <c r="BZ23" s="692"/>
      <c r="CA23" s="692"/>
      <c r="CB23" s="750"/>
      <c r="CD23" s="766" t="s">
        <v>222</v>
      </c>
      <c r="CE23" s="767"/>
      <c r="CF23" s="767"/>
      <c r="CG23" s="767"/>
      <c r="CH23" s="767"/>
      <c r="CI23" s="767"/>
      <c r="CJ23" s="767"/>
      <c r="CK23" s="767"/>
      <c r="CL23" s="767"/>
      <c r="CM23" s="767"/>
      <c r="CN23" s="767"/>
      <c r="CO23" s="767"/>
      <c r="CP23" s="767"/>
      <c r="CQ23" s="768"/>
      <c r="CR23" s="766" t="s">
        <v>283</v>
      </c>
      <c r="CS23" s="767"/>
      <c r="CT23" s="767"/>
      <c r="CU23" s="767"/>
      <c r="CV23" s="767"/>
      <c r="CW23" s="767"/>
      <c r="CX23" s="767"/>
      <c r="CY23" s="768"/>
      <c r="CZ23" s="766" t="s">
        <v>284</v>
      </c>
      <c r="DA23" s="767"/>
      <c r="DB23" s="767"/>
      <c r="DC23" s="768"/>
      <c r="DD23" s="766" t="s">
        <v>285</v>
      </c>
      <c r="DE23" s="767"/>
      <c r="DF23" s="767"/>
      <c r="DG23" s="767"/>
      <c r="DH23" s="767"/>
      <c r="DI23" s="767"/>
      <c r="DJ23" s="767"/>
      <c r="DK23" s="768"/>
      <c r="DL23" s="775" t="s">
        <v>286</v>
      </c>
      <c r="DM23" s="776"/>
      <c r="DN23" s="776"/>
      <c r="DO23" s="776"/>
      <c r="DP23" s="776"/>
      <c r="DQ23" s="776"/>
      <c r="DR23" s="776"/>
      <c r="DS23" s="776"/>
      <c r="DT23" s="776"/>
      <c r="DU23" s="776"/>
      <c r="DV23" s="777"/>
      <c r="DW23" s="766" t="s">
        <v>287</v>
      </c>
      <c r="DX23" s="767"/>
      <c r="DY23" s="767"/>
      <c r="DZ23" s="767"/>
      <c r="EA23" s="767"/>
      <c r="EB23" s="767"/>
      <c r="EC23" s="768"/>
    </row>
    <row r="24" spans="2:133" ht="11.25" customHeight="1" x14ac:dyDescent="0.2">
      <c r="B24" s="661" t="s">
        <v>288</v>
      </c>
      <c r="C24" s="662"/>
      <c r="D24" s="662"/>
      <c r="E24" s="662"/>
      <c r="F24" s="662"/>
      <c r="G24" s="662"/>
      <c r="H24" s="662"/>
      <c r="I24" s="662"/>
      <c r="J24" s="662"/>
      <c r="K24" s="662"/>
      <c r="L24" s="662"/>
      <c r="M24" s="662"/>
      <c r="N24" s="662"/>
      <c r="O24" s="662"/>
      <c r="P24" s="662"/>
      <c r="Q24" s="663"/>
      <c r="R24" s="664">
        <v>3902970</v>
      </c>
      <c r="S24" s="665"/>
      <c r="T24" s="665"/>
      <c r="U24" s="665"/>
      <c r="V24" s="665"/>
      <c r="W24" s="665"/>
      <c r="X24" s="665"/>
      <c r="Y24" s="666"/>
      <c r="Z24" s="691">
        <v>7.7</v>
      </c>
      <c r="AA24" s="691"/>
      <c r="AB24" s="691"/>
      <c r="AC24" s="691"/>
      <c r="AD24" s="692">
        <v>3902970</v>
      </c>
      <c r="AE24" s="692"/>
      <c r="AF24" s="692"/>
      <c r="AG24" s="692"/>
      <c r="AH24" s="692"/>
      <c r="AI24" s="692"/>
      <c r="AJ24" s="692"/>
      <c r="AK24" s="692"/>
      <c r="AL24" s="667">
        <v>16.7</v>
      </c>
      <c r="AM24" s="668"/>
      <c r="AN24" s="668"/>
      <c r="AO24" s="693"/>
      <c r="AP24" s="757" t="s">
        <v>289</v>
      </c>
      <c r="AQ24" s="764"/>
      <c r="AR24" s="764"/>
      <c r="AS24" s="764"/>
      <c r="AT24" s="764"/>
      <c r="AU24" s="764"/>
      <c r="AV24" s="764"/>
      <c r="AW24" s="764"/>
      <c r="AX24" s="764"/>
      <c r="AY24" s="764"/>
      <c r="AZ24" s="764"/>
      <c r="BA24" s="764"/>
      <c r="BB24" s="764"/>
      <c r="BC24" s="764"/>
      <c r="BD24" s="764"/>
      <c r="BE24" s="764"/>
      <c r="BF24" s="759"/>
      <c r="BG24" s="664" t="s">
        <v>128</v>
      </c>
      <c r="BH24" s="665"/>
      <c r="BI24" s="665"/>
      <c r="BJ24" s="665"/>
      <c r="BK24" s="665"/>
      <c r="BL24" s="665"/>
      <c r="BM24" s="665"/>
      <c r="BN24" s="666"/>
      <c r="BO24" s="691" t="s">
        <v>128</v>
      </c>
      <c r="BP24" s="691"/>
      <c r="BQ24" s="691"/>
      <c r="BR24" s="691"/>
      <c r="BS24" s="692" t="s">
        <v>128</v>
      </c>
      <c r="BT24" s="692"/>
      <c r="BU24" s="692"/>
      <c r="BV24" s="692"/>
      <c r="BW24" s="692"/>
      <c r="BX24" s="692"/>
      <c r="BY24" s="692"/>
      <c r="BZ24" s="692"/>
      <c r="CA24" s="692"/>
      <c r="CB24" s="750"/>
      <c r="CD24" s="720" t="s">
        <v>290</v>
      </c>
      <c r="CE24" s="721"/>
      <c r="CF24" s="721"/>
      <c r="CG24" s="721"/>
      <c r="CH24" s="721"/>
      <c r="CI24" s="721"/>
      <c r="CJ24" s="721"/>
      <c r="CK24" s="721"/>
      <c r="CL24" s="721"/>
      <c r="CM24" s="721"/>
      <c r="CN24" s="721"/>
      <c r="CO24" s="721"/>
      <c r="CP24" s="721"/>
      <c r="CQ24" s="722"/>
      <c r="CR24" s="717">
        <v>25871968</v>
      </c>
      <c r="CS24" s="718"/>
      <c r="CT24" s="718"/>
      <c r="CU24" s="718"/>
      <c r="CV24" s="718"/>
      <c r="CW24" s="718"/>
      <c r="CX24" s="718"/>
      <c r="CY24" s="761"/>
      <c r="CZ24" s="762">
        <v>55.2</v>
      </c>
      <c r="DA24" s="735"/>
      <c r="DB24" s="735"/>
      <c r="DC24" s="765"/>
      <c r="DD24" s="760">
        <v>11987301</v>
      </c>
      <c r="DE24" s="718"/>
      <c r="DF24" s="718"/>
      <c r="DG24" s="718"/>
      <c r="DH24" s="718"/>
      <c r="DI24" s="718"/>
      <c r="DJ24" s="718"/>
      <c r="DK24" s="761"/>
      <c r="DL24" s="760">
        <v>11895216</v>
      </c>
      <c r="DM24" s="718"/>
      <c r="DN24" s="718"/>
      <c r="DO24" s="718"/>
      <c r="DP24" s="718"/>
      <c r="DQ24" s="718"/>
      <c r="DR24" s="718"/>
      <c r="DS24" s="718"/>
      <c r="DT24" s="718"/>
      <c r="DU24" s="718"/>
      <c r="DV24" s="761"/>
      <c r="DW24" s="762">
        <v>47.8</v>
      </c>
      <c r="DX24" s="735"/>
      <c r="DY24" s="735"/>
      <c r="DZ24" s="735"/>
      <c r="EA24" s="735"/>
      <c r="EB24" s="735"/>
      <c r="EC24" s="763"/>
    </row>
    <row r="25" spans="2:133" ht="11.25" customHeight="1" x14ac:dyDescent="0.2">
      <c r="B25" s="661" t="s">
        <v>291</v>
      </c>
      <c r="C25" s="662"/>
      <c r="D25" s="662"/>
      <c r="E25" s="662"/>
      <c r="F25" s="662"/>
      <c r="G25" s="662"/>
      <c r="H25" s="662"/>
      <c r="I25" s="662"/>
      <c r="J25" s="662"/>
      <c r="K25" s="662"/>
      <c r="L25" s="662"/>
      <c r="M25" s="662"/>
      <c r="N25" s="662"/>
      <c r="O25" s="662"/>
      <c r="P25" s="662"/>
      <c r="Q25" s="663"/>
      <c r="R25" s="664">
        <v>103408</v>
      </c>
      <c r="S25" s="665"/>
      <c r="T25" s="665"/>
      <c r="U25" s="665"/>
      <c r="V25" s="665"/>
      <c r="W25" s="665"/>
      <c r="X25" s="665"/>
      <c r="Y25" s="666"/>
      <c r="Z25" s="691">
        <v>0.2</v>
      </c>
      <c r="AA25" s="691"/>
      <c r="AB25" s="691"/>
      <c r="AC25" s="691"/>
      <c r="AD25" s="692" t="s">
        <v>128</v>
      </c>
      <c r="AE25" s="692"/>
      <c r="AF25" s="692"/>
      <c r="AG25" s="692"/>
      <c r="AH25" s="692"/>
      <c r="AI25" s="692"/>
      <c r="AJ25" s="692"/>
      <c r="AK25" s="692"/>
      <c r="AL25" s="667" t="s">
        <v>128</v>
      </c>
      <c r="AM25" s="668"/>
      <c r="AN25" s="668"/>
      <c r="AO25" s="693"/>
      <c r="AP25" s="757" t="s">
        <v>292</v>
      </c>
      <c r="AQ25" s="764"/>
      <c r="AR25" s="764"/>
      <c r="AS25" s="764"/>
      <c r="AT25" s="764"/>
      <c r="AU25" s="764"/>
      <c r="AV25" s="764"/>
      <c r="AW25" s="764"/>
      <c r="AX25" s="764"/>
      <c r="AY25" s="764"/>
      <c r="AZ25" s="764"/>
      <c r="BA25" s="764"/>
      <c r="BB25" s="764"/>
      <c r="BC25" s="764"/>
      <c r="BD25" s="764"/>
      <c r="BE25" s="764"/>
      <c r="BF25" s="759"/>
      <c r="BG25" s="664" t="s">
        <v>128</v>
      </c>
      <c r="BH25" s="665"/>
      <c r="BI25" s="665"/>
      <c r="BJ25" s="665"/>
      <c r="BK25" s="665"/>
      <c r="BL25" s="665"/>
      <c r="BM25" s="665"/>
      <c r="BN25" s="666"/>
      <c r="BO25" s="691" t="s">
        <v>128</v>
      </c>
      <c r="BP25" s="691"/>
      <c r="BQ25" s="691"/>
      <c r="BR25" s="691"/>
      <c r="BS25" s="692" t="s">
        <v>128</v>
      </c>
      <c r="BT25" s="692"/>
      <c r="BU25" s="692"/>
      <c r="BV25" s="692"/>
      <c r="BW25" s="692"/>
      <c r="BX25" s="692"/>
      <c r="BY25" s="692"/>
      <c r="BZ25" s="692"/>
      <c r="CA25" s="692"/>
      <c r="CB25" s="750"/>
      <c r="CD25" s="706" t="s">
        <v>293</v>
      </c>
      <c r="CE25" s="703"/>
      <c r="CF25" s="703"/>
      <c r="CG25" s="703"/>
      <c r="CH25" s="703"/>
      <c r="CI25" s="703"/>
      <c r="CJ25" s="703"/>
      <c r="CK25" s="703"/>
      <c r="CL25" s="703"/>
      <c r="CM25" s="703"/>
      <c r="CN25" s="703"/>
      <c r="CO25" s="703"/>
      <c r="CP25" s="703"/>
      <c r="CQ25" s="704"/>
      <c r="CR25" s="664">
        <v>6174584</v>
      </c>
      <c r="CS25" s="675"/>
      <c r="CT25" s="675"/>
      <c r="CU25" s="675"/>
      <c r="CV25" s="675"/>
      <c r="CW25" s="675"/>
      <c r="CX25" s="675"/>
      <c r="CY25" s="676"/>
      <c r="CZ25" s="667">
        <v>13.2</v>
      </c>
      <c r="DA25" s="677"/>
      <c r="DB25" s="677"/>
      <c r="DC25" s="678"/>
      <c r="DD25" s="670">
        <v>5289553</v>
      </c>
      <c r="DE25" s="675"/>
      <c r="DF25" s="675"/>
      <c r="DG25" s="675"/>
      <c r="DH25" s="675"/>
      <c r="DI25" s="675"/>
      <c r="DJ25" s="675"/>
      <c r="DK25" s="676"/>
      <c r="DL25" s="670">
        <v>5203328</v>
      </c>
      <c r="DM25" s="675"/>
      <c r="DN25" s="675"/>
      <c r="DO25" s="675"/>
      <c r="DP25" s="675"/>
      <c r="DQ25" s="675"/>
      <c r="DR25" s="675"/>
      <c r="DS25" s="675"/>
      <c r="DT25" s="675"/>
      <c r="DU25" s="675"/>
      <c r="DV25" s="676"/>
      <c r="DW25" s="667">
        <v>20.9</v>
      </c>
      <c r="DX25" s="677"/>
      <c r="DY25" s="677"/>
      <c r="DZ25" s="677"/>
      <c r="EA25" s="677"/>
      <c r="EB25" s="677"/>
      <c r="EC25" s="698"/>
    </row>
    <row r="26" spans="2:133" ht="11.25" customHeight="1" x14ac:dyDescent="0.2">
      <c r="B26" s="661" t="s">
        <v>294</v>
      </c>
      <c r="C26" s="662"/>
      <c r="D26" s="662"/>
      <c r="E26" s="662"/>
      <c r="F26" s="662"/>
      <c r="G26" s="662"/>
      <c r="H26" s="662"/>
      <c r="I26" s="662"/>
      <c r="J26" s="662"/>
      <c r="K26" s="662"/>
      <c r="L26" s="662"/>
      <c r="M26" s="662"/>
      <c r="N26" s="662"/>
      <c r="O26" s="662"/>
      <c r="P26" s="662"/>
      <c r="Q26" s="663"/>
      <c r="R26" s="664" t="s">
        <v>128</v>
      </c>
      <c r="S26" s="665"/>
      <c r="T26" s="665"/>
      <c r="U26" s="665"/>
      <c r="V26" s="665"/>
      <c r="W26" s="665"/>
      <c r="X26" s="665"/>
      <c r="Y26" s="666"/>
      <c r="Z26" s="691" t="s">
        <v>128</v>
      </c>
      <c r="AA26" s="691"/>
      <c r="AB26" s="691"/>
      <c r="AC26" s="691"/>
      <c r="AD26" s="692" t="s">
        <v>128</v>
      </c>
      <c r="AE26" s="692"/>
      <c r="AF26" s="692"/>
      <c r="AG26" s="692"/>
      <c r="AH26" s="692"/>
      <c r="AI26" s="692"/>
      <c r="AJ26" s="692"/>
      <c r="AK26" s="692"/>
      <c r="AL26" s="667" t="s">
        <v>128</v>
      </c>
      <c r="AM26" s="668"/>
      <c r="AN26" s="668"/>
      <c r="AO26" s="693"/>
      <c r="AP26" s="757" t="s">
        <v>295</v>
      </c>
      <c r="AQ26" s="758"/>
      <c r="AR26" s="758"/>
      <c r="AS26" s="758"/>
      <c r="AT26" s="758"/>
      <c r="AU26" s="758"/>
      <c r="AV26" s="758"/>
      <c r="AW26" s="758"/>
      <c r="AX26" s="758"/>
      <c r="AY26" s="758"/>
      <c r="AZ26" s="758"/>
      <c r="BA26" s="758"/>
      <c r="BB26" s="758"/>
      <c r="BC26" s="758"/>
      <c r="BD26" s="758"/>
      <c r="BE26" s="758"/>
      <c r="BF26" s="759"/>
      <c r="BG26" s="664" t="s">
        <v>128</v>
      </c>
      <c r="BH26" s="665"/>
      <c r="BI26" s="665"/>
      <c r="BJ26" s="665"/>
      <c r="BK26" s="665"/>
      <c r="BL26" s="665"/>
      <c r="BM26" s="665"/>
      <c r="BN26" s="666"/>
      <c r="BO26" s="691" t="s">
        <v>128</v>
      </c>
      <c r="BP26" s="691"/>
      <c r="BQ26" s="691"/>
      <c r="BR26" s="691"/>
      <c r="BS26" s="692" t="s">
        <v>128</v>
      </c>
      <c r="BT26" s="692"/>
      <c r="BU26" s="692"/>
      <c r="BV26" s="692"/>
      <c r="BW26" s="692"/>
      <c r="BX26" s="692"/>
      <c r="BY26" s="692"/>
      <c r="BZ26" s="692"/>
      <c r="CA26" s="692"/>
      <c r="CB26" s="750"/>
      <c r="CD26" s="706" t="s">
        <v>296</v>
      </c>
      <c r="CE26" s="703"/>
      <c r="CF26" s="703"/>
      <c r="CG26" s="703"/>
      <c r="CH26" s="703"/>
      <c r="CI26" s="703"/>
      <c r="CJ26" s="703"/>
      <c r="CK26" s="703"/>
      <c r="CL26" s="703"/>
      <c r="CM26" s="703"/>
      <c r="CN26" s="703"/>
      <c r="CO26" s="703"/>
      <c r="CP26" s="703"/>
      <c r="CQ26" s="704"/>
      <c r="CR26" s="664">
        <v>3363841</v>
      </c>
      <c r="CS26" s="665"/>
      <c r="CT26" s="665"/>
      <c r="CU26" s="665"/>
      <c r="CV26" s="665"/>
      <c r="CW26" s="665"/>
      <c r="CX26" s="665"/>
      <c r="CY26" s="666"/>
      <c r="CZ26" s="667">
        <v>7.2</v>
      </c>
      <c r="DA26" s="677"/>
      <c r="DB26" s="677"/>
      <c r="DC26" s="678"/>
      <c r="DD26" s="670">
        <v>2943862</v>
      </c>
      <c r="DE26" s="665"/>
      <c r="DF26" s="665"/>
      <c r="DG26" s="665"/>
      <c r="DH26" s="665"/>
      <c r="DI26" s="665"/>
      <c r="DJ26" s="665"/>
      <c r="DK26" s="666"/>
      <c r="DL26" s="670" t="s">
        <v>128</v>
      </c>
      <c r="DM26" s="665"/>
      <c r="DN26" s="665"/>
      <c r="DO26" s="665"/>
      <c r="DP26" s="665"/>
      <c r="DQ26" s="665"/>
      <c r="DR26" s="665"/>
      <c r="DS26" s="665"/>
      <c r="DT26" s="665"/>
      <c r="DU26" s="665"/>
      <c r="DV26" s="666"/>
      <c r="DW26" s="667" t="s">
        <v>128</v>
      </c>
      <c r="DX26" s="677"/>
      <c r="DY26" s="677"/>
      <c r="DZ26" s="677"/>
      <c r="EA26" s="677"/>
      <c r="EB26" s="677"/>
      <c r="EC26" s="698"/>
    </row>
    <row r="27" spans="2:133" ht="11.25" customHeight="1" x14ac:dyDescent="0.2">
      <c r="B27" s="661" t="s">
        <v>297</v>
      </c>
      <c r="C27" s="662"/>
      <c r="D27" s="662"/>
      <c r="E27" s="662"/>
      <c r="F27" s="662"/>
      <c r="G27" s="662"/>
      <c r="H27" s="662"/>
      <c r="I27" s="662"/>
      <c r="J27" s="662"/>
      <c r="K27" s="662"/>
      <c r="L27" s="662"/>
      <c r="M27" s="662"/>
      <c r="N27" s="662"/>
      <c r="O27" s="662"/>
      <c r="P27" s="662"/>
      <c r="Q27" s="663"/>
      <c r="R27" s="664">
        <v>24643691</v>
      </c>
      <c r="S27" s="665"/>
      <c r="T27" s="665"/>
      <c r="U27" s="665"/>
      <c r="V27" s="665"/>
      <c r="W27" s="665"/>
      <c r="X27" s="665"/>
      <c r="Y27" s="666"/>
      <c r="Z27" s="691">
        <v>48.8</v>
      </c>
      <c r="AA27" s="691"/>
      <c r="AB27" s="691"/>
      <c r="AC27" s="691"/>
      <c r="AD27" s="692">
        <v>23194307</v>
      </c>
      <c r="AE27" s="692"/>
      <c r="AF27" s="692"/>
      <c r="AG27" s="692"/>
      <c r="AH27" s="692"/>
      <c r="AI27" s="692"/>
      <c r="AJ27" s="692"/>
      <c r="AK27" s="692"/>
      <c r="AL27" s="667">
        <v>99.400001525878906</v>
      </c>
      <c r="AM27" s="668"/>
      <c r="AN27" s="668"/>
      <c r="AO27" s="693"/>
      <c r="AP27" s="661" t="s">
        <v>298</v>
      </c>
      <c r="AQ27" s="662"/>
      <c r="AR27" s="662"/>
      <c r="AS27" s="662"/>
      <c r="AT27" s="662"/>
      <c r="AU27" s="662"/>
      <c r="AV27" s="662"/>
      <c r="AW27" s="662"/>
      <c r="AX27" s="662"/>
      <c r="AY27" s="662"/>
      <c r="AZ27" s="662"/>
      <c r="BA27" s="662"/>
      <c r="BB27" s="662"/>
      <c r="BC27" s="662"/>
      <c r="BD27" s="662"/>
      <c r="BE27" s="662"/>
      <c r="BF27" s="663"/>
      <c r="BG27" s="664">
        <v>17105166</v>
      </c>
      <c r="BH27" s="665"/>
      <c r="BI27" s="665"/>
      <c r="BJ27" s="665"/>
      <c r="BK27" s="665"/>
      <c r="BL27" s="665"/>
      <c r="BM27" s="665"/>
      <c r="BN27" s="666"/>
      <c r="BO27" s="691">
        <v>100</v>
      </c>
      <c r="BP27" s="691"/>
      <c r="BQ27" s="691"/>
      <c r="BR27" s="691"/>
      <c r="BS27" s="692">
        <v>65588</v>
      </c>
      <c r="BT27" s="692"/>
      <c r="BU27" s="692"/>
      <c r="BV27" s="692"/>
      <c r="BW27" s="692"/>
      <c r="BX27" s="692"/>
      <c r="BY27" s="692"/>
      <c r="BZ27" s="692"/>
      <c r="CA27" s="692"/>
      <c r="CB27" s="750"/>
      <c r="CD27" s="706" t="s">
        <v>299</v>
      </c>
      <c r="CE27" s="703"/>
      <c r="CF27" s="703"/>
      <c r="CG27" s="703"/>
      <c r="CH27" s="703"/>
      <c r="CI27" s="703"/>
      <c r="CJ27" s="703"/>
      <c r="CK27" s="703"/>
      <c r="CL27" s="703"/>
      <c r="CM27" s="703"/>
      <c r="CN27" s="703"/>
      <c r="CO27" s="703"/>
      <c r="CP27" s="703"/>
      <c r="CQ27" s="704"/>
      <c r="CR27" s="664">
        <v>17590897</v>
      </c>
      <c r="CS27" s="675"/>
      <c r="CT27" s="675"/>
      <c r="CU27" s="675"/>
      <c r="CV27" s="675"/>
      <c r="CW27" s="675"/>
      <c r="CX27" s="675"/>
      <c r="CY27" s="676"/>
      <c r="CZ27" s="667">
        <v>37.5</v>
      </c>
      <c r="DA27" s="677"/>
      <c r="DB27" s="677"/>
      <c r="DC27" s="678"/>
      <c r="DD27" s="670">
        <v>4591261</v>
      </c>
      <c r="DE27" s="675"/>
      <c r="DF27" s="675"/>
      <c r="DG27" s="675"/>
      <c r="DH27" s="675"/>
      <c r="DI27" s="675"/>
      <c r="DJ27" s="675"/>
      <c r="DK27" s="676"/>
      <c r="DL27" s="670">
        <v>4585401</v>
      </c>
      <c r="DM27" s="675"/>
      <c r="DN27" s="675"/>
      <c r="DO27" s="675"/>
      <c r="DP27" s="675"/>
      <c r="DQ27" s="675"/>
      <c r="DR27" s="675"/>
      <c r="DS27" s="675"/>
      <c r="DT27" s="675"/>
      <c r="DU27" s="675"/>
      <c r="DV27" s="676"/>
      <c r="DW27" s="667">
        <v>18.399999999999999</v>
      </c>
      <c r="DX27" s="677"/>
      <c r="DY27" s="677"/>
      <c r="DZ27" s="677"/>
      <c r="EA27" s="677"/>
      <c r="EB27" s="677"/>
      <c r="EC27" s="698"/>
    </row>
    <row r="28" spans="2:133" ht="11.25" customHeight="1" x14ac:dyDescent="0.2">
      <c r="B28" s="661" t="s">
        <v>300</v>
      </c>
      <c r="C28" s="662"/>
      <c r="D28" s="662"/>
      <c r="E28" s="662"/>
      <c r="F28" s="662"/>
      <c r="G28" s="662"/>
      <c r="H28" s="662"/>
      <c r="I28" s="662"/>
      <c r="J28" s="662"/>
      <c r="K28" s="662"/>
      <c r="L28" s="662"/>
      <c r="M28" s="662"/>
      <c r="N28" s="662"/>
      <c r="O28" s="662"/>
      <c r="P28" s="662"/>
      <c r="Q28" s="663"/>
      <c r="R28" s="664">
        <v>12976</v>
      </c>
      <c r="S28" s="665"/>
      <c r="T28" s="665"/>
      <c r="U28" s="665"/>
      <c r="V28" s="665"/>
      <c r="W28" s="665"/>
      <c r="X28" s="665"/>
      <c r="Y28" s="666"/>
      <c r="Z28" s="691">
        <v>0</v>
      </c>
      <c r="AA28" s="691"/>
      <c r="AB28" s="691"/>
      <c r="AC28" s="691"/>
      <c r="AD28" s="692">
        <v>12976</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301</v>
      </c>
      <c r="CE28" s="703"/>
      <c r="CF28" s="703"/>
      <c r="CG28" s="703"/>
      <c r="CH28" s="703"/>
      <c r="CI28" s="703"/>
      <c r="CJ28" s="703"/>
      <c r="CK28" s="703"/>
      <c r="CL28" s="703"/>
      <c r="CM28" s="703"/>
      <c r="CN28" s="703"/>
      <c r="CO28" s="703"/>
      <c r="CP28" s="703"/>
      <c r="CQ28" s="704"/>
      <c r="CR28" s="664">
        <v>2106487</v>
      </c>
      <c r="CS28" s="665"/>
      <c r="CT28" s="665"/>
      <c r="CU28" s="665"/>
      <c r="CV28" s="665"/>
      <c r="CW28" s="665"/>
      <c r="CX28" s="665"/>
      <c r="CY28" s="666"/>
      <c r="CZ28" s="667">
        <v>4.5</v>
      </c>
      <c r="DA28" s="677"/>
      <c r="DB28" s="677"/>
      <c r="DC28" s="678"/>
      <c r="DD28" s="670">
        <v>2106487</v>
      </c>
      <c r="DE28" s="665"/>
      <c r="DF28" s="665"/>
      <c r="DG28" s="665"/>
      <c r="DH28" s="665"/>
      <c r="DI28" s="665"/>
      <c r="DJ28" s="665"/>
      <c r="DK28" s="666"/>
      <c r="DL28" s="670">
        <v>2106487</v>
      </c>
      <c r="DM28" s="665"/>
      <c r="DN28" s="665"/>
      <c r="DO28" s="665"/>
      <c r="DP28" s="665"/>
      <c r="DQ28" s="665"/>
      <c r="DR28" s="665"/>
      <c r="DS28" s="665"/>
      <c r="DT28" s="665"/>
      <c r="DU28" s="665"/>
      <c r="DV28" s="666"/>
      <c r="DW28" s="667">
        <v>8.5</v>
      </c>
      <c r="DX28" s="677"/>
      <c r="DY28" s="677"/>
      <c r="DZ28" s="677"/>
      <c r="EA28" s="677"/>
      <c r="EB28" s="677"/>
      <c r="EC28" s="698"/>
    </row>
    <row r="29" spans="2:133" ht="11.25" customHeight="1" x14ac:dyDescent="0.2">
      <c r="B29" s="661" t="s">
        <v>302</v>
      </c>
      <c r="C29" s="662"/>
      <c r="D29" s="662"/>
      <c r="E29" s="662"/>
      <c r="F29" s="662"/>
      <c r="G29" s="662"/>
      <c r="H29" s="662"/>
      <c r="I29" s="662"/>
      <c r="J29" s="662"/>
      <c r="K29" s="662"/>
      <c r="L29" s="662"/>
      <c r="M29" s="662"/>
      <c r="N29" s="662"/>
      <c r="O29" s="662"/>
      <c r="P29" s="662"/>
      <c r="Q29" s="663"/>
      <c r="R29" s="664">
        <v>181864</v>
      </c>
      <c r="S29" s="665"/>
      <c r="T29" s="665"/>
      <c r="U29" s="665"/>
      <c r="V29" s="665"/>
      <c r="W29" s="665"/>
      <c r="X29" s="665"/>
      <c r="Y29" s="666"/>
      <c r="Z29" s="691">
        <v>0.4</v>
      </c>
      <c r="AA29" s="691"/>
      <c r="AB29" s="691"/>
      <c r="AC29" s="691"/>
      <c r="AD29" s="692" t="s">
        <v>128</v>
      </c>
      <c r="AE29" s="692"/>
      <c r="AF29" s="692"/>
      <c r="AG29" s="692"/>
      <c r="AH29" s="692"/>
      <c r="AI29" s="692"/>
      <c r="AJ29" s="692"/>
      <c r="AK29" s="692"/>
      <c r="AL29" s="667" t="s">
        <v>128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303</v>
      </c>
      <c r="CE29" s="752"/>
      <c r="CF29" s="706" t="s">
        <v>70</v>
      </c>
      <c r="CG29" s="703"/>
      <c r="CH29" s="703"/>
      <c r="CI29" s="703"/>
      <c r="CJ29" s="703"/>
      <c r="CK29" s="703"/>
      <c r="CL29" s="703"/>
      <c r="CM29" s="703"/>
      <c r="CN29" s="703"/>
      <c r="CO29" s="703"/>
      <c r="CP29" s="703"/>
      <c r="CQ29" s="704"/>
      <c r="CR29" s="664">
        <v>2106487</v>
      </c>
      <c r="CS29" s="675"/>
      <c r="CT29" s="675"/>
      <c r="CU29" s="675"/>
      <c r="CV29" s="675"/>
      <c r="CW29" s="675"/>
      <c r="CX29" s="675"/>
      <c r="CY29" s="676"/>
      <c r="CZ29" s="667">
        <v>4.5</v>
      </c>
      <c r="DA29" s="677"/>
      <c r="DB29" s="677"/>
      <c r="DC29" s="678"/>
      <c r="DD29" s="670">
        <v>2106487</v>
      </c>
      <c r="DE29" s="675"/>
      <c r="DF29" s="675"/>
      <c r="DG29" s="675"/>
      <c r="DH29" s="675"/>
      <c r="DI29" s="675"/>
      <c r="DJ29" s="675"/>
      <c r="DK29" s="676"/>
      <c r="DL29" s="670">
        <v>2106487</v>
      </c>
      <c r="DM29" s="675"/>
      <c r="DN29" s="675"/>
      <c r="DO29" s="675"/>
      <c r="DP29" s="675"/>
      <c r="DQ29" s="675"/>
      <c r="DR29" s="675"/>
      <c r="DS29" s="675"/>
      <c r="DT29" s="675"/>
      <c r="DU29" s="675"/>
      <c r="DV29" s="676"/>
      <c r="DW29" s="667">
        <v>8.5</v>
      </c>
      <c r="DX29" s="677"/>
      <c r="DY29" s="677"/>
      <c r="DZ29" s="677"/>
      <c r="EA29" s="677"/>
      <c r="EB29" s="677"/>
      <c r="EC29" s="698"/>
    </row>
    <row r="30" spans="2:133" ht="11.25" customHeight="1" x14ac:dyDescent="0.2">
      <c r="B30" s="661" t="s">
        <v>304</v>
      </c>
      <c r="C30" s="662"/>
      <c r="D30" s="662"/>
      <c r="E30" s="662"/>
      <c r="F30" s="662"/>
      <c r="G30" s="662"/>
      <c r="H30" s="662"/>
      <c r="I30" s="662"/>
      <c r="J30" s="662"/>
      <c r="K30" s="662"/>
      <c r="L30" s="662"/>
      <c r="M30" s="662"/>
      <c r="N30" s="662"/>
      <c r="O30" s="662"/>
      <c r="P30" s="662"/>
      <c r="Q30" s="663"/>
      <c r="R30" s="664">
        <v>305078</v>
      </c>
      <c r="S30" s="665"/>
      <c r="T30" s="665"/>
      <c r="U30" s="665"/>
      <c r="V30" s="665"/>
      <c r="W30" s="665"/>
      <c r="X30" s="665"/>
      <c r="Y30" s="666"/>
      <c r="Z30" s="691">
        <v>0.6</v>
      </c>
      <c r="AA30" s="691"/>
      <c r="AB30" s="691"/>
      <c r="AC30" s="691"/>
      <c r="AD30" s="692">
        <v>118066</v>
      </c>
      <c r="AE30" s="692"/>
      <c r="AF30" s="692"/>
      <c r="AG30" s="692"/>
      <c r="AH30" s="692"/>
      <c r="AI30" s="692"/>
      <c r="AJ30" s="692"/>
      <c r="AK30" s="692"/>
      <c r="AL30" s="667">
        <v>0.5</v>
      </c>
      <c r="AM30" s="668"/>
      <c r="AN30" s="668"/>
      <c r="AO30" s="693"/>
      <c r="AP30" s="723" t="s">
        <v>222</v>
      </c>
      <c r="AQ30" s="724"/>
      <c r="AR30" s="724"/>
      <c r="AS30" s="724"/>
      <c r="AT30" s="724"/>
      <c r="AU30" s="724"/>
      <c r="AV30" s="724"/>
      <c r="AW30" s="724"/>
      <c r="AX30" s="724"/>
      <c r="AY30" s="724"/>
      <c r="AZ30" s="724"/>
      <c r="BA30" s="724"/>
      <c r="BB30" s="724"/>
      <c r="BC30" s="724"/>
      <c r="BD30" s="724"/>
      <c r="BE30" s="724"/>
      <c r="BF30" s="725"/>
      <c r="BG30" s="723" t="s">
        <v>305</v>
      </c>
      <c r="BH30" s="748"/>
      <c r="BI30" s="748"/>
      <c r="BJ30" s="748"/>
      <c r="BK30" s="748"/>
      <c r="BL30" s="748"/>
      <c r="BM30" s="748"/>
      <c r="BN30" s="748"/>
      <c r="BO30" s="748"/>
      <c r="BP30" s="748"/>
      <c r="BQ30" s="749"/>
      <c r="BR30" s="723" t="s">
        <v>306</v>
      </c>
      <c r="BS30" s="748"/>
      <c r="BT30" s="748"/>
      <c r="BU30" s="748"/>
      <c r="BV30" s="748"/>
      <c r="BW30" s="748"/>
      <c r="BX30" s="748"/>
      <c r="BY30" s="748"/>
      <c r="BZ30" s="748"/>
      <c r="CA30" s="748"/>
      <c r="CB30" s="749"/>
      <c r="CD30" s="753"/>
      <c r="CE30" s="754"/>
      <c r="CF30" s="706" t="s">
        <v>307</v>
      </c>
      <c r="CG30" s="703"/>
      <c r="CH30" s="703"/>
      <c r="CI30" s="703"/>
      <c r="CJ30" s="703"/>
      <c r="CK30" s="703"/>
      <c r="CL30" s="703"/>
      <c r="CM30" s="703"/>
      <c r="CN30" s="703"/>
      <c r="CO30" s="703"/>
      <c r="CP30" s="703"/>
      <c r="CQ30" s="704"/>
      <c r="CR30" s="664">
        <v>2013546</v>
      </c>
      <c r="CS30" s="665"/>
      <c r="CT30" s="665"/>
      <c r="CU30" s="665"/>
      <c r="CV30" s="665"/>
      <c r="CW30" s="665"/>
      <c r="CX30" s="665"/>
      <c r="CY30" s="666"/>
      <c r="CZ30" s="667">
        <v>4.3</v>
      </c>
      <c r="DA30" s="677"/>
      <c r="DB30" s="677"/>
      <c r="DC30" s="678"/>
      <c r="DD30" s="670">
        <v>2013546</v>
      </c>
      <c r="DE30" s="665"/>
      <c r="DF30" s="665"/>
      <c r="DG30" s="665"/>
      <c r="DH30" s="665"/>
      <c r="DI30" s="665"/>
      <c r="DJ30" s="665"/>
      <c r="DK30" s="666"/>
      <c r="DL30" s="670">
        <v>2013546</v>
      </c>
      <c r="DM30" s="665"/>
      <c r="DN30" s="665"/>
      <c r="DO30" s="665"/>
      <c r="DP30" s="665"/>
      <c r="DQ30" s="665"/>
      <c r="DR30" s="665"/>
      <c r="DS30" s="665"/>
      <c r="DT30" s="665"/>
      <c r="DU30" s="665"/>
      <c r="DV30" s="666"/>
      <c r="DW30" s="667">
        <v>8.1</v>
      </c>
      <c r="DX30" s="677"/>
      <c r="DY30" s="677"/>
      <c r="DZ30" s="677"/>
      <c r="EA30" s="677"/>
      <c r="EB30" s="677"/>
      <c r="EC30" s="698"/>
    </row>
    <row r="31" spans="2:133" ht="11.25" customHeight="1" x14ac:dyDescent="0.2">
      <c r="B31" s="661" t="s">
        <v>308</v>
      </c>
      <c r="C31" s="662"/>
      <c r="D31" s="662"/>
      <c r="E31" s="662"/>
      <c r="F31" s="662"/>
      <c r="G31" s="662"/>
      <c r="H31" s="662"/>
      <c r="I31" s="662"/>
      <c r="J31" s="662"/>
      <c r="K31" s="662"/>
      <c r="L31" s="662"/>
      <c r="M31" s="662"/>
      <c r="N31" s="662"/>
      <c r="O31" s="662"/>
      <c r="P31" s="662"/>
      <c r="Q31" s="663"/>
      <c r="R31" s="664">
        <v>344659</v>
      </c>
      <c r="S31" s="665"/>
      <c r="T31" s="665"/>
      <c r="U31" s="665"/>
      <c r="V31" s="665"/>
      <c r="W31" s="665"/>
      <c r="X31" s="665"/>
      <c r="Y31" s="666"/>
      <c r="Z31" s="691">
        <v>0.7</v>
      </c>
      <c r="AA31" s="691"/>
      <c r="AB31" s="691"/>
      <c r="AC31" s="691"/>
      <c r="AD31" s="692" t="s">
        <v>128</v>
      </c>
      <c r="AE31" s="692"/>
      <c r="AF31" s="692"/>
      <c r="AG31" s="692"/>
      <c r="AH31" s="692"/>
      <c r="AI31" s="692"/>
      <c r="AJ31" s="692"/>
      <c r="AK31" s="692"/>
      <c r="AL31" s="667" t="s">
        <v>128</v>
      </c>
      <c r="AM31" s="668"/>
      <c r="AN31" s="668"/>
      <c r="AO31" s="693"/>
      <c r="AP31" s="737" t="s">
        <v>309</v>
      </c>
      <c r="AQ31" s="738"/>
      <c r="AR31" s="738"/>
      <c r="AS31" s="738"/>
      <c r="AT31" s="743" t="s">
        <v>310</v>
      </c>
      <c r="AU31" s="360"/>
      <c r="AV31" s="360"/>
      <c r="AW31" s="360"/>
      <c r="AX31" s="730" t="s">
        <v>187</v>
      </c>
      <c r="AY31" s="731"/>
      <c r="AZ31" s="731"/>
      <c r="BA31" s="731"/>
      <c r="BB31" s="731"/>
      <c r="BC31" s="731"/>
      <c r="BD31" s="731"/>
      <c r="BE31" s="731"/>
      <c r="BF31" s="732"/>
      <c r="BG31" s="733">
        <v>99.3</v>
      </c>
      <c r="BH31" s="734"/>
      <c r="BI31" s="734"/>
      <c r="BJ31" s="734"/>
      <c r="BK31" s="734"/>
      <c r="BL31" s="734"/>
      <c r="BM31" s="735">
        <v>98.4</v>
      </c>
      <c r="BN31" s="734"/>
      <c r="BO31" s="734"/>
      <c r="BP31" s="734"/>
      <c r="BQ31" s="736"/>
      <c r="BR31" s="733">
        <v>99.1</v>
      </c>
      <c r="BS31" s="734"/>
      <c r="BT31" s="734"/>
      <c r="BU31" s="734"/>
      <c r="BV31" s="734"/>
      <c r="BW31" s="734"/>
      <c r="BX31" s="735">
        <v>98.2</v>
      </c>
      <c r="BY31" s="734"/>
      <c r="BZ31" s="734"/>
      <c r="CA31" s="734"/>
      <c r="CB31" s="736"/>
      <c r="CD31" s="753"/>
      <c r="CE31" s="754"/>
      <c r="CF31" s="706" t="s">
        <v>311</v>
      </c>
      <c r="CG31" s="703"/>
      <c r="CH31" s="703"/>
      <c r="CI31" s="703"/>
      <c r="CJ31" s="703"/>
      <c r="CK31" s="703"/>
      <c r="CL31" s="703"/>
      <c r="CM31" s="703"/>
      <c r="CN31" s="703"/>
      <c r="CO31" s="703"/>
      <c r="CP31" s="703"/>
      <c r="CQ31" s="704"/>
      <c r="CR31" s="664">
        <v>92941</v>
      </c>
      <c r="CS31" s="675"/>
      <c r="CT31" s="675"/>
      <c r="CU31" s="675"/>
      <c r="CV31" s="675"/>
      <c r="CW31" s="675"/>
      <c r="CX31" s="675"/>
      <c r="CY31" s="676"/>
      <c r="CZ31" s="667">
        <v>0.2</v>
      </c>
      <c r="DA31" s="677"/>
      <c r="DB31" s="677"/>
      <c r="DC31" s="678"/>
      <c r="DD31" s="670">
        <v>92941</v>
      </c>
      <c r="DE31" s="675"/>
      <c r="DF31" s="675"/>
      <c r="DG31" s="675"/>
      <c r="DH31" s="675"/>
      <c r="DI31" s="675"/>
      <c r="DJ31" s="675"/>
      <c r="DK31" s="676"/>
      <c r="DL31" s="670">
        <v>92941</v>
      </c>
      <c r="DM31" s="675"/>
      <c r="DN31" s="675"/>
      <c r="DO31" s="675"/>
      <c r="DP31" s="675"/>
      <c r="DQ31" s="675"/>
      <c r="DR31" s="675"/>
      <c r="DS31" s="675"/>
      <c r="DT31" s="675"/>
      <c r="DU31" s="675"/>
      <c r="DV31" s="676"/>
      <c r="DW31" s="667">
        <v>0.4</v>
      </c>
      <c r="DX31" s="677"/>
      <c r="DY31" s="677"/>
      <c r="DZ31" s="677"/>
      <c r="EA31" s="677"/>
      <c r="EB31" s="677"/>
      <c r="EC31" s="698"/>
    </row>
    <row r="32" spans="2:133" ht="11.25" customHeight="1" x14ac:dyDescent="0.2">
      <c r="B32" s="661" t="s">
        <v>312</v>
      </c>
      <c r="C32" s="662"/>
      <c r="D32" s="662"/>
      <c r="E32" s="662"/>
      <c r="F32" s="662"/>
      <c r="G32" s="662"/>
      <c r="H32" s="662"/>
      <c r="I32" s="662"/>
      <c r="J32" s="662"/>
      <c r="K32" s="662"/>
      <c r="L32" s="662"/>
      <c r="M32" s="662"/>
      <c r="N32" s="662"/>
      <c r="O32" s="662"/>
      <c r="P32" s="662"/>
      <c r="Q32" s="663"/>
      <c r="R32" s="664">
        <v>13492435</v>
      </c>
      <c r="S32" s="665"/>
      <c r="T32" s="665"/>
      <c r="U32" s="665"/>
      <c r="V32" s="665"/>
      <c r="W32" s="665"/>
      <c r="X32" s="665"/>
      <c r="Y32" s="666"/>
      <c r="Z32" s="691">
        <v>26.7</v>
      </c>
      <c r="AA32" s="691"/>
      <c r="AB32" s="691"/>
      <c r="AC32" s="691"/>
      <c r="AD32" s="692" t="s">
        <v>128</v>
      </c>
      <c r="AE32" s="692"/>
      <c r="AF32" s="692"/>
      <c r="AG32" s="692"/>
      <c r="AH32" s="692"/>
      <c r="AI32" s="692"/>
      <c r="AJ32" s="692"/>
      <c r="AK32" s="692"/>
      <c r="AL32" s="667" t="s">
        <v>128</v>
      </c>
      <c r="AM32" s="668"/>
      <c r="AN32" s="668"/>
      <c r="AO32" s="693"/>
      <c r="AP32" s="739"/>
      <c r="AQ32" s="740"/>
      <c r="AR32" s="740"/>
      <c r="AS32" s="740"/>
      <c r="AT32" s="744"/>
      <c r="AU32" s="361" t="s">
        <v>313</v>
      </c>
      <c r="AV32" s="361"/>
      <c r="AW32" s="361"/>
      <c r="AX32" s="661" t="s">
        <v>314</v>
      </c>
      <c r="AY32" s="662"/>
      <c r="AZ32" s="662"/>
      <c r="BA32" s="662"/>
      <c r="BB32" s="662"/>
      <c r="BC32" s="662"/>
      <c r="BD32" s="662"/>
      <c r="BE32" s="662"/>
      <c r="BF32" s="663"/>
      <c r="BG32" s="746">
        <v>99.1</v>
      </c>
      <c r="BH32" s="675"/>
      <c r="BI32" s="675"/>
      <c r="BJ32" s="675"/>
      <c r="BK32" s="675"/>
      <c r="BL32" s="675"/>
      <c r="BM32" s="668">
        <v>97.9</v>
      </c>
      <c r="BN32" s="747"/>
      <c r="BO32" s="747"/>
      <c r="BP32" s="747"/>
      <c r="BQ32" s="702"/>
      <c r="BR32" s="746">
        <v>98.9</v>
      </c>
      <c r="BS32" s="675"/>
      <c r="BT32" s="675"/>
      <c r="BU32" s="675"/>
      <c r="BV32" s="675"/>
      <c r="BW32" s="675"/>
      <c r="BX32" s="668">
        <v>97.8</v>
      </c>
      <c r="BY32" s="747"/>
      <c r="BZ32" s="747"/>
      <c r="CA32" s="747"/>
      <c r="CB32" s="702"/>
      <c r="CD32" s="755"/>
      <c r="CE32" s="756"/>
      <c r="CF32" s="706" t="s">
        <v>315</v>
      </c>
      <c r="CG32" s="703"/>
      <c r="CH32" s="703"/>
      <c r="CI32" s="703"/>
      <c r="CJ32" s="703"/>
      <c r="CK32" s="703"/>
      <c r="CL32" s="703"/>
      <c r="CM32" s="703"/>
      <c r="CN32" s="703"/>
      <c r="CO32" s="703"/>
      <c r="CP32" s="703"/>
      <c r="CQ32" s="704"/>
      <c r="CR32" s="664" t="s">
        <v>128</v>
      </c>
      <c r="CS32" s="665"/>
      <c r="CT32" s="665"/>
      <c r="CU32" s="665"/>
      <c r="CV32" s="665"/>
      <c r="CW32" s="665"/>
      <c r="CX32" s="665"/>
      <c r="CY32" s="666"/>
      <c r="CZ32" s="667" t="s">
        <v>128</v>
      </c>
      <c r="DA32" s="677"/>
      <c r="DB32" s="677"/>
      <c r="DC32" s="678"/>
      <c r="DD32" s="670" t="s">
        <v>128</v>
      </c>
      <c r="DE32" s="665"/>
      <c r="DF32" s="665"/>
      <c r="DG32" s="665"/>
      <c r="DH32" s="665"/>
      <c r="DI32" s="665"/>
      <c r="DJ32" s="665"/>
      <c r="DK32" s="666"/>
      <c r="DL32" s="670" t="s">
        <v>128</v>
      </c>
      <c r="DM32" s="665"/>
      <c r="DN32" s="665"/>
      <c r="DO32" s="665"/>
      <c r="DP32" s="665"/>
      <c r="DQ32" s="665"/>
      <c r="DR32" s="665"/>
      <c r="DS32" s="665"/>
      <c r="DT32" s="665"/>
      <c r="DU32" s="665"/>
      <c r="DV32" s="666"/>
      <c r="DW32" s="667" t="s">
        <v>128</v>
      </c>
      <c r="DX32" s="677"/>
      <c r="DY32" s="677"/>
      <c r="DZ32" s="677"/>
      <c r="EA32" s="677"/>
      <c r="EB32" s="677"/>
      <c r="EC32" s="698"/>
    </row>
    <row r="33" spans="2:133" ht="11.25" customHeight="1" x14ac:dyDescent="0.2">
      <c r="B33" s="727" t="s">
        <v>316</v>
      </c>
      <c r="C33" s="728"/>
      <c r="D33" s="728"/>
      <c r="E33" s="728"/>
      <c r="F33" s="728"/>
      <c r="G33" s="728"/>
      <c r="H33" s="728"/>
      <c r="I33" s="728"/>
      <c r="J33" s="728"/>
      <c r="K33" s="728"/>
      <c r="L33" s="728"/>
      <c r="M33" s="728"/>
      <c r="N33" s="728"/>
      <c r="O33" s="728"/>
      <c r="P33" s="728"/>
      <c r="Q33" s="729"/>
      <c r="R33" s="664" t="s">
        <v>128</v>
      </c>
      <c r="S33" s="665"/>
      <c r="T33" s="665"/>
      <c r="U33" s="665"/>
      <c r="V33" s="665"/>
      <c r="W33" s="665"/>
      <c r="X33" s="665"/>
      <c r="Y33" s="666"/>
      <c r="Z33" s="691" t="s">
        <v>128</v>
      </c>
      <c r="AA33" s="691"/>
      <c r="AB33" s="691"/>
      <c r="AC33" s="691"/>
      <c r="AD33" s="692" t="s">
        <v>128</v>
      </c>
      <c r="AE33" s="692"/>
      <c r="AF33" s="692"/>
      <c r="AG33" s="692"/>
      <c r="AH33" s="692"/>
      <c r="AI33" s="692"/>
      <c r="AJ33" s="692"/>
      <c r="AK33" s="692"/>
      <c r="AL33" s="667" t="s">
        <v>128</v>
      </c>
      <c r="AM33" s="668"/>
      <c r="AN33" s="668"/>
      <c r="AO33" s="693"/>
      <c r="AP33" s="741"/>
      <c r="AQ33" s="742"/>
      <c r="AR33" s="742"/>
      <c r="AS33" s="742"/>
      <c r="AT33" s="745"/>
      <c r="AU33" s="362"/>
      <c r="AV33" s="362"/>
      <c r="AW33" s="362"/>
      <c r="AX33" s="641" t="s">
        <v>317</v>
      </c>
      <c r="AY33" s="642"/>
      <c r="AZ33" s="642"/>
      <c r="BA33" s="642"/>
      <c r="BB33" s="642"/>
      <c r="BC33" s="642"/>
      <c r="BD33" s="642"/>
      <c r="BE33" s="642"/>
      <c r="BF33" s="643"/>
      <c r="BG33" s="726">
        <v>99.4</v>
      </c>
      <c r="BH33" s="645"/>
      <c r="BI33" s="645"/>
      <c r="BJ33" s="645"/>
      <c r="BK33" s="645"/>
      <c r="BL33" s="645"/>
      <c r="BM33" s="683">
        <v>98.6</v>
      </c>
      <c r="BN33" s="645"/>
      <c r="BO33" s="645"/>
      <c r="BP33" s="645"/>
      <c r="BQ33" s="694"/>
      <c r="BR33" s="726">
        <v>99.1</v>
      </c>
      <c r="BS33" s="645"/>
      <c r="BT33" s="645"/>
      <c r="BU33" s="645"/>
      <c r="BV33" s="645"/>
      <c r="BW33" s="645"/>
      <c r="BX33" s="683">
        <v>98.6</v>
      </c>
      <c r="BY33" s="645"/>
      <c r="BZ33" s="645"/>
      <c r="CA33" s="645"/>
      <c r="CB33" s="694"/>
      <c r="CD33" s="706" t="s">
        <v>318</v>
      </c>
      <c r="CE33" s="703"/>
      <c r="CF33" s="703"/>
      <c r="CG33" s="703"/>
      <c r="CH33" s="703"/>
      <c r="CI33" s="703"/>
      <c r="CJ33" s="703"/>
      <c r="CK33" s="703"/>
      <c r="CL33" s="703"/>
      <c r="CM33" s="703"/>
      <c r="CN33" s="703"/>
      <c r="CO33" s="703"/>
      <c r="CP33" s="703"/>
      <c r="CQ33" s="704"/>
      <c r="CR33" s="664">
        <v>18218372</v>
      </c>
      <c r="CS33" s="675"/>
      <c r="CT33" s="675"/>
      <c r="CU33" s="675"/>
      <c r="CV33" s="675"/>
      <c r="CW33" s="675"/>
      <c r="CX33" s="675"/>
      <c r="CY33" s="676"/>
      <c r="CZ33" s="667">
        <v>38.9</v>
      </c>
      <c r="DA33" s="677"/>
      <c r="DB33" s="677"/>
      <c r="DC33" s="678"/>
      <c r="DD33" s="670">
        <v>13841436</v>
      </c>
      <c r="DE33" s="675"/>
      <c r="DF33" s="675"/>
      <c r="DG33" s="675"/>
      <c r="DH33" s="675"/>
      <c r="DI33" s="675"/>
      <c r="DJ33" s="675"/>
      <c r="DK33" s="676"/>
      <c r="DL33" s="670">
        <v>10236889</v>
      </c>
      <c r="DM33" s="675"/>
      <c r="DN33" s="675"/>
      <c r="DO33" s="675"/>
      <c r="DP33" s="675"/>
      <c r="DQ33" s="675"/>
      <c r="DR33" s="675"/>
      <c r="DS33" s="675"/>
      <c r="DT33" s="675"/>
      <c r="DU33" s="675"/>
      <c r="DV33" s="676"/>
      <c r="DW33" s="667">
        <v>41.2</v>
      </c>
      <c r="DX33" s="677"/>
      <c r="DY33" s="677"/>
      <c r="DZ33" s="677"/>
      <c r="EA33" s="677"/>
      <c r="EB33" s="677"/>
      <c r="EC33" s="698"/>
    </row>
    <row r="34" spans="2:133" ht="11.25" customHeight="1" x14ac:dyDescent="0.2">
      <c r="B34" s="661" t="s">
        <v>319</v>
      </c>
      <c r="C34" s="662"/>
      <c r="D34" s="662"/>
      <c r="E34" s="662"/>
      <c r="F34" s="662"/>
      <c r="G34" s="662"/>
      <c r="H34" s="662"/>
      <c r="I34" s="662"/>
      <c r="J34" s="662"/>
      <c r="K34" s="662"/>
      <c r="L34" s="662"/>
      <c r="M34" s="662"/>
      <c r="N34" s="662"/>
      <c r="O34" s="662"/>
      <c r="P34" s="662"/>
      <c r="Q34" s="663"/>
      <c r="R34" s="664">
        <v>6668266</v>
      </c>
      <c r="S34" s="665"/>
      <c r="T34" s="665"/>
      <c r="U34" s="665"/>
      <c r="V34" s="665"/>
      <c r="W34" s="665"/>
      <c r="X34" s="665"/>
      <c r="Y34" s="666"/>
      <c r="Z34" s="691">
        <v>13.2</v>
      </c>
      <c r="AA34" s="691"/>
      <c r="AB34" s="691"/>
      <c r="AC34" s="691"/>
      <c r="AD34" s="692" t="s">
        <v>128</v>
      </c>
      <c r="AE34" s="692"/>
      <c r="AF34" s="692"/>
      <c r="AG34" s="692"/>
      <c r="AH34" s="692"/>
      <c r="AI34" s="692"/>
      <c r="AJ34" s="692"/>
      <c r="AK34" s="692"/>
      <c r="AL34" s="667" t="s">
        <v>128</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320</v>
      </c>
      <c r="CE34" s="703"/>
      <c r="CF34" s="703"/>
      <c r="CG34" s="703"/>
      <c r="CH34" s="703"/>
      <c r="CI34" s="703"/>
      <c r="CJ34" s="703"/>
      <c r="CK34" s="703"/>
      <c r="CL34" s="703"/>
      <c r="CM34" s="703"/>
      <c r="CN34" s="703"/>
      <c r="CO34" s="703"/>
      <c r="CP34" s="703"/>
      <c r="CQ34" s="704"/>
      <c r="CR34" s="664">
        <v>7702786</v>
      </c>
      <c r="CS34" s="665"/>
      <c r="CT34" s="665"/>
      <c r="CU34" s="665"/>
      <c r="CV34" s="665"/>
      <c r="CW34" s="665"/>
      <c r="CX34" s="665"/>
      <c r="CY34" s="666"/>
      <c r="CZ34" s="667">
        <v>16.399999999999999</v>
      </c>
      <c r="DA34" s="677"/>
      <c r="DB34" s="677"/>
      <c r="DC34" s="678"/>
      <c r="DD34" s="670">
        <v>4948866</v>
      </c>
      <c r="DE34" s="665"/>
      <c r="DF34" s="665"/>
      <c r="DG34" s="665"/>
      <c r="DH34" s="665"/>
      <c r="DI34" s="665"/>
      <c r="DJ34" s="665"/>
      <c r="DK34" s="666"/>
      <c r="DL34" s="670">
        <v>4269807</v>
      </c>
      <c r="DM34" s="665"/>
      <c r="DN34" s="665"/>
      <c r="DO34" s="665"/>
      <c r="DP34" s="665"/>
      <c r="DQ34" s="665"/>
      <c r="DR34" s="665"/>
      <c r="DS34" s="665"/>
      <c r="DT34" s="665"/>
      <c r="DU34" s="665"/>
      <c r="DV34" s="666"/>
      <c r="DW34" s="667">
        <v>17.2</v>
      </c>
      <c r="DX34" s="677"/>
      <c r="DY34" s="677"/>
      <c r="DZ34" s="677"/>
      <c r="EA34" s="677"/>
      <c r="EB34" s="677"/>
      <c r="EC34" s="698"/>
    </row>
    <row r="35" spans="2:133" ht="11.25" customHeight="1" x14ac:dyDescent="0.2">
      <c r="B35" s="661" t="s">
        <v>321</v>
      </c>
      <c r="C35" s="662"/>
      <c r="D35" s="662"/>
      <c r="E35" s="662"/>
      <c r="F35" s="662"/>
      <c r="G35" s="662"/>
      <c r="H35" s="662"/>
      <c r="I35" s="662"/>
      <c r="J35" s="662"/>
      <c r="K35" s="662"/>
      <c r="L35" s="662"/>
      <c r="M35" s="662"/>
      <c r="N35" s="662"/>
      <c r="O35" s="662"/>
      <c r="P35" s="662"/>
      <c r="Q35" s="663"/>
      <c r="R35" s="664">
        <v>333746</v>
      </c>
      <c r="S35" s="665"/>
      <c r="T35" s="665"/>
      <c r="U35" s="665"/>
      <c r="V35" s="665"/>
      <c r="W35" s="665"/>
      <c r="X35" s="665"/>
      <c r="Y35" s="666"/>
      <c r="Z35" s="691">
        <v>0.7</v>
      </c>
      <c r="AA35" s="691"/>
      <c r="AB35" s="691"/>
      <c r="AC35" s="691"/>
      <c r="AD35" s="692">
        <v>4133</v>
      </c>
      <c r="AE35" s="692"/>
      <c r="AF35" s="692"/>
      <c r="AG35" s="692"/>
      <c r="AH35" s="692"/>
      <c r="AI35" s="692"/>
      <c r="AJ35" s="692"/>
      <c r="AK35" s="692"/>
      <c r="AL35" s="667">
        <v>0</v>
      </c>
      <c r="AM35" s="668"/>
      <c r="AN35" s="668"/>
      <c r="AO35" s="693"/>
      <c r="AP35" s="218"/>
      <c r="AQ35" s="723" t="s">
        <v>322</v>
      </c>
      <c r="AR35" s="724"/>
      <c r="AS35" s="724"/>
      <c r="AT35" s="724"/>
      <c r="AU35" s="724"/>
      <c r="AV35" s="724"/>
      <c r="AW35" s="724"/>
      <c r="AX35" s="724"/>
      <c r="AY35" s="724"/>
      <c r="AZ35" s="724"/>
      <c r="BA35" s="724"/>
      <c r="BB35" s="724"/>
      <c r="BC35" s="724"/>
      <c r="BD35" s="724"/>
      <c r="BE35" s="724"/>
      <c r="BF35" s="725"/>
      <c r="BG35" s="723" t="s">
        <v>323</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324</v>
      </c>
      <c r="CE35" s="703"/>
      <c r="CF35" s="703"/>
      <c r="CG35" s="703"/>
      <c r="CH35" s="703"/>
      <c r="CI35" s="703"/>
      <c r="CJ35" s="703"/>
      <c r="CK35" s="703"/>
      <c r="CL35" s="703"/>
      <c r="CM35" s="703"/>
      <c r="CN35" s="703"/>
      <c r="CO35" s="703"/>
      <c r="CP35" s="703"/>
      <c r="CQ35" s="704"/>
      <c r="CR35" s="664">
        <v>135727</v>
      </c>
      <c r="CS35" s="675"/>
      <c r="CT35" s="675"/>
      <c r="CU35" s="675"/>
      <c r="CV35" s="675"/>
      <c r="CW35" s="675"/>
      <c r="CX35" s="675"/>
      <c r="CY35" s="676"/>
      <c r="CZ35" s="667">
        <v>0.3</v>
      </c>
      <c r="DA35" s="677"/>
      <c r="DB35" s="677"/>
      <c r="DC35" s="678"/>
      <c r="DD35" s="670">
        <v>121571</v>
      </c>
      <c r="DE35" s="675"/>
      <c r="DF35" s="675"/>
      <c r="DG35" s="675"/>
      <c r="DH35" s="675"/>
      <c r="DI35" s="675"/>
      <c r="DJ35" s="675"/>
      <c r="DK35" s="676"/>
      <c r="DL35" s="670">
        <v>121571</v>
      </c>
      <c r="DM35" s="675"/>
      <c r="DN35" s="675"/>
      <c r="DO35" s="675"/>
      <c r="DP35" s="675"/>
      <c r="DQ35" s="675"/>
      <c r="DR35" s="675"/>
      <c r="DS35" s="675"/>
      <c r="DT35" s="675"/>
      <c r="DU35" s="675"/>
      <c r="DV35" s="676"/>
      <c r="DW35" s="667">
        <v>0.5</v>
      </c>
      <c r="DX35" s="677"/>
      <c r="DY35" s="677"/>
      <c r="DZ35" s="677"/>
      <c r="EA35" s="677"/>
      <c r="EB35" s="677"/>
      <c r="EC35" s="698"/>
    </row>
    <row r="36" spans="2:133" ht="11.25" customHeight="1" x14ac:dyDescent="0.2">
      <c r="B36" s="661" t="s">
        <v>325</v>
      </c>
      <c r="C36" s="662"/>
      <c r="D36" s="662"/>
      <c r="E36" s="662"/>
      <c r="F36" s="662"/>
      <c r="G36" s="662"/>
      <c r="H36" s="662"/>
      <c r="I36" s="662"/>
      <c r="J36" s="662"/>
      <c r="K36" s="662"/>
      <c r="L36" s="662"/>
      <c r="M36" s="662"/>
      <c r="N36" s="662"/>
      <c r="O36" s="662"/>
      <c r="P36" s="662"/>
      <c r="Q36" s="663"/>
      <c r="R36" s="664">
        <v>82815</v>
      </c>
      <c r="S36" s="665"/>
      <c r="T36" s="665"/>
      <c r="U36" s="665"/>
      <c r="V36" s="665"/>
      <c r="W36" s="665"/>
      <c r="X36" s="665"/>
      <c r="Y36" s="666"/>
      <c r="Z36" s="691">
        <v>0.2</v>
      </c>
      <c r="AA36" s="691"/>
      <c r="AB36" s="691"/>
      <c r="AC36" s="691"/>
      <c r="AD36" s="692" t="s">
        <v>128</v>
      </c>
      <c r="AE36" s="692"/>
      <c r="AF36" s="692"/>
      <c r="AG36" s="692"/>
      <c r="AH36" s="692"/>
      <c r="AI36" s="692"/>
      <c r="AJ36" s="692"/>
      <c r="AK36" s="692"/>
      <c r="AL36" s="667" t="s">
        <v>128</v>
      </c>
      <c r="AM36" s="668"/>
      <c r="AN36" s="668"/>
      <c r="AO36" s="693"/>
      <c r="AP36" s="218"/>
      <c r="AQ36" s="714" t="s">
        <v>326</v>
      </c>
      <c r="AR36" s="715"/>
      <c r="AS36" s="715"/>
      <c r="AT36" s="715"/>
      <c r="AU36" s="715"/>
      <c r="AV36" s="715"/>
      <c r="AW36" s="715"/>
      <c r="AX36" s="715"/>
      <c r="AY36" s="716"/>
      <c r="AZ36" s="717">
        <v>5223208</v>
      </c>
      <c r="BA36" s="718"/>
      <c r="BB36" s="718"/>
      <c r="BC36" s="718"/>
      <c r="BD36" s="718"/>
      <c r="BE36" s="718"/>
      <c r="BF36" s="719"/>
      <c r="BG36" s="720" t="s">
        <v>327</v>
      </c>
      <c r="BH36" s="721"/>
      <c r="BI36" s="721"/>
      <c r="BJ36" s="721"/>
      <c r="BK36" s="721"/>
      <c r="BL36" s="721"/>
      <c r="BM36" s="721"/>
      <c r="BN36" s="721"/>
      <c r="BO36" s="721"/>
      <c r="BP36" s="721"/>
      <c r="BQ36" s="721"/>
      <c r="BR36" s="721"/>
      <c r="BS36" s="721"/>
      <c r="BT36" s="721"/>
      <c r="BU36" s="722"/>
      <c r="BV36" s="717">
        <v>199413</v>
      </c>
      <c r="BW36" s="718"/>
      <c r="BX36" s="718"/>
      <c r="BY36" s="718"/>
      <c r="BZ36" s="718"/>
      <c r="CA36" s="718"/>
      <c r="CB36" s="719"/>
      <c r="CD36" s="706" t="s">
        <v>328</v>
      </c>
      <c r="CE36" s="703"/>
      <c r="CF36" s="703"/>
      <c r="CG36" s="703"/>
      <c r="CH36" s="703"/>
      <c r="CI36" s="703"/>
      <c r="CJ36" s="703"/>
      <c r="CK36" s="703"/>
      <c r="CL36" s="703"/>
      <c r="CM36" s="703"/>
      <c r="CN36" s="703"/>
      <c r="CO36" s="703"/>
      <c r="CP36" s="703"/>
      <c r="CQ36" s="704"/>
      <c r="CR36" s="664">
        <v>4751198</v>
      </c>
      <c r="CS36" s="665"/>
      <c r="CT36" s="665"/>
      <c r="CU36" s="665"/>
      <c r="CV36" s="665"/>
      <c r="CW36" s="665"/>
      <c r="CX36" s="665"/>
      <c r="CY36" s="666"/>
      <c r="CZ36" s="667">
        <v>10.1</v>
      </c>
      <c r="DA36" s="677"/>
      <c r="DB36" s="677"/>
      <c r="DC36" s="678"/>
      <c r="DD36" s="670">
        <v>3847299</v>
      </c>
      <c r="DE36" s="665"/>
      <c r="DF36" s="665"/>
      <c r="DG36" s="665"/>
      <c r="DH36" s="665"/>
      <c r="DI36" s="665"/>
      <c r="DJ36" s="665"/>
      <c r="DK36" s="666"/>
      <c r="DL36" s="670">
        <v>2656533</v>
      </c>
      <c r="DM36" s="665"/>
      <c r="DN36" s="665"/>
      <c r="DO36" s="665"/>
      <c r="DP36" s="665"/>
      <c r="DQ36" s="665"/>
      <c r="DR36" s="665"/>
      <c r="DS36" s="665"/>
      <c r="DT36" s="665"/>
      <c r="DU36" s="665"/>
      <c r="DV36" s="666"/>
      <c r="DW36" s="667">
        <v>10.7</v>
      </c>
      <c r="DX36" s="677"/>
      <c r="DY36" s="677"/>
      <c r="DZ36" s="677"/>
      <c r="EA36" s="677"/>
      <c r="EB36" s="677"/>
      <c r="EC36" s="698"/>
    </row>
    <row r="37" spans="2:133" ht="11.25" customHeight="1" x14ac:dyDescent="0.2">
      <c r="B37" s="661" t="s">
        <v>329</v>
      </c>
      <c r="C37" s="662"/>
      <c r="D37" s="662"/>
      <c r="E37" s="662"/>
      <c r="F37" s="662"/>
      <c r="G37" s="662"/>
      <c r="H37" s="662"/>
      <c r="I37" s="662"/>
      <c r="J37" s="662"/>
      <c r="K37" s="662"/>
      <c r="L37" s="662"/>
      <c r="M37" s="662"/>
      <c r="N37" s="662"/>
      <c r="O37" s="662"/>
      <c r="P37" s="662"/>
      <c r="Q37" s="663"/>
      <c r="R37" s="664">
        <v>325355</v>
      </c>
      <c r="S37" s="665"/>
      <c r="T37" s="665"/>
      <c r="U37" s="665"/>
      <c r="V37" s="665"/>
      <c r="W37" s="665"/>
      <c r="X37" s="665"/>
      <c r="Y37" s="666"/>
      <c r="Z37" s="691">
        <v>0.6</v>
      </c>
      <c r="AA37" s="691"/>
      <c r="AB37" s="691"/>
      <c r="AC37" s="691"/>
      <c r="AD37" s="692" t="s">
        <v>128</v>
      </c>
      <c r="AE37" s="692"/>
      <c r="AF37" s="692"/>
      <c r="AG37" s="692"/>
      <c r="AH37" s="692"/>
      <c r="AI37" s="692"/>
      <c r="AJ37" s="692"/>
      <c r="AK37" s="692"/>
      <c r="AL37" s="667" t="s">
        <v>128</v>
      </c>
      <c r="AM37" s="668"/>
      <c r="AN37" s="668"/>
      <c r="AO37" s="693"/>
      <c r="AQ37" s="699" t="s">
        <v>330</v>
      </c>
      <c r="AR37" s="700"/>
      <c r="AS37" s="700"/>
      <c r="AT37" s="700"/>
      <c r="AU37" s="700"/>
      <c r="AV37" s="700"/>
      <c r="AW37" s="700"/>
      <c r="AX37" s="700"/>
      <c r="AY37" s="701"/>
      <c r="AZ37" s="664">
        <v>538309</v>
      </c>
      <c r="BA37" s="665"/>
      <c r="BB37" s="665"/>
      <c r="BC37" s="665"/>
      <c r="BD37" s="675"/>
      <c r="BE37" s="675"/>
      <c r="BF37" s="702"/>
      <c r="BG37" s="706" t="s">
        <v>331</v>
      </c>
      <c r="BH37" s="703"/>
      <c r="BI37" s="703"/>
      <c r="BJ37" s="703"/>
      <c r="BK37" s="703"/>
      <c r="BL37" s="703"/>
      <c r="BM37" s="703"/>
      <c r="BN37" s="703"/>
      <c r="BO37" s="703"/>
      <c r="BP37" s="703"/>
      <c r="BQ37" s="703"/>
      <c r="BR37" s="703"/>
      <c r="BS37" s="703"/>
      <c r="BT37" s="703"/>
      <c r="BU37" s="704"/>
      <c r="BV37" s="664">
        <v>-205495</v>
      </c>
      <c r="BW37" s="665"/>
      <c r="BX37" s="665"/>
      <c r="BY37" s="665"/>
      <c r="BZ37" s="665"/>
      <c r="CA37" s="665"/>
      <c r="CB37" s="705"/>
      <c r="CD37" s="706" t="s">
        <v>332</v>
      </c>
      <c r="CE37" s="703"/>
      <c r="CF37" s="703"/>
      <c r="CG37" s="703"/>
      <c r="CH37" s="703"/>
      <c r="CI37" s="703"/>
      <c r="CJ37" s="703"/>
      <c r="CK37" s="703"/>
      <c r="CL37" s="703"/>
      <c r="CM37" s="703"/>
      <c r="CN37" s="703"/>
      <c r="CO37" s="703"/>
      <c r="CP37" s="703"/>
      <c r="CQ37" s="704"/>
      <c r="CR37" s="664">
        <v>702822</v>
      </c>
      <c r="CS37" s="675"/>
      <c r="CT37" s="675"/>
      <c r="CU37" s="675"/>
      <c r="CV37" s="675"/>
      <c r="CW37" s="675"/>
      <c r="CX37" s="675"/>
      <c r="CY37" s="676"/>
      <c r="CZ37" s="667">
        <v>1.5</v>
      </c>
      <c r="DA37" s="677"/>
      <c r="DB37" s="677"/>
      <c r="DC37" s="678"/>
      <c r="DD37" s="670">
        <v>692238</v>
      </c>
      <c r="DE37" s="675"/>
      <c r="DF37" s="675"/>
      <c r="DG37" s="675"/>
      <c r="DH37" s="675"/>
      <c r="DI37" s="675"/>
      <c r="DJ37" s="675"/>
      <c r="DK37" s="676"/>
      <c r="DL37" s="670">
        <v>606398</v>
      </c>
      <c r="DM37" s="675"/>
      <c r="DN37" s="675"/>
      <c r="DO37" s="675"/>
      <c r="DP37" s="675"/>
      <c r="DQ37" s="675"/>
      <c r="DR37" s="675"/>
      <c r="DS37" s="675"/>
      <c r="DT37" s="675"/>
      <c r="DU37" s="675"/>
      <c r="DV37" s="676"/>
      <c r="DW37" s="667">
        <v>2.4</v>
      </c>
      <c r="DX37" s="677"/>
      <c r="DY37" s="677"/>
      <c r="DZ37" s="677"/>
      <c r="EA37" s="677"/>
      <c r="EB37" s="677"/>
      <c r="EC37" s="698"/>
    </row>
    <row r="38" spans="2:133" ht="11.25" customHeight="1" x14ac:dyDescent="0.2">
      <c r="B38" s="661" t="s">
        <v>333</v>
      </c>
      <c r="C38" s="662"/>
      <c r="D38" s="662"/>
      <c r="E38" s="662"/>
      <c r="F38" s="662"/>
      <c r="G38" s="662"/>
      <c r="H38" s="662"/>
      <c r="I38" s="662"/>
      <c r="J38" s="662"/>
      <c r="K38" s="662"/>
      <c r="L38" s="662"/>
      <c r="M38" s="662"/>
      <c r="N38" s="662"/>
      <c r="O38" s="662"/>
      <c r="P38" s="662"/>
      <c r="Q38" s="663"/>
      <c r="R38" s="664">
        <v>1617902</v>
      </c>
      <c r="S38" s="665"/>
      <c r="T38" s="665"/>
      <c r="U38" s="665"/>
      <c r="V38" s="665"/>
      <c r="W38" s="665"/>
      <c r="X38" s="665"/>
      <c r="Y38" s="666"/>
      <c r="Z38" s="691">
        <v>3.2</v>
      </c>
      <c r="AA38" s="691"/>
      <c r="AB38" s="691"/>
      <c r="AC38" s="691"/>
      <c r="AD38" s="692" t="s">
        <v>128</v>
      </c>
      <c r="AE38" s="692"/>
      <c r="AF38" s="692"/>
      <c r="AG38" s="692"/>
      <c r="AH38" s="692"/>
      <c r="AI38" s="692"/>
      <c r="AJ38" s="692"/>
      <c r="AK38" s="692"/>
      <c r="AL38" s="667" t="s">
        <v>128</v>
      </c>
      <c r="AM38" s="668"/>
      <c r="AN38" s="668"/>
      <c r="AO38" s="693"/>
      <c r="AQ38" s="699" t="s">
        <v>334</v>
      </c>
      <c r="AR38" s="700"/>
      <c r="AS38" s="700"/>
      <c r="AT38" s="700"/>
      <c r="AU38" s="700"/>
      <c r="AV38" s="700"/>
      <c r="AW38" s="700"/>
      <c r="AX38" s="700"/>
      <c r="AY38" s="701"/>
      <c r="AZ38" s="664">
        <v>276108</v>
      </c>
      <c r="BA38" s="665"/>
      <c r="BB38" s="665"/>
      <c r="BC38" s="665"/>
      <c r="BD38" s="675"/>
      <c r="BE38" s="675"/>
      <c r="BF38" s="702"/>
      <c r="BG38" s="706" t="s">
        <v>335</v>
      </c>
      <c r="BH38" s="703"/>
      <c r="BI38" s="703"/>
      <c r="BJ38" s="703"/>
      <c r="BK38" s="703"/>
      <c r="BL38" s="703"/>
      <c r="BM38" s="703"/>
      <c r="BN38" s="703"/>
      <c r="BO38" s="703"/>
      <c r="BP38" s="703"/>
      <c r="BQ38" s="703"/>
      <c r="BR38" s="703"/>
      <c r="BS38" s="703"/>
      <c r="BT38" s="703"/>
      <c r="BU38" s="704"/>
      <c r="BV38" s="664">
        <v>16289</v>
      </c>
      <c r="BW38" s="665"/>
      <c r="BX38" s="665"/>
      <c r="BY38" s="665"/>
      <c r="BZ38" s="665"/>
      <c r="CA38" s="665"/>
      <c r="CB38" s="705"/>
      <c r="CD38" s="706" t="s">
        <v>336</v>
      </c>
      <c r="CE38" s="703"/>
      <c r="CF38" s="703"/>
      <c r="CG38" s="703"/>
      <c r="CH38" s="703"/>
      <c r="CI38" s="703"/>
      <c r="CJ38" s="703"/>
      <c r="CK38" s="703"/>
      <c r="CL38" s="703"/>
      <c r="CM38" s="703"/>
      <c r="CN38" s="703"/>
      <c r="CO38" s="703"/>
      <c r="CP38" s="703"/>
      <c r="CQ38" s="704"/>
      <c r="CR38" s="664">
        <v>4408791</v>
      </c>
      <c r="CS38" s="665"/>
      <c r="CT38" s="665"/>
      <c r="CU38" s="665"/>
      <c r="CV38" s="665"/>
      <c r="CW38" s="665"/>
      <c r="CX38" s="665"/>
      <c r="CY38" s="666"/>
      <c r="CZ38" s="667">
        <v>9.4</v>
      </c>
      <c r="DA38" s="677"/>
      <c r="DB38" s="677"/>
      <c r="DC38" s="678"/>
      <c r="DD38" s="670">
        <v>3723900</v>
      </c>
      <c r="DE38" s="665"/>
      <c r="DF38" s="665"/>
      <c r="DG38" s="665"/>
      <c r="DH38" s="665"/>
      <c r="DI38" s="665"/>
      <c r="DJ38" s="665"/>
      <c r="DK38" s="666"/>
      <c r="DL38" s="670">
        <v>3188978</v>
      </c>
      <c r="DM38" s="665"/>
      <c r="DN38" s="665"/>
      <c r="DO38" s="665"/>
      <c r="DP38" s="665"/>
      <c r="DQ38" s="665"/>
      <c r="DR38" s="665"/>
      <c r="DS38" s="665"/>
      <c r="DT38" s="665"/>
      <c r="DU38" s="665"/>
      <c r="DV38" s="666"/>
      <c r="DW38" s="667">
        <v>12.8</v>
      </c>
      <c r="DX38" s="677"/>
      <c r="DY38" s="677"/>
      <c r="DZ38" s="677"/>
      <c r="EA38" s="677"/>
      <c r="EB38" s="677"/>
      <c r="EC38" s="698"/>
    </row>
    <row r="39" spans="2:133" ht="11.25" customHeight="1" x14ac:dyDescent="0.2">
      <c r="B39" s="661" t="s">
        <v>337</v>
      </c>
      <c r="C39" s="662"/>
      <c r="D39" s="662"/>
      <c r="E39" s="662"/>
      <c r="F39" s="662"/>
      <c r="G39" s="662"/>
      <c r="H39" s="662"/>
      <c r="I39" s="662"/>
      <c r="J39" s="662"/>
      <c r="K39" s="662"/>
      <c r="L39" s="662"/>
      <c r="M39" s="662"/>
      <c r="N39" s="662"/>
      <c r="O39" s="662"/>
      <c r="P39" s="662"/>
      <c r="Q39" s="663"/>
      <c r="R39" s="664">
        <v>345831</v>
      </c>
      <c r="S39" s="665"/>
      <c r="T39" s="665"/>
      <c r="U39" s="665"/>
      <c r="V39" s="665"/>
      <c r="W39" s="665"/>
      <c r="X39" s="665"/>
      <c r="Y39" s="666"/>
      <c r="Z39" s="691">
        <v>0.7</v>
      </c>
      <c r="AA39" s="691"/>
      <c r="AB39" s="691"/>
      <c r="AC39" s="691"/>
      <c r="AD39" s="692">
        <v>4413</v>
      </c>
      <c r="AE39" s="692"/>
      <c r="AF39" s="692"/>
      <c r="AG39" s="692"/>
      <c r="AH39" s="692"/>
      <c r="AI39" s="692"/>
      <c r="AJ39" s="692"/>
      <c r="AK39" s="692"/>
      <c r="AL39" s="667">
        <v>0</v>
      </c>
      <c r="AM39" s="668"/>
      <c r="AN39" s="668"/>
      <c r="AO39" s="693"/>
      <c r="AQ39" s="699" t="s">
        <v>338</v>
      </c>
      <c r="AR39" s="700"/>
      <c r="AS39" s="700"/>
      <c r="AT39" s="700"/>
      <c r="AU39" s="700"/>
      <c r="AV39" s="700"/>
      <c r="AW39" s="700"/>
      <c r="AX39" s="700"/>
      <c r="AY39" s="701"/>
      <c r="AZ39" s="664">
        <v>2878</v>
      </c>
      <c r="BA39" s="665"/>
      <c r="BB39" s="665"/>
      <c r="BC39" s="665"/>
      <c r="BD39" s="675"/>
      <c r="BE39" s="675"/>
      <c r="BF39" s="702"/>
      <c r="BG39" s="706" t="s">
        <v>339</v>
      </c>
      <c r="BH39" s="703"/>
      <c r="BI39" s="703"/>
      <c r="BJ39" s="703"/>
      <c r="BK39" s="703"/>
      <c r="BL39" s="703"/>
      <c r="BM39" s="703"/>
      <c r="BN39" s="703"/>
      <c r="BO39" s="703"/>
      <c r="BP39" s="703"/>
      <c r="BQ39" s="703"/>
      <c r="BR39" s="703"/>
      <c r="BS39" s="703"/>
      <c r="BT39" s="703"/>
      <c r="BU39" s="704"/>
      <c r="BV39" s="664">
        <v>24217</v>
      </c>
      <c r="BW39" s="665"/>
      <c r="BX39" s="665"/>
      <c r="BY39" s="665"/>
      <c r="BZ39" s="665"/>
      <c r="CA39" s="665"/>
      <c r="CB39" s="705"/>
      <c r="CD39" s="706" t="s">
        <v>340</v>
      </c>
      <c r="CE39" s="703"/>
      <c r="CF39" s="703"/>
      <c r="CG39" s="703"/>
      <c r="CH39" s="703"/>
      <c r="CI39" s="703"/>
      <c r="CJ39" s="703"/>
      <c r="CK39" s="703"/>
      <c r="CL39" s="703"/>
      <c r="CM39" s="703"/>
      <c r="CN39" s="703"/>
      <c r="CO39" s="703"/>
      <c r="CP39" s="703"/>
      <c r="CQ39" s="704"/>
      <c r="CR39" s="664">
        <v>1219870</v>
      </c>
      <c r="CS39" s="675"/>
      <c r="CT39" s="675"/>
      <c r="CU39" s="675"/>
      <c r="CV39" s="675"/>
      <c r="CW39" s="675"/>
      <c r="CX39" s="675"/>
      <c r="CY39" s="676"/>
      <c r="CZ39" s="667">
        <v>2.6</v>
      </c>
      <c r="DA39" s="677"/>
      <c r="DB39" s="677"/>
      <c r="DC39" s="678"/>
      <c r="DD39" s="670">
        <v>1199800</v>
      </c>
      <c r="DE39" s="675"/>
      <c r="DF39" s="675"/>
      <c r="DG39" s="675"/>
      <c r="DH39" s="675"/>
      <c r="DI39" s="675"/>
      <c r="DJ39" s="675"/>
      <c r="DK39" s="676"/>
      <c r="DL39" s="670" t="s">
        <v>128</v>
      </c>
      <c r="DM39" s="675"/>
      <c r="DN39" s="675"/>
      <c r="DO39" s="675"/>
      <c r="DP39" s="675"/>
      <c r="DQ39" s="675"/>
      <c r="DR39" s="675"/>
      <c r="DS39" s="675"/>
      <c r="DT39" s="675"/>
      <c r="DU39" s="675"/>
      <c r="DV39" s="676"/>
      <c r="DW39" s="667" t="s">
        <v>128</v>
      </c>
      <c r="DX39" s="677"/>
      <c r="DY39" s="677"/>
      <c r="DZ39" s="677"/>
      <c r="EA39" s="677"/>
      <c r="EB39" s="677"/>
      <c r="EC39" s="698"/>
    </row>
    <row r="40" spans="2:133" ht="11.25" customHeight="1" x14ac:dyDescent="0.2">
      <c r="B40" s="661" t="s">
        <v>341</v>
      </c>
      <c r="C40" s="662"/>
      <c r="D40" s="662"/>
      <c r="E40" s="662"/>
      <c r="F40" s="662"/>
      <c r="G40" s="662"/>
      <c r="H40" s="662"/>
      <c r="I40" s="662"/>
      <c r="J40" s="662"/>
      <c r="K40" s="662"/>
      <c r="L40" s="662"/>
      <c r="M40" s="662"/>
      <c r="N40" s="662"/>
      <c r="O40" s="662"/>
      <c r="P40" s="662"/>
      <c r="Q40" s="663"/>
      <c r="R40" s="664">
        <v>2116300</v>
      </c>
      <c r="S40" s="665"/>
      <c r="T40" s="665"/>
      <c r="U40" s="665"/>
      <c r="V40" s="665"/>
      <c r="W40" s="665"/>
      <c r="X40" s="665"/>
      <c r="Y40" s="666"/>
      <c r="Z40" s="691">
        <v>4.2</v>
      </c>
      <c r="AA40" s="691"/>
      <c r="AB40" s="691"/>
      <c r="AC40" s="691"/>
      <c r="AD40" s="692" t="s">
        <v>128</v>
      </c>
      <c r="AE40" s="692"/>
      <c r="AF40" s="692"/>
      <c r="AG40" s="692"/>
      <c r="AH40" s="692"/>
      <c r="AI40" s="692"/>
      <c r="AJ40" s="692"/>
      <c r="AK40" s="692"/>
      <c r="AL40" s="667" t="s">
        <v>128</v>
      </c>
      <c r="AM40" s="668"/>
      <c r="AN40" s="668"/>
      <c r="AO40" s="693"/>
      <c r="AQ40" s="699" t="s">
        <v>342</v>
      </c>
      <c r="AR40" s="700"/>
      <c r="AS40" s="700"/>
      <c r="AT40" s="700"/>
      <c r="AU40" s="700"/>
      <c r="AV40" s="700"/>
      <c r="AW40" s="700"/>
      <c r="AX40" s="700"/>
      <c r="AY40" s="701"/>
      <c r="AZ40" s="664" t="s">
        <v>128</v>
      </c>
      <c r="BA40" s="665"/>
      <c r="BB40" s="665"/>
      <c r="BC40" s="665"/>
      <c r="BD40" s="675"/>
      <c r="BE40" s="675"/>
      <c r="BF40" s="702"/>
      <c r="BG40" s="707" t="s">
        <v>343</v>
      </c>
      <c r="BH40" s="708"/>
      <c r="BI40" s="708"/>
      <c r="BJ40" s="708"/>
      <c r="BK40" s="708"/>
      <c r="BL40" s="363"/>
      <c r="BM40" s="703" t="s">
        <v>344</v>
      </c>
      <c r="BN40" s="703"/>
      <c r="BO40" s="703"/>
      <c r="BP40" s="703"/>
      <c r="BQ40" s="703"/>
      <c r="BR40" s="703"/>
      <c r="BS40" s="703"/>
      <c r="BT40" s="703"/>
      <c r="BU40" s="704"/>
      <c r="BV40" s="664">
        <v>100</v>
      </c>
      <c r="BW40" s="665"/>
      <c r="BX40" s="665"/>
      <c r="BY40" s="665"/>
      <c r="BZ40" s="665"/>
      <c r="CA40" s="665"/>
      <c r="CB40" s="705"/>
      <c r="CD40" s="706" t="s">
        <v>345</v>
      </c>
      <c r="CE40" s="703"/>
      <c r="CF40" s="703"/>
      <c r="CG40" s="703"/>
      <c r="CH40" s="703"/>
      <c r="CI40" s="703"/>
      <c r="CJ40" s="703"/>
      <c r="CK40" s="703"/>
      <c r="CL40" s="703"/>
      <c r="CM40" s="703"/>
      <c r="CN40" s="703"/>
      <c r="CO40" s="703"/>
      <c r="CP40" s="703"/>
      <c r="CQ40" s="704"/>
      <c r="CR40" s="664" t="s">
        <v>128</v>
      </c>
      <c r="CS40" s="665"/>
      <c r="CT40" s="665"/>
      <c r="CU40" s="665"/>
      <c r="CV40" s="665"/>
      <c r="CW40" s="665"/>
      <c r="CX40" s="665"/>
      <c r="CY40" s="666"/>
      <c r="CZ40" s="667" t="s">
        <v>128</v>
      </c>
      <c r="DA40" s="677"/>
      <c r="DB40" s="677"/>
      <c r="DC40" s="678"/>
      <c r="DD40" s="670" t="s">
        <v>128</v>
      </c>
      <c r="DE40" s="665"/>
      <c r="DF40" s="665"/>
      <c r="DG40" s="665"/>
      <c r="DH40" s="665"/>
      <c r="DI40" s="665"/>
      <c r="DJ40" s="665"/>
      <c r="DK40" s="666"/>
      <c r="DL40" s="670" t="s">
        <v>128</v>
      </c>
      <c r="DM40" s="665"/>
      <c r="DN40" s="665"/>
      <c r="DO40" s="665"/>
      <c r="DP40" s="665"/>
      <c r="DQ40" s="665"/>
      <c r="DR40" s="665"/>
      <c r="DS40" s="665"/>
      <c r="DT40" s="665"/>
      <c r="DU40" s="665"/>
      <c r="DV40" s="666"/>
      <c r="DW40" s="667" t="s">
        <v>128</v>
      </c>
      <c r="DX40" s="677"/>
      <c r="DY40" s="677"/>
      <c r="DZ40" s="677"/>
      <c r="EA40" s="677"/>
      <c r="EB40" s="677"/>
      <c r="EC40" s="698"/>
    </row>
    <row r="41" spans="2:133" ht="11.25" customHeight="1" x14ac:dyDescent="0.2">
      <c r="B41" s="661" t="s">
        <v>346</v>
      </c>
      <c r="C41" s="662"/>
      <c r="D41" s="662"/>
      <c r="E41" s="662"/>
      <c r="F41" s="662"/>
      <c r="G41" s="662"/>
      <c r="H41" s="662"/>
      <c r="I41" s="662"/>
      <c r="J41" s="662"/>
      <c r="K41" s="662"/>
      <c r="L41" s="662"/>
      <c r="M41" s="662"/>
      <c r="N41" s="662"/>
      <c r="O41" s="662"/>
      <c r="P41" s="662"/>
      <c r="Q41" s="663"/>
      <c r="R41" s="664" t="s">
        <v>128</v>
      </c>
      <c r="S41" s="665"/>
      <c r="T41" s="665"/>
      <c r="U41" s="665"/>
      <c r="V41" s="665"/>
      <c r="W41" s="665"/>
      <c r="X41" s="665"/>
      <c r="Y41" s="666"/>
      <c r="Z41" s="691" t="s">
        <v>128</v>
      </c>
      <c r="AA41" s="691"/>
      <c r="AB41" s="691"/>
      <c r="AC41" s="691"/>
      <c r="AD41" s="692" t="s">
        <v>128</v>
      </c>
      <c r="AE41" s="692"/>
      <c r="AF41" s="692"/>
      <c r="AG41" s="692"/>
      <c r="AH41" s="692"/>
      <c r="AI41" s="692"/>
      <c r="AJ41" s="692"/>
      <c r="AK41" s="692"/>
      <c r="AL41" s="667" t="s">
        <v>128</v>
      </c>
      <c r="AM41" s="668"/>
      <c r="AN41" s="668"/>
      <c r="AO41" s="693"/>
      <c r="AQ41" s="699" t="s">
        <v>347</v>
      </c>
      <c r="AR41" s="700"/>
      <c r="AS41" s="700"/>
      <c r="AT41" s="700"/>
      <c r="AU41" s="700"/>
      <c r="AV41" s="700"/>
      <c r="AW41" s="700"/>
      <c r="AX41" s="700"/>
      <c r="AY41" s="701"/>
      <c r="AZ41" s="664">
        <v>1121977</v>
      </c>
      <c r="BA41" s="665"/>
      <c r="BB41" s="665"/>
      <c r="BC41" s="665"/>
      <c r="BD41" s="675"/>
      <c r="BE41" s="675"/>
      <c r="BF41" s="702"/>
      <c r="BG41" s="707"/>
      <c r="BH41" s="708"/>
      <c r="BI41" s="708"/>
      <c r="BJ41" s="708"/>
      <c r="BK41" s="708"/>
      <c r="BL41" s="363"/>
      <c r="BM41" s="703" t="s">
        <v>348</v>
      </c>
      <c r="BN41" s="703"/>
      <c r="BO41" s="703"/>
      <c r="BP41" s="703"/>
      <c r="BQ41" s="703"/>
      <c r="BR41" s="703"/>
      <c r="BS41" s="703"/>
      <c r="BT41" s="703"/>
      <c r="BU41" s="704"/>
      <c r="BV41" s="664">
        <v>1</v>
      </c>
      <c r="BW41" s="665"/>
      <c r="BX41" s="665"/>
      <c r="BY41" s="665"/>
      <c r="BZ41" s="665"/>
      <c r="CA41" s="665"/>
      <c r="CB41" s="705"/>
      <c r="CD41" s="706" t="s">
        <v>349</v>
      </c>
      <c r="CE41" s="703"/>
      <c r="CF41" s="703"/>
      <c r="CG41" s="703"/>
      <c r="CH41" s="703"/>
      <c r="CI41" s="703"/>
      <c r="CJ41" s="703"/>
      <c r="CK41" s="703"/>
      <c r="CL41" s="703"/>
      <c r="CM41" s="703"/>
      <c r="CN41" s="703"/>
      <c r="CO41" s="703"/>
      <c r="CP41" s="703"/>
      <c r="CQ41" s="704"/>
      <c r="CR41" s="664" t="s">
        <v>128</v>
      </c>
      <c r="CS41" s="675"/>
      <c r="CT41" s="675"/>
      <c r="CU41" s="675"/>
      <c r="CV41" s="675"/>
      <c r="CW41" s="675"/>
      <c r="CX41" s="675"/>
      <c r="CY41" s="676"/>
      <c r="CZ41" s="667" t="s">
        <v>128</v>
      </c>
      <c r="DA41" s="677"/>
      <c r="DB41" s="677"/>
      <c r="DC41" s="678"/>
      <c r="DD41" s="670" t="s">
        <v>128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350</v>
      </c>
      <c r="C42" s="662"/>
      <c r="D42" s="662"/>
      <c r="E42" s="662"/>
      <c r="F42" s="662"/>
      <c r="G42" s="662"/>
      <c r="H42" s="662"/>
      <c r="I42" s="662"/>
      <c r="J42" s="662"/>
      <c r="K42" s="662"/>
      <c r="L42" s="662"/>
      <c r="M42" s="662"/>
      <c r="N42" s="662"/>
      <c r="O42" s="662"/>
      <c r="P42" s="662"/>
      <c r="Q42" s="663"/>
      <c r="R42" s="664" t="s">
        <v>128</v>
      </c>
      <c r="S42" s="665"/>
      <c r="T42" s="665"/>
      <c r="U42" s="665"/>
      <c r="V42" s="665"/>
      <c r="W42" s="665"/>
      <c r="X42" s="665"/>
      <c r="Y42" s="666"/>
      <c r="Z42" s="691" t="s">
        <v>128</v>
      </c>
      <c r="AA42" s="691"/>
      <c r="AB42" s="691"/>
      <c r="AC42" s="691"/>
      <c r="AD42" s="692" t="s">
        <v>128</v>
      </c>
      <c r="AE42" s="692"/>
      <c r="AF42" s="692"/>
      <c r="AG42" s="692"/>
      <c r="AH42" s="692"/>
      <c r="AI42" s="692"/>
      <c r="AJ42" s="692"/>
      <c r="AK42" s="692"/>
      <c r="AL42" s="667" t="s">
        <v>128</v>
      </c>
      <c r="AM42" s="668"/>
      <c r="AN42" s="668"/>
      <c r="AO42" s="693"/>
      <c r="AQ42" s="711" t="s">
        <v>351</v>
      </c>
      <c r="AR42" s="712"/>
      <c r="AS42" s="712"/>
      <c r="AT42" s="712"/>
      <c r="AU42" s="712"/>
      <c r="AV42" s="712"/>
      <c r="AW42" s="712"/>
      <c r="AX42" s="712"/>
      <c r="AY42" s="713"/>
      <c r="AZ42" s="644">
        <v>3283936</v>
      </c>
      <c r="BA42" s="679"/>
      <c r="BB42" s="679"/>
      <c r="BC42" s="679"/>
      <c r="BD42" s="645"/>
      <c r="BE42" s="645"/>
      <c r="BF42" s="694"/>
      <c r="BG42" s="709"/>
      <c r="BH42" s="710"/>
      <c r="BI42" s="710"/>
      <c r="BJ42" s="710"/>
      <c r="BK42" s="710"/>
      <c r="BL42" s="364"/>
      <c r="BM42" s="695" t="s">
        <v>352</v>
      </c>
      <c r="BN42" s="695"/>
      <c r="BO42" s="695"/>
      <c r="BP42" s="695"/>
      <c r="BQ42" s="695"/>
      <c r="BR42" s="695"/>
      <c r="BS42" s="695"/>
      <c r="BT42" s="695"/>
      <c r="BU42" s="696"/>
      <c r="BV42" s="644">
        <v>312</v>
      </c>
      <c r="BW42" s="679"/>
      <c r="BX42" s="679"/>
      <c r="BY42" s="679"/>
      <c r="BZ42" s="679"/>
      <c r="CA42" s="679"/>
      <c r="CB42" s="697"/>
      <c r="CD42" s="661" t="s">
        <v>353</v>
      </c>
      <c r="CE42" s="662"/>
      <c r="CF42" s="662"/>
      <c r="CG42" s="662"/>
      <c r="CH42" s="662"/>
      <c r="CI42" s="662"/>
      <c r="CJ42" s="662"/>
      <c r="CK42" s="662"/>
      <c r="CL42" s="662"/>
      <c r="CM42" s="662"/>
      <c r="CN42" s="662"/>
      <c r="CO42" s="662"/>
      <c r="CP42" s="662"/>
      <c r="CQ42" s="663"/>
      <c r="CR42" s="664">
        <v>2780904</v>
      </c>
      <c r="CS42" s="675"/>
      <c r="CT42" s="675"/>
      <c r="CU42" s="675"/>
      <c r="CV42" s="675"/>
      <c r="CW42" s="675"/>
      <c r="CX42" s="675"/>
      <c r="CY42" s="676"/>
      <c r="CZ42" s="667">
        <v>5.9</v>
      </c>
      <c r="DA42" s="677"/>
      <c r="DB42" s="677"/>
      <c r="DC42" s="678"/>
      <c r="DD42" s="670">
        <v>530246</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354</v>
      </c>
      <c r="C43" s="662"/>
      <c r="D43" s="662"/>
      <c r="E43" s="662"/>
      <c r="F43" s="662"/>
      <c r="G43" s="662"/>
      <c r="H43" s="662"/>
      <c r="I43" s="662"/>
      <c r="J43" s="662"/>
      <c r="K43" s="662"/>
      <c r="L43" s="662"/>
      <c r="M43" s="662"/>
      <c r="N43" s="662"/>
      <c r="O43" s="662"/>
      <c r="P43" s="662"/>
      <c r="Q43" s="663"/>
      <c r="R43" s="664">
        <v>1529900</v>
      </c>
      <c r="S43" s="665"/>
      <c r="T43" s="665"/>
      <c r="U43" s="665"/>
      <c r="V43" s="665"/>
      <c r="W43" s="665"/>
      <c r="X43" s="665"/>
      <c r="Y43" s="666"/>
      <c r="Z43" s="691">
        <v>3</v>
      </c>
      <c r="AA43" s="691"/>
      <c r="AB43" s="691"/>
      <c r="AC43" s="691"/>
      <c r="AD43" s="692" t="s">
        <v>128</v>
      </c>
      <c r="AE43" s="692"/>
      <c r="AF43" s="692"/>
      <c r="AG43" s="692"/>
      <c r="AH43" s="692"/>
      <c r="AI43" s="692"/>
      <c r="AJ43" s="692"/>
      <c r="AK43" s="692"/>
      <c r="AL43" s="667" t="s">
        <v>128</v>
      </c>
      <c r="AM43" s="668"/>
      <c r="AN43" s="668"/>
      <c r="AO43" s="693"/>
      <c r="BV43" s="219"/>
      <c r="BW43" s="219"/>
      <c r="BX43" s="219"/>
      <c r="BY43" s="219"/>
      <c r="BZ43" s="219"/>
      <c r="CA43" s="219"/>
      <c r="CB43" s="219"/>
      <c r="CD43" s="661" t="s">
        <v>355</v>
      </c>
      <c r="CE43" s="662"/>
      <c r="CF43" s="662"/>
      <c r="CG43" s="662"/>
      <c r="CH43" s="662"/>
      <c r="CI43" s="662"/>
      <c r="CJ43" s="662"/>
      <c r="CK43" s="662"/>
      <c r="CL43" s="662"/>
      <c r="CM43" s="662"/>
      <c r="CN43" s="662"/>
      <c r="CO43" s="662"/>
      <c r="CP43" s="662"/>
      <c r="CQ43" s="663"/>
      <c r="CR43" s="664">
        <v>65407</v>
      </c>
      <c r="CS43" s="675"/>
      <c r="CT43" s="675"/>
      <c r="CU43" s="675"/>
      <c r="CV43" s="675"/>
      <c r="CW43" s="675"/>
      <c r="CX43" s="675"/>
      <c r="CY43" s="676"/>
      <c r="CZ43" s="667">
        <v>0.1</v>
      </c>
      <c r="DA43" s="677"/>
      <c r="DB43" s="677"/>
      <c r="DC43" s="678"/>
      <c r="DD43" s="670">
        <v>65407</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356</v>
      </c>
      <c r="C44" s="642"/>
      <c r="D44" s="642"/>
      <c r="E44" s="642"/>
      <c r="F44" s="642"/>
      <c r="G44" s="642"/>
      <c r="H44" s="642"/>
      <c r="I44" s="642"/>
      <c r="J44" s="642"/>
      <c r="K44" s="642"/>
      <c r="L44" s="642"/>
      <c r="M44" s="642"/>
      <c r="N44" s="642"/>
      <c r="O44" s="642"/>
      <c r="P44" s="642"/>
      <c r="Q44" s="643"/>
      <c r="R44" s="644">
        <v>50470918</v>
      </c>
      <c r="S44" s="679"/>
      <c r="T44" s="679"/>
      <c r="U44" s="679"/>
      <c r="V44" s="679"/>
      <c r="W44" s="679"/>
      <c r="X44" s="679"/>
      <c r="Y44" s="680"/>
      <c r="Z44" s="681">
        <v>100</v>
      </c>
      <c r="AA44" s="681"/>
      <c r="AB44" s="681"/>
      <c r="AC44" s="681"/>
      <c r="AD44" s="682">
        <v>23333895</v>
      </c>
      <c r="AE44" s="682"/>
      <c r="AF44" s="682"/>
      <c r="AG44" s="682"/>
      <c r="AH44" s="682"/>
      <c r="AI44" s="682"/>
      <c r="AJ44" s="682"/>
      <c r="AK44" s="682"/>
      <c r="AL44" s="647">
        <v>100</v>
      </c>
      <c r="AM44" s="683"/>
      <c r="AN44" s="683"/>
      <c r="AO44" s="684"/>
      <c r="CD44" s="685" t="s">
        <v>303</v>
      </c>
      <c r="CE44" s="686"/>
      <c r="CF44" s="661" t="s">
        <v>357</v>
      </c>
      <c r="CG44" s="662"/>
      <c r="CH44" s="662"/>
      <c r="CI44" s="662"/>
      <c r="CJ44" s="662"/>
      <c r="CK44" s="662"/>
      <c r="CL44" s="662"/>
      <c r="CM44" s="662"/>
      <c r="CN44" s="662"/>
      <c r="CO44" s="662"/>
      <c r="CP44" s="662"/>
      <c r="CQ44" s="663"/>
      <c r="CR44" s="664">
        <v>2780904</v>
      </c>
      <c r="CS44" s="665"/>
      <c r="CT44" s="665"/>
      <c r="CU44" s="665"/>
      <c r="CV44" s="665"/>
      <c r="CW44" s="665"/>
      <c r="CX44" s="665"/>
      <c r="CY44" s="666"/>
      <c r="CZ44" s="667">
        <v>5.9</v>
      </c>
      <c r="DA44" s="668"/>
      <c r="DB44" s="668"/>
      <c r="DC44" s="669"/>
      <c r="DD44" s="670">
        <v>530246</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358</v>
      </c>
      <c r="CG45" s="662"/>
      <c r="CH45" s="662"/>
      <c r="CI45" s="662"/>
      <c r="CJ45" s="662"/>
      <c r="CK45" s="662"/>
      <c r="CL45" s="662"/>
      <c r="CM45" s="662"/>
      <c r="CN45" s="662"/>
      <c r="CO45" s="662"/>
      <c r="CP45" s="662"/>
      <c r="CQ45" s="663"/>
      <c r="CR45" s="664">
        <v>1718869</v>
      </c>
      <c r="CS45" s="675"/>
      <c r="CT45" s="675"/>
      <c r="CU45" s="675"/>
      <c r="CV45" s="675"/>
      <c r="CW45" s="675"/>
      <c r="CX45" s="675"/>
      <c r="CY45" s="676"/>
      <c r="CZ45" s="667">
        <v>3.7</v>
      </c>
      <c r="DA45" s="677"/>
      <c r="DB45" s="677"/>
      <c r="DC45" s="678"/>
      <c r="DD45" s="670">
        <v>197444</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360</v>
      </c>
      <c r="CG46" s="662"/>
      <c r="CH46" s="662"/>
      <c r="CI46" s="662"/>
      <c r="CJ46" s="662"/>
      <c r="CK46" s="662"/>
      <c r="CL46" s="662"/>
      <c r="CM46" s="662"/>
      <c r="CN46" s="662"/>
      <c r="CO46" s="662"/>
      <c r="CP46" s="662"/>
      <c r="CQ46" s="663"/>
      <c r="CR46" s="664">
        <v>1062035</v>
      </c>
      <c r="CS46" s="665"/>
      <c r="CT46" s="665"/>
      <c r="CU46" s="665"/>
      <c r="CV46" s="665"/>
      <c r="CW46" s="665"/>
      <c r="CX46" s="665"/>
      <c r="CY46" s="666"/>
      <c r="CZ46" s="667">
        <v>2.2999999999999998</v>
      </c>
      <c r="DA46" s="668"/>
      <c r="DB46" s="668"/>
      <c r="DC46" s="669"/>
      <c r="DD46" s="670">
        <v>332802</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361</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362</v>
      </c>
      <c r="CG47" s="662"/>
      <c r="CH47" s="662"/>
      <c r="CI47" s="662"/>
      <c r="CJ47" s="662"/>
      <c r="CK47" s="662"/>
      <c r="CL47" s="662"/>
      <c r="CM47" s="662"/>
      <c r="CN47" s="662"/>
      <c r="CO47" s="662"/>
      <c r="CP47" s="662"/>
      <c r="CQ47" s="663"/>
      <c r="CR47" s="664" t="s">
        <v>128</v>
      </c>
      <c r="CS47" s="675"/>
      <c r="CT47" s="675"/>
      <c r="CU47" s="675"/>
      <c r="CV47" s="675"/>
      <c r="CW47" s="675"/>
      <c r="CX47" s="675"/>
      <c r="CY47" s="676"/>
      <c r="CZ47" s="667" t="s">
        <v>128</v>
      </c>
      <c r="DA47" s="677"/>
      <c r="DB47" s="677"/>
      <c r="DC47" s="678"/>
      <c r="DD47" s="670" t="s">
        <v>128</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364</v>
      </c>
      <c r="CG48" s="662"/>
      <c r="CH48" s="662"/>
      <c r="CI48" s="662"/>
      <c r="CJ48" s="662"/>
      <c r="CK48" s="662"/>
      <c r="CL48" s="662"/>
      <c r="CM48" s="662"/>
      <c r="CN48" s="662"/>
      <c r="CO48" s="662"/>
      <c r="CP48" s="662"/>
      <c r="CQ48" s="663"/>
      <c r="CR48" s="664" t="s">
        <v>128</v>
      </c>
      <c r="CS48" s="665"/>
      <c r="CT48" s="665"/>
      <c r="CU48" s="665"/>
      <c r="CV48" s="665"/>
      <c r="CW48" s="665"/>
      <c r="CX48" s="665"/>
      <c r="CY48" s="666"/>
      <c r="CZ48" s="667" t="s">
        <v>128</v>
      </c>
      <c r="DA48" s="668"/>
      <c r="DB48" s="668"/>
      <c r="DC48" s="669"/>
      <c r="DD48" s="670" t="s">
        <v>128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365</v>
      </c>
      <c r="CE49" s="642"/>
      <c r="CF49" s="642"/>
      <c r="CG49" s="642"/>
      <c r="CH49" s="642"/>
      <c r="CI49" s="642"/>
      <c r="CJ49" s="642"/>
      <c r="CK49" s="642"/>
      <c r="CL49" s="642"/>
      <c r="CM49" s="642"/>
      <c r="CN49" s="642"/>
      <c r="CO49" s="642"/>
      <c r="CP49" s="642"/>
      <c r="CQ49" s="643"/>
      <c r="CR49" s="644">
        <v>46871244</v>
      </c>
      <c r="CS49" s="645"/>
      <c r="CT49" s="645"/>
      <c r="CU49" s="645"/>
      <c r="CV49" s="645"/>
      <c r="CW49" s="645"/>
      <c r="CX49" s="645"/>
      <c r="CY49" s="646"/>
      <c r="CZ49" s="647">
        <v>100</v>
      </c>
      <c r="DA49" s="648"/>
      <c r="DB49" s="648"/>
      <c r="DC49" s="649"/>
      <c r="DD49" s="650">
        <v>26358983</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OlFblQ33BGA3jJ41TjBrEcw60pTQu7t0pot2qG4r616/+XSuRnm/TGGLgO2Lm1TBXvcdQSuHHFNAQiV3aE1tw==" saltValue="IgrVG3VOSWZy7s5g02Y5R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366</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367</v>
      </c>
      <c r="DK2" s="787"/>
      <c r="DL2" s="787"/>
      <c r="DM2" s="787"/>
      <c r="DN2" s="787"/>
      <c r="DO2" s="788"/>
      <c r="DP2" s="224"/>
      <c r="DQ2" s="786" t="s">
        <v>368</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369</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370</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371</v>
      </c>
      <c r="B5" s="792"/>
      <c r="C5" s="792"/>
      <c r="D5" s="792"/>
      <c r="E5" s="792"/>
      <c r="F5" s="792"/>
      <c r="G5" s="792"/>
      <c r="H5" s="792"/>
      <c r="I5" s="792"/>
      <c r="J5" s="792"/>
      <c r="K5" s="792"/>
      <c r="L5" s="792"/>
      <c r="M5" s="792"/>
      <c r="N5" s="792"/>
      <c r="O5" s="792"/>
      <c r="P5" s="793"/>
      <c r="Q5" s="797" t="s">
        <v>372</v>
      </c>
      <c r="R5" s="798"/>
      <c r="S5" s="798"/>
      <c r="T5" s="798"/>
      <c r="U5" s="799"/>
      <c r="V5" s="797" t="s">
        <v>373</v>
      </c>
      <c r="W5" s="798"/>
      <c r="X5" s="798"/>
      <c r="Y5" s="798"/>
      <c r="Z5" s="799"/>
      <c r="AA5" s="797" t="s">
        <v>374</v>
      </c>
      <c r="AB5" s="798"/>
      <c r="AC5" s="798"/>
      <c r="AD5" s="798"/>
      <c r="AE5" s="798"/>
      <c r="AF5" s="803" t="s">
        <v>375</v>
      </c>
      <c r="AG5" s="798"/>
      <c r="AH5" s="798"/>
      <c r="AI5" s="798"/>
      <c r="AJ5" s="804"/>
      <c r="AK5" s="798" t="s">
        <v>376</v>
      </c>
      <c r="AL5" s="798"/>
      <c r="AM5" s="798"/>
      <c r="AN5" s="798"/>
      <c r="AO5" s="799"/>
      <c r="AP5" s="797" t="s">
        <v>377</v>
      </c>
      <c r="AQ5" s="798"/>
      <c r="AR5" s="798"/>
      <c r="AS5" s="798"/>
      <c r="AT5" s="799"/>
      <c r="AU5" s="797" t="s">
        <v>378</v>
      </c>
      <c r="AV5" s="798"/>
      <c r="AW5" s="798"/>
      <c r="AX5" s="798"/>
      <c r="AY5" s="804"/>
      <c r="AZ5" s="228"/>
      <c r="BA5" s="228"/>
      <c r="BB5" s="228"/>
      <c r="BC5" s="228"/>
      <c r="BD5" s="228"/>
      <c r="BE5" s="229"/>
      <c r="BF5" s="229"/>
      <c r="BG5" s="229"/>
      <c r="BH5" s="229"/>
      <c r="BI5" s="229"/>
      <c r="BJ5" s="229"/>
      <c r="BK5" s="229"/>
      <c r="BL5" s="229"/>
      <c r="BM5" s="229"/>
      <c r="BN5" s="229"/>
      <c r="BO5" s="229"/>
      <c r="BP5" s="229"/>
      <c r="BQ5" s="791" t="s">
        <v>379</v>
      </c>
      <c r="BR5" s="792"/>
      <c r="BS5" s="792"/>
      <c r="BT5" s="792"/>
      <c r="BU5" s="792"/>
      <c r="BV5" s="792"/>
      <c r="BW5" s="792"/>
      <c r="BX5" s="792"/>
      <c r="BY5" s="792"/>
      <c r="BZ5" s="792"/>
      <c r="CA5" s="792"/>
      <c r="CB5" s="792"/>
      <c r="CC5" s="792"/>
      <c r="CD5" s="792"/>
      <c r="CE5" s="792"/>
      <c r="CF5" s="792"/>
      <c r="CG5" s="793"/>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27" t="s">
        <v>385</v>
      </c>
      <c r="DH5" s="828"/>
      <c r="DI5" s="828"/>
      <c r="DJ5" s="828"/>
      <c r="DK5" s="829"/>
      <c r="DL5" s="827" t="s">
        <v>386</v>
      </c>
      <c r="DM5" s="828"/>
      <c r="DN5" s="828"/>
      <c r="DO5" s="828"/>
      <c r="DP5" s="829"/>
      <c r="DQ5" s="797" t="s">
        <v>387</v>
      </c>
      <c r="DR5" s="798"/>
      <c r="DS5" s="798"/>
      <c r="DT5" s="798"/>
      <c r="DU5" s="799"/>
      <c r="DV5" s="797" t="s">
        <v>378</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388</v>
      </c>
      <c r="C7" s="814"/>
      <c r="D7" s="814"/>
      <c r="E7" s="814"/>
      <c r="F7" s="814"/>
      <c r="G7" s="814"/>
      <c r="H7" s="814"/>
      <c r="I7" s="814"/>
      <c r="J7" s="814"/>
      <c r="K7" s="814"/>
      <c r="L7" s="814"/>
      <c r="M7" s="814"/>
      <c r="N7" s="814"/>
      <c r="O7" s="814"/>
      <c r="P7" s="815"/>
      <c r="Q7" s="816">
        <v>50475</v>
      </c>
      <c r="R7" s="817"/>
      <c r="S7" s="817"/>
      <c r="T7" s="817"/>
      <c r="U7" s="817"/>
      <c r="V7" s="817">
        <v>46875</v>
      </c>
      <c r="W7" s="817"/>
      <c r="X7" s="817"/>
      <c r="Y7" s="817"/>
      <c r="Z7" s="817"/>
      <c r="AA7" s="817">
        <v>3600</v>
      </c>
      <c r="AB7" s="817"/>
      <c r="AC7" s="817"/>
      <c r="AD7" s="817"/>
      <c r="AE7" s="818"/>
      <c r="AF7" s="819">
        <v>2915</v>
      </c>
      <c r="AG7" s="820"/>
      <c r="AH7" s="820"/>
      <c r="AI7" s="820"/>
      <c r="AJ7" s="821"/>
      <c r="AK7" s="822">
        <v>325</v>
      </c>
      <c r="AL7" s="823"/>
      <c r="AM7" s="823"/>
      <c r="AN7" s="823"/>
      <c r="AO7" s="823"/>
      <c r="AP7" s="823">
        <v>25275</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t="s">
        <v>598</v>
      </c>
      <c r="BS7" s="810" t="s">
        <v>586</v>
      </c>
      <c r="BT7" s="811"/>
      <c r="BU7" s="811"/>
      <c r="BV7" s="811"/>
      <c r="BW7" s="811"/>
      <c r="BX7" s="811"/>
      <c r="BY7" s="811"/>
      <c r="BZ7" s="811"/>
      <c r="CA7" s="811"/>
      <c r="CB7" s="811"/>
      <c r="CC7" s="811"/>
      <c r="CD7" s="811"/>
      <c r="CE7" s="811"/>
      <c r="CF7" s="811"/>
      <c r="CG7" s="826"/>
      <c r="CH7" s="807">
        <v>-1</v>
      </c>
      <c r="CI7" s="808"/>
      <c r="CJ7" s="808"/>
      <c r="CK7" s="808"/>
      <c r="CL7" s="809"/>
      <c r="CM7" s="807">
        <v>90</v>
      </c>
      <c r="CN7" s="808"/>
      <c r="CO7" s="808"/>
      <c r="CP7" s="808"/>
      <c r="CQ7" s="809"/>
      <c r="CR7" s="807">
        <v>5</v>
      </c>
      <c r="CS7" s="808"/>
      <c r="CT7" s="808"/>
      <c r="CU7" s="808"/>
      <c r="CV7" s="809"/>
      <c r="CW7" s="807" t="s">
        <v>597</v>
      </c>
      <c r="CX7" s="808"/>
      <c r="CY7" s="808"/>
      <c r="CZ7" s="808"/>
      <c r="DA7" s="809"/>
      <c r="DB7" s="807" t="s">
        <v>597</v>
      </c>
      <c r="DC7" s="808"/>
      <c r="DD7" s="808"/>
      <c r="DE7" s="808"/>
      <c r="DF7" s="809"/>
      <c r="DG7" s="807" t="s">
        <v>597</v>
      </c>
      <c r="DH7" s="808"/>
      <c r="DI7" s="808"/>
      <c r="DJ7" s="808"/>
      <c r="DK7" s="809"/>
      <c r="DL7" s="807" t="s">
        <v>597</v>
      </c>
      <c r="DM7" s="808"/>
      <c r="DN7" s="808"/>
      <c r="DO7" s="808"/>
      <c r="DP7" s="809"/>
      <c r="DQ7" s="807" t="s">
        <v>597</v>
      </c>
      <c r="DR7" s="808"/>
      <c r="DS7" s="808"/>
      <c r="DT7" s="808"/>
      <c r="DU7" s="809"/>
      <c r="DV7" s="810"/>
      <c r="DW7" s="811"/>
      <c r="DX7" s="811"/>
      <c r="DY7" s="811"/>
      <c r="DZ7" s="812"/>
      <c r="EA7" s="230"/>
    </row>
    <row r="8" spans="1:131" s="231" customFormat="1" ht="26.25" customHeight="1" x14ac:dyDescent="0.2">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389</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390</v>
      </c>
      <c r="B23" s="853" t="s">
        <v>391</v>
      </c>
      <c r="C23" s="854"/>
      <c r="D23" s="854"/>
      <c r="E23" s="854"/>
      <c r="F23" s="854"/>
      <c r="G23" s="854"/>
      <c r="H23" s="854"/>
      <c r="I23" s="854"/>
      <c r="J23" s="854"/>
      <c r="K23" s="854"/>
      <c r="L23" s="854"/>
      <c r="M23" s="854"/>
      <c r="N23" s="854"/>
      <c r="O23" s="854"/>
      <c r="P23" s="855"/>
      <c r="Q23" s="856">
        <v>50471</v>
      </c>
      <c r="R23" s="857"/>
      <c r="S23" s="857"/>
      <c r="T23" s="857"/>
      <c r="U23" s="857"/>
      <c r="V23" s="857">
        <v>46871</v>
      </c>
      <c r="W23" s="857"/>
      <c r="X23" s="857"/>
      <c r="Y23" s="857"/>
      <c r="Z23" s="857"/>
      <c r="AA23" s="857">
        <v>3600</v>
      </c>
      <c r="AB23" s="857"/>
      <c r="AC23" s="857"/>
      <c r="AD23" s="857"/>
      <c r="AE23" s="858"/>
      <c r="AF23" s="859">
        <v>2915</v>
      </c>
      <c r="AG23" s="857"/>
      <c r="AH23" s="857"/>
      <c r="AI23" s="857"/>
      <c r="AJ23" s="860"/>
      <c r="AK23" s="861"/>
      <c r="AL23" s="862"/>
      <c r="AM23" s="862"/>
      <c r="AN23" s="862"/>
      <c r="AO23" s="862"/>
      <c r="AP23" s="857">
        <v>25275</v>
      </c>
      <c r="AQ23" s="857"/>
      <c r="AR23" s="857"/>
      <c r="AS23" s="857"/>
      <c r="AT23" s="857"/>
      <c r="AU23" s="873" t="s">
        <v>597</v>
      </c>
      <c r="AV23" s="873"/>
      <c r="AW23" s="873"/>
      <c r="AX23" s="873"/>
      <c r="AY23" s="874"/>
      <c r="AZ23" s="875" t="s">
        <v>392</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393</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394</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371</v>
      </c>
      <c r="B26" s="792"/>
      <c r="C26" s="792"/>
      <c r="D26" s="792"/>
      <c r="E26" s="792"/>
      <c r="F26" s="792"/>
      <c r="G26" s="792"/>
      <c r="H26" s="792"/>
      <c r="I26" s="792"/>
      <c r="J26" s="792"/>
      <c r="K26" s="792"/>
      <c r="L26" s="792"/>
      <c r="M26" s="792"/>
      <c r="N26" s="792"/>
      <c r="O26" s="792"/>
      <c r="P26" s="793"/>
      <c r="Q26" s="797" t="s">
        <v>395</v>
      </c>
      <c r="R26" s="798"/>
      <c r="S26" s="798"/>
      <c r="T26" s="798"/>
      <c r="U26" s="799"/>
      <c r="V26" s="797" t="s">
        <v>396</v>
      </c>
      <c r="W26" s="798"/>
      <c r="X26" s="798"/>
      <c r="Y26" s="798"/>
      <c r="Z26" s="799"/>
      <c r="AA26" s="797" t="s">
        <v>397</v>
      </c>
      <c r="AB26" s="798"/>
      <c r="AC26" s="798"/>
      <c r="AD26" s="798"/>
      <c r="AE26" s="798"/>
      <c r="AF26" s="878" t="s">
        <v>398</v>
      </c>
      <c r="AG26" s="879"/>
      <c r="AH26" s="879"/>
      <c r="AI26" s="879"/>
      <c r="AJ26" s="880"/>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378</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403</v>
      </c>
      <c r="C28" s="814"/>
      <c r="D28" s="814"/>
      <c r="E28" s="814"/>
      <c r="F28" s="814"/>
      <c r="G28" s="814"/>
      <c r="H28" s="814"/>
      <c r="I28" s="814"/>
      <c r="J28" s="814"/>
      <c r="K28" s="814"/>
      <c r="L28" s="814"/>
      <c r="M28" s="814"/>
      <c r="N28" s="814"/>
      <c r="O28" s="814"/>
      <c r="P28" s="815"/>
      <c r="Q28" s="886">
        <v>11787</v>
      </c>
      <c r="R28" s="887"/>
      <c r="S28" s="887"/>
      <c r="T28" s="887"/>
      <c r="U28" s="887"/>
      <c r="V28" s="887">
        <v>11587</v>
      </c>
      <c r="W28" s="887"/>
      <c r="X28" s="887"/>
      <c r="Y28" s="887"/>
      <c r="Z28" s="887"/>
      <c r="AA28" s="887">
        <v>199</v>
      </c>
      <c r="AB28" s="887"/>
      <c r="AC28" s="887"/>
      <c r="AD28" s="887"/>
      <c r="AE28" s="888"/>
      <c r="AF28" s="889">
        <v>199</v>
      </c>
      <c r="AG28" s="887"/>
      <c r="AH28" s="887"/>
      <c r="AI28" s="887"/>
      <c r="AJ28" s="890"/>
      <c r="AK28" s="891">
        <v>1278</v>
      </c>
      <c r="AL28" s="892"/>
      <c r="AM28" s="892"/>
      <c r="AN28" s="892"/>
      <c r="AO28" s="892"/>
      <c r="AP28" s="892" t="s">
        <v>585</v>
      </c>
      <c r="AQ28" s="892"/>
      <c r="AR28" s="892"/>
      <c r="AS28" s="892"/>
      <c r="AT28" s="892"/>
      <c r="AU28" s="892" t="s">
        <v>585</v>
      </c>
      <c r="AV28" s="892"/>
      <c r="AW28" s="892"/>
      <c r="AX28" s="892"/>
      <c r="AY28" s="892"/>
      <c r="AZ28" s="893" t="s">
        <v>585</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404</v>
      </c>
      <c r="C29" s="845"/>
      <c r="D29" s="845"/>
      <c r="E29" s="845"/>
      <c r="F29" s="845"/>
      <c r="G29" s="845"/>
      <c r="H29" s="845"/>
      <c r="I29" s="845"/>
      <c r="J29" s="845"/>
      <c r="K29" s="845"/>
      <c r="L29" s="845"/>
      <c r="M29" s="845"/>
      <c r="N29" s="845"/>
      <c r="O29" s="845"/>
      <c r="P29" s="846"/>
      <c r="Q29" s="847">
        <v>10274</v>
      </c>
      <c r="R29" s="848"/>
      <c r="S29" s="848"/>
      <c r="T29" s="848"/>
      <c r="U29" s="848"/>
      <c r="V29" s="848">
        <v>10122</v>
      </c>
      <c r="W29" s="848"/>
      <c r="X29" s="848"/>
      <c r="Y29" s="848"/>
      <c r="Z29" s="848"/>
      <c r="AA29" s="848">
        <v>152</v>
      </c>
      <c r="AB29" s="848"/>
      <c r="AC29" s="848"/>
      <c r="AD29" s="848"/>
      <c r="AE29" s="849"/>
      <c r="AF29" s="850">
        <v>152</v>
      </c>
      <c r="AG29" s="851"/>
      <c r="AH29" s="851"/>
      <c r="AI29" s="851"/>
      <c r="AJ29" s="852"/>
      <c r="AK29" s="898">
        <v>1683</v>
      </c>
      <c r="AL29" s="894"/>
      <c r="AM29" s="894"/>
      <c r="AN29" s="894"/>
      <c r="AO29" s="894"/>
      <c r="AP29" s="894" t="s">
        <v>585</v>
      </c>
      <c r="AQ29" s="894"/>
      <c r="AR29" s="894"/>
      <c r="AS29" s="894"/>
      <c r="AT29" s="894"/>
      <c r="AU29" s="894" t="s">
        <v>585</v>
      </c>
      <c r="AV29" s="894"/>
      <c r="AW29" s="894"/>
      <c r="AX29" s="894"/>
      <c r="AY29" s="894"/>
      <c r="AZ29" s="895" t="s">
        <v>585</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405</v>
      </c>
      <c r="C30" s="845"/>
      <c r="D30" s="845"/>
      <c r="E30" s="845"/>
      <c r="F30" s="845"/>
      <c r="G30" s="845"/>
      <c r="H30" s="845"/>
      <c r="I30" s="845"/>
      <c r="J30" s="845"/>
      <c r="K30" s="845"/>
      <c r="L30" s="845"/>
      <c r="M30" s="845"/>
      <c r="N30" s="845"/>
      <c r="O30" s="845"/>
      <c r="P30" s="846"/>
      <c r="Q30" s="847">
        <v>3316</v>
      </c>
      <c r="R30" s="848"/>
      <c r="S30" s="848"/>
      <c r="T30" s="848"/>
      <c r="U30" s="848"/>
      <c r="V30" s="848">
        <v>3281</v>
      </c>
      <c r="W30" s="848"/>
      <c r="X30" s="848"/>
      <c r="Y30" s="848"/>
      <c r="Z30" s="848"/>
      <c r="AA30" s="848">
        <v>36</v>
      </c>
      <c r="AB30" s="848"/>
      <c r="AC30" s="848"/>
      <c r="AD30" s="848"/>
      <c r="AE30" s="849"/>
      <c r="AF30" s="850">
        <v>36</v>
      </c>
      <c r="AG30" s="851"/>
      <c r="AH30" s="851"/>
      <c r="AI30" s="851"/>
      <c r="AJ30" s="852"/>
      <c r="AK30" s="898">
        <v>370</v>
      </c>
      <c r="AL30" s="894"/>
      <c r="AM30" s="894"/>
      <c r="AN30" s="894"/>
      <c r="AO30" s="894"/>
      <c r="AP30" s="894" t="s">
        <v>585</v>
      </c>
      <c r="AQ30" s="894"/>
      <c r="AR30" s="894"/>
      <c r="AS30" s="894"/>
      <c r="AT30" s="894"/>
      <c r="AU30" s="894" t="s">
        <v>585</v>
      </c>
      <c r="AV30" s="894"/>
      <c r="AW30" s="894"/>
      <c r="AX30" s="894"/>
      <c r="AY30" s="894"/>
      <c r="AZ30" s="895" t="s">
        <v>585</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406</v>
      </c>
      <c r="C31" s="845"/>
      <c r="D31" s="845"/>
      <c r="E31" s="845"/>
      <c r="F31" s="845"/>
      <c r="G31" s="845"/>
      <c r="H31" s="845"/>
      <c r="I31" s="845"/>
      <c r="J31" s="845"/>
      <c r="K31" s="845"/>
      <c r="L31" s="845"/>
      <c r="M31" s="845"/>
      <c r="N31" s="845"/>
      <c r="O31" s="845"/>
      <c r="P31" s="846"/>
      <c r="Q31" s="847">
        <v>1954</v>
      </c>
      <c r="R31" s="848"/>
      <c r="S31" s="848"/>
      <c r="T31" s="848"/>
      <c r="U31" s="848"/>
      <c r="V31" s="848">
        <v>2087</v>
      </c>
      <c r="W31" s="848"/>
      <c r="X31" s="848"/>
      <c r="Y31" s="848"/>
      <c r="Z31" s="848"/>
      <c r="AA31" s="848">
        <v>-133</v>
      </c>
      <c r="AB31" s="848"/>
      <c r="AC31" s="848"/>
      <c r="AD31" s="848"/>
      <c r="AE31" s="849"/>
      <c r="AF31" s="850">
        <v>310</v>
      </c>
      <c r="AG31" s="851"/>
      <c r="AH31" s="851"/>
      <c r="AI31" s="851"/>
      <c r="AJ31" s="852"/>
      <c r="AK31" s="898">
        <v>538</v>
      </c>
      <c r="AL31" s="894"/>
      <c r="AM31" s="894"/>
      <c r="AN31" s="894"/>
      <c r="AO31" s="894"/>
      <c r="AP31" s="894">
        <v>5382</v>
      </c>
      <c r="AQ31" s="894"/>
      <c r="AR31" s="894"/>
      <c r="AS31" s="894"/>
      <c r="AT31" s="894"/>
      <c r="AU31" s="894">
        <v>1830</v>
      </c>
      <c r="AV31" s="894"/>
      <c r="AW31" s="894"/>
      <c r="AX31" s="894"/>
      <c r="AY31" s="894"/>
      <c r="AZ31" s="895" t="s">
        <v>585</v>
      </c>
      <c r="BA31" s="895"/>
      <c r="BB31" s="895"/>
      <c r="BC31" s="895"/>
      <c r="BD31" s="895"/>
      <c r="BE31" s="896" t="s">
        <v>407</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c r="AG32" s="851"/>
      <c r="AH32" s="851"/>
      <c r="AI32" s="851"/>
      <c r="AJ32" s="852"/>
      <c r="AK32" s="898"/>
      <c r="AL32" s="894"/>
      <c r="AM32" s="894"/>
      <c r="AN32" s="894"/>
      <c r="AO32" s="894"/>
      <c r="AP32" s="894"/>
      <c r="AQ32" s="894"/>
      <c r="AR32" s="894"/>
      <c r="AS32" s="894"/>
      <c r="AT32" s="894"/>
      <c r="AU32" s="894"/>
      <c r="AV32" s="894"/>
      <c r="AW32" s="894"/>
      <c r="AX32" s="894"/>
      <c r="AY32" s="894"/>
      <c r="AZ32" s="895"/>
      <c r="BA32" s="895"/>
      <c r="BB32" s="895"/>
      <c r="BC32" s="895"/>
      <c r="BD32" s="895"/>
      <c r="BE32" s="896"/>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408</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390</v>
      </c>
      <c r="B63" s="853" t="s">
        <v>409</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697</v>
      </c>
      <c r="AG63" s="908"/>
      <c r="AH63" s="908"/>
      <c r="AI63" s="908"/>
      <c r="AJ63" s="909"/>
      <c r="AK63" s="910"/>
      <c r="AL63" s="905"/>
      <c r="AM63" s="905"/>
      <c r="AN63" s="905"/>
      <c r="AO63" s="905"/>
      <c r="AP63" s="908">
        <v>5382</v>
      </c>
      <c r="AQ63" s="908"/>
      <c r="AR63" s="908"/>
      <c r="AS63" s="908"/>
      <c r="AT63" s="908"/>
      <c r="AU63" s="908">
        <v>1830</v>
      </c>
      <c r="AV63" s="908"/>
      <c r="AW63" s="908"/>
      <c r="AX63" s="908"/>
      <c r="AY63" s="908"/>
      <c r="AZ63" s="912"/>
      <c r="BA63" s="912"/>
      <c r="BB63" s="912"/>
      <c r="BC63" s="912"/>
      <c r="BD63" s="912"/>
      <c r="BE63" s="913" t="s">
        <v>597</v>
      </c>
      <c r="BF63" s="913"/>
      <c r="BG63" s="913"/>
      <c r="BH63" s="913"/>
      <c r="BI63" s="914"/>
      <c r="BJ63" s="915" t="s">
        <v>410</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412</v>
      </c>
      <c r="B66" s="792"/>
      <c r="C66" s="792"/>
      <c r="D66" s="792"/>
      <c r="E66" s="792"/>
      <c r="F66" s="792"/>
      <c r="G66" s="792"/>
      <c r="H66" s="792"/>
      <c r="I66" s="792"/>
      <c r="J66" s="792"/>
      <c r="K66" s="792"/>
      <c r="L66" s="792"/>
      <c r="M66" s="792"/>
      <c r="N66" s="792"/>
      <c r="O66" s="792"/>
      <c r="P66" s="793"/>
      <c r="Q66" s="797" t="s">
        <v>413</v>
      </c>
      <c r="R66" s="798"/>
      <c r="S66" s="798"/>
      <c r="T66" s="798"/>
      <c r="U66" s="799"/>
      <c r="V66" s="797" t="s">
        <v>414</v>
      </c>
      <c r="W66" s="798"/>
      <c r="X66" s="798"/>
      <c r="Y66" s="798"/>
      <c r="Z66" s="799"/>
      <c r="AA66" s="797" t="s">
        <v>415</v>
      </c>
      <c r="AB66" s="798"/>
      <c r="AC66" s="798"/>
      <c r="AD66" s="798"/>
      <c r="AE66" s="799"/>
      <c r="AF66" s="918" t="s">
        <v>416</v>
      </c>
      <c r="AG66" s="879"/>
      <c r="AH66" s="879"/>
      <c r="AI66" s="879"/>
      <c r="AJ66" s="919"/>
      <c r="AK66" s="797" t="s">
        <v>417</v>
      </c>
      <c r="AL66" s="792"/>
      <c r="AM66" s="792"/>
      <c r="AN66" s="792"/>
      <c r="AO66" s="793"/>
      <c r="AP66" s="797" t="s">
        <v>418</v>
      </c>
      <c r="AQ66" s="798"/>
      <c r="AR66" s="798"/>
      <c r="AS66" s="798"/>
      <c r="AT66" s="799"/>
      <c r="AU66" s="797" t="s">
        <v>419</v>
      </c>
      <c r="AV66" s="798"/>
      <c r="AW66" s="798"/>
      <c r="AX66" s="798"/>
      <c r="AY66" s="799"/>
      <c r="AZ66" s="797" t="s">
        <v>378</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587</v>
      </c>
      <c r="C68" s="934"/>
      <c r="D68" s="934"/>
      <c r="E68" s="934"/>
      <c r="F68" s="934"/>
      <c r="G68" s="934"/>
      <c r="H68" s="934"/>
      <c r="I68" s="934"/>
      <c r="J68" s="934"/>
      <c r="K68" s="934"/>
      <c r="L68" s="934"/>
      <c r="M68" s="934"/>
      <c r="N68" s="934"/>
      <c r="O68" s="934"/>
      <c r="P68" s="935"/>
      <c r="Q68" s="936">
        <v>21261</v>
      </c>
      <c r="R68" s="930"/>
      <c r="S68" s="930"/>
      <c r="T68" s="930"/>
      <c r="U68" s="930"/>
      <c r="V68" s="930">
        <v>19759</v>
      </c>
      <c r="W68" s="930"/>
      <c r="X68" s="930"/>
      <c r="Y68" s="930"/>
      <c r="Z68" s="930"/>
      <c r="AA68" s="930">
        <v>1502</v>
      </c>
      <c r="AB68" s="930"/>
      <c r="AC68" s="930"/>
      <c r="AD68" s="930"/>
      <c r="AE68" s="930"/>
      <c r="AF68" s="930">
        <v>9244</v>
      </c>
      <c r="AG68" s="930"/>
      <c r="AH68" s="930"/>
      <c r="AI68" s="930"/>
      <c r="AJ68" s="930"/>
      <c r="AK68" s="930" t="s">
        <v>585</v>
      </c>
      <c r="AL68" s="930"/>
      <c r="AM68" s="930"/>
      <c r="AN68" s="930"/>
      <c r="AO68" s="930"/>
      <c r="AP68" s="930">
        <v>7008</v>
      </c>
      <c r="AQ68" s="930"/>
      <c r="AR68" s="930"/>
      <c r="AS68" s="930"/>
      <c r="AT68" s="930"/>
      <c r="AU68" s="930">
        <v>196</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588</v>
      </c>
      <c r="C69" s="938"/>
      <c r="D69" s="938"/>
      <c r="E69" s="938"/>
      <c r="F69" s="938"/>
      <c r="G69" s="938"/>
      <c r="H69" s="938"/>
      <c r="I69" s="938"/>
      <c r="J69" s="938"/>
      <c r="K69" s="938"/>
      <c r="L69" s="938"/>
      <c r="M69" s="938"/>
      <c r="N69" s="938"/>
      <c r="O69" s="938"/>
      <c r="P69" s="939"/>
      <c r="Q69" s="940">
        <v>2727</v>
      </c>
      <c r="R69" s="894"/>
      <c r="S69" s="894"/>
      <c r="T69" s="894"/>
      <c r="U69" s="894"/>
      <c r="V69" s="894">
        <v>2367</v>
      </c>
      <c r="W69" s="894"/>
      <c r="X69" s="894"/>
      <c r="Y69" s="894"/>
      <c r="Z69" s="894"/>
      <c r="AA69" s="894">
        <v>360</v>
      </c>
      <c r="AB69" s="894"/>
      <c r="AC69" s="894"/>
      <c r="AD69" s="894"/>
      <c r="AE69" s="894"/>
      <c r="AF69" s="894">
        <v>360</v>
      </c>
      <c r="AG69" s="894"/>
      <c r="AH69" s="894"/>
      <c r="AI69" s="894"/>
      <c r="AJ69" s="894"/>
      <c r="AK69" s="894">
        <v>71</v>
      </c>
      <c r="AL69" s="894"/>
      <c r="AM69" s="894"/>
      <c r="AN69" s="894"/>
      <c r="AO69" s="894"/>
      <c r="AP69" s="894">
        <v>16</v>
      </c>
      <c r="AQ69" s="894"/>
      <c r="AR69" s="894"/>
      <c r="AS69" s="894"/>
      <c r="AT69" s="894"/>
      <c r="AU69" s="894">
        <v>4</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589</v>
      </c>
      <c r="C70" s="938"/>
      <c r="D70" s="938"/>
      <c r="E70" s="938"/>
      <c r="F70" s="938"/>
      <c r="G70" s="938"/>
      <c r="H70" s="938"/>
      <c r="I70" s="938"/>
      <c r="J70" s="938"/>
      <c r="K70" s="938"/>
      <c r="L70" s="938"/>
      <c r="M70" s="938"/>
      <c r="N70" s="938"/>
      <c r="O70" s="938"/>
      <c r="P70" s="939"/>
      <c r="Q70" s="940">
        <v>9272</v>
      </c>
      <c r="R70" s="894"/>
      <c r="S70" s="894"/>
      <c r="T70" s="894"/>
      <c r="U70" s="894"/>
      <c r="V70" s="894">
        <v>8780</v>
      </c>
      <c r="W70" s="894"/>
      <c r="X70" s="894"/>
      <c r="Y70" s="894"/>
      <c r="Z70" s="894"/>
      <c r="AA70" s="894">
        <v>492</v>
      </c>
      <c r="AB70" s="894"/>
      <c r="AC70" s="894"/>
      <c r="AD70" s="894"/>
      <c r="AE70" s="894"/>
      <c r="AF70" s="894">
        <v>492</v>
      </c>
      <c r="AG70" s="894"/>
      <c r="AH70" s="894"/>
      <c r="AI70" s="894"/>
      <c r="AJ70" s="894"/>
      <c r="AK70" s="894" t="s">
        <v>585</v>
      </c>
      <c r="AL70" s="894"/>
      <c r="AM70" s="894"/>
      <c r="AN70" s="894"/>
      <c r="AO70" s="894"/>
      <c r="AP70" s="894">
        <v>222</v>
      </c>
      <c r="AQ70" s="894"/>
      <c r="AR70" s="894"/>
      <c r="AS70" s="894"/>
      <c r="AT70" s="894"/>
      <c r="AU70" s="894">
        <v>8</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590</v>
      </c>
      <c r="C71" s="938"/>
      <c r="D71" s="938"/>
      <c r="E71" s="938"/>
      <c r="F71" s="938"/>
      <c r="G71" s="938"/>
      <c r="H71" s="938"/>
      <c r="I71" s="938"/>
      <c r="J71" s="938"/>
      <c r="K71" s="938"/>
      <c r="L71" s="938"/>
      <c r="M71" s="938"/>
      <c r="N71" s="938"/>
      <c r="O71" s="938"/>
      <c r="P71" s="939"/>
      <c r="Q71" s="940">
        <v>454</v>
      </c>
      <c r="R71" s="894"/>
      <c r="S71" s="894"/>
      <c r="T71" s="894"/>
      <c r="U71" s="894"/>
      <c r="V71" s="894">
        <v>443</v>
      </c>
      <c r="W71" s="894"/>
      <c r="X71" s="894"/>
      <c r="Y71" s="894"/>
      <c r="Z71" s="894"/>
      <c r="AA71" s="894">
        <v>11</v>
      </c>
      <c r="AB71" s="894"/>
      <c r="AC71" s="894"/>
      <c r="AD71" s="894"/>
      <c r="AE71" s="894"/>
      <c r="AF71" s="894">
        <v>11</v>
      </c>
      <c r="AG71" s="894"/>
      <c r="AH71" s="894"/>
      <c r="AI71" s="894"/>
      <c r="AJ71" s="894"/>
      <c r="AK71" s="894">
        <v>27</v>
      </c>
      <c r="AL71" s="894"/>
      <c r="AM71" s="894"/>
      <c r="AN71" s="894"/>
      <c r="AO71" s="894"/>
      <c r="AP71" s="894">
        <v>366</v>
      </c>
      <c r="AQ71" s="894"/>
      <c r="AR71" s="894"/>
      <c r="AS71" s="894"/>
      <c r="AT71" s="894"/>
      <c r="AU71" s="894">
        <v>67</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591</v>
      </c>
      <c r="C72" s="938"/>
      <c r="D72" s="938"/>
      <c r="E72" s="938"/>
      <c r="F72" s="938"/>
      <c r="G72" s="938"/>
      <c r="H72" s="938"/>
      <c r="I72" s="938"/>
      <c r="J72" s="938"/>
      <c r="K72" s="938"/>
      <c r="L72" s="938"/>
      <c r="M72" s="938"/>
      <c r="N72" s="938"/>
      <c r="O72" s="938"/>
      <c r="P72" s="939"/>
      <c r="Q72" s="940">
        <v>978</v>
      </c>
      <c r="R72" s="894"/>
      <c r="S72" s="894"/>
      <c r="T72" s="894"/>
      <c r="U72" s="894"/>
      <c r="V72" s="894">
        <v>948</v>
      </c>
      <c r="W72" s="894"/>
      <c r="X72" s="894"/>
      <c r="Y72" s="894"/>
      <c r="Z72" s="894"/>
      <c r="AA72" s="894">
        <v>30</v>
      </c>
      <c r="AB72" s="894"/>
      <c r="AC72" s="894"/>
      <c r="AD72" s="894"/>
      <c r="AE72" s="894"/>
      <c r="AF72" s="894">
        <v>30</v>
      </c>
      <c r="AG72" s="894"/>
      <c r="AH72" s="894"/>
      <c r="AI72" s="894"/>
      <c r="AJ72" s="894"/>
      <c r="AK72" s="894">
        <v>66</v>
      </c>
      <c r="AL72" s="894"/>
      <c r="AM72" s="894"/>
      <c r="AN72" s="894"/>
      <c r="AO72" s="894"/>
      <c r="AP72" s="894" t="s">
        <v>585</v>
      </c>
      <c r="AQ72" s="894"/>
      <c r="AR72" s="894"/>
      <c r="AS72" s="894"/>
      <c r="AT72" s="894"/>
      <c r="AU72" s="894" t="s">
        <v>585</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592</v>
      </c>
      <c r="C73" s="938"/>
      <c r="D73" s="938"/>
      <c r="E73" s="938"/>
      <c r="F73" s="938"/>
      <c r="G73" s="938"/>
      <c r="H73" s="938"/>
      <c r="I73" s="938"/>
      <c r="J73" s="938"/>
      <c r="K73" s="938"/>
      <c r="L73" s="938"/>
      <c r="M73" s="938"/>
      <c r="N73" s="938"/>
      <c r="O73" s="938"/>
      <c r="P73" s="939"/>
      <c r="Q73" s="940">
        <v>296</v>
      </c>
      <c r="R73" s="894"/>
      <c r="S73" s="894"/>
      <c r="T73" s="894"/>
      <c r="U73" s="894"/>
      <c r="V73" s="894">
        <v>181</v>
      </c>
      <c r="W73" s="894"/>
      <c r="X73" s="894"/>
      <c r="Y73" s="894"/>
      <c r="Z73" s="894"/>
      <c r="AA73" s="894">
        <v>115</v>
      </c>
      <c r="AB73" s="894"/>
      <c r="AC73" s="894"/>
      <c r="AD73" s="894"/>
      <c r="AE73" s="894"/>
      <c r="AF73" s="894">
        <v>115</v>
      </c>
      <c r="AG73" s="894"/>
      <c r="AH73" s="894"/>
      <c r="AI73" s="894"/>
      <c r="AJ73" s="894"/>
      <c r="AK73" s="894">
        <v>15</v>
      </c>
      <c r="AL73" s="894"/>
      <c r="AM73" s="894"/>
      <c r="AN73" s="894"/>
      <c r="AO73" s="894"/>
      <c r="AP73" s="894" t="s">
        <v>585</v>
      </c>
      <c r="AQ73" s="894"/>
      <c r="AR73" s="894"/>
      <c r="AS73" s="894"/>
      <c r="AT73" s="894"/>
      <c r="AU73" s="894" t="s">
        <v>585</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t="s">
        <v>596</v>
      </c>
      <c r="C74" s="938"/>
      <c r="D74" s="938"/>
      <c r="E74" s="938"/>
      <c r="F74" s="938"/>
      <c r="G74" s="938"/>
      <c r="H74" s="938"/>
      <c r="I74" s="938"/>
      <c r="J74" s="938"/>
      <c r="K74" s="938"/>
      <c r="L74" s="938"/>
      <c r="M74" s="938"/>
      <c r="N74" s="938"/>
      <c r="O74" s="938"/>
      <c r="P74" s="939"/>
      <c r="Q74" s="941">
        <v>5106</v>
      </c>
      <c r="R74" s="942"/>
      <c r="S74" s="942"/>
      <c r="T74" s="942"/>
      <c r="U74" s="898"/>
      <c r="V74" s="943">
        <v>4706</v>
      </c>
      <c r="W74" s="942"/>
      <c r="X74" s="942"/>
      <c r="Y74" s="942"/>
      <c r="Z74" s="898"/>
      <c r="AA74" s="943">
        <v>400</v>
      </c>
      <c r="AB74" s="942"/>
      <c r="AC74" s="942"/>
      <c r="AD74" s="942"/>
      <c r="AE74" s="898"/>
      <c r="AF74" s="943">
        <v>400</v>
      </c>
      <c r="AG74" s="942"/>
      <c r="AH74" s="942"/>
      <c r="AI74" s="942"/>
      <c r="AJ74" s="898"/>
      <c r="AK74" s="943">
        <v>250</v>
      </c>
      <c r="AL74" s="942"/>
      <c r="AM74" s="942"/>
      <c r="AN74" s="942"/>
      <c r="AO74" s="898"/>
      <c r="AP74" s="943" t="s">
        <v>597</v>
      </c>
      <c r="AQ74" s="942"/>
      <c r="AR74" s="942"/>
      <c r="AS74" s="942"/>
      <c r="AT74" s="898"/>
      <c r="AU74" s="943" t="s">
        <v>597</v>
      </c>
      <c r="AV74" s="942"/>
      <c r="AW74" s="942"/>
      <c r="AX74" s="942"/>
      <c r="AY74" s="898"/>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t="s">
        <v>593</v>
      </c>
      <c r="C75" s="938"/>
      <c r="D75" s="938"/>
      <c r="E75" s="938"/>
      <c r="F75" s="938"/>
      <c r="G75" s="938"/>
      <c r="H75" s="938"/>
      <c r="I75" s="938"/>
      <c r="J75" s="938"/>
      <c r="K75" s="938"/>
      <c r="L75" s="938"/>
      <c r="M75" s="938"/>
      <c r="N75" s="938"/>
      <c r="O75" s="938"/>
      <c r="P75" s="939"/>
      <c r="Q75" s="941">
        <v>4</v>
      </c>
      <c r="R75" s="942"/>
      <c r="S75" s="942"/>
      <c r="T75" s="942"/>
      <c r="U75" s="898"/>
      <c r="V75" s="943">
        <v>3</v>
      </c>
      <c r="W75" s="942"/>
      <c r="X75" s="942"/>
      <c r="Y75" s="942"/>
      <c r="Z75" s="898"/>
      <c r="AA75" s="943">
        <v>1</v>
      </c>
      <c r="AB75" s="942"/>
      <c r="AC75" s="942"/>
      <c r="AD75" s="942"/>
      <c r="AE75" s="898"/>
      <c r="AF75" s="943">
        <v>1</v>
      </c>
      <c r="AG75" s="942"/>
      <c r="AH75" s="942"/>
      <c r="AI75" s="942"/>
      <c r="AJ75" s="898"/>
      <c r="AK75" s="943" t="s">
        <v>585</v>
      </c>
      <c r="AL75" s="942"/>
      <c r="AM75" s="942"/>
      <c r="AN75" s="942"/>
      <c r="AO75" s="898"/>
      <c r="AP75" s="943" t="s">
        <v>585</v>
      </c>
      <c r="AQ75" s="942"/>
      <c r="AR75" s="942"/>
      <c r="AS75" s="942"/>
      <c r="AT75" s="898"/>
      <c r="AU75" s="943" t="s">
        <v>585</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t="s">
        <v>594</v>
      </c>
      <c r="C76" s="938"/>
      <c r="D76" s="938"/>
      <c r="E76" s="938"/>
      <c r="F76" s="938"/>
      <c r="G76" s="938"/>
      <c r="H76" s="938"/>
      <c r="I76" s="938"/>
      <c r="J76" s="938"/>
      <c r="K76" s="938"/>
      <c r="L76" s="938"/>
      <c r="M76" s="938"/>
      <c r="N76" s="938"/>
      <c r="O76" s="938"/>
      <c r="P76" s="939"/>
      <c r="Q76" s="941">
        <v>6282</v>
      </c>
      <c r="R76" s="942"/>
      <c r="S76" s="942"/>
      <c r="T76" s="942"/>
      <c r="U76" s="898"/>
      <c r="V76" s="943">
        <v>6206</v>
      </c>
      <c r="W76" s="942"/>
      <c r="X76" s="942"/>
      <c r="Y76" s="942"/>
      <c r="Z76" s="898"/>
      <c r="AA76" s="943">
        <v>76</v>
      </c>
      <c r="AB76" s="942"/>
      <c r="AC76" s="942"/>
      <c r="AD76" s="942"/>
      <c r="AE76" s="898"/>
      <c r="AF76" s="943">
        <v>76</v>
      </c>
      <c r="AG76" s="942"/>
      <c r="AH76" s="942"/>
      <c r="AI76" s="942"/>
      <c r="AJ76" s="898"/>
      <c r="AK76" s="943">
        <v>1908</v>
      </c>
      <c r="AL76" s="942"/>
      <c r="AM76" s="942"/>
      <c r="AN76" s="942"/>
      <c r="AO76" s="898"/>
      <c r="AP76" s="943" t="s">
        <v>585</v>
      </c>
      <c r="AQ76" s="942"/>
      <c r="AR76" s="942"/>
      <c r="AS76" s="942"/>
      <c r="AT76" s="898"/>
      <c r="AU76" s="943" t="s">
        <v>585</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t="s">
        <v>595</v>
      </c>
      <c r="C77" s="938"/>
      <c r="D77" s="938"/>
      <c r="E77" s="938"/>
      <c r="F77" s="938"/>
      <c r="G77" s="938"/>
      <c r="H77" s="938"/>
      <c r="I77" s="938"/>
      <c r="J77" s="938"/>
      <c r="K77" s="938"/>
      <c r="L77" s="938"/>
      <c r="M77" s="938"/>
      <c r="N77" s="938"/>
      <c r="O77" s="938"/>
      <c r="P77" s="939"/>
      <c r="Q77" s="941">
        <v>1478091</v>
      </c>
      <c r="R77" s="942"/>
      <c r="S77" s="942"/>
      <c r="T77" s="942"/>
      <c r="U77" s="898"/>
      <c r="V77" s="943">
        <v>1440066</v>
      </c>
      <c r="W77" s="942"/>
      <c r="X77" s="942"/>
      <c r="Y77" s="942"/>
      <c r="Z77" s="898"/>
      <c r="AA77" s="943">
        <v>38025</v>
      </c>
      <c r="AB77" s="942"/>
      <c r="AC77" s="942"/>
      <c r="AD77" s="942"/>
      <c r="AE77" s="898"/>
      <c r="AF77" s="943">
        <v>38025</v>
      </c>
      <c r="AG77" s="942"/>
      <c r="AH77" s="942"/>
      <c r="AI77" s="942"/>
      <c r="AJ77" s="898"/>
      <c r="AK77" s="943">
        <v>17867</v>
      </c>
      <c r="AL77" s="942"/>
      <c r="AM77" s="942"/>
      <c r="AN77" s="942"/>
      <c r="AO77" s="898"/>
      <c r="AP77" s="943" t="s">
        <v>585</v>
      </c>
      <c r="AQ77" s="942"/>
      <c r="AR77" s="942"/>
      <c r="AS77" s="942"/>
      <c r="AT77" s="898"/>
      <c r="AU77" s="943" t="s">
        <v>585</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390</v>
      </c>
      <c r="B88" s="853" t="s">
        <v>420</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48754</v>
      </c>
      <c r="AG88" s="908"/>
      <c r="AH88" s="908"/>
      <c r="AI88" s="908"/>
      <c r="AJ88" s="908"/>
      <c r="AK88" s="905"/>
      <c r="AL88" s="905"/>
      <c r="AM88" s="905"/>
      <c r="AN88" s="905"/>
      <c r="AO88" s="905"/>
      <c r="AP88" s="908">
        <v>7612</v>
      </c>
      <c r="AQ88" s="908"/>
      <c r="AR88" s="908"/>
      <c r="AS88" s="908"/>
      <c r="AT88" s="908"/>
      <c r="AU88" s="908">
        <v>275</v>
      </c>
      <c r="AV88" s="908"/>
      <c r="AW88" s="908"/>
      <c r="AX88" s="908"/>
      <c r="AY88" s="908"/>
      <c r="AZ88" s="913" t="s">
        <v>597</v>
      </c>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853" t="s">
        <v>421</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5</v>
      </c>
      <c r="CS102" s="916"/>
      <c r="CT102" s="916"/>
      <c r="CU102" s="916"/>
      <c r="CV102" s="955"/>
      <c r="CW102" s="954" t="s">
        <v>597</v>
      </c>
      <c r="CX102" s="916"/>
      <c r="CY102" s="916"/>
      <c r="CZ102" s="916"/>
      <c r="DA102" s="955"/>
      <c r="DB102" s="954" t="s">
        <v>597</v>
      </c>
      <c r="DC102" s="916"/>
      <c r="DD102" s="916"/>
      <c r="DE102" s="916"/>
      <c r="DF102" s="955"/>
      <c r="DG102" s="954" t="s">
        <v>597</v>
      </c>
      <c r="DH102" s="916"/>
      <c r="DI102" s="916"/>
      <c r="DJ102" s="916"/>
      <c r="DK102" s="955"/>
      <c r="DL102" s="954" t="s">
        <v>597</v>
      </c>
      <c r="DM102" s="916"/>
      <c r="DN102" s="916"/>
      <c r="DO102" s="916"/>
      <c r="DP102" s="955"/>
      <c r="DQ102" s="954" t="s">
        <v>597</v>
      </c>
      <c r="DR102" s="916"/>
      <c r="DS102" s="916"/>
      <c r="DT102" s="916"/>
      <c r="DU102" s="955"/>
      <c r="DV102" s="853" t="s">
        <v>597</v>
      </c>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426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428</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429</v>
      </c>
      <c r="AB109" s="957"/>
      <c r="AC109" s="957"/>
      <c r="AD109" s="957"/>
      <c r="AE109" s="958"/>
      <c r="AF109" s="956" t="s">
        <v>430</v>
      </c>
      <c r="AG109" s="957"/>
      <c r="AH109" s="957"/>
      <c r="AI109" s="957"/>
      <c r="AJ109" s="958"/>
      <c r="AK109" s="956" t="s">
        <v>305</v>
      </c>
      <c r="AL109" s="957"/>
      <c r="AM109" s="957"/>
      <c r="AN109" s="957"/>
      <c r="AO109" s="958"/>
      <c r="AP109" s="956" t="s">
        <v>431</v>
      </c>
      <c r="AQ109" s="957"/>
      <c r="AR109" s="957"/>
      <c r="AS109" s="957"/>
      <c r="AT109" s="959"/>
      <c r="AU109" s="976" t="s">
        <v>428</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429</v>
      </c>
      <c r="BR109" s="957"/>
      <c r="BS109" s="957"/>
      <c r="BT109" s="957"/>
      <c r="BU109" s="958"/>
      <c r="BV109" s="956" t="s">
        <v>430</v>
      </c>
      <c r="BW109" s="957"/>
      <c r="BX109" s="957"/>
      <c r="BY109" s="957"/>
      <c r="BZ109" s="958"/>
      <c r="CA109" s="956" t="s">
        <v>305</v>
      </c>
      <c r="CB109" s="957"/>
      <c r="CC109" s="957"/>
      <c r="CD109" s="957"/>
      <c r="CE109" s="958"/>
      <c r="CF109" s="977" t="s">
        <v>431</v>
      </c>
      <c r="CG109" s="977"/>
      <c r="CH109" s="977"/>
      <c r="CI109" s="977"/>
      <c r="CJ109" s="977"/>
      <c r="CK109" s="956" t="s">
        <v>432</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429</v>
      </c>
      <c r="DH109" s="957"/>
      <c r="DI109" s="957"/>
      <c r="DJ109" s="957"/>
      <c r="DK109" s="958"/>
      <c r="DL109" s="956" t="s">
        <v>430</v>
      </c>
      <c r="DM109" s="957"/>
      <c r="DN109" s="957"/>
      <c r="DO109" s="957"/>
      <c r="DP109" s="958"/>
      <c r="DQ109" s="956" t="s">
        <v>305</v>
      </c>
      <c r="DR109" s="957"/>
      <c r="DS109" s="957"/>
      <c r="DT109" s="957"/>
      <c r="DU109" s="958"/>
      <c r="DV109" s="956" t="s">
        <v>431</v>
      </c>
      <c r="DW109" s="957"/>
      <c r="DX109" s="957"/>
      <c r="DY109" s="957"/>
      <c r="DZ109" s="959"/>
    </row>
    <row r="110" spans="1:131" s="226" customFormat="1" ht="26.25" customHeight="1" x14ac:dyDescent="0.2">
      <c r="A110" s="960" t="s">
        <v>433</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2272649</v>
      </c>
      <c r="AB110" s="964"/>
      <c r="AC110" s="964"/>
      <c r="AD110" s="964"/>
      <c r="AE110" s="965"/>
      <c r="AF110" s="966">
        <v>2067745</v>
      </c>
      <c r="AG110" s="964"/>
      <c r="AH110" s="964"/>
      <c r="AI110" s="964"/>
      <c r="AJ110" s="965"/>
      <c r="AK110" s="966">
        <v>2109365</v>
      </c>
      <c r="AL110" s="964"/>
      <c r="AM110" s="964"/>
      <c r="AN110" s="964"/>
      <c r="AO110" s="965"/>
      <c r="AP110" s="967">
        <v>9.4</v>
      </c>
      <c r="AQ110" s="968"/>
      <c r="AR110" s="968"/>
      <c r="AS110" s="968"/>
      <c r="AT110" s="969"/>
      <c r="AU110" s="970" t="s">
        <v>73</v>
      </c>
      <c r="AV110" s="971"/>
      <c r="AW110" s="971"/>
      <c r="AX110" s="971"/>
      <c r="AY110" s="971"/>
      <c r="AZ110" s="993" t="s">
        <v>434</v>
      </c>
      <c r="BA110" s="961"/>
      <c r="BB110" s="961"/>
      <c r="BC110" s="961"/>
      <c r="BD110" s="961"/>
      <c r="BE110" s="961"/>
      <c r="BF110" s="961"/>
      <c r="BG110" s="961"/>
      <c r="BH110" s="961"/>
      <c r="BI110" s="961"/>
      <c r="BJ110" s="961"/>
      <c r="BK110" s="961"/>
      <c r="BL110" s="961"/>
      <c r="BM110" s="961"/>
      <c r="BN110" s="961"/>
      <c r="BO110" s="961"/>
      <c r="BP110" s="962"/>
      <c r="BQ110" s="994">
        <v>24917108</v>
      </c>
      <c r="BR110" s="995"/>
      <c r="BS110" s="995"/>
      <c r="BT110" s="995"/>
      <c r="BU110" s="995"/>
      <c r="BV110" s="995">
        <v>25171802</v>
      </c>
      <c r="BW110" s="995"/>
      <c r="BX110" s="995"/>
      <c r="BY110" s="995"/>
      <c r="BZ110" s="995"/>
      <c r="CA110" s="995">
        <v>25274556</v>
      </c>
      <c r="CB110" s="995"/>
      <c r="CC110" s="995"/>
      <c r="CD110" s="995"/>
      <c r="CE110" s="995"/>
      <c r="CF110" s="1008">
        <v>112.9</v>
      </c>
      <c r="CG110" s="1009"/>
      <c r="CH110" s="1009"/>
      <c r="CI110" s="1009"/>
      <c r="CJ110" s="1009"/>
      <c r="CK110" s="1010" t="s">
        <v>435</v>
      </c>
      <c r="CL110" s="1011"/>
      <c r="CM110" s="993" t="s">
        <v>436</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437</v>
      </c>
      <c r="DH110" s="995"/>
      <c r="DI110" s="995"/>
      <c r="DJ110" s="995"/>
      <c r="DK110" s="995"/>
      <c r="DL110" s="995" t="s">
        <v>438</v>
      </c>
      <c r="DM110" s="995"/>
      <c r="DN110" s="995"/>
      <c r="DO110" s="995"/>
      <c r="DP110" s="995"/>
      <c r="DQ110" s="995" t="s">
        <v>439</v>
      </c>
      <c r="DR110" s="995"/>
      <c r="DS110" s="995"/>
      <c r="DT110" s="995"/>
      <c r="DU110" s="995"/>
      <c r="DV110" s="996" t="s">
        <v>440</v>
      </c>
      <c r="DW110" s="996"/>
      <c r="DX110" s="996"/>
      <c r="DY110" s="996"/>
      <c r="DZ110" s="997"/>
    </row>
    <row r="111" spans="1:131" s="226" customFormat="1" ht="26.25" customHeight="1" x14ac:dyDescent="0.2">
      <c r="A111" s="998" t="s">
        <v>441</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442</v>
      </c>
      <c r="AB111" s="1002"/>
      <c r="AC111" s="1002"/>
      <c r="AD111" s="1002"/>
      <c r="AE111" s="1003"/>
      <c r="AF111" s="1004" t="s">
        <v>443</v>
      </c>
      <c r="AG111" s="1002"/>
      <c r="AH111" s="1002"/>
      <c r="AI111" s="1002"/>
      <c r="AJ111" s="1003"/>
      <c r="AK111" s="1004" t="s">
        <v>438</v>
      </c>
      <c r="AL111" s="1002"/>
      <c r="AM111" s="1002"/>
      <c r="AN111" s="1002"/>
      <c r="AO111" s="1003"/>
      <c r="AP111" s="1005" t="s">
        <v>437</v>
      </c>
      <c r="AQ111" s="1006"/>
      <c r="AR111" s="1006"/>
      <c r="AS111" s="1006"/>
      <c r="AT111" s="1007"/>
      <c r="AU111" s="972"/>
      <c r="AV111" s="973"/>
      <c r="AW111" s="973"/>
      <c r="AX111" s="973"/>
      <c r="AY111" s="973"/>
      <c r="AZ111" s="986" t="s">
        <v>444</v>
      </c>
      <c r="BA111" s="987"/>
      <c r="BB111" s="987"/>
      <c r="BC111" s="987"/>
      <c r="BD111" s="987"/>
      <c r="BE111" s="987"/>
      <c r="BF111" s="987"/>
      <c r="BG111" s="987"/>
      <c r="BH111" s="987"/>
      <c r="BI111" s="987"/>
      <c r="BJ111" s="987"/>
      <c r="BK111" s="987"/>
      <c r="BL111" s="987"/>
      <c r="BM111" s="987"/>
      <c r="BN111" s="987"/>
      <c r="BO111" s="987"/>
      <c r="BP111" s="988"/>
      <c r="BQ111" s="989" t="s">
        <v>437</v>
      </c>
      <c r="BR111" s="990"/>
      <c r="BS111" s="990"/>
      <c r="BT111" s="990"/>
      <c r="BU111" s="990"/>
      <c r="BV111" s="990" t="s">
        <v>438</v>
      </c>
      <c r="BW111" s="990"/>
      <c r="BX111" s="990"/>
      <c r="BY111" s="990"/>
      <c r="BZ111" s="990"/>
      <c r="CA111" s="990" t="s">
        <v>437</v>
      </c>
      <c r="CB111" s="990"/>
      <c r="CC111" s="990"/>
      <c r="CD111" s="990"/>
      <c r="CE111" s="990"/>
      <c r="CF111" s="984" t="s">
        <v>443</v>
      </c>
      <c r="CG111" s="985"/>
      <c r="CH111" s="985"/>
      <c r="CI111" s="985"/>
      <c r="CJ111" s="985"/>
      <c r="CK111" s="1012"/>
      <c r="CL111" s="1013"/>
      <c r="CM111" s="986" t="s">
        <v>445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442</v>
      </c>
      <c r="DH111" s="990"/>
      <c r="DI111" s="990"/>
      <c r="DJ111" s="990"/>
      <c r="DK111" s="990"/>
      <c r="DL111" s="990" t="s">
        <v>438</v>
      </c>
      <c r="DM111" s="990"/>
      <c r="DN111" s="990"/>
      <c r="DO111" s="990"/>
      <c r="DP111" s="990"/>
      <c r="DQ111" s="990" t="s">
        <v>437</v>
      </c>
      <c r="DR111" s="990"/>
      <c r="DS111" s="990"/>
      <c r="DT111" s="990"/>
      <c r="DU111" s="990"/>
      <c r="DV111" s="991" t="s">
        <v>410</v>
      </c>
      <c r="DW111" s="991"/>
      <c r="DX111" s="991"/>
      <c r="DY111" s="991"/>
      <c r="DZ111" s="992"/>
    </row>
    <row r="112" spans="1:131" s="226" customFormat="1" ht="26.25" customHeight="1" x14ac:dyDescent="0.2">
      <c r="A112" s="1016" t="s">
        <v>446</v>
      </c>
      <c r="B112" s="1017"/>
      <c r="C112" s="987" t="s">
        <v>447</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437</v>
      </c>
      <c r="AB112" s="1023"/>
      <c r="AC112" s="1023"/>
      <c r="AD112" s="1023"/>
      <c r="AE112" s="1024"/>
      <c r="AF112" s="1025" t="s">
        <v>439</v>
      </c>
      <c r="AG112" s="1023"/>
      <c r="AH112" s="1023"/>
      <c r="AI112" s="1023"/>
      <c r="AJ112" s="1024"/>
      <c r="AK112" s="1025" t="s">
        <v>128</v>
      </c>
      <c r="AL112" s="1023"/>
      <c r="AM112" s="1023"/>
      <c r="AN112" s="1023"/>
      <c r="AO112" s="1024"/>
      <c r="AP112" s="1026" t="s">
        <v>439</v>
      </c>
      <c r="AQ112" s="1027"/>
      <c r="AR112" s="1027"/>
      <c r="AS112" s="1027"/>
      <c r="AT112" s="1028"/>
      <c r="AU112" s="972"/>
      <c r="AV112" s="973"/>
      <c r="AW112" s="973"/>
      <c r="AX112" s="973"/>
      <c r="AY112" s="973"/>
      <c r="AZ112" s="986" t="s">
        <v>448</v>
      </c>
      <c r="BA112" s="987"/>
      <c r="BB112" s="987"/>
      <c r="BC112" s="987"/>
      <c r="BD112" s="987"/>
      <c r="BE112" s="987"/>
      <c r="BF112" s="987"/>
      <c r="BG112" s="987"/>
      <c r="BH112" s="987"/>
      <c r="BI112" s="987"/>
      <c r="BJ112" s="987"/>
      <c r="BK112" s="987"/>
      <c r="BL112" s="987"/>
      <c r="BM112" s="987"/>
      <c r="BN112" s="987"/>
      <c r="BO112" s="987"/>
      <c r="BP112" s="988"/>
      <c r="BQ112" s="989">
        <v>3249187</v>
      </c>
      <c r="BR112" s="990"/>
      <c r="BS112" s="990"/>
      <c r="BT112" s="990"/>
      <c r="BU112" s="990"/>
      <c r="BV112" s="990">
        <v>2458741</v>
      </c>
      <c r="BW112" s="990"/>
      <c r="BX112" s="990"/>
      <c r="BY112" s="990"/>
      <c r="BZ112" s="990"/>
      <c r="CA112" s="990">
        <v>1829877</v>
      </c>
      <c r="CB112" s="990"/>
      <c r="CC112" s="990"/>
      <c r="CD112" s="990"/>
      <c r="CE112" s="990"/>
      <c r="CF112" s="984">
        <v>8.1999999999999993</v>
      </c>
      <c r="CG112" s="985"/>
      <c r="CH112" s="985"/>
      <c r="CI112" s="985"/>
      <c r="CJ112" s="985"/>
      <c r="CK112" s="1012"/>
      <c r="CL112" s="1013"/>
      <c r="CM112" s="986" t="s">
        <v>449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439</v>
      </c>
      <c r="DH112" s="990"/>
      <c r="DI112" s="990"/>
      <c r="DJ112" s="990"/>
      <c r="DK112" s="990"/>
      <c r="DL112" s="990" t="s">
        <v>443</v>
      </c>
      <c r="DM112" s="990"/>
      <c r="DN112" s="990"/>
      <c r="DO112" s="990"/>
      <c r="DP112" s="990"/>
      <c r="DQ112" s="990" t="s">
        <v>437</v>
      </c>
      <c r="DR112" s="990"/>
      <c r="DS112" s="990"/>
      <c r="DT112" s="990"/>
      <c r="DU112" s="990"/>
      <c r="DV112" s="991" t="s">
        <v>443</v>
      </c>
      <c r="DW112" s="991"/>
      <c r="DX112" s="991"/>
      <c r="DY112" s="991"/>
      <c r="DZ112" s="992"/>
    </row>
    <row r="113" spans="1:130" s="226" customFormat="1" ht="26.25" customHeight="1" x14ac:dyDescent="0.2">
      <c r="A113" s="1018"/>
      <c r="B113" s="1019"/>
      <c r="C113" s="987" t="s">
        <v>450</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503321</v>
      </c>
      <c r="AB113" s="1002"/>
      <c r="AC113" s="1002"/>
      <c r="AD113" s="1002"/>
      <c r="AE113" s="1003"/>
      <c r="AF113" s="1004">
        <v>222079</v>
      </c>
      <c r="AG113" s="1002"/>
      <c r="AH113" s="1002"/>
      <c r="AI113" s="1002"/>
      <c r="AJ113" s="1003"/>
      <c r="AK113" s="1004">
        <v>203883</v>
      </c>
      <c r="AL113" s="1002"/>
      <c r="AM113" s="1002"/>
      <c r="AN113" s="1002"/>
      <c r="AO113" s="1003"/>
      <c r="AP113" s="1005">
        <v>0.9</v>
      </c>
      <c r="AQ113" s="1006"/>
      <c r="AR113" s="1006"/>
      <c r="AS113" s="1006"/>
      <c r="AT113" s="1007"/>
      <c r="AU113" s="972"/>
      <c r="AV113" s="973"/>
      <c r="AW113" s="973"/>
      <c r="AX113" s="973"/>
      <c r="AY113" s="973"/>
      <c r="AZ113" s="986" t="s">
        <v>451</v>
      </c>
      <c r="BA113" s="987"/>
      <c r="BB113" s="987"/>
      <c r="BC113" s="987"/>
      <c r="BD113" s="987"/>
      <c r="BE113" s="987"/>
      <c r="BF113" s="987"/>
      <c r="BG113" s="987"/>
      <c r="BH113" s="987"/>
      <c r="BI113" s="987"/>
      <c r="BJ113" s="987"/>
      <c r="BK113" s="987"/>
      <c r="BL113" s="987"/>
      <c r="BM113" s="987"/>
      <c r="BN113" s="987"/>
      <c r="BO113" s="987"/>
      <c r="BP113" s="988"/>
      <c r="BQ113" s="989">
        <v>375938</v>
      </c>
      <c r="BR113" s="990"/>
      <c r="BS113" s="990"/>
      <c r="BT113" s="990"/>
      <c r="BU113" s="990"/>
      <c r="BV113" s="990">
        <v>315892</v>
      </c>
      <c r="BW113" s="990"/>
      <c r="BX113" s="990"/>
      <c r="BY113" s="990"/>
      <c r="BZ113" s="990"/>
      <c r="CA113" s="990">
        <v>275775</v>
      </c>
      <c r="CB113" s="990"/>
      <c r="CC113" s="990"/>
      <c r="CD113" s="990"/>
      <c r="CE113" s="990"/>
      <c r="CF113" s="984">
        <v>1.2</v>
      </c>
      <c r="CG113" s="985"/>
      <c r="CH113" s="985"/>
      <c r="CI113" s="985"/>
      <c r="CJ113" s="985"/>
      <c r="CK113" s="1012"/>
      <c r="CL113" s="1013"/>
      <c r="CM113" s="986" t="s">
        <v>452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392</v>
      </c>
      <c r="DH113" s="1023"/>
      <c r="DI113" s="1023"/>
      <c r="DJ113" s="1023"/>
      <c r="DK113" s="1024"/>
      <c r="DL113" s="1025" t="s">
        <v>439</v>
      </c>
      <c r="DM113" s="1023"/>
      <c r="DN113" s="1023"/>
      <c r="DO113" s="1023"/>
      <c r="DP113" s="1024"/>
      <c r="DQ113" s="1025" t="s">
        <v>410</v>
      </c>
      <c r="DR113" s="1023"/>
      <c r="DS113" s="1023"/>
      <c r="DT113" s="1023"/>
      <c r="DU113" s="1024"/>
      <c r="DV113" s="1026" t="s">
        <v>392</v>
      </c>
      <c r="DW113" s="1027"/>
      <c r="DX113" s="1027"/>
      <c r="DY113" s="1027"/>
      <c r="DZ113" s="1028"/>
    </row>
    <row r="114" spans="1:130" s="226" customFormat="1" ht="26.25" customHeight="1" x14ac:dyDescent="0.2">
      <c r="A114" s="1018"/>
      <c r="B114" s="1019"/>
      <c r="C114" s="987" t="s">
        <v>453</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93257</v>
      </c>
      <c r="AB114" s="1023"/>
      <c r="AC114" s="1023"/>
      <c r="AD114" s="1023"/>
      <c r="AE114" s="1024"/>
      <c r="AF114" s="1025">
        <v>63242</v>
      </c>
      <c r="AG114" s="1023"/>
      <c r="AH114" s="1023"/>
      <c r="AI114" s="1023"/>
      <c r="AJ114" s="1024"/>
      <c r="AK114" s="1025">
        <v>36573</v>
      </c>
      <c r="AL114" s="1023"/>
      <c r="AM114" s="1023"/>
      <c r="AN114" s="1023"/>
      <c r="AO114" s="1024"/>
      <c r="AP114" s="1026">
        <v>0.2</v>
      </c>
      <c r="AQ114" s="1027"/>
      <c r="AR114" s="1027"/>
      <c r="AS114" s="1027"/>
      <c r="AT114" s="1028"/>
      <c r="AU114" s="972"/>
      <c r="AV114" s="973"/>
      <c r="AW114" s="973"/>
      <c r="AX114" s="973"/>
      <c r="AY114" s="973"/>
      <c r="AZ114" s="986" t="s">
        <v>454</v>
      </c>
      <c r="BA114" s="987"/>
      <c r="BB114" s="987"/>
      <c r="BC114" s="987"/>
      <c r="BD114" s="987"/>
      <c r="BE114" s="987"/>
      <c r="BF114" s="987"/>
      <c r="BG114" s="987"/>
      <c r="BH114" s="987"/>
      <c r="BI114" s="987"/>
      <c r="BJ114" s="987"/>
      <c r="BK114" s="987"/>
      <c r="BL114" s="987"/>
      <c r="BM114" s="987"/>
      <c r="BN114" s="987"/>
      <c r="BO114" s="987"/>
      <c r="BP114" s="988"/>
      <c r="BQ114" s="989">
        <v>5765083</v>
      </c>
      <c r="BR114" s="990"/>
      <c r="BS114" s="990"/>
      <c r="BT114" s="990"/>
      <c r="BU114" s="990"/>
      <c r="BV114" s="990">
        <v>5689887</v>
      </c>
      <c r="BW114" s="990"/>
      <c r="BX114" s="990"/>
      <c r="BY114" s="990"/>
      <c r="BZ114" s="990"/>
      <c r="CA114" s="990">
        <v>5611994</v>
      </c>
      <c r="CB114" s="990"/>
      <c r="CC114" s="990"/>
      <c r="CD114" s="990"/>
      <c r="CE114" s="990"/>
      <c r="CF114" s="984">
        <v>25.1</v>
      </c>
      <c r="CG114" s="985"/>
      <c r="CH114" s="985"/>
      <c r="CI114" s="985"/>
      <c r="CJ114" s="985"/>
      <c r="CK114" s="1012"/>
      <c r="CL114" s="1013"/>
      <c r="CM114" s="986" t="s">
        <v>455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437</v>
      </c>
      <c r="DH114" s="1023"/>
      <c r="DI114" s="1023"/>
      <c r="DJ114" s="1023"/>
      <c r="DK114" s="1024"/>
      <c r="DL114" s="1025" t="s">
        <v>437</v>
      </c>
      <c r="DM114" s="1023"/>
      <c r="DN114" s="1023"/>
      <c r="DO114" s="1023"/>
      <c r="DP114" s="1024"/>
      <c r="DQ114" s="1025" t="s">
        <v>442</v>
      </c>
      <c r="DR114" s="1023"/>
      <c r="DS114" s="1023"/>
      <c r="DT114" s="1023"/>
      <c r="DU114" s="1024"/>
      <c r="DV114" s="1026" t="s">
        <v>439</v>
      </c>
      <c r="DW114" s="1027"/>
      <c r="DX114" s="1027"/>
      <c r="DY114" s="1027"/>
      <c r="DZ114" s="1028"/>
    </row>
    <row r="115" spans="1:130" s="226" customFormat="1" ht="26.25" customHeight="1" x14ac:dyDescent="0.2">
      <c r="A115" s="1018"/>
      <c r="B115" s="1019"/>
      <c r="C115" s="987" t="s">
        <v>456</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437</v>
      </c>
      <c r="AB115" s="1002"/>
      <c r="AC115" s="1002"/>
      <c r="AD115" s="1002"/>
      <c r="AE115" s="1003"/>
      <c r="AF115" s="1004" t="s">
        <v>410</v>
      </c>
      <c r="AG115" s="1002"/>
      <c r="AH115" s="1002"/>
      <c r="AI115" s="1002"/>
      <c r="AJ115" s="1003"/>
      <c r="AK115" s="1004" t="s">
        <v>439</v>
      </c>
      <c r="AL115" s="1002"/>
      <c r="AM115" s="1002"/>
      <c r="AN115" s="1002"/>
      <c r="AO115" s="1003"/>
      <c r="AP115" s="1005" t="s">
        <v>437</v>
      </c>
      <c r="AQ115" s="1006"/>
      <c r="AR115" s="1006"/>
      <c r="AS115" s="1006"/>
      <c r="AT115" s="1007"/>
      <c r="AU115" s="972"/>
      <c r="AV115" s="973"/>
      <c r="AW115" s="973"/>
      <c r="AX115" s="973"/>
      <c r="AY115" s="973"/>
      <c r="AZ115" s="986" t="s">
        <v>457</v>
      </c>
      <c r="BA115" s="987"/>
      <c r="BB115" s="987"/>
      <c r="BC115" s="987"/>
      <c r="BD115" s="987"/>
      <c r="BE115" s="987"/>
      <c r="BF115" s="987"/>
      <c r="BG115" s="987"/>
      <c r="BH115" s="987"/>
      <c r="BI115" s="987"/>
      <c r="BJ115" s="987"/>
      <c r="BK115" s="987"/>
      <c r="BL115" s="987"/>
      <c r="BM115" s="987"/>
      <c r="BN115" s="987"/>
      <c r="BO115" s="987"/>
      <c r="BP115" s="988"/>
      <c r="BQ115" s="989" t="s">
        <v>439</v>
      </c>
      <c r="BR115" s="990"/>
      <c r="BS115" s="990"/>
      <c r="BT115" s="990"/>
      <c r="BU115" s="990"/>
      <c r="BV115" s="990" t="s">
        <v>437</v>
      </c>
      <c r="BW115" s="990"/>
      <c r="BX115" s="990"/>
      <c r="BY115" s="990"/>
      <c r="BZ115" s="990"/>
      <c r="CA115" s="990" t="s">
        <v>128</v>
      </c>
      <c r="CB115" s="990"/>
      <c r="CC115" s="990"/>
      <c r="CD115" s="990"/>
      <c r="CE115" s="990"/>
      <c r="CF115" s="984" t="s">
        <v>437</v>
      </c>
      <c r="CG115" s="985"/>
      <c r="CH115" s="985"/>
      <c r="CI115" s="985"/>
      <c r="CJ115" s="985"/>
      <c r="CK115" s="1012"/>
      <c r="CL115" s="1013"/>
      <c r="CM115" s="986" t="s">
        <v>458</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437</v>
      </c>
      <c r="DH115" s="1023"/>
      <c r="DI115" s="1023"/>
      <c r="DJ115" s="1023"/>
      <c r="DK115" s="1024"/>
      <c r="DL115" s="1025" t="s">
        <v>442</v>
      </c>
      <c r="DM115" s="1023"/>
      <c r="DN115" s="1023"/>
      <c r="DO115" s="1023"/>
      <c r="DP115" s="1024"/>
      <c r="DQ115" s="1025" t="s">
        <v>443</v>
      </c>
      <c r="DR115" s="1023"/>
      <c r="DS115" s="1023"/>
      <c r="DT115" s="1023"/>
      <c r="DU115" s="1024"/>
      <c r="DV115" s="1026" t="s">
        <v>437</v>
      </c>
      <c r="DW115" s="1027"/>
      <c r="DX115" s="1027"/>
      <c r="DY115" s="1027"/>
      <c r="DZ115" s="1028"/>
    </row>
    <row r="116" spans="1:130" s="226" customFormat="1" ht="26.25" customHeight="1" x14ac:dyDescent="0.2">
      <c r="A116" s="1020"/>
      <c r="B116" s="1021"/>
      <c r="C116" s="1029" t="s">
        <v>459</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410</v>
      </c>
      <c r="AB116" s="1023"/>
      <c r="AC116" s="1023"/>
      <c r="AD116" s="1023"/>
      <c r="AE116" s="1024"/>
      <c r="AF116" s="1025" t="s">
        <v>437</v>
      </c>
      <c r="AG116" s="1023"/>
      <c r="AH116" s="1023"/>
      <c r="AI116" s="1023"/>
      <c r="AJ116" s="1024"/>
      <c r="AK116" s="1025" t="s">
        <v>437</v>
      </c>
      <c r="AL116" s="1023"/>
      <c r="AM116" s="1023"/>
      <c r="AN116" s="1023"/>
      <c r="AO116" s="1024"/>
      <c r="AP116" s="1026" t="s">
        <v>437</v>
      </c>
      <c r="AQ116" s="1027"/>
      <c r="AR116" s="1027"/>
      <c r="AS116" s="1027"/>
      <c r="AT116" s="1028"/>
      <c r="AU116" s="972"/>
      <c r="AV116" s="973"/>
      <c r="AW116" s="973"/>
      <c r="AX116" s="973"/>
      <c r="AY116" s="973"/>
      <c r="AZ116" s="1031" t="s">
        <v>460</v>
      </c>
      <c r="BA116" s="1032"/>
      <c r="BB116" s="1032"/>
      <c r="BC116" s="1032"/>
      <c r="BD116" s="1032"/>
      <c r="BE116" s="1032"/>
      <c r="BF116" s="1032"/>
      <c r="BG116" s="1032"/>
      <c r="BH116" s="1032"/>
      <c r="BI116" s="1032"/>
      <c r="BJ116" s="1032"/>
      <c r="BK116" s="1032"/>
      <c r="BL116" s="1032"/>
      <c r="BM116" s="1032"/>
      <c r="BN116" s="1032"/>
      <c r="BO116" s="1032"/>
      <c r="BP116" s="1033"/>
      <c r="BQ116" s="989" t="s">
        <v>128</v>
      </c>
      <c r="BR116" s="990"/>
      <c r="BS116" s="990"/>
      <c r="BT116" s="990"/>
      <c r="BU116" s="990"/>
      <c r="BV116" s="990" t="s">
        <v>439</v>
      </c>
      <c r="BW116" s="990"/>
      <c r="BX116" s="990"/>
      <c r="BY116" s="990"/>
      <c r="BZ116" s="990"/>
      <c r="CA116" s="990" t="s">
        <v>439</v>
      </c>
      <c r="CB116" s="990"/>
      <c r="CC116" s="990"/>
      <c r="CD116" s="990"/>
      <c r="CE116" s="990"/>
      <c r="CF116" s="984" t="s">
        <v>439</v>
      </c>
      <c r="CG116" s="985"/>
      <c r="CH116" s="985"/>
      <c r="CI116" s="985"/>
      <c r="CJ116" s="985"/>
      <c r="CK116" s="1012"/>
      <c r="CL116" s="1013"/>
      <c r="CM116" s="986" t="s">
        <v>461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439</v>
      </c>
      <c r="DH116" s="1023"/>
      <c r="DI116" s="1023"/>
      <c r="DJ116" s="1023"/>
      <c r="DK116" s="1024"/>
      <c r="DL116" s="1025" t="s">
        <v>128</v>
      </c>
      <c r="DM116" s="1023"/>
      <c r="DN116" s="1023"/>
      <c r="DO116" s="1023"/>
      <c r="DP116" s="1024"/>
      <c r="DQ116" s="1025" t="s">
        <v>439</v>
      </c>
      <c r="DR116" s="1023"/>
      <c r="DS116" s="1023"/>
      <c r="DT116" s="1023"/>
      <c r="DU116" s="1024"/>
      <c r="DV116" s="1026" t="s">
        <v>439</v>
      </c>
      <c r="DW116" s="1027"/>
      <c r="DX116" s="1027"/>
      <c r="DY116" s="1027"/>
      <c r="DZ116" s="1028"/>
    </row>
    <row r="117" spans="1:130" s="226" customFormat="1" ht="26.25" customHeight="1" x14ac:dyDescent="0.2">
      <c r="A117" s="976" t="s">
        <v>187</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462</v>
      </c>
      <c r="Z117" s="958"/>
      <c r="AA117" s="1042">
        <v>2869227</v>
      </c>
      <c r="AB117" s="1043"/>
      <c r="AC117" s="1043"/>
      <c r="AD117" s="1043"/>
      <c r="AE117" s="1044"/>
      <c r="AF117" s="1045">
        <v>2353066</v>
      </c>
      <c r="AG117" s="1043"/>
      <c r="AH117" s="1043"/>
      <c r="AI117" s="1043"/>
      <c r="AJ117" s="1044"/>
      <c r="AK117" s="1045">
        <v>2349821</v>
      </c>
      <c r="AL117" s="1043"/>
      <c r="AM117" s="1043"/>
      <c r="AN117" s="1043"/>
      <c r="AO117" s="1044"/>
      <c r="AP117" s="1046"/>
      <c r="AQ117" s="1047"/>
      <c r="AR117" s="1047"/>
      <c r="AS117" s="1047"/>
      <c r="AT117" s="1048"/>
      <c r="AU117" s="972"/>
      <c r="AV117" s="973"/>
      <c r="AW117" s="973"/>
      <c r="AX117" s="973"/>
      <c r="AY117" s="973"/>
      <c r="AZ117" s="1038" t="s">
        <v>463</v>
      </c>
      <c r="BA117" s="1039"/>
      <c r="BB117" s="1039"/>
      <c r="BC117" s="1039"/>
      <c r="BD117" s="1039"/>
      <c r="BE117" s="1039"/>
      <c r="BF117" s="1039"/>
      <c r="BG117" s="1039"/>
      <c r="BH117" s="1039"/>
      <c r="BI117" s="1039"/>
      <c r="BJ117" s="1039"/>
      <c r="BK117" s="1039"/>
      <c r="BL117" s="1039"/>
      <c r="BM117" s="1039"/>
      <c r="BN117" s="1039"/>
      <c r="BO117" s="1039"/>
      <c r="BP117" s="1040"/>
      <c r="BQ117" s="989" t="s">
        <v>410</v>
      </c>
      <c r="BR117" s="990"/>
      <c r="BS117" s="990"/>
      <c r="BT117" s="990"/>
      <c r="BU117" s="990"/>
      <c r="BV117" s="990" t="s">
        <v>392</v>
      </c>
      <c r="BW117" s="990"/>
      <c r="BX117" s="990"/>
      <c r="BY117" s="990"/>
      <c r="BZ117" s="990"/>
      <c r="CA117" s="990" t="s">
        <v>410</v>
      </c>
      <c r="CB117" s="990"/>
      <c r="CC117" s="990"/>
      <c r="CD117" s="990"/>
      <c r="CE117" s="990"/>
      <c r="CF117" s="984" t="s">
        <v>410</v>
      </c>
      <c r="CG117" s="985"/>
      <c r="CH117" s="985"/>
      <c r="CI117" s="985"/>
      <c r="CJ117" s="985"/>
      <c r="CK117" s="1012"/>
      <c r="CL117" s="1013"/>
      <c r="CM117" s="986" t="s">
        <v>464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440</v>
      </c>
      <c r="DH117" s="1023"/>
      <c r="DI117" s="1023"/>
      <c r="DJ117" s="1023"/>
      <c r="DK117" s="1024"/>
      <c r="DL117" s="1025" t="s">
        <v>443</v>
      </c>
      <c r="DM117" s="1023"/>
      <c r="DN117" s="1023"/>
      <c r="DO117" s="1023"/>
      <c r="DP117" s="1024"/>
      <c r="DQ117" s="1025" t="s">
        <v>410</v>
      </c>
      <c r="DR117" s="1023"/>
      <c r="DS117" s="1023"/>
      <c r="DT117" s="1023"/>
      <c r="DU117" s="1024"/>
      <c r="DV117" s="1026" t="s">
        <v>410</v>
      </c>
      <c r="DW117" s="1027"/>
      <c r="DX117" s="1027"/>
      <c r="DY117" s="1027"/>
      <c r="DZ117" s="1028"/>
    </row>
    <row r="118" spans="1:130" s="226" customFormat="1" ht="26.25" customHeight="1" x14ac:dyDescent="0.2">
      <c r="A118" s="976" t="s">
        <v>432</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429</v>
      </c>
      <c r="AB118" s="957"/>
      <c r="AC118" s="957"/>
      <c r="AD118" s="957"/>
      <c r="AE118" s="958"/>
      <c r="AF118" s="956" t="s">
        <v>430</v>
      </c>
      <c r="AG118" s="957"/>
      <c r="AH118" s="957"/>
      <c r="AI118" s="957"/>
      <c r="AJ118" s="958"/>
      <c r="AK118" s="956" t="s">
        <v>305</v>
      </c>
      <c r="AL118" s="957"/>
      <c r="AM118" s="957"/>
      <c r="AN118" s="957"/>
      <c r="AO118" s="958"/>
      <c r="AP118" s="1034" t="s">
        <v>431</v>
      </c>
      <c r="AQ118" s="1035"/>
      <c r="AR118" s="1035"/>
      <c r="AS118" s="1035"/>
      <c r="AT118" s="1036"/>
      <c r="AU118" s="972"/>
      <c r="AV118" s="973"/>
      <c r="AW118" s="973"/>
      <c r="AX118" s="973"/>
      <c r="AY118" s="973"/>
      <c r="AZ118" s="1037" t="s">
        <v>465</v>
      </c>
      <c r="BA118" s="1029"/>
      <c r="BB118" s="1029"/>
      <c r="BC118" s="1029"/>
      <c r="BD118" s="1029"/>
      <c r="BE118" s="1029"/>
      <c r="BF118" s="1029"/>
      <c r="BG118" s="1029"/>
      <c r="BH118" s="1029"/>
      <c r="BI118" s="1029"/>
      <c r="BJ118" s="1029"/>
      <c r="BK118" s="1029"/>
      <c r="BL118" s="1029"/>
      <c r="BM118" s="1029"/>
      <c r="BN118" s="1029"/>
      <c r="BO118" s="1029"/>
      <c r="BP118" s="1030"/>
      <c r="BQ118" s="1063" t="s">
        <v>442</v>
      </c>
      <c r="BR118" s="1064"/>
      <c r="BS118" s="1064"/>
      <c r="BT118" s="1064"/>
      <c r="BU118" s="1064"/>
      <c r="BV118" s="1064" t="s">
        <v>410</v>
      </c>
      <c r="BW118" s="1064"/>
      <c r="BX118" s="1064"/>
      <c r="BY118" s="1064"/>
      <c r="BZ118" s="1064"/>
      <c r="CA118" s="1064" t="s">
        <v>443</v>
      </c>
      <c r="CB118" s="1064"/>
      <c r="CC118" s="1064"/>
      <c r="CD118" s="1064"/>
      <c r="CE118" s="1064"/>
      <c r="CF118" s="984" t="s">
        <v>410</v>
      </c>
      <c r="CG118" s="985"/>
      <c r="CH118" s="985"/>
      <c r="CI118" s="985"/>
      <c r="CJ118" s="985"/>
      <c r="CK118" s="1012"/>
      <c r="CL118" s="1013"/>
      <c r="CM118" s="986" t="s">
        <v>466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442</v>
      </c>
      <c r="DH118" s="1023"/>
      <c r="DI118" s="1023"/>
      <c r="DJ118" s="1023"/>
      <c r="DK118" s="1024"/>
      <c r="DL118" s="1025" t="s">
        <v>442</v>
      </c>
      <c r="DM118" s="1023"/>
      <c r="DN118" s="1023"/>
      <c r="DO118" s="1023"/>
      <c r="DP118" s="1024"/>
      <c r="DQ118" s="1025" t="s">
        <v>442</v>
      </c>
      <c r="DR118" s="1023"/>
      <c r="DS118" s="1023"/>
      <c r="DT118" s="1023"/>
      <c r="DU118" s="1024"/>
      <c r="DV118" s="1026" t="s">
        <v>442</v>
      </c>
      <c r="DW118" s="1027"/>
      <c r="DX118" s="1027"/>
      <c r="DY118" s="1027"/>
      <c r="DZ118" s="1028"/>
    </row>
    <row r="119" spans="1:130" s="226" customFormat="1" ht="26.25" customHeight="1" x14ac:dyDescent="0.2">
      <c r="A119" s="1120" t="s">
        <v>435</v>
      </c>
      <c r="B119" s="1011"/>
      <c r="C119" s="993" t="s">
        <v>436</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442</v>
      </c>
      <c r="AB119" s="964"/>
      <c r="AC119" s="964"/>
      <c r="AD119" s="964"/>
      <c r="AE119" s="965"/>
      <c r="AF119" s="966" t="s">
        <v>442</v>
      </c>
      <c r="AG119" s="964"/>
      <c r="AH119" s="964"/>
      <c r="AI119" s="964"/>
      <c r="AJ119" s="965"/>
      <c r="AK119" s="966" t="s">
        <v>442</v>
      </c>
      <c r="AL119" s="964"/>
      <c r="AM119" s="964"/>
      <c r="AN119" s="964"/>
      <c r="AO119" s="965"/>
      <c r="AP119" s="967" t="s">
        <v>410</v>
      </c>
      <c r="AQ119" s="968"/>
      <c r="AR119" s="968"/>
      <c r="AS119" s="968"/>
      <c r="AT119" s="969"/>
      <c r="AU119" s="974"/>
      <c r="AV119" s="975"/>
      <c r="AW119" s="975"/>
      <c r="AX119" s="975"/>
      <c r="AY119" s="975"/>
      <c r="AZ119" s="247" t="s">
        <v>187</v>
      </c>
      <c r="BA119" s="247"/>
      <c r="BB119" s="247"/>
      <c r="BC119" s="247"/>
      <c r="BD119" s="247"/>
      <c r="BE119" s="247"/>
      <c r="BF119" s="247"/>
      <c r="BG119" s="247"/>
      <c r="BH119" s="247"/>
      <c r="BI119" s="247"/>
      <c r="BJ119" s="247"/>
      <c r="BK119" s="247"/>
      <c r="BL119" s="247"/>
      <c r="BM119" s="247"/>
      <c r="BN119" s="247"/>
      <c r="BO119" s="1041" t="s">
        <v>467</v>
      </c>
      <c r="BP119" s="1069"/>
      <c r="BQ119" s="1063">
        <v>34307316</v>
      </c>
      <c r="BR119" s="1064"/>
      <c r="BS119" s="1064"/>
      <c r="BT119" s="1064"/>
      <c r="BU119" s="1064"/>
      <c r="BV119" s="1064">
        <v>33636322</v>
      </c>
      <c r="BW119" s="1064"/>
      <c r="BX119" s="1064"/>
      <c r="BY119" s="1064"/>
      <c r="BZ119" s="1064"/>
      <c r="CA119" s="1064">
        <v>32992202</v>
      </c>
      <c r="CB119" s="1064"/>
      <c r="CC119" s="1064"/>
      <c r="CD119" s="1064"/>
      <c r="CE119" s="1064"/>
      <c r="CF119" s="1065"/>
      <c r="CG119" s="1066"/>
      <c r="CH119" s="1066"/>
      <c r="CI119" s="1066"/>
      <c r="CJ119" s="1067"/>
      <c r="CK119" s="1014"/>
      <c r="CL119" s="1015"/>
      <c r="CM119" s="1037" t="s">
        <v>468</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442</v>
      </c>
      <c r="DH119" s="1050"/>
      <c r="DI119" s="1050"/>
      <c r="DJ119" s="1050"/>
      <c r="DK119" s="1051"/>
      <c r="DL119" s="1049" t="s">
        <v>410</v>
      </c>
      <c r="DM119" s="1050"/>
      <c r="DN119" s="1050"/>
      <c r="DO119" s="1050"/>
      <c r="DP119" s="1051"/>
      <c r="DQ119" s="1049" t="s">
        <v>442</v>
      </c>
      <c r="DR119" s="1050"/>
      <c r="DS119" s="1050"/>
      <c r="DT119" s="1050"/>
      <c r="DU119" s="1051"/>
      <c r="DV119" s="1052" t="s">
        <v>442</v>
      </c>
      <c r="DW119" s="1053"/>
      <c r="DX119" s="1053"/>
      <c r="DY119" s="1053"/>
      <c r="DZ119" s="1054"/>
    </row>
    <row r="120" spans="1:130" s="226" customFormat="1" ht="26.25" customHeight="1" x14ac:dyDescent="0.2">
      <c r="A120" s="1121"/>
      <c r="B120" s="1013"/>
      <c r="C120" s="986" t="s">
        <v>445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442</v>
      </c>
      <c r="AB120" s="1023"/>
      <c r="AC120" s="1023"/>
      <c r="AD120" s="1023"/>
      <c r="AE120" s="1024"/>
      <c r="AF120" s="1025" t="s">
        <v>442</v>
      </c>
      <c r="AG120" s="1023"/>
      <c r="AH120" s="1023"/>
      <c r="AI120" s="1023"/>
      <c r="AJ120" s="1024"/>
      <c r="AK120" s="1025" t="s">
        <v>442</v>
      </c>
      <c r="AL120" s="1023"/>
      <c r="AM120" s="1023"/>
      <c r="AN120" s="1023"/>
      <c r="AO120" s="1024"/>
      <c r="AP120" s="1026" t="s">
        <v>410</v>
      </c>
      <c r="AQ120" s="1027"/>
      <c r="AR120" s="1027"/>
      <c r="AS120" s="1027"/>
      <c r="AT120" s="1028"/>
      <c r="AU120" s="1055" t="s">
        <v>469</v>
      </c>
      <c r="AV120" s="1056"/>
      <c r="AW120" s="1056"/>
      <c r="AX120" s="1056"/>
      <c r="AY120" s="1057"/>
      <c r="AZ120" s="993" t="s">
        <v>470</v>
      </c>
      <c r="BA120" s="961"/>
      <c r="BB120" s="961"/>
      <c r="BC120" s="961"/>
      <c r="BD120" s="961"/>
      <c r="BE120" s="961"/>
      <c r="BF120" s="961"/>
      <c r="BG120" s="961"/>
      <c r="BH120" s="961"/>
      <c r="BI120" s="961"/>
      <c r="BJ120" s="961"/>
      <c r="BK120" s="961"/>
      <c r="BL120" s="961"/>
      <c r="BM120" s="961"/>
      <c r="BN120" s="961"/>
      <c r="BO120" s="961"/>
      <c r="BP120" s="962"/>
      <c r="BQ120" s="994">
        <v>6918584</v>
      </c>
      <c r="BR120" s="995"/>
      <c r="BS120" s="995"/>
      <c r="BT120" s="995"/>
      <c r="BU120" s="995"/>
      <c r="BV120" s="995">
        <v>7833346</v>
      </c>
      <c r="BW120" s="995"/>
      <c r="BX120" s="995"/>
      <c r="BY120" s="995"/>
      <c r="BZ120" s="995"/>
      <c r="CA120" s="995">
        <v>8906539</v>
      </c>
      <c r="CB120" s="995"/>
      <c r="CC120" s="995"/>
      <c r="CD120" s="995"/>
      <c r="CE120" s="995"/>
      <c r="CF120" s="1008">
        <v>39.799999999999997</v>
      </c>
      <c r="CG120" s="1009"/>
      <c r="CH120" s="1009"/>
      <c r="CI120" s="1009"/>
      <c r="CJ120" s="1009"/>
      <c r="CK120" s="1070" t="s">
        <v>471</v>
      </c>
      <c r="CL120" s="1071"/>
      <c r="CM120" s="1071"/>
      <c r="CN120" s="1071"/>
      <c r="CO120" s="1072"/>
      <c r="CP120" s="1078" t="s">
        <v>472</v>
      </c>
      <c r="CQ120" s="1079"/>
      <c r="CR120" s="1079"/>
      <c r="CS120" s="1079"/>
      <c r="CT120" s="1079"/>
      <c r="CU120" s="1079"/>
      <c r="CV120" s="1079"/>
      <c r="CW120" s="1079"/>
      <c r="CX120" s="1079"/>
      <c r="CY120" s="1079"/>
      <c r="CZ120" s="1079"/>
      <c r="DA120" s="1079"/>
      <c r="DB120" s="1079"/>
      <c r="DC120" s="1079"/>
      <c r="DD120" s="1079"/>
      <c r="DE120" s="1079"/>
      <c r="DF120" s="1080"/>
      <c r="DG120" s="994" t="s">
        <v>442</v>
      </c>
      <c r="DH120" s="995"/>
      <c r="DI120" s="995"/>
      <c r="DJ120" s="995"/>
      <c r="DK120" s="995"/>
      <c r="DL120" s="995">
        <v>2458741</v>
      </c>
      <c r="DM120" s="995"/>
      <c r="DN120" s="995"/>
      <c r="DO120" s="995"/>
      <c r="DP120" s="995"/>
      <c r="DQ120" s="995">
        <v>1829877</v>
      </c>
      <c r="DR120" s="995"/>
      <c r="DS120" s="995"/>
      <c r="DT120" s="995"/>
      <c r="DU120" s="995"/>
      <c r="DV120" s="996">
        <v>8.1999999999999993</v>
      </c>
      <c r="DW120" s="996"/>
      <c r="DX120" s="996"/>
      <c r="DY120" s="996"/>
      <c r="DZ120" s="997"/>
    </row>
    <row r="121" spans="1:130" s="226" customFormat="1" ht="26.25" customHeight="1" x14ac:dyDescent="0.2">
      <c r="A121" s="1121"/>
      <c r="B121" s="1013"/>
      <c r="C121" s="1038" t="s">
        <v>473</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410</v>
      </c>
      <c r="AB121" s="1023"/>
      <c r="AC121" s="1023"/>
      <c r="AD121" s="1023"/>
      <c r="AE121" s="1024"/>
      <c r="AF121" s="1025" t="s">
        <v>442</v>
      </c>
      <c r="AG121" s="1023"/>
      <c r="AH121" s="1023"/>
      <c r="AI121" s="1023"/>
      <c r="AJ121" s="1024"/>
      <c r="AK121" s="1025" t="s">
        <v>442</v>
      </c>
      <c r="AL121" s="1023"/>
      <c r="AM121" s="1023"/>
      <c r="AN121" s="1023"/>
      <c r="AO121" s="1024"/>
      <c r="AP121" s="1026" t="s">
        <v>442</v>
      </c>
      <c r="AQ121" s="1027"/>
      <c r="AR121" s="1027"/>
      <c r="AS121" s="1027"/>
      <c r="AT121" s="1028"/>
      <c r="AU121" s="1058"/>
      <c r="AV121" s="1059"/>
      <c r="AW121" s="1059"/>
      <c r="AX121" s="1059"/>
      <c r="AY121" s="1060"/>
      <c r="AZ121" s="986" t="s">
        <v>474</v>
      </c>
      <c r="BA121" s="987"/>
      <c r="BB121" s="987"/>
      <c r="BC121" s="987"/>
      <c r="BD121" s="987"/>
      <c r="BE121" s="987"/>
      <c r="BF121" s="987"/>
      <c r="BG121" s="987"/>
      <c r="BH121" s="987"/>
      <c r="BI121" s="987"/>
      <c r="BJ121" s="987"/>
      <c r="BK121" s="987"/>
      <c r="BL121" s="987"/>
      <c r="BM121" s="987"/>
      <c r="BN121" s="987"/>
      <c r="BO121" s="987"/>
      <c r="BP121" s="988"/>
      <c r="BQ121" s="989">
        <v>3566684</v>
      </c>
      <c r="BR121" s="990"/>
      <c r="BS121" s="990"/>
      <c r="BT121" s="990"/>
      <c r="BU121" s="990"/>
      <c r="BV121" s="990">
        <v>2561144</v>
      </c>
      <c r="BW121" s="990"/>
      <c r="BX121" s="990"/>
      <c r="BY121" s="990"/>
      <c r="BZ121" s="990"/>
      <c r="CA121" s="990">
        <v>1880201</v>
      </c>
      <c r="CB121" s="990"/>
      <c r="CC121" s="990"/>
      <c r="CD121" s="990"/>
      <c r="CE121" s="990"/>
      <c r="CF121" s="984">
        <v>8.4</v>
      </c>
      <c r="CG121" s="985"/>
      <c r="CH121" s="985"/>
      <c r="CI121" s="985"/>
      <c r="CJ121" s="985"/>
      <c r="CK121" s="1073"/>
      <c r="CL121" s="1074"/>
      <c r="CM121" s="1074"/>
      <c r="CN121" s="1074"/>
      <c r="CO121" s="1075"/>
      <c r="CP121" s="1083" t="s">
        <v>475</v>
      </c>
      <c r="CQ121" s="1084"/>
      <c r="CR121" s="1084"/>
      <c r="CS121" s="1084"/>
      <c r="CT121" s="1084"/>
      <c r="CU121" s="1084"/>
      <c r="CV121" s="1084"/>
      <c r="CW121" s="1084"/>
      <c r="CX121" s="1084"/>
      <c r="CY121" s="1084"/>
      <c r="CZ121" s="1084"/>
      <c r="DA121" s="1084"/>
      <c r="DB121" s="1084"/>
      <c r="DC121" s="1084"/>
      <c r="DD121" s="1084"/>
      <c r="DE121" s="1084"/>
      <c r="DF121" s="1085"/>
      <c r="DG121" s="989" t="s">
        <v>442</v>
      </c>
      <c r="DH121" s="990"/>
      <c r="DI121" s="990"/>
      <c r="DJ121" s="990"/>
      <c r="DK121" s="990"/>
      <c r="DL121" s="990" t="s">
        <v>442</v>
      </c>
      <c r="DM121" s="990"/>
      <c r="DN121" s="990"/>
      <c r="DO121" s="990"/>
      <c r="DP121" s="990"/>
      <c r="DQ121" s="990" t="s">
        <v>442</v>
      </c>
      <c r="DR121" s="990"/>
      <c r="DS121" s="990"/>
      <c r="DT121" s="990"/>
      <c r="DU121" s="990"/>
      <c r="DV121" s="991" t="s">
        <v>442</v>
      </c>
      <c r="DW121" s="991"/>
      <c r="DX121" s="991"/>
      <c r="DY121" s="991"/>
      <c r="DZ121" s="992"/>
    </row>
    <row r="122" spans="1:130" s="226" customFormat="1" ht="26.25" customHeight="1" x14ac:dyDescent="0.2">
      <c r="A122" s="1121"/>
      <c r="B122" s="1013"/>
      <c r="C122" s="986" t="s">
        <v>455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442</v>
      </c>
      <c r="AB122" s="1023"/>
      <c r="AC122" s="1023"/>
      <c r="AD122" s="1023"/>
      <c r="AE122" s="1024"/>
      <c r="AF122" s="1025" t="s">
        <v>442</v>
      </c>
      <c r="AG122" s="1023"/>
      <c r="AH122" s="1023"/>
      <c r="AI122" s="1023"/>
      <c r="AJ122" s="1024"/>
      <c r="AK122" s="1025" t="s">
        <v>442</v>
      </c>
      <c r="AL122" s="1023"/>
      <c r="AM122" s="1023"/>
      <c r="AN122" s="1023"/>
      <c r="AO122" s="1024"/>
      <c r="AP122" s="1026" t="s">
        <v>442</v>
      </c>
      <c r="AQ122" s="1027"/>
      <c r="AR122" s="1027"/>
      <c r="AS122" s="1027"/>
      <c r="AT122" s="1028"/>
      <c r="AU122" s="1058"/>
      <c r="AV122" s="1059"/>
      <c r="AW122" s="1059"/>
      <c r="AX122" s="1059"/>
      <c r="AY122" s="1060"/>
      <c r="AZ122" s="1037" t="s">
        <v>476</v>
      </c>
      <c r="BA122" s="1029"/>
      <c r="BB122" s="1029"/>
      <c r="BC122" s="1029"/>
      <c r="BD122" s="1029"/>
      <c r="BE122" s="1029"/>
      <c r="BF122" s="1029"/>
      <c r="BG122" s="1029"/>
      <c r="BH122" s="1029"/>
      <c r="BI122" s="1029"/>
      <c r="BJ122" s="1029"/>
      <c r="BK122" s="1029"/>
      <c r="BL122" s="1029"/>
      <c r="BM122" s="1029"/>
      <c r="BN122" s="1029"/>
      <c r="BO122" s="1029"/>
      <c r="BP122" s="1030"/>
      <c r="BQ122" s="1063">
        <v>24112413</v>
      </c>
      <c r="BR122" s="1064"/>
      <c r="BS122" s="1064"/>
      <c r="BT122" s="1064"/>
      <c r="BU122" s="1064"/>
      <c r="BV122" s="1064">
        <v>24189725</v>
      </c>
      <c r="BW122" s="1064"/>
      <c r="BX122" s="1064"/>
      <c r="BY122" s="1064"/>
      <c r="BZ122" s="1064"/>
      <c r="CA122" s="1064">
        <v>23902555</v>
      </c>
      <c r="CB122" s="1064"/>
      <c r="CC122" s="1064"/>
      <c r="CD122" s="1064"/>
      <c r="CE122" s="1064"/>
      <c r="CF122" s="1081">
        <v>106.7</v>
      </c>
      <c r="CG122" s="1082"/>
      <c r="CH122" s="1082"/>
      <c r="CI122" s="1082"/>
      <c r="CJ122" s="1082"/>
      <c r="CK122" s="1073"/>
      <c r="CL122" s="1074"/>
      <c r="CM122" s="1074"/>
      <c r="CN122" s="1074"/>
      <c r="CO122" s="1075"/>
      <c r="CP122" s="1083" t="s">
        <v>405</v>
      </c>
      <c r="CQ122" s="1084"/>
      <c r="CR122" s="1084"/>
      <c r="CS122" s="1084"/>
      <c r="CT122" s="1084"/>
      <c r="CU122" s="1084"/>
      <c r="CV122" s="1084"/>
      <c r="CW122" s="1084"/>
      <c r="CX122" s="1084"/>
      <c r="CY122" s="1084"/>
      <c r="CZ122" s="1084"/>
      <c r="DA122" s="1084"/>
      <c r="DB122" s="1084"/>
      <c r="DC122" s="1084"/>
      <c r="DD122" s="1084"/>
      <c r="DE122" s="1084"/>
      <c r="DF122" s="1085"/>
      <c r="DG122" s="989" t="s">
        <v>392</v>
      </c>
      <c r="DH122" s="990"/>
      <c r="DI122" s="990"/>
      <c r="DJ122" s="990"/>
      <c r="DK122" s="990"/>
      <c r="DL122" s="990" t="s">
        <v>410</v>
      </c>
      <c r="DM122" s="990"/>
      <c r="DN122" s="990"/>
      <c r="DO122" s="990"/>
      <c r="DP122" s="990"/>
      <c r="DQ122" s="990" t="s">
        <v>392</v>
      </c>
      <c r="DR122" s="990"/>
      <c r="DS122" s="990"/>
      <c r="DT122" s="990"/>
      <c r="DU122" s="990"/>
      <c r="DV122" s="991" t="s">
        <v>410</v>
      </c>
      <c r="DW122" s="991"/>
      <c r="DX122" s="991"/>
      <c r="DY122" s="991"/>
      <c r="DZ122" s="992"/>
    </row>
    <row r="123" spans="1:130" s="226" customFormat="1" ht="26.25" customHeight="1" x14ac:dyDescent="0.2">
      <c r="A123" s="1121"/>
      <c r="B123" s="1013"/>
      <c r="C123" s="986" t="s">
        <v>461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410</v>
      </c>
      <c r="AB123" s="1023"/>
      <c r="AC123" s="1023"/>
      <c r="AD123" s="1023"/>
      <c r="AE123" s="1024"/>
      <c r="AF123" s="1025" t="s">
        <v>392</v>
      </c>
      <c r="AG123" s="1023"/>
      <c r="AH123" s="1023"/>
      <c r="AI123" s="1023"/>
      <c r="AJ123" s="1024"/>
      <c r="AK123" s="1025" t="s">
        <v>410</v>
      </c>
      <c r="AL123" s="1023"/>
      <c r="AM123" s="1023"/>
      <c r="AN123" s="1023"/>
      <c r="AO123" s="1024"/>
      <c r="AP123" s="1026" t="s">
        <v>392</v>
      </c>
      <c r="AQ123" s="1027"/>
      <c r="AR123" s="1027"/>
      <c r="AS123" s="1027"/>
      <c r="AT123" s="1028"/>
      <c r="AU123" s="1061"/>
      <c r="AV123" s="1062"/>
      <c r="AW123" s="1062"/>
      <c r="AX123" s="1062"/>
      <c r="AY123" s="1062"/>
      <c r="AZ123" s="247" t="s">
        <v>187</v>
      </c>
      <c r="BA123" s="247"/>
      <c r="BB123" s="247"/>
      <c r="BC123" s="247"/>
      <c r="BD123" s="247"/>
      <c r="BE123" s="247"/>
      <c r="BF123" s="247"/>
      <c r="BG123" s="247"/>
      <c r="BH123" s="247"/>
      <c r="BI123" s="247"/>
      <c r="BJ123" s="247"/>
      <c r="BK123" s="247"/>
      <c r="BL123" s="247"/>
      <c r="BM123" s="247"/>
      <c r="BN123" s="247"/>
      <c r="BO123" s="1041" t="s">
        <v>477</v>
      </c>
      <c r="BP123" s="1069"/>
      <c r="BQ123" s="1127">
        <v>34597681</v>
      </c>
      <c r="BR123" s="1128"/>
      <c r="BS123" s="1128"/>
      <c r="BT123" s="1128"/>
      <c r="BU123" s="1128"/>
      <c r="BV123" s="1128">
        <v>34584215</v>
      </c>
      <c r="BW123" s="1128"/>
      <c r="BX123" s="1128"/>
      <c r="BY123" s="1128"/>
      <c r="BZ123" s="1128"/>
      <c r="CA123" s="1128">
        <v>34689295</v>
      </c>
      <c r="CB123" s="1128"/>
      <c r="CC123" s="1128"/>
      <c r="CD123" s="1128"/>
      <c r="CE123" s="1128"/>
      <c r="CF123" s="1065"/>
      <c r="CG123" s="1066"/>
      <c r="CH123" s="1066"/>
      <c r="CI123" s="1066"/>
      <c r="CJ123" s="1067"/>
      <c r="CK123" s="1073"/>
      <c r="CL123" s="1074"/>
      <c r="CM123" s="1074"/>
      <c r="CN123" s="1074"/>
      <c r="CO123" s="1075"/>
      <c r="CP123" s="1083" t="s">
        <v>478</v>
      </c>
      <c r="CQ123" s="1084"/>
      <c r="CR123" s="1084"/>
      <c r="CS123" s="1084"/>
      <c r="CT123" s="1084"/>
      <c r="CU123" s="1084"/>
      <c r="CV123" s="1084"/>
      <c r="CW123" s="1084"/>
      <c r="CX123" s="1084"/>
      <c r="CY123" s="1084"/>
      <c r="CZ123" s="1084"/>
      <c r="DA123" s="1084"/>
      <c r="DB123" s="1084"/>
      <c r="DC123" s="1084"/>
      <c r="DD123" s="1084"/>
      <c r="DE123" s="1084"/>
      <c r="DF123" s="1085"/>
      <c r="DG123" s="1022" t="s">
        <v>392</v>
      </c>
      <c r="DH123" s="1023"/>
      <c r="DI123" s="1023"/>
      <c r="DJ123" s="1023"/>
      <c r="DK123" s="1024"/>
      <c r="DL123" s="1025" t="s">
        <v>410</v>
      </c>
      <c r="DM123" s="1023"/>
      <c r="DN123" s="1023"/>
      <c r="DO123" s="1023"/>
      <c r="DP123" s="1024"/>
      <c r="DQ123" s="1025" t="s">
        <v>437</v>
      </c>
      <c r="DR123" s="1023"/>
      <c r="DS123" s="1023"/>
      <c r="DT123" s="1023"/>
      <c r="DU123" s="1024"/>
      <c r="DV123" s="1026" t="s">
        <v>479</v>
      </c>
      <c r="DW123" s="1027"/>
      <c r="DX123" s="1027"/>
      <c r="DY123" s="1027"/>
      <c r="DZ123" s="1028"/>
    </row>
    <row r="124" spans="1:130" s="226" customFormat="1" ht="26.25" customHeight="1" thickBot="1" x14ac:dyDescent="0.25">
      <c r="A124" s="1121"/>
      <c r="B124" s="1013"/>
      <c r="C124" s="986" t="s">
        <v>464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128</v>
      </c>
      <c r="AB124" s="1023"/>
      <c r="AC124" s="1023"/>
      <c r="AD124" s="1023"/>
      <c r="AE124" s="1024"/>
      <c r="AF124" s="1025" t="s">
        <v>440</v>
      </c>
      <c r="AG124" s="1023"/>
      <c r="AH124" s="1023"/>
      <c r="AI124" s="1023"/>
      <c r="AJ124" s="1024"/>
      <c r="AK124" s="1025" t="s">
        <v>480</v>
      </c>
      <c r="AL124" s="1023"/>
      <c r="AM124" s="1023"/>
      <c r="AN124" s="1023"/>
      <c r="AO124" s="1024"/>
      <c r="AP124" s="1026" t="s">
        <v>410</v>
      </c>
      <c r="AQ124" s="1027"/>
      <c r="AR124" s="1027"/>
      <c r="AS124" s="1027"/>
      <c r="AT124" s="1028"/>
      <c r="AU124" s="1123" t="s">
        <v>481</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128</v>
      </c>
      <c r="BR124" s="1091"/>
      <c r="BS124" s="1091"/>
      <c r="BT124" s="1091"/>
      <c r="BU124" s="1091"/>
      <c r="BV124" s="1091" t="s">
        <v>392</v>
      </c>
      <c r="BW124" s="1091"/>
      <c r="BX124" s="1091"/>
      <c r="BY124" s="1091"/>
      <c r="BZ124" s="1091"/>
      <c r="CA124" s="1091" t="s">
        <v>128</v>
      </c>
      <c r="CB124" s="1091"/>
      <c r="CC124" s="1091"/>
      <c r="CD124" s="1091"/>
      <c r="CE124" s="1091"/>
      <c r="CF124" s="1092"/>
      <c r="CG124" s="1093"/>
      <c r="CH124" s="1093"/>
      <c r="CI124" s="1093"/>
      <c r="CJ124" s="1094"/>
      <c r="CK124" s="1076"/>
      <c r="CL124" s="1076"/>
      <c r="CM124" s="1076"/>
      <c r="CN124" s="1076"/>
      <c r="CO124" s="1077"/>
      <c r="CP124" s="1083" t="s">
        <v>482</v>
      </c>
      <c r="CQ124" s="1084"/>
      <c r="CR124" s="1084"/>
      <c r="CS124" s="1084"/>
      <c r="CT124" s="1084"/>
      <c r="CU124" s="1084"/>
      <c r="CV124" s="1084"/>
      <c r="CW124" s="1084"/>
      <c r="CX124" s="1084"/>
      <c r="CY124" s="1084"/>
      <c r="CZ124" s="1084"/>
      <c r="DA124" s="1084"/>
      <c r="DB124" s="1084"/>
      <c r="DC124" s="1084"/>
      <c r="DD124" s="1084"/>
      <c r="DE124" s="1084"/>
      <c r="DF124" s="1085"/>
      <c r="DG124" s="1068">
        <v>3249187</v>
      </c>
      <c r="DH124" s="1050"/>
      <c r="DI124" s="1050"/>
      <c r="DJ124" s="1050"/>
      <c r="DK124" s="1051"/>
      <c r="DL124" s="1049" t="s">
        <v>440</v>
      </c>
      <c r="DM124" s="1050"/>
      <c r="DN124" s="1050"/>
      <c r="DO124" s="1050"/>
      <c r="DP124" s="1051"/>
      <c r="DQ124" s="1049" t="s">
        <v>410</v>
      </c>
      <c r="DR124" s="1050"/>
      <c r="DS124" s="1050"/>
      <c r="DT124" s="1050"/>
      <c r="DU124" s="1051"/>
      <c r="DV124" s="1052" t="s">
        <v>483</v>
      </c>
      <c r="DW124" s="1053"/>
      <c r="DX124" s="1053"/>
      <c r="DY124" s="1053"/>
      <c r="DZ124" s="1054"/>
    </row>
    <row r="125" spans="1:130" s="226" customFormat="1" ht="26.25" customHeight="1" x14ac:dyDescent="0.2">
      <c r="A125" s="1121"/>
      <c r="B125" s="1013"/>
      <c r="C125" s="986" t="s">
        <v>466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483</v>
      </c>
      <c r="AB125" s="1023"/>
      <c r="AC125" s="1023"/>
      <c r="AD125" s="1023"/>
      <c r="AE125" s="1024"/>
      <c r="AF125" s="1025" t="s">
        <v>480</v>
      </c>
      <c r="AG125" s="1023"/>
      <c r="AH125" s="1023"/>
      <c r="AI125" s="1023"/>
      <c r="AJ125" s="1024"/>
      <c r="AK125" s="1025" t="s">
        <v>128</v>
      </c>
      <c r="AL125" s="1023"/>
      <c r="AM125" s="1023"/>
      <c r="AN125" s="1023"/>
      <c r="AO125" s="1024"/>
      <c r="AP125" s="1026" t="s">
        <v>437</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484</v>
      </c>
      <c r="CL125" s="1071"/>
      <c r="CM125" s="1071"/>
      <c r="CN125" s="1071"/>
      <c r="CO125" s="1072"/>
      <c r="CP125" s="993" t="s">
        <v>485</v>
      </c>
      <c r="CQ125" s="961"/>
      <c r="CR125" s="961"/>
      <c r="CS125" s="961"/>
      <c r="CT125" s="961"/>
      <c r="CU125" s="961"/>
      <c r="CV125" s="961"/>
      <c r="CW125" s="961"/>
      <c r="CX125" s="961"/>
      <c r="CY125" s="961"/>
      <c r="CZ125" s="961"/>
      <c r="DA125" s="961"/>
      <c r="DB125" s="961"/>
      <c r="DC125" s="961"/>
      <c r="DD125" s="961"/>
      <c r="DE125" s="961"/>
      <c r="DF125" s="962"/>
      <c r="DG125" s="994" t="s">
        <v>410</v>
      </c>
      <c r="DH125" s="995"/>
      <c r="DI125" s="995"/>
      <c r="DJ125" s="995"/>
      <c r="DK125" s="995"/>
      <c r="DL125" s="995" t="s">
        <v>483</v>
      </c>
      <c r="DM125" s="995"/>
      <c r="DN125" s="995"/>
      <c r="DO125" s="995"/>
      <c r="DP125" s="995"/>
      <c r="DQ125" s="995" t="s">
        <v>392</v>
      </c>
      <c r="DR125" s="995"/>
      <c r="DS125" s="995"/>
      <c r="DT125" s="995"/>
      <c r="DU125" s="995"/>
      <c r="DV125" s="996" t="s">
        <v>440</v>
      </c>
      <c r="DW125" s="996"/>
      <c r="DX125" s="996"/>
      <c r="DY125" s="996"/>
      <c r="DZ125" s="997"/>
    </row>
    <row r="126" spans="1:130" s="226" customFormat="1" ht="26.25" customHeight="1" thickBot="1" x14ac:dyDescent="0.25">
      <c r="A126" s="1121"/>
      <c r="B126" s="1013"/>
      <c r="C126" s="986" t="s">
        <v>468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483</v>
      </c>
      <c r="AB126" s="1023"/>
      <c r="AC126" s="1023"/>
      <c r="AD126" s="1023"/>
      <c r="AE126" s="1024"/>
      <c r="AF126" s="1025" t="s">
        <v>437</v>
      </c>
      <c r="AG126" s="1023"/>
      <c r="AH126" s="1023"/>
      <c r="AI126" s="1023"/>
      <c r="AJ126" s="1024"/>
      <c r="AK126" s="1025" t="s">
        <v>392</v>
      </c>
      <c r="AL126" s="1023"/>
      <c r="AM126" s="1023"/>
      <c r="AN126" s="1023"/>
      <c r="AO126" s="1024"/>
      <c r="AP126" s="1026" t="s">
        <v>437</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486</v>
      </c>
      <c r="CQ126" s="987"/>
      <c r="CR126" s="987"/>
      <c r="CS126" s="987"/>
      <c r="CT126" s="987"/>
      <c r="CU126" s="987"/>
      <c r="CV126" s="987"/>
      <c r="CW126" s="987"/>
      <c r="CX126" s="987"/>
      <c r="CY126" s="987"/>
      <c r="CZ126" s="987"/>
      <c r="DA126" s="987"/>
      <c r="DB126" s="987"/>
      <c r="DC126" s="987"/>
      <c r="DD126" s="987"/>
      <c r="DE126" s="987"/>
      <c r="DF126" s="988"/>
      <c r="DG126" s="989" t="s">
        <v>392</v>
      </c>
      <c r="DH126" s="990"/>
      <c r="DI126" s="990"/>
      <c r="DJ126" s="990"/>
      <c r="DK126" s="990"/>
      <c r="DL126" s="990" t="s">
        <v>410</v>
      </c>
      <c r="DM126" s="990"/>
      <c r="DN126" s="990"/>
      <c r="DO126" s="990"/>
      <c r="DP126" s="990"/>
      <c r="DQ126" s="990" t="s">
        <v>128</v>
      </c>
      <c r="DR126" s="990"/>
      <c r="DS126" s="990"/>
      <c r="DT126" s="990"/>
      <c r="DU126" s="990"/>
      <c r="DV126" s="991" t="s">
        <v>487</v>
      </c>
      <c r="DW126" s="991"/>
      <c r="DX126" s="991"/>
      <c r="DY126" s="991"/>
      <c r="DZ126" s="992"/>
    </row>
    <row r="127" spans="1:130" s="226" customFormat="1" ht="26.25" customHeight="1" x14ac:dyDescent="0.2">
      <c r="A127" s="1122"/>
      <c r="B127" s="1015"/>
      <c r="C127" s="1037" t="s">
        <v>488</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410</v>
      </c>
      <c r="AB127" s="1023"/>
      <c r="AC127" s="1023"/>
      <c r="AD127" s="1023"/>
      <c r="AE127" s="1024"/>
      <c r="AF127" s="1025" t="s">
        <v>487</v>
      </c>
      <c r="AG127" s="1023"/>
      <c r="AH127" s="1023"/>
      <c r="AI127" s="1023"/>
      <c r="AJ127" s="1024"/>
      <c r="AK127" s="1025" t="s">
        <v>440</v>
      </c>
      <c r="AL127" s="1023"/>
      <c r="AM127" s="1023"/>
      <c r="AN127" s="1023"/>
      <c r="AO127" s="1024"/>
      <c r="AP127" s="1026" t="s">
        <v>392</v>
      </c>
      <c r="AQ127" s="1027"/>
      <c r="AR127" s="1027"/>
      <c r="AS127" s="1027"/>
      <c r="AT127" s="1028"/>
      <c r="AU127" s="228"/>
      <c r="AV127" s="228"/>
      <c r="AW127" s="228"/>
      <c r="AX127" s="1095" t="s">
        <v>489</v>
      </c>
      <c r="AY127" s="1096"/>
      <c r="AZ127" s="1096"/>
      <c r="BA127" s="1096"/>
      <c r="BB127" s="1096"/>
      <c r="BC127" s="1096"/>
      <c r="BD127" s="1096"/>
      <c r="BE127" s="1097"/>
      <c r="BF127" s="1098" t="s">
        <v>490</v>
      </c>
      <c r="BG127" s="1096"/>
      <c r="BH127" s="1096"/>
      <c r="BI127" s="1096"/>
      <c r="BJ127" s="1096"/>
      <c r="BK127" s="1096"/>
      <c r="BL127" s="1097"/>
      <c r="BM127" s="1098" t="s">
        <v>491</v>
      </c>
      <c r="BN127" s="1096"/>
      <c r="BO127" s="1096"/>
      <c r="BP127" s="1096"/>
      <c r="BQ127" s="1096"/>
      <c r="BR127" s="1096"/>
      <c r="BS127" s="1097"/>
      <c r="BT127" s="1098" t="s">
        <v>492</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493</v>
      </c>
      <c r="CQ127" s="987"/>
      <c r="CR127" s="987"/>
      <c r="CS127" s="987"/>
      <c r="CT127" s="987"/>
      <c r="CU127" s="987"/>
      <c r="CV127" s="987"/>
      <c r="CW127" s="987"/>
      <c r="CX127" s="987"/>
      <c r="CY127" s="987"/>
      <c r="CZ127" s="987"/>
      <c r="DA127" s="987"/>
      <c r="DB127" s="987"/>
      <c r="DC127" s="987"/>
      <c r="DD127" s="987"/>
      <c r="DE127" s="987"/>
      <c r="DF127" s="988"/>
      <c r="DG127" s="989" t="s">
        <v>410</v>
      </c>
      <c r="DH127" s="990"/>
      <c r="DI127" s="990"/>
      <c r="DJ127" s="990"/>
      <c r="DK127" s="990"/>
      <c r="DL127" s="990" t="s">
        <v>410</v>
      </c>
      <c r="DM127" s="990"/>
      <c r="DN127" s="990"/>
      <c r="DO127" s="990"/>
      <c r="DP127" s="990"/>
      <c r="DQ127" s="990" t="s">
        <v>440</v>
      </c>
      <c r="DR127" s="990"/>
      <c r="DS127" s="990"/>
      <c r="DT127" s="990"/>
      <c r="DU127" s="990"/>
      <c r="DV127" s="991" t="s">
        <v>480</v>
      </c>
      <c r="DW127" s="991"/>
      <c r="DX127" s="991"/>
      <c r="DY127" s="991"/>
      <c r="DZ127" s="992"/>
    </row>
    <row r="128" spans="1:130" s="226" customFormat="1" ht="26.25" customHeight="1" thickBot="1" x14ac:dyDescent="0.25">
      <c r="A128" s="1105" t="s">
        <v>494</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495</v>
      </c>
      <c r="X128" s="1107"/>
      <c r="Y128" s="1107"/>
      <c r="Z128" s="1108"/>
      <c r="AA128" s="1109">
        <v>708874</v>
      </c>
      <c r="AB128" s="1110"/>
      <c r="AC128" s="1110"/>
      <c r="AD128" s="1110"/>
      <c r="AE128" s="1111"/>
      <c r="AF128" s="1112">
        <v>307922</v>
      </c>
      <c r="AG128" s="1110"/>
      <c r="AH128" s="1110"/>
      <c r="AI128" s="1110"/>
      <c r="AJ128" s="1111"/>
      <c r="AK128" s="1112">
        <v>274281</v>
      </c>
      <c r="AL128" s="1110"/>
      <c r="AM128" s="1110"/>
      <c r="AN128" s="1110"/>
      <c r="AO128" s="1111"/>
      <c r="AP128" s="1113"/>
      <c r="AQ128" s="1114"/>
      <c r="AR128" s="1114"/>
      <c r="AS128" s="1114"/>
      <c r="AT128" s="1115"/>
      <c r="AU128" s="228"/>
      <c r="AV128" s="228"/>
      <c r="AW128" s="228"/>
      <c r="AX128" s="960" t="s">
        <v>496</v>
      </c>
      <c r="AY128" s="961"/>
      <c r="AZ128" s="961"/>
      <c r="BA128" s="961"/>
      <c r="BB128" s="961"/>
      <c r="BC128" s="961"/>
      <c r="BD128" s="961"/>
      <c r="BE128" s="962"/>
      <c r="BF128" s="1116" t="s">
        <v>410</v>
      </c>
      <c r="BG128" s="1117"/>
      <c r="BH128" s="1117"/>
      <c r="BI128" s="1117"/>
      <c r="BJ128" s="1117"/>
      <c r="BK128" s="1117"/>
      <c r="BL128" s="1118"/>
      <c r="BM128" s="1116">
        <v>12.12</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497</v>
      </c>
      <c r="CQ128" s="790"/>
      <c r="CR128" s="790"/>
      <c r="CS128" s="790"/>
      <c r="CT128" s="790"/>
      <c r="CU128" s="790"/>
      <c r="CV128" s="790"/>
      <c r="CW128" s="790"/>
      <c r="CX128" s="790"/>
      <c r="CY128" s="790"/>
      <c r="CZ128" s="790"/>
      <c r="DA128" s="790"/>
      <c r="DB128" s="790"/>
      <c r="DC128" s="790"/>
      <c r="DD128" s="790"/>
      <c r="DE128" s="790"/>
      <c r="DF128" s="1100"/>
      <c r="DG128" s="1101" t="s">
        <v>483</v>
      </c>
      <c r="DH128" s="1102"/>
      <c r="DI128" s="1102"/>
      <c r="DJ128" s="1102"/>
      <c r="DK128" s="1102"/>
      <c r="DL128" s="1102" t="s">
        <v>483</v>
      </c>
      <c r="DM128" s="1102"/>
      <c r="DN128" s="1102"/>
      <c r="DO128" s="1102"/>
      <c r="DP128" s="1102"/>
      <c r="DQ128" s="1102" t="s">
        <v>128</v>
      </c>
      <c r="DR128" s="1102"/>
      <c r="DS128" s="1102"/>
      <c r="DT128" s="1102"/>
      <c r="DU128" s="1102"/>
      <c r="DV128" s="1103" t="s">
        <v>483</v>
      </c>
      <c r="DW128" s="1103"/>
      <c r="DX128" s="1103"/>
      <c r="DY128" s="1103"/>
      <c r="DZ128" s="1104"/>
    </row>
    <row r="129" spans="1:131" s="226" customFormat="1" ht="26.25" customHeight="1" x14ac:dyDescent="0.2">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498</v>
      </c>
      <c r="X129" s="1135"/>
      <c r="Y129" s="1135"/>
      <c r="Z129" s="1136"/>
      <c r="AA129" s="1022">
        <v>22592602</v>
      </c>
      <c r="AB129" s="1023"/>
      <c r="AC129" s="1023"/>
      <c r="AD129" s="1023"/>
      <c r="AE129" s="1024"/>
      <c r="AF129" s="1025">
        <v>23214757</v>
      </c>
      <c r="AG129" s="1023"/>
      <c r="AH129" s="1023"/>
      <c r="AI129" s="1023"/>
      <c r="AJ129" s="1024"/>
      <c r="AK129" s="1025">
        <v>24511207</v>
      </c>
      <c r="AL129" s="1023"/>
      <c r="AM129" s="1023"/>
      <c r="AN129" s="1023"/>
      <c r="AO129" s="1024"/>
      <c r="AP129" s="1137"/>
      <c r="AQ129" s="1138"/>
      <c r="AR129" s="1138"/>
      <c r="AS129" s="1138"/>
      <c r="AT129" s="1139"/>
      <c r="AU129" s="229"/>
      <c r="AV129" s="229"/>
      <c r="AW129" s="229"/>
      <c r="AX129" s="1129" t="s">
        <v>499</v>
      </c>
      <c r="AY129" s="987"/>
      <c r="AZ129" s="987"/>
      <c r="BA129" s="987"/>
      <c r="BB129" s="987"/>
      <c r="BC129" s="987"/>
      <c r="BD129" s="987"/>
      <c r="BE129" s="988"/>
      <c r="BF129" s="1130" t="s">
        <v>392</v>
      </c>
      <c r="BG129" s="1131"/>
      <c r="BH129" s="1131"/>
      <c r="BI129" s="1131"/>
      <c r="BJ129" s="1131"/>
      <c r="BK129" s="1131"/>
      <c r="BL129" s="1132"/>
      <c r="BM129" s="1130">
        <v>17.12</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500</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501</v>
      </c>
      <c r="X130" s="1135"/>
      <c r="Y130" s="1135"/>
      <c r="Z130" s="1136"/>
      <c r="AA130" s="1022">
        <v>2131443</v>
      </c>
      <c r="AB130" s="1023"/>
      <c r="AC130" s="1023"/>
      <c r="AD130" s="1023"/>
      <c r="AE130" s="1024"/>
      <c r="AF130" s="1025">
        <v>2101188</v>
      </c>
      <c r="AG130" s="1023"/>
      <c r="AH130" s="1023"/>
      <c r="AI130" s="1023"/>
      <c r="AJ130" s="1024"/>
      <c r="AK130" s="1025">
        <v>2119802</v>
      </c>
      <c r="AL130" s="1023"/>
      <c r="AM130" s="1023"/>
      <c r="AN130" s="1023"/>
      <c r="AO130" s="1024"/>
      <c r="AP130" s="1137"/>
      <c r="AQ130" s="1138"/>
      <c r="AR130" s="1138"/>
      <c r="AS130" s="1138"/>
      <c r="AT130" s="1139"/>
      <c r="AU130" s="229"/>
      <c r="AV130" s="229"/>
      <c r="AW130" s="229"/>
      <c r="AX130" s="1129" t="s">
        <v>502</v>
      </c>
      <c r="AY130" s="987"/>
      <c r="AZ130" s="987"/>
      <c r="BA130" s="987"/>
      <c r="BB130" s="987"/>
      <c r="BC130" s="987"/>
      <c r="BD130" s="987"/>
      <c r="BE130" s="988"/>
      <c r="BF130" s="1165">
        <v>-0.1</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503</v>
      </c>
      <c r="X131" s="1172"/>
      <c r="Y131" s="1172"/>
      <c r="Z131" s="1173"/>
      <c r="AA131" s="1068">
        <v>20461159</v>
      </c>
      <c r="AB131" s="1050"/>
      <c r="AC131" s="1050"/>
      <c r="AD131" s="1050"/>
      <c r="AE131" s="1051"/>
      <c r="AF131" s="1049">
        <v>21113569</v>
      </c>
      <c r="AG131" s="1050"/>
      <c r="AH131" s="1050"/>
      <c r="AI131" s="1050"/>
      <c r="AJ131" s="1051"/>
      <c r="AK131" s="1049">
        <v>22391405</v>
      </c>
      <c r="AL131" s="1050"/>
      <c r="AM131" s="1050"/>
      <c r="AN131" s="1050"/>
      <c r="AO131" s="1051"/>
      <c r="AP131" s="1174"/>
      <c r="AQ131" s="1175"/>
      <c r="AR131" s="1175"/>
      <c r="AS131" s="1175"/>
      <c r="AT131" s="1176"/>
      <c r="AU131" s="229"/>
      <c r="AV131" s="229"/>
      <c r="AW131" s="229"/>
      <c r="AX131" s="1147" t="s">
        <v>504</v>
      </c>
      <c r="AY131" s="790"/>
      <c r="AZ131" s="790"/>
      <c r="BA131" s="790"/>
      <c r="BB131" s="790"/>
      <c r="BC131" s="790"/>
      <c r="BD131" s="790"/>
      <c r="BE131" s="1100"/>
      <c r="BF131" s="1148" t="s">
        <v>483</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505</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506</v>
      </c>
      <c r="W132" s="1158"/>
      <c r="X132" s="1158"/>
      <c r="Y132" s="1158"/>
      <c r="Z132" s="1159"/>
      <c r="AA132" s="1160">
        <v>0.14129209400000001</v>
      </c>
      <c r="AB132" s="1161"/>
      <c r="AC132" s="1161"/>
      <c r="AD132" s="1161"/>
      <c r="AE132" s="1162"/>
      <c r="AF132" s="1163">
        <v>-0.26544067500000001</v>
      </c>
      <c r="AG132" s="1161"/>
      <c r="AH132" s="1161"/>
      <c r="AI132" s="1161"/>
      <c r="AJ132" s="1162"/>
      <c r="AK132" s="1163">
        <v>-0.19767406300000001</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507</v>
      </c>
      <c r="W133" s="1141"/>
      <c r="X133" s="1141"/>
      <c r="Y133" s="1141"/>
      <c r="Z133" s="1142"/>
      <c r="AA133" s="1143">
        <v>0.3</v>
      </c>
      <c r="AB133" s="1144"/>
      <c r="AC133" s="1144"/>
      <c r="AD133" s="1144"/>
      <c r="AE133" s="1145"/>
      <c r="AF133" s="1143">
        <v>0.1</v>
      </c>
      <c r="AG133" s="1144"/>
      <c r="AH133" s="1144"/>
      <c r="AI133" s="1144"/>
      <c r="AJ133" s="1145"/>
      <c r="AK133" s="1143">
        <v>-0.1</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DGDMQmWvSCmTTm36Sf4Zn31RfOG1Fn8odhiWqH61PXO6L0pNCZOWDKhckEUaEq6CLhejIgqiHWlvinB5PE3KcQ==" saltValue="0pUhK23FJNi610RoU57m6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508</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4oVrgtVErCG4+cDHENHL7t1QCxwgptxdDj1fM0CJrAu7e1kjwwmTZm2m/PaLJhmaS7QtUH5BDC8iRoWJzABRw==" saltValue="GDn68NzK/hYfJRe1Mn09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510</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511</v>
      </c>
      <c r="AP7" s="268"/>
      <c r="AQ7" s="269" t="s">
        <v>512</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513</v>
      </c>
      <c r="AQ8" s="275" t="s">
        <v>514</v>
      </c>
      <c r="AR8" s="276" t="s">
        <v>515</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516</v>
      </c>
      <c r="AL9" s="1181"/>
      <c r="AM9" s="1181"/>
      <c r="AN9" s="1182"/>
      <c r="AO9" s="277">
        <v>6174584</v>
      </c>
      <c r="AP9" s="277">
        <v>52733</v>
      </c>
      <c r="AQ9" s="278">
        <v>62021</v>
      </c>
      <c r="AR9" s="279">
        <v>-15</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517</v>
      </c>
      <c r="AL10" s="1181"/>
      <c r="AM10" s="1181"/>
      <c r="AN10" s="1182"/>
      <c r="AO10" s="280">
        <v>117582</v>
      </c>
      <c r="AP10" s="280">
        <v>1004</v>
      </c>
      <c r="AQ10" s="281">
        <v>4339</v>
      </c>
      <c r="AR10" s="282">
        <v>-76.900000000000006</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518</v>
      </c>
      <c r="AL11" s="1181"/>
      <c r="AM11" s="1181"/>
      <c r="AN11" s="1182"/>
      <c r="AO11" s="280">
        <v>198908</v>
      </c>
      <c r="AP11" s="280">
        <v>1699</v>
      </c>
      <c r="AQ11" s="281">
        <v>554</v>
      </c>
      <c r="AR11" s="282">
        <v>206.7</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519</v>
      </c>
      <c r="AL12" s="1181"/>
      <c r="AM12" s="1181"/>
      <c r="AN12" s="1182"/>
      <c r="AO12" s="280" t="s">
        <v>520</v>
      </c>
      <c r="AP12" s="280" t="s">
        <v>520</v>
      </c>
      <c r="AQ12" s="281">
        <v>17</v>
      </c>
      <c r="AR12" s="282" t="s">
        <v>520</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521</v>
      </c>
      <c r="AL13" s="1181"/>
      <c r="AM13" s="1181"/>
      <c r="AN13" s="1182"/>
      <c r="AO13" s="280">
        <v>421869</v>
      </c>
      <c r="AP13" s="280">
        <v>3603</v>
      </c>
      <c r="AQ13" s="281">
        <v>2525</v>
      </c>
      <c r="AR13" s="282">
        <v>42.7</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522</v>
      </c>
      <c r="AL14" s="1181"/>
      <c r="AM14" s="1181"/>
      <c r="AN14" s="1182"/>
      <c r="AO14" s="280">
        <v>65407</v>
      </c>
      <c r="AP14" s="280">
        <v>559</v>
      </c>
      <c r="AQ14" s="281">
        <v>1158</v>
      </c>
      <c r="AR14" s="282">
        <v>-51.7</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523</v>
      </c>
      <c r="AL15" s="1184"/>
      <c r="AM15" s="1184"/>
      <c r="AN15" s="1185"/>
      <c r="AO15" s="280">
        <v>-371250</v>
      </c>
      <c r="AP15" s="280">
        <v>-3171</v>
      </c>
      <c r="AQ15" s="281">
        <v>-4174</v>
      </c>
      <c r="AR15" s="282">
        <v>-24</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187</v>
      </c>
      <c r="AL16" s="1184"/>
      <c r="AM16" s="1184"/>
      <c r="AN16" s="1185"/>
      <c r="AO16" s="280">
        <v>6607100</v>
      </c>
      <c r="AP16" s="280">
        <v>56427</v>
      </c>
      <c r="AQ16" s="281">
        <v>66439</v>
      </c>
      <c r="AR16" s="282">
        <v>-15.1</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524</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525</v>
      </c>
      <c r="AP20" s="289" t="s">
        <v>526</v>
      </c>
      <c r="AQ20" s="290" t="s">
        <v>527</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528</v>
      </c>
      <c r="AL21" s="1187"/>
      <c r="AM21" s="1187"/>
      <c r="AN21" s="1188"/>
      <c r="AO21" s="293">
        <v>4.59</v>
      </c>
      <c r="AP21" s="294">
        <v>6.1</v>
      </c>
      <c r="AQ21" s="295">
        <v>-1.51</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529</v>
      </c>
      <c r="AL22" s="1187"/>
      <c r="AM22" s="1187"/>
      <c r="AN22" s="1188"/>
      <c r="AO22" s="298">
        <v>99.6</v>
      </c>
      <c r="AP22" s="299">
        <v>99</v>
      </c>
      <c r="AQ22" s="300">
        <v>0.6</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7" t="s">
        <v>530</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2" x14ac:dyDescent="0.2">
      <c r="A27" s="305"/>
      <c r="AO27" s="258"/>
      <c r="AP27" s="258"/>
      <c r="AQ27" s="258"/>
      <c r="AR27" s="258"/>
      <c r="AS27" s="258"/>
      <c r="AT27" s="258"/>
    </row>
    <row r="28" spans="1:46" ht="16.2" x14ac:dyDescent="0.2">
      <c r="A28" s="259" t="s">
        <v>531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532</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511</v>
      </c>
      <c r="AP30" s="268"/>
      <c r="AQ30" s="269" t="s">
        <v>512</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513</v>
      </c>
      <c r="AQ31" s="275" t="s">
        <v>514</v>
      </c>
      <c r="AR31" s="276" t="s">
        <v>515</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533</v>
      </c>
      <c r="AL32" s="1195"/>
      <c r="AM32" s="1195"/>
      <c r="AN32" s="1196"/>
      <c r="AO32" s="308">
        <v>2109365</v>
      </c>
      <c r="AP32" s="308">
        <v>18015</v>
      </c>
      <c r="AQ32" s="309">
        <v>33147</v>
      </c>
      <c r="AR32" s="310">
        <v>-45.7</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534</v>
      </c>
      <c r="AL33" s="1195"/>
      <c r="AM33" s="1195"/>
      <c r="AN33" s="1196"/>
      <c r="AO33" s="308" t="s">
        <v>520</v>
      </c>
      <c r="AP33" s="308" t="s">
        <v>520</v>
      </c>
      <c r="AQ33" s="309">
        <v>7</v>
      </c>
      <c r="AR33" s="310" t="s">
        <v>520</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535</v>
      </c>
      <c r="AL34" s="1195"/>
      <c r="AM34" s="1195"/>
      <c r="AN34" s="1196"/>
      <c r="AO34" s="308" t="s">
        <v>520</v>
      </c>
      <c r="AP34" s="308" t="s">
        <v>520</v>
      </c>
      <c r="AQ34" s="309">
        <v>24</v>
      </c>
      <c r="AR34" s="310" t="s">
        <v>520</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536</v>
      </c>
      <c r="AL35" s="1195"/>
      <c r="AM35" s="1195"/>
      <c r="AN35" s="1196"/>
      <c r="AO35" s="308">
        <v>203883</v>
      </c>
      <c r="AP35" s="308">
        <v>1741</v>
      </c>
      <c r="AQ35" s="309">
        <v>5872</v>
      </c>
      <c r="AR35" s="310">
        <v>-70.400000000000006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537</v>
      </c>
      <c r="AL36" s="1195"/>
      <c r="AM36" s="1195"/>
      <c r="AN36" s="1196"/>
      <c r="AO36" s="308">
        <v>36573</v>
      </c>
      <c r="AP36" s="308">
        <v>312</v>
      </c>
      <c r="AQ36" s="309">
        <v>1168</v>
      </c>
      <c r="AR36" s="310">
        <v>-73.3</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538</v>
      </c>
      <c r="AL37" s="1195"/>
      <c r="AM37" s="1195"/>
      <c r="AN37" s="1196"/>
      <c r="AO37" s="308" t="s">
        <v>520</v>
      </c>
      <c r="AP37" s="308" t="s">
        <v>520</v>
      </c>
      <c r="AQ37" s="309">
        <v>720</v>
      </c>
      <c r="AR37" s="310" t="s">
        <v>520</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539</v>
      </c>
      <c r="AL38" s="1198"/>
      <c r="AM38" s="1198"/>
      <c r="AN38" s="1199"/>
      <c r="AO38" s="311" t="s">
        <v>520</v>
      </c>
      <c r="AP38" s="311" t="s">
        <v>520</v>
      </c>
      <c r="AQ38" s="312">
        <v>1</v>
      </c>
      <c r="AR38" s="300" t="s">
        <v>520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540</v>
      </c>
      <c r="AL39" s="1198"/>
      <c r="AM39" s="1198"/>
      <c r="AN39" s="1199"/>
      <c r="AO39" s="308">
        <v>-274281</v>
      </c>
      <c r="AP39" s="308">
        <v>-2342</v>
      </c>
      <c r="AQ39" s="309">
        <v>-6245</v>
      </c>
      <c r="AR39" s="310">
        <v>-62.5</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541</v>
      </c>
      <c r="AL40" s="1195"/>
      <c r="AM40" s="1195"/>
      <c r="AN40" s="1196"/>
      <c r="AO40" s="308">
        <v>-2119802</v>
      </c>
      <c r="AP40" s="308">
        <v>-18104</v>
      </c>
      <c r="AQ40" s="309">
        <v>-25563</v>
      </c>
      <c r="AR40" s="310">
        <v>-29.2</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298</v>
      </c>
      <c r="AL41" s="1201"/>
      <c r="AM41" s="1201"/>
      <c r="AN41" s="1202"/>
      <c r="AO41" s="308">
        <v>-44262</v>
      </c>
      <c r="AP41" s="308">
        <v>-378</v>
      </c>
      <c r="AQ41" s="309">
        <v>9130</v>
      </c>
      <c r="AR41" s="310">
        <v>-104.1</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542</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544</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511</v>
      </c>
      <c r="AN49" s="1191" t="s">
        <v>545</v>
      </c>
      <c r="AO49" s="1192"/>
      <c r="AP49" s="1192"/>
      <c r="AQ49" s="1192"/>
      <c r="AR49" s="119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546</v>
      </c>
      <c r="AO50" s="325" t="s">
        <v>547</v>
      </c>
      <c r="AP50" s="326" t="s">
        <v>548</v>
      </c>
      <c r="AQ50" s="327" t="s">
        <v>549</v>
      </c>
      <c r="AR50" s="328" t="s">
        <v>550</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551</v>
      </c>
      <c r="AL51" s="321"/>
      <c r="AM51" s="329">
        <v>2396284</v>
      </c>
      <c r="AN51" s="330">
        <v>20511</v>
      </c>
      <c r="AO51" s="331">
        <v>23</v>
      </c>
      <c r="AP51" s="332">
        <v>42651</v>
      </c>
      <c r="AQ51" s="333">
        <v>4.3</v>
      </c>
      <c r="AR51" s="334">
        <v>18.7</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552</v>
      </c>
      <c r="AM52" s="337">
        <v>1094379</v>
      </c>
      <c r="AN52" s="338">
        <v>9367</v>
      </c>
      <c r="AO52" s="339">
        <v>-11.9</v>
      </c>
      <c r="AP52" s="340">
        <v>22675</v>
      </c>
      <c r="AQ52" s="341">
        <v>-5.9</v>
      </c>
      <c r="AR52" s="342">
        <v>-6</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553</v>
      </c>
      <c r="AL53" s="321"/>
      <c r="AM53" s="329">
        <v>3461293</v>
      </c>
      <c r="AN53" s="330">
        <v>29610</v>
      </c>
      <c r="AO53" s="331">
        <v>44.4</v>
      </c>
      <c r="AP53" s="332">
        <v>43226</v>
      </c>
      <c r="AQ53" s="333">
        <v>1.3</v>
      </c>
      <c r="AR53" s="334">
        <v>43.1</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552</v>
      </c>
      <c r="AM54" s="337">
        <v>1802825</v>
      </c>
      <c r="AN54" s="338">
        <v>15422</v>
      </c>
      <c r="AO54" s="339">
        <v>64.599999999999994</v>
      </c>
      <c r="AP54" s="340">
        <v>22622</v>
      </c>
      <c r="AQ54" s="341">
        <v>-0.2</v>
      </c>
      <c r="AR54" s="342">
        <v>64.8</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554</v>
      </c>
      <c r="AL55" s="321"/>
      <c r="AM55" s="329">
        <v>2599920</v>
      </c>
      <c r="AN55" s="330">
        <v>22238</v>
      </c>
      <c r="AO55" s="331">
        <v>-24.9</v>
      </c>
      <c r="AP55" s="332">
        <v>42836</v>
      </c>
      <c r="AQ55" s="333">
        <v>-0.9</v>
      </c>
      <c r="AR55" s="334">
        <v>-24</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552</v>
      </c>
      <c r="AM56" s="337">
        <v>1794920</v>
      </c>
      <c r="AN56" s="338">
        <v>15352</v>
      </c>
      <c r="AO56" s="339">
        <v>-0.5</v>
      </c>
      <c r="AP56" s="340">
        <v>22936</v>
      </c>
      <c r="AQ56" s="341">
        <v>1.4</v>
      </c>
      <c r="AR56" s="342">
        <v>-1.9</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555</v>
      </c>
      <c r="AL57" s="321"/>
      <c r="AM57" s="329">
        <v>3733240</v>
      </c>
      <c r="AN57" s="330">
        <v>31906</v>
      </c>
      <c r="AO57" s="331">
        <v>43.5</v>
      </c>
      <c r="AP57" s="332">
        <v>44161</v>
      </c>
      <c r="AQ57" s="333">
        <v>3.1</v>
      </c>
      <c r="AR57" s="334">
        <v>40.4</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552</v>
      </c>
      <c r="AM58" s="337">
        <v>1784455</v>
      </c>
      <c r="AN58" s="338">
        <v>15251</v>
      </c>
      <c r="AO58" s="339">
        <v>-0.7</v>
      </c>
      <c r="AP58" s="340">
        <v>23644</v>
      </c>
      <c r="AQ58" s="341">
        <v>3.1</v>
      </c>
      <c r="AR58" s="342">
        <v>-3.8</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556</v>
      </c>
      <c r="AL59" s="321"/>
      <c r="AM59" s="329">
        <v>2780904</v>
      </c>
      <c r="AN59" s="330">
        <v>23750</v>
      </c>
      <c r="AO59" s="331">
        <v>-25.6</v>
      </c>
      <c r="AP59" s="332">
        <v>43955</v>
      </c>
      <c r="AQ59" s="333">
        <v>-0.5</v>
      </c>
      <c r="AR59" s="334">
        <v>-25.1</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552</v>
      </c>
      <c r="AM60" s="337">
        <v>1062035</v>
      </c>
      <c r="AN60" s="338">
        <v>9070</v>
      </c>
      <c r="AO60" s="339">
        <v>-40.5</v>
      </c>
      <c r="AP60" s="340">
        <v>21318</v>
      </c>
      <c r="AQ60" s="341">
        <v>-9.8000000000000007</v>
      </c>
      <c r="AR60" s="342">
        <v>-30.7</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557</v>
      </c>
      <c r="AL61" s="343"/>
      <c r="AM61" s="344">
        <v>2994328</v>
      </c>
      <c r="AN61" s="345">
        <v>25603</v>
      </c>
      <c r="AO61" s="346">
        <v>12.1</v>
      </c>
      <c r="AP61" s="347">
        <v>43366</v>
      </c>
      <c r="AQ61" s="348">
        <v>1.5</v>
      </c>
      <c r="AR61" s="334">
        <v>10.6</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552</v>
      </c>
      <c r="AM62" s="337">
        <v>1507723</v>
      </c>
      <c r="AN62" s="338">
        <v>12892</v>
      </c>
      <c r="AO62" s="339">
        <v>2.2000000000000002</v>
      </c>
      <c r="AP62" s="340">
        <v>22639</v>
      </c>
      <c r="AQ62" s="341">
        <v>-2.2999999999999998</v>
      </c>
      <c r="AR62" s="342">
        <v>4.5</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oOCZXUJ9G8jseDMOTe6FCJstVnyhLMbs+FJElmJMlOeFHVkn8w8Id3C1eVFkp4NKVt+5FdILsXjJaSrI73PL8A==" saltValue="6paxlnoukb0xHStIQPbl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559</v>
      </c>
    </row>
    <row r="120" spans="125:125" ht="13.5" hidden="1" customHeight="1" x14ac:dyDescent="0.2"/>
    <row r="121" spans="125:125" ht="13.5" hidden="1" customHeight="1" x14ac:dyDescent="0.2">
      <c r="DU121" s="255"/>
    </row>
  </sheetData>
  <sheetProtection algorithmName="SHA-512" hashValue="fKE+en3FT6SKFalkvzIvR0PxJLCNaAxztUemUfBF9viyG8zcjnR+VqBXml/F7KaSqfn5AnIUPKEZhB/54UWOSQ==" saltValue="4gnY0LiCt7Dh5s0YO1Fo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560</v>
      </c>
    </row>
  </sheetData>
  <sheetProtection algorithmName="SHA-512" hashValue="wh6zNSx9UmK7DuSUT9EjfR6xDTgMRx2I6k/6lu7kTWNy8vkYVMFrgF132pk5PgN1yht0qyiyYDQJP+GEFrA2Qw==" saltValue="PcZ9UnEDV1oq4pjBs4tp9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03" t="s">
        <v>3</v>
      </c>
      <c r="D47" s="1203"/>
      <c r="E47" s="1204"/>
      <c r="F47" s="11">
        <v>20.5</v>
      </c>
      <c r="G47" s="12">
        <v>15.4</v>
      </c>
      <c r="H47" s="12">
        <v>13.38</v>
      </c>
      <c r="I47" s="12">
        <v>18.95</v>
      </c>
      <c r="J47" s="13">
        <v>20.309999999999999</v>
      </c>
    </row>
    <row r="48" spans="2:10" ht="57.75" customHeight="1" x14ac:dyDescent="0.2">
      <c r="B48" s="14"/>
      <c r="C48" s="1205" t="s">
        <v>4</v>
      </c>
      <c r="D48" s="1205"/>
      <c r="E48" s="1206"/>
      <c r="F48" s="15">
        <v>3.04</v>
      </c>
      <c r="G48" s="16">
        <v>8.09</v>
      </c>
      <c r="H48" s="16">
        <v>7.63</v>
      </c>
      <c r="I48" s="16">
        <v>4.5599999999999996</v>
      </c>
      <c r="J48" s="17">
        <v>11.89</v>
      </c>
    </row>
    <row r="49" spans="2:10" ht="57.75" customHeight="1" thickBot="1" x14ac:dyDescent="0.25">
      <c r="B49" s="18"/>
      <c r="C49" s="1207" t="s">
        <v>5</v>
      </c>
      <c r="D49" s="1207"/>
      <c r="E49" s="1208"/>
      <c r="F49" s="19">
        <v>1.8</v>
      </c>
      <c r="G49" s="20">
        <v>0.13</v>
      </c>
      <c r="H49" s="20" t="s">
        <v>566</v>
      </c>
      <c r="I49" s="20">
        <v>3.06</v>
      </c>
      <c r="J49" s="21">
        <v>9.94</v>
      </c>
    </row>
    <row r="50" spans="2:10" ht="13.2" x14ac:dyDescent="0.2"/>
  </sheetData>
  <sheetProtection algorithmName="SHA-512" hashValue="wcTYcU88ALVAn7D2OZNgSHGoWXAkru5ydDmpAd2R/GxQr7UnbGY0y7XKOK5XmAwFTjmpZTmnxaLn7pmv5eLT9Q==" saltValue="nm3rt26aFh5ivWR+Q4kB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2023-10-05T04:14:04Z</cp:lastPrinted>
  <dcterms:created xsi:type="dcterms:W3CDTF">2023-02-20T04:48:58Z</dcterms:created>
  <dcterms:modified xsi:type="dcterms:W3CDTF">2023-10-10T05:57:34Z</dcterms:modified>
  <cp:category/>
</cp:coreProperties>
</file>