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R3年度\33_財政状況資料集の作成\08_作成依頼（2回目）\03_市町村から提出\とりまとめ\"/>
    </mc:Choice>
  </mc:AlternateContent>
  <bookViews>
    <workbookView xWindow="0" yWindow="0" windowWidth="20496" windowHeight="7620" tabRatio="847"/>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W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E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<sst xmlns="http://schemas.openxmlformats.org/spreadsheetml/2006/main" count="1099" uniqueCount="603">
  <si>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</si>
  <si>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</si>
  <si>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</si>
  <si>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</si>
  <si>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</si>
  <si>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</si>
  <si>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</si>
  <si>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</si>
  <si>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</si>
  <si>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</si>
  <si>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</si>
  <si>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</si>
  <si>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</si>
  <si>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</si>
  <si>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</si>
  <si>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</si>
  <si>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</si>
  <si>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</si>
  <si>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</si>
  <si>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</si>
  <si>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</si>
  <si>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</si>
  <si>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</si>
  <si>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</si>
  <si>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</si>
  <si>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</si>
  <si>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</si>
  <si>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</si>
  <si>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</si>
  <si>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</si>
  <si>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</si>
  <si>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</si>
  <si>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</si>
  <si>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</si>
  <si>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</si>
  <si>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</si>
  <si>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</si>
  <si>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</si>
  <si>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</si>
  <si>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</si>
  <si>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</si>
  <si>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</si>
  <si>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</si>
  <si>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</si>
  <si>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</si>
  <si>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</si>
  <si>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</si>
  <si>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</si>
  <si>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</si>
  <si>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</si>
  <si>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</si>
  <si>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</si>
  <si>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</si>
  <si>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</si>
  <si>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</si>
  <si>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</si>
  <si>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</si>
  <si>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</si>
  <si>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</si>
  <si>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</si>
  <si>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</si>
  <si>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</si>
  <si>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</si>
  <si>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</si>
  <si>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</si>
  <si>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</si>
  <si>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</si>
  <si>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</si>
  <si>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</si>
  <si>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</si>
  <si>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</si>
  <si>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</si>
  <si>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</si>
  <si>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</si>
  <si>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</si>
  <si>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</si>
  <si>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</si>
  <si>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</si>
  <si>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</si>
  <si>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</si>
  <si>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</si>
  <si>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</si>
  <si>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</si>
  <si>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</si>
  <si>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</si>
  <si>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</si>
  <si>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</si>
  <si>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</si>
  <si>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</si>
  <si>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</si>
  <si>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</si>
  <si>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</si>
  <si>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</si>
  <si>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</si>
  <si>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</si>
  <si>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</si>
  <si>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八王子市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</si>
  <si>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</si>
  <si>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</si>
  <si>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</si>
  <si>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</si>
  <si>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</si>
  <si>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</si>
  <si>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</si>
  <si>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</si>
  <si>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</si>
  <si>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</si>
  <si>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</si>
  <si>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</si>
  <si>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</si>
  <si>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</si>
  <si>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</si>
  <si>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</si>
  <si>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</si>
  <si>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</si>
  <si>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</si>
  <si>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</si>
  <si>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</si>
  <si>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</si>
  <si>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</si>
  <si>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</si>
  <si>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</si>
  <si>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</si>
  <si>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</si>
  <si>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</si>
  <si>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</si>
  <si>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</si>
  <si>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</si>
  <si>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</si>
  <si>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</si>
  <si>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</si>
  <si>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</si>
  <si>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</si>
  <si>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</si>
  <si>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</si>
  <si>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</si>
  <si>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</si>
  <si>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</si>
  <si>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</si>
  <si>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</si>
  <si>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</si>
  <si>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</si>
  <si>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</si>
  <si>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</si>
  <si>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</si>
  <si>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</si>
  <si>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</si>
  <si>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</si>
  <si>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</si>
  <si>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</si>
  <si>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</si>
  <si>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</si>
  <si>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</si>
  <si>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</si>
  <si>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</si>
  <si>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</si>
  <si>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</si>
  <si>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</si>
  <si>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</si>
  <si>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</si>
  <si>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</si>
  <si>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</si>
  <si>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</si>
  <si>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</si>
  <si>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</si>
  <si>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</si>
  <si>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</si>
  <si>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</si>
  <si>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</si>
  <si>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</si>
  <si>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</si>
  <si>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</si>
  <si>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</si>
  <si>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</si>
  <si>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</si>
  <si>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</si>
  <si>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</si>
  <si>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</si>
  <si>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</si>
  <si>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</si>
  <si>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</si>
  <si>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</si>
  <si>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</si>
  <si>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</si>
  <si>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</si>
  <si>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</si>
  <si>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</si>
  <si>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</si>
  <si>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</si>
  <si>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</si>
  <si>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</si>
  <si>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</si>
  <si>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</si>
  <si>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</si>
  <si>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</si>
  <si>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</si>
  <si>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</si>
  <si>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</si>
  <si>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</si>
  <si>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</si>
  <si>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</si>
  <si>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</si>
  <si>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</si>
  <si>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</si>
  <si>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</si>
  <si>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</si>
  <si>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</si>
  <si>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</si>
  <si>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</si>
  <si>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</si>
  <si>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</si>
  <si>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</si>
  <si>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</si>
  <si>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</si>
  <si>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東京都八王子市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</si>
  <si>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</si>
  <si>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</si>
  <si>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</si>
  <si>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</si>
  <si>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</si>
  <si>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</si>
  <si>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</si>
  <si>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</si>
  <si>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</si>
  <si>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</si>
  <si>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</si>
  <si>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</si>
  <si>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</si>
  <si>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</si>
  <si>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</si>
  <si>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</si>
  <si>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</si>
  <si>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</si>
  <si>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</si>
  <si>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</si>
  <si>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</si>
  <si>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</si>
  <si>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</si>
  <si>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</si>
  <si>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</si>
  <si>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</si>
  <si>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</si>
  <si>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</si>
  <si>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</si>
  <si>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</si>
  <si>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</si>
  <si>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</si>
  <si>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</si>
  <si>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</si>
  <si>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</si>
  <si>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</si>
  <si>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</si>
  <si>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</si>
  <si>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</si>
  <si>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</si>
  <si>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</si>
  <si>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</si>
  <si>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</si>
  <si>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</si>
  <si>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</si>
  <si>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</si>
  <si>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</si>
  <si>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</si>
  <si>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</si>
  <si>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</si>
  <si>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</si>
  <si>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</si>
  <si>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</si>
  <si>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</si>
  <si>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</si>
  <si>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</si>
  <si>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</si>
  <si>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</si>
  <si>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</si>
  <si>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</si>
  <si>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</si>
  <si>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</si>
  <si>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</si>
  <si>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</si>
  <si>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</si>
  <si>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</si>
  <si>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</si>
  <si>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</si>
  <si>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</si>
  <si>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</si>
  <si>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</si>
  <si>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</si>
  <si>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</si>
  <si>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</si>
  <si>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</si>
  <si>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</si>
  <si>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</si>
  <si>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</si>
  <si>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</si>
  <si>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</si>
  <si>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</si>
  <si>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</si>
  <si>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</si>
  <si>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</si>
  <si>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</si>
  <si>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</si>
  <si>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</si>
  <si>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</si>
  <si>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</si>
  <si>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</si>
  <si>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</si>
  <si>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</si>
  <si>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</si>
  <si>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</si>
  <si>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</si>
  <si>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</si>
  <si>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</si>
  <si>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</si>
  <si>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</si>
  <si>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</si>
  <si>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</si>
  <si>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</si>
  <si>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</si>
  <si>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</si>
  <si>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</si>
  <si>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</si>
  <si>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</si>
  <si>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</si>
  <si>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</si>
  <si>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</si>
  <si>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</si>
  <si>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</si>
  <si>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</si>
  <si>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</si>
  <si>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</si>
  <si>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</si>
  <si>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</si>
  <si>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</si>
  <si>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</si>
  <si>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駐車場整備</t>
    <phoneticPr fontId="5"/>
  </si>
  <si>
    <t>加入世帯数(世帯)</t>
  </si>
  <si>
    <t>　繰出金</t>
    <phoneticPr fontId="5"/>
  </si>
  <si>
    <t>諸収入</t>
  </si>
  <si>
    <t>介護サービス</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</si>
  <si>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</si>
  <si>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</si>
  <si>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</si>
  <si>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</si>
  <si>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</si>
  <si>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</si>
  <si>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</si>
  <si>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</si>
  <si>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</si>
  <si>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</si>
  <si>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</si>
  <si>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</si>
  <si>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</si>
  <si>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</si>
  <si>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</si>
  <si>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</si>
  <si>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</si>
  <si>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</si>
  <si>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</si>
  <si>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</si>
  <si>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</si>
  <si>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</si>
  <si>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</si>
  <si>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</si>
  <si>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</si>
  <si>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</si>
  <si>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</si>
  <si>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</si>
  <si>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</si>
  <si>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東京都八王子市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</si>
  <si>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</si>
  <si>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</si>
  <si>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</si>
  <si>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</si>
  <si>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</si>
  <si>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</si>
  <si>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</si>
  <si>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</si>
  <si>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</si>
  <si>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</si>
  <si>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</si>
  <si>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</si>
  <si>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</si>
  <si>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</si>
  <si>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</si>
  <si>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</si>
  <si>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</si>
  <si>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</si>
  <si>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</si>
  <si>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</si>
  <si>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母子・父子福祉資金特別会計</t>
    <phoneticPr fontId="5"/>
  </si>
  <si>
    <t>土地取得事業特別会計</t>
    <phoneticPr fontId="5"/>
  </si>
  <si>
    <t>借入金管理特別会計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</si>
  <si>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</si>
  <si>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</si>
  <si>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</si>
  <si>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</si>
  <si>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</si>
  <si>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</si>
  <si>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</si>
  <si>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</si>
  <si>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</si>
  <si>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</si>
  <si>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</si>
  <si>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</si>
  <si>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</si>
  <si>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</si>
  <si>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</si>
  <si>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</si>
  <si>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駐車場事業特別会計</t>
    <phoneticPr fontId="5"/>
  </si>
  <si>
    <t>給与及び公共料金特別会計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</si>
  <si>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</si>
  <si>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</si>
  <si>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</si>
  <si>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</si>
  <si>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</si>
  <si>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</si>
  <si>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</si>
  <si>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</si>
  <si>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</si>
  <si>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</si>
  <si>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</si>
  <si>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</si>
  <si>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</si>
  <si>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</si>
  <si>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</si>
  <si>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</si>
  <si>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</si>
  <si>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</si>
  <si>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</si>
  <si>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</si>
  <si>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</si>
  <si>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</si>
  <si>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</si>
  <si>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</si>
  <si>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</si>
  <si>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</si>
  <si>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</si>
  <si>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</si>
  <si>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</si>
  <si>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</si>
  <si>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</si>
  <si>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</si>
  <si>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</si>
  <si>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</si>
  <si>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</si>
  <si>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</si>
  <si>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</si>
  <si>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</si>
  <si>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</si>
  <si>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</si>
  <si>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</si>
  <si>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</si>
  <si>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</si>
  <si>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</si>
  <si>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</si>
  <si>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</si>
  <si>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</si>
  <si>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</si>
  <si>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</si>
  <si>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</si>
  <si>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</si>
  <si>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</si>
  <si>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</si>
  <si>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</si>
  <si>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</si>
  <si>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</si>
  <si>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</si>
  <si>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</si>
  <si>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</si>
  <si>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</si>
  <si>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</si>
  <si>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</si>
  <si>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</si>
  <si>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</si>
  <si>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</si>
  <si>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</si>
  <si>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</si>
  <si>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</si>
  <si>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</si>
  <si>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</si>
  <si>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</si>
  <si>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</si>
  <si>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</si>
  <si>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</si>
  <si>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</si>
  <si>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</si>
  <si>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</si>
  <si>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</si>
  <si>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</si>
  <si>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</si>
  <si>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</si>
  <si>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</si>
  <si>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</si>
  <si>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</si>
  <si>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</si>
  <si>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</si>
  <si>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</si>
  <si>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</si>
  <si>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</si>
  <si>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</si>
  <si>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</si>
  <si>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</si>
  <si>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</si>
  <si>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</si>
  <si>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</si>
  <si>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</si>
  <si>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</si>
  <si>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</si>
  <si>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</si>
  <si>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</si>
  <si>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</si>
  <si>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</si>
  <si>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</si>
  <si>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</si>
  <si>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</si>
  <si>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</si>
  <si>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</si>
  <si>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</si>
  <si>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</si>
  <si>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</si>
  <si>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</si>
  <si>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</si>
  <si>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</si>
  <si>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</si>
  <si>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</si>
  <si>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</si>
  <si>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</si>
  <si>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</si>
  <si>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</si>
  <si>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</si>
  <si>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</si>
  <si>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</si>
  <si>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</si>
  <si>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</si>
  <si>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</si>
  <si>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</si>
  <si>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</si>
  <si>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</si>
  <si>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</si>
  <si>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</si>
  <si>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</si>
  <si>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</si>
  <si>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</si>
  <si>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</si>
  <si>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</si>
  <si>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</si>
  <si>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</si>
  <si>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</si>
  <si>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</si>
  <si>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</si>
  <si>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</si>
  <si>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</si>
  <si>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</si>
  <si>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</si>
  <si>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</si>
  <si>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1.76</t>
  </si>
  <si>
    <t>一般会計</t>
  </si>
  <si>
    <t>介護保険特別会計</t>
  </si>
  <si>
    <t>下水道事業会計</t>
  </si>
  <si>
    <t>国民健康保険事業特別会計</t>
  </si>
  <si>
    <t>後期高齢者医療特別会計</t>
  </si>
  <si>
    <t>駐車場事業特別会計</t>
  </si>
  <si>
    <t>母子・父子福祉資金特別会計</t>
  </si>
  <si>
    <t>土地取得事業特別会計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</si>
  <si>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</si>
  <si>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</si>
  <si>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</si>
  <si>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</si>
  <si>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</si>
  <si>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</si>
  <si>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</si>
  <si>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</si>
  <si>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八王子市学園都市文化ふれあい財団</t>
    <rPh sb="0" eb="4">
      <t>ハチオウジシ</t>
    </rPh>
    <rPh sb="4" eb="6">
      <t>ガクエン</t>
    </rPh>
    <rPh sb="6" eb="8">
      <t>トシ</t>
    </rPh>
    <rPh sb="8" eb="10">
      <t>ブンカ</t>
    </rPh>
    <rPh sb="14" eb="16">
      <t>ザイダン</t>
    </rPh>
    <phoneticPr fontId="2"/>
  </si>
  <si>
    <t>-</t>
    <phoneticPr fontId="2"/>
  </si>
  <si>
    <t>八王子市まちづくり公社</t>
    <rPh sb="0" eb="4">
      <t>ハチオウジシ</t>
    </rPh>
    <rPh sb="9" eb="11">
      <t>コウシャ</t>
    </rPh>
    <phoneticPr fontId="2"/>
  </si>
  <si>
    <t>南多摩斎場組合</t>
    <rPh sb="0" eb="3">
      <t>ミナミタマ</t>
    </rPh>
    <rPh sb="3" eb="5">
      <t>サイジョウ</t>
    </rPh>
    <rPh sb="5" eb="7">
      <t>クミアイ</t>
    </rPh>
    <phoneticPr fontId="2"/>
  </si>
  <si>
    <t>東京たま広域資源循環組合</t>
    <rPh sb="0" eb="2">
      <t>トウキョウ</t>
    </rPh>
    <rPh sb="4" eb="6">
      <t>コウイキ</t>
    </rPh>
    <rPh sb="6" eb="8">
      <t>シゲン</t>
    </rPh>
    <rPh sb="8" eb="10">
      <t>ジュンカン</t>
    </rPh>
    <rPh sb="10" eb="12">
      <t>クミアイ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</si>
  <si>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</si>
  <si>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</si>
  <si>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多摩ニュータウン環境組合</t>
    <rPh sb="0" eb="2">
      <t>タマ</t>
    </rPh>
    <rPh sb="8" eb="10">
      <t>カンキョウ</t>
    </rPh>
    <rPh sb="10" eb="12">
      <t>クミアイ</t>
    </rPh>
    <phoneticPr fontId="2"/>
  </si>
  <si>
    <t>東京都十一市競輪事業組合</t>
    <rPh sb="0" eb="3">
      <t>トウキョウト</t>
    </rPh>
    <rPh sb="3" eb="5">
      <t>ジュウイチ</t>
    </rPh>
    <rPh sb="5" eb="6">
      <t>シ</t>
    </rPh>
    <rPh sb="6" eb="8">
      <t>ケイリン</t>
    </rPh>
    <rPh sb="8" eb="10">
      <t>ジギョウ</t>
    </rPh>
    <rPh sb="10" eb="12">
      <t>クミアイ</t>
    </rPh>
    <phoneticPr fontId="2"/>
  </si>
  <si>
    <t>東京都六市競艇事業組合</t>
    <rPh sb="0" eb="3">
      <t>トウキョウト</t>
    </rPh>
    <rPh sb="3" eb="4">
      <t>ロク</t>
    </rPh>
    <rPh sb="4" eb="5">
      <t>シ</t>
    </rPh>
    <rPh sb="5" eb="7">
      <t>キョウテイ</t>
    </rPh>
    <rPh sb="7" eb="9">
      <t>ジギョウ</t>
    </rPh>
    <rPh sb="9" eb="11">
      <t>クミアイ</t>
    </rPh>
    <phoneticPr fontId="2"/>
  </si>
  <si>
    <t>東京都後期高齢者医療広域連合（一般会計）</t>
  </si>
  <si>
    <t>東京都後期高齢者医療広域連合
（後期高齢者医療特別会計）</t>
  </si>
  <si>
    <t>-</t>
    <phoneticPr fontId="2"/>
  </si>
  <si>
    <t>-</t>
    <phoneticPr fontId="2"/>
  </si>
  <si>
    <t>公共施設整備保全基金</t>
    <rPh sb="0" eb="10">
      <t>コウキョウシセツセイビホゼンキキン</t>
    </rPh>
    <phoneticPr fontId="5"/>
  </si>
  <si>
    <t>八王子駅周辺整備基金</t>
    <rPh sb="0" eb="4">
      <t>ハチオウジエキ</t>
    </rPh>
    <rPh sb="4" eb="10">
      <t>シュウヘンセイビキキン</t>
    </rPh>
    <phoneticPr fontId="5"/>
  </si>
  <si>
    <t>高尾駅周辺整備基金</t>
    <rPh sb="0" eb="3">
      <t>タカオエキ</t>
    </rPh>
    <rPh sb="3" eb="9">
      <t>シュウヘンセイビキキン</t>
    </rPh>
    <phoneticPr fontId="5"/>
  </si>
  <si>
    <t>子ども・若者基金</t>
    <rPh sb="0" eb="1">
      <t>コ</t>
    </rPh>
    <rPh sb="4" eb="6">
      <t>ワカモノ</t>
    </rPh>
    <rPh sb="6" eb="8">
      <t>キキン</t>
    </rPh>
    <phoneticPr fontId="5"/>
  </si>
  <si>
    <t>みどりの保全基金</t>
    <rPh sb="4" eb="8">
      <t>ホゼンキキン</t>
    </rPh>
    <phoneticPr fontId="5"/>
  </si>
  <si>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</si>
  <si>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</si>
  <si>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</si>
  <si>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</si>
  <si>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</si>
  <si>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</si>
  <si>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</si>
  <si>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</si>
  <si>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</si>
  <si>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</si>
  <si>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　将来負担比率は、臨時財政対策債の借入抑制等により、0％以下（「-」と表示）を維持している。一方、有形固定資産減価償却率は、類似団体に比べて低いが、年々高くなっており、施設の老朽化が進んでいる。今後も公共施設等総合管理計画に基づき施設の適正化を図るとともに、平成30年度（2018年度）に設置した「公共施設整備保全基金」の活用により、年度間の財政負担の標準化を図りながら、公共施設の維持・更新を図っていく。</t>
    <phoneticPr fontId="5"/>
  </si>
  <si>
    <t>　将来負担比率は、臨時財政対策債の借入抑制等により、0％以下（「-」と表示）を維持している。また、実質公債費比率については、類似団体に比べて低くなっている。一方、今後については、大規模事業の実施に伴い、市債借入額が増加することで、将来負担比率及び実質公債費比率の上昇を見込んでいる。本市では、資産と負債のバランスによる世代間の負担割合に着目した令和4年度（2022年度）までの指標を定めており、現世代と将来世代の負担割合を維持する規律を堅持してきた。令和5年度（2023年度）以降は、一般財源等に占める「公債費等」の割合及び市民一人当たり「市債等」残高を新たな指標に設定し、引き続き将来世代に過度な負担を先送りすることのない、透明性の高い財政運営を行っ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</si>
</sst>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48088</c:v>
                </c:pt>
                <c:pt idx="1">
                  <c:v>46457</c:v>
                </c:pt>
                <c:pt idx="2">
                  <c:v>51849</c:v>
                </c:pt>
                <c:pt idx="3">
                  <c:v>52191</c:v>
                </c:pt>
                <c:pt idx="4">
                  <c:v>48105</c:v>
                </c:pt>
              </c:numCache>
            </c:numRef>
          </c:val>
          <c:smooth val="0"/>
          <c:extLst>
            <c:ext xmlns:c16="http://schemas.microsoft.com/office/drawing/2014/chart" uri="{C3380CC4-5D6E-409C-BE32-E72D297353CC}">
              <c16:uniqueId val="{00000000-BA84-4308-A23F-F0DA094E35E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27207</c:v>
                </c:pt>
                <c:pt idx="1">
                  <c:v>35408</c:v>
                </c:pt>
                <c:pt idx="2">
                  <c:v>43615</c:v>
                </c:pt>
                <c:pt idx="3">
                  <c:v>34213</c:v>
                </c:pt>
                <c:pt idx="4">
                  <c:v>56272</c:v>
                </c:pt>
              </c:numCache>
            </c:numRef>
          </c:val>
          <c:smooth val="0"/>
          <c:extLst>
            <c:ext xmlns:c16="http://schemas.microsoft.com/office/drawing/2014/chart" uri="{C3380CC4-5D6E-409C-BE32-E72D297353CC}">
              <c16:uniqueId val="{00000001-BA84-4308-A23F-F0DA094E35E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3.29</c:v>
                </c:pt>
                <c:pt idx="1">
                  <c:v>3.46</c:v>
                </c:pt>
                <c:pt idx="2">
                  <c:v>1.49</c:v>
                </c:pt>
                <c:pt idx="3">
                  <c:v>5.58</c:v>
                </c:pt>
                <c:pt idx="4">
                  <c:v>6.52</c:v>
                </c:pt>
              </c:numCache>
            </c:numRef>
          </c:val>
          <c:extLst>
            <c:ext xmlns:c16="http://schemas.microsoft.com/office/drawing/2014/chart" uri="{C3380CC4-5D6E-409C-BE32-E72D297353CC}">
              <c16:uniqueId val="{00000000-6A7F-4525-8FB2-971EED63A97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10.66</c:v>
                </c:pt>
                <c:pt idx="1">
                  <c:v>9.66</c:v>
                </c:pt>
                <c:pt idx="2">
                  <c:v>9.84</c:v>
                </c:pt>
                <c:pt idx="3">
                  <c:v>9.9</c:v>
                </c:pt>
                <c:pt idx="4">
                  <c:v>12.9</c:v>
                </c:pt>
              </c:numCache>
            </c:numRef>
          </c:val>
          <c:extLst>
            <c:ext xmlns:c16="http://schemas.microsoft.com/office/drawing/2014/chart" uri="{C3380CC4-5D6E-409C-BE32-E72D297353CC}">
              <c16:uniqueId val="{00000001-6A7F-4525-8FB2-971EED63A97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0.52</c:v>
                </c:pt>
                <c:pt idx="1">
                  <c:v>1.04</c:v>
                </c:pt>
                <c:pt idx="2">
                  <c:v>-1.76</c:v>
                </c:pt>
                <c:pt idx="3">
                  <c:v>4.34</c:v>
                </c:pt>
                <c:pt idx="4">
                  <c:v>4.62</c:v>
                </c:pt>
              </c:numCache>
            </c:numRef>
          </c:val>
          <c:smooth val="0"/>
          <c:extLst>
            <c:ext xmlns:c16="http://schemas.microsoft.com/office/drawing/2014/chart" uri="{C3380CC4-5D6E-409C-BE32-E72D297353CC}">
              <c16:uniqueId val="{00000002-6A7F-4525-8FB2-971EED63A97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0.12</c:v>
                </c:pt>
                <c:pt idx="2">
                  <c:v>#N/A</c:v>
                </c:pt>
                <c:pt idx="3">
                  <c:v>0.14000000000000001</c:v>
                </c:pt>
                <c:pt idx="4">
                  <c:v>#N/A</c:v>
                </c:pt>
                <c:pt idx="5">
                  <c:v>0.43</c:v>
                </c:pt>
                <c:pt idx="6">
                  <c:v>#N/A</c:v>
                </c:pt>
                <c:pt idx="7">
                  <c:v>0</c:v>
                </c:pt>
                <c:pt idx="8">
                  <c:v>#N/A</c:v>
                </c:pt>
                <c:pt idx="9">
                  <c:v>0</c:v>
                </c:pt>
              </c:numCache>
            </c:numRef>
          </c:val>
          <c:extLst>
            <c:ext xmlns:c16="http://schemas.microsoft.com/office/drawing/2014/chart" uri="{C3380CC4-5D6E-409C-BE32-E72D297353CC}">
              <c16:uniqueId val="{00000000-FEED-430D-98DC-49D412B80D5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EED-430D-98DC-49D412B80D53}"/>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EED-430D-98DC-49D412B80D53}"/>
            </c:ext>
          </c:extLst>
        </c:ser>
        <c:ser>
          <c:idx val="3"/>
          <c:order val="3"/>
          <c:tx>
            <c:strRef>
              <c:f>データシート!$A$30</c:f>
              <c:strCache>
                <c:ptCount val="1"/>
                <c:pt idx="0">
                  <c:v>母子・父子福祉資金特別会計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EED-430D-98DC-49D412B80D53}"/>
            </c:ext>
          </c:extLst>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FEED-430D-98DC-49D412B80D5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0.03</c:v>
                </c:pt>
                <c:pt idx="4">
                  <c:v>#N/A</c:v>
                </c:pt>
                <c:pt idx="5">
                  <c:v>0.08</c:v>
                </c:pt>
                <c:pt idx="6">
                  <c:v>#N/A</c:v>
                </c:pt>
                <c:pt idx="7">
                  <c:v>0.09</c:v>
                </c:pt>
                <c:pt idx="8">
                  <c:v>#N/A</c:v>
                </c:pt>
                <c:pt idx="9">
                  <c:v>0.05</c:v>
                </c:pt>
              </c:numCache>
            </c:numRef>
          </c:val>
          <c:extLst>
            <c:ext xmlns:c16="http://schemas.microsoft.com/office/drawing/2014/chart" uri="{C3380CC4-5D6E-409C-BE32-E72D297353CC}">
              <c16:uniqueId val="{00000005-FEED-430D-98DC-49D412B80D53}"/>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1.1200000000000001</c:v>
                </c:pt>
                <c:pt idx="2">
                  <c:v>#N/A</c:v>
                </c:pt>
                <c:pt idx="3">
                  <c:v>0.52</c:v>
                </c:pt>
                <c:pt idx="4">
                  <c:v>#N/A</c:v>
                </c:pt>
                <c:pt idx="5">
                  <c:v>0.53</c:v>
                </c:pt>
                <c:pt idx="6">
                  <c:v>#N/A</c:v>
                </c:pt>
                <c:pt idx="7">
                  <c:v>0.64</c:v>
                </c:pt>
                <c:pt idx="8">
                  <c:v>#N/A</c:v>
                </c:pt>
                <c:pt idx="9">
                  <c:v>0.77</c:v>
                </c:pt>
              </c:numCache>
            </c:numRef>
          </c:val>
          <c:extLst>
            <c:ext xmlns:c16="http://schemas.microsoft.com/office/drawing/2014/chart" uri="{C3380CC4-5D6E-409C-BE32-E72D297353CC}">
              <c16:uniqueId val="{00000006-FEED-430D-98DC-49D412B80D53}"/>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0.61</c:v>
                </c:pt>
                <c:pt idx="8">
                  <c:v>#N/A</c:v>
                </c:pt>
                <c:pt idx="9">
                  <c:v>1.4</c:v>
                </c:pt>
              </c:numCache>
            </c:numRef>
          </c:val>
          <c:extLst>
            <c:ext xmlns:c16="http://schemas.microsoft.com/office/drawing/2014/chart" uri="{C3380CC4-5D6E-409C-BE32-E72D297353CC}">
              <c16:uniqueId val="{00000007-FEED-430D-98DC-49D412B80D53}"/>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0.93</c:v>
                </c:pt>
                <c:pt idx="2">
                  <c:v>#N/A</c:v>
                </c:pt>
                <c:pt idx="3">
                  <c:v>0.36</c:v>
                </c:pt>
                <c:pt idx="4">
                  <c:v>#N/A</c:v>
                </c:pt>
                <c:pt idx="5">
                  <c:v>0.44</c:v>
                </c:pt>
                <c:pt idx="6">
                  <c:v>#N/A</c:v>
                </c:pt>
                <c:pt idx="7">
                  <c:v>0.59</c:v>
                </c:pt>
                <c:pt idx="8">
                  <c:v>#N/A</c:v>
                </c:pt>
                <c:pt idx="9">
                  <c:v>1.44</c:v>
                </c:pt>
              </c:numCache>
            </c:numRef>
          </c:val>
          <c:extLst>
            <c:ext xmlns:c16="http://schemas.microsoft.com/office/drawing/2014/chart" uri="{C3380CC4-5D6E-409C-BE32-E72D297353CC}">
              <c16:uniqueId val="{00000008-FEED-430D-98DC-49D412B80D5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3.29</c:v>
                </c:pt>
                <c:pt idx="2">
                  <c:v>#N/A</c:v>
                </c:pt>
                <c:pt idx="3">
                  <c:v>3.46</c:v>
                </c:pt>
                <c:pt idx="4">
                  <c:v>#N/A</c:v>
                </c:pt>
                <c:pt idx="5">
                  <c:v>1.49</c:v>
                </c:pt>
                <c:pt idx="6">
                  <c:v>#N/A</c:v>
                </c:pt>
                <c:pt idx="7">
                  <c:v>5.58</c:v>
                </c:pt>
                <c:pt idx="8">
                  <c:v>#N/A</c:v>
                </c:pt>
                <c:pt idx="9">
                  <c:v>6.52</c:v>
                </c:pt>
              </c:numCache>
            </c:numRef>
          </c:val>
          <c:extLst>
            <c:ext xmlns:c16="http://schemas.microsoft.com/office/drawing/2014/chart" uri="{C3380CC4-5D6E-409C-BE32-E72D297353CC}">
              <c16:uniqueId val="{00000009-FEED-430D-98DC-49D412B80D5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18366</c:v>
                </c:pt>
                <c:pt idx="5">
                  <c:v>18024</c:v>
                </c:pt>
                <c:pt idx="8">
                  <c:v>17965</c:v>
                </c:pt>
                <c:pt idx="11">
                  <c:v>14094</c:v>
                </c:pt>
                <c:pt idx="14">
                  <c:v>13804</c:v>
                </c:pt>
              </c:numCache>
            </c:numRef>
          </c:val>
          <c:extLst>
            <c:ext xmlns:c16="http://schemas.microsoft.com/office/drawing/2014/chart" uri="{C3380CC4-5D6E-409C-BE32-E72D297353CC}">
              <c16:uniqueId val="{00000000-C24A-42B3-9CD5-8D6946F1FE7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1-C24A-42B3-9CD5-8D6946F1FE7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1146</c:v>
                </c:pt>
                <c:pt idx="3">
                  <c:v>1187</c:v>
                </c:pt>
                <c:pt idx="6">
                  <c:v>1091</c:v>
                </c:pt>
                <c:pt idx="9">
                  <c:v>886</c:v>
                </c:pt>
                <c:pt idx="12">
                  <c:v>888</c:v>
                </c:pt>
              </c:numCache>
            </c:numRef>
          </c:val>
          <c:extLst>
            <c:ext xmlns:c16="http://schemas.microsoft.com/office/drawing/2014/chart" uri="{C3380CC4-5D6E-409C-BE32-E72D297353CC}">
              <c16:uniqueId val="{00000002-C24A-42B3-9CD5-8D6946F1FE7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243</c:v>
                </c:pt>
                <c:pt idx="3">
                  <c:v>210</c:v>
                </c:pt>
                <c:pt idx="6">
                  <c:v>184</c:v>
                </c:pt>
                <c:pt idx="9">
                  <c:v>75</c:v>
                </c:pt>
                <c:pt idx="12">
                  <c:v>5</c:v>
                </c:pt>
              </c:numCache>
            </c:numRef>
          </c:val>
          <c:extLst>
            <c:ext xmlns:c16="http://schemas.microsoft.com/office/drawing/2014/chart" uri="{C3380CC4-5D6E-409C-BE32-E72D297353CC}">
              <c16:uniqueId val="{00000003-C24A-42B3-9CD5-8D6946F1FE7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3732</c:v>
                </c:pt>
                <c:pt idx="3">
                  <c:v>3442</c:v>
                </c:pt>
                <c:pt idx="6">
                  <c:v>3744</c:v>
                </c:pt>
                <c:pt idx="9">
                  <c:v>465</c:v>
                </c:pt>
                <c:pt idx="12">
                  <c:v>595</c:v>
                </c:pt>
              </c:numCache>
            </c:numRef>
          </c:val>
          <c:extLst>
            <c:ext xmlns:c16="http://schemas.microsoft.com/office/drawing/2014/chart" uri="{C3380CC4-5D6E-409C-BE32-E72D297353CC}">
              <c16:uniqueId val="{00000004-C24A-42B3-9CD5-8D6946F1FE7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24A-42B3-9CD5-8D6946F1FE7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24A-42B3-9CD5-8D6946F1FE7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12652</c:v>
                </c:pt>
                <c:pt idx="3">
                  <c:v>12438</c:v>
                </c:pt>
                <c:pt idx="6">
                  <c:v>12018</c:v>
                </c:pt>
                <c:pt idx="9">
                  <c:v>11650</c:v>
                </c:pt>
                <c:pt idx="12">
                  <c:v>12232</c:v>
                </c:pt>
              </c:numCache>
            </c:numRef>
          </c:val>
          <c:extLst>
            <c:ext xmlns:c16="http://schemas.microsoft.com/office/drawing/2014/chart" uri="{C3380CC4-5D6E-409C-BE32-E72D297353CC}">
              <c16:uniqueId val="{00000007-C24A-42B3-9CD5-8D6946F1FE7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-593</c:v>
                </c:pt>
                <c:pt idx="2">
                  <c:v>#N/A</c:v>
                </c:pt>
                <c:pt idx="3">
                  <c:v>#N/A</c:v>
                </c:pt>
                <c:pt idx="4">
                  <c:v>-747</c:v>
                </c:pt>
                <c:pt idx="5">
                  <c:v>#N/A</c:v>
                </c:pt>
                <c:pt idx="6">
                  <c:v>#N/A</c:v>
                </c:pt>
                <c:pt idx="7">
                  <c:v>-928</c:v>
                </c:pt>
                <c:pt idx="8">
                  <c:v>#N/A</c:v>
                </c:pt>
                <c:pt idx="9">
                  <c:v>#N/A</c:v>
                </c:pt>
                <c:pt idx="10">
                  <c:v>-1017</c:v>
                </c:pt>
                <c:pt idx="11">
                  <c:v>#N/A</c:v>
                </c:pt>
                <c:pt idx="12">
                  <c:v>#N/A</c:v>
                </c:pt>
                <c:pt idx="13">
                  <c:v>-84</c:v>
                </c:pt>
                <c:pt idx="14">
                  <c:v>#N/A</c:v>
                </c:pt>
              </c:numCache>
            </c:numRef>
          </c:val>
          <c:smooth val="0"/>
          <c:extLst>
            <c:ext xmlns:c16="http://schemas.microsoft.com/office/drawing/2014/chart" uri="{C3380CC4-5D6E-409C-BE32-E72D297353CC}">
              <c16:uniqueId val="{00000008-C24A-42B3-9CD5-8D6946F1FE7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123379</c:v>
                </c:pt>
                <c:pt idx="5">
                  <c:v>124712</c:v>
                </c:pt>
                <c:pt idx="8">
                  <c:v>124744</c:v>
                </c:pt>
                <c:pt idx="11">
                  <c:v>122253</c:v>
                </c:pt>
                <c:pt idx="14">
                  <c:v>124540</c:v>
                </c:pt>
              </c:numCache>
            </c:numRef>
          </c:val>
          <c:extLst>
            <c:ext xmlns:c16="http://schemas.microsoft.com/office/drawing/2014/chart" uri="{C3380CC4-5D6E-409C-BE32-E72D297353CC}">
              <c16:uniqueId val="{00000000-6B32-427D-A2C0-CE009C80452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45141</c:v>
                </c:pt>
                <c:pt idx="5">
                  <c:v>43501</c:v>
                </c:pt>
                <c:pt idx="8">
                  <c:v>45704</c:v>
                </c:pt>
                <c:pt idx="11">
                  <c:v>40601</c:v>
                </c:pt>
                <c:pt idx="14">
                  <c:v>39756</c:v>
                </c:pt>
              </c:numCache>
            </c:numRef>
          </c:val>
          <c:extLst>
            <c:ext xmlns:c16="http://schemas.microsoft.com/office/drawing/2014/chart" uri="{C3380CC4-5D6E-409C-BE32-E72D297353CC}">
              <c16:uniqueId val="{00000001-6B32-427D-A2C0-CE009C80452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27171</c:v>
                </c:pt>
                <c:pt idx="5">
                  <c:v>26101</c:v>
                </c:pt>
                <c:pt idx="8">
                  <c:v>27047</c:v>
                </c:pt>
                <c:pt idx="11">
                  <c:v>28219</c:v>
                </c:pt>
                <c:pt idx="14">
                  <c:v>33114</c:v>
                </c:pt>
              </c:numCache>
            </c:numRef>
          </c:val>
          <c:extLst>
            <c:ext xmlns:c16="http://schemas.microsoft.com/office/drawing/2014/chart" uri="{C3380CC4-5D6E-409C-BE32-E72D297353CC}">
              <c16:uniqueId val="{00000002-6B32-427D-A2C0-CE009C80452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B32-427D-A2C0-CE009C80452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B32-427D-A2C0-CE009C80452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B32-427D-A2C0-CE009C80452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23004</c:v>
                </c:pt>
                <c:pt idx="3">
                  <c:v>22020</c:v>
                </c:pt>
                <c:pt idx="6">
                  <c:v>20450</c:v>
                </c:pt>
                <c:pt idx="9">
                  <c:v>20502</c:v>
                </c:pt>
                <c:pt idx="12">
                  <c:v>20262</c:v>
                </c:pt>
              </c:numCache>
            </c:numRef>
          </c:val>
          <c:extLst>
            <c:ext xmlns:c16="http://schemas.microsoft.com/office/drawing/2014/chart" uri="{C3380CC4-5D6E-409C-BE32-E72D297353CC}">
              <c16:uniqueId val="{00000006-6B32-427D-A2C0-CE009C80452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531</c:v>
                </c:pt>
                <c:pt idx="3">
                  <c:v>308</c:v>
                </c:pt>
                <c:pt idx="6">
                  <c:v>114</c:v>
                </c:pt>
                <c:pt idx="9">
                  <c:v>35</c:v>
                </c:pt>
                <c:pt idx="12">
                  <c:v>31</c:v>
                </c:pt>
              </c:numCache>
            </c:numRef>
          </c:val>
          <c:extLst>
            <c:ext xmlns:c16="http://schemas.microsoft.com/office/drawing/2014/chart" uri="{C3380CC4-5D6E-409C-BE32-E72D297353CC}">
              <c16:uniqueId val="{00000007-6B32-427D-A2C0-CE009C80452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31721</c:v>
                </c:pt>
                <c:pt idx="3">
                  <c:v>29024</c:v>
                </c:pt>
                <c:pt idx="6">
                  <c:v>28004</c:v>
                </c:pt>
                <c:pt idx="9">
                  <c:v>18581</c:v>
                </c:pt>
                <c:pt idx="12">
                  <c:v>11669</c:v>
                </c:pt>
              </c:numCache>
            </c:numRef>
          </c:val>
          <c:extLst>
            <c:ext xmlns:c16="http://schemas.microsoft.com/office/drawing/2014/chart" uri="{C3380CC4-5D6E-409C-BE32-E72D297353CC}">
              <c16:uniqueId val="{00000008-6B32-427D-A2C0-CE009C80452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9258</c:v>
                </c:pt>
                <c:pt idx="3">
                  <c:v>7540</c:v>
                </c:pt>
                <c:pt idx="6">
                  <c:v>6020</c:v>
                </c:pt>
                <c:pt idx="9">
                  <c:v>4873</c:v>
                </c:pt>
                <c:pt idx="12">
                  <c:v>3727</c:v>
                </c:pt>
              </c:numCache>
            </c:numRef>
          </c:val>
          <c:extLst>
            <c:ext xmlns:c16="http://schemas.microsoft.com/office/drawing/2014/chart" uri="{C3380CC4-5D6E-409C-BE32-E72D297353CC}">
              <c16:uniqueId val="{00000009-6B32-427D-A2C0-CE009C80452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129037</c:v>
                </c:pt>
                <c:pt idx="3">
                  <c:v>127840</c:v>
                </c:pt>
                <c:pt idx="6">
                  <c:v>134459</c:v>
                </c:pt>
                <c:pt idx="9">
                  <c:v>136369</c:v>
                </c:pt>
                <c:pt idx="12">
                  <c:v>140230</c:v>
                </c:pt>
              </c:numCache>
            </c:numRef>
          </c:val>
          <c:extLst>
            <c:ext xmlns:c16="http://schemas.microsoft.com/office/drawing/2014/chart" uri="{C3380CC4-5D6E-409C-BE32-E72D297353CC}">
              <c16:uniqueId val="{0000000A-6B32-427D-A2C0-CE009C80452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B32-427D-A2C0-CE009C80452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10659</c:v>
                </c:pt>
                <c:pt idx="1">
                  <c:v>10911</c:v>
                </c:pt>
                <c:pt idx="2">
                  <c:v>14869</c:v>
                </c:pt>
              </c:numCache>
            </c:numRef>
          </c:val>
          <c:extLst>
            <c:ext xmlns:c16="http://schemas.microsoft.com/office/drawing/2014/chart" uri="{C3380CC4-5D6E-409C-BE32-E72D297353CC}">
              <c16:uniqueId val="{00000000-8268-49D3-A6D0-7560CDD73EF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c:v>
                </c:pt>
                <c:pt idx="1">
                  <c:v>4</c:v>
                </c:pt>
                <c:pt idx="2">
                  <c:v>4</c:v>
                </c:pt>
              </c:numCache>
            </c:numRef>
          </c:val>
          <c:extLst>
            <c:ext xmlns:c16="http://schemas.microsoft.com/office/drawing/2014/chart" uri="{C3380CC4-5D6E-409C-BE32-E72D297353CC}">
              <c16:uniqueId val="{00000001-8268-49D3-A6D0-7560CDD73EF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12594</c:v>
                </c:pt>
                <c:pt idx="1">
                  <c:v>13488</c:v>
                </c:pt>
                <c:pt idx="2">
                  <c:v>14306</c:v>
                </c:pt>
              </c:numCache>
            </c:numRef>
          </c:val>
          <c:extLst>
            <c:ext xmlns:c16="http://schemas.microsoft.com/office/drawing/2014/chart" uri="{C3380CC4-5D6E-409C-BE32-E72D297353CC}">
              <c16:uniqueId val="{00000002-8268-49D3-A6D0-7560CDD73EF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{279B2DF2-3595-4B16-AD3E-B4F1A9911BF7}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E81-4B74-A556-D8AEBEB106F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{943DC0DB-F3C3-453A-86B2-2CD7CF5DAD3F}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E81-4B74-A556-D8AEBEB106F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{8F673037-1623-48DF-984C-64BFFFDFE214}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E81-4B74-A556-D8AEBEB106F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{C8C3E1B5-1F22-4C64-B1AD-1EC1EC4143AA}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E81-4B74-A556-D8AEBEB106F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{B6424277-EEA7-4B28-B89C-C5A3282785B6}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E81-4B74-A556-D8AEBEB106F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{78062070-78B4-46F9-9135-E8F8A1C556DB}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E81-4B74-A556-D8AEBEB106F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{6F6F354E-9F36-4FD1-AD48-1D7D0501732F}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E81-4B74-A556-D8AEBEB106F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{55B6FCFE-B683-406D-A73D-2C99ACF1E348}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E81-4B74-A556-D8AEBEB106F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{4BE15B61-7B37-4DFB-9471-83A43FC7981F}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E81-4B74-A556-D8AEBEB106F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c:v>
                </c:pt>
                <c:pt idx="8">
                  <c:v>54.4</c:v>
                </c:pt>
                <c:pt idx="16">
                  <c:v>55.8</c:v>
                </c:pt>
                <c:pt idx="24">
                  <c:v>56.7</c:v>
                </c:pt>
                <c:pt idx="32">
                  <c:v>58.2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E81-4B74-A556-D8AEBEB106F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{587068C5-3813-49D2-AC77-F2F718A8AC24}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E81-4B74-A556-D8AEBEB106F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{73695489-5567-4F18-810F-6EB5F1DA68BA}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E81-4B74-A556-D8AEBEB106F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{F0D57682-4A77-4A33-B62D-32C1F5FB4956}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E81-4B74-A556-D8AEBEB106F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{30369CF0-8A5B-4ECA-AE52-A0860AC2A3DA}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E81-4B74-A556-D8AEBEB106F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{6055147D-22CF-4F43-9D74-BE535094D3E6}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E81-4B74-A556-D8AEBEB106FD}"/>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{46F6C6C5-86AE-4558-A25A-BC8E8FD3F8D9}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E81-4B74-A556-D8AEBEB106FD}"/>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{5AC23B35-DD17-4691-9490-35DD1841CB56}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E81-4B74-A556-D8AEBEB106FD}"/>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{76CBFBCA-6DE1-4CB5-9674-621D05DA9A51}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E81-4B74-A556-D8AEBEB106FD}"/>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{348F9E48-92B0-4461-9AA7-4A66C0B5695A}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E81-4B74-A556-D8AEBEB106F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c:v>
                </c:pt>
                <c:pt idx="8">
                  <c:v>61.1</c:v>
                </c:pt>
                <c:pt idx="16">
                  <c:v>61.9</c:v>
                </c:pt>
                <c:pt idx="24">
                  <c:v>62.7</c:v>
                </c:pt>
                <c:pt idx="32">
                  <c:v>63.9</c:v>
                </c:pt>
              </c:numCache>
            </c:numRef>
          </c:xVal>
          <c:yVal>
            <c:numRef>
              <c:f>公会計指標分析・財政指標組合せ分析表!$BP$55:$DC$55</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2E81-4B74-A556-D8AEBEB106FD}"/>
            </c:ext>
          </c:extLst>
        </c:ser>
        <c:dLbls>
          <c:showLegendKey val="0"/>
          <c:showVal val="1"/>
          <c:showCatName val="0"/>
          <c:showSerName val="0"/>
          <c:showPercent val="0"/>
          <c:showBubbleSize val="0"/>
        </c:dLbls>
        <c:axId val="46179840"/>
        <c:axId val="46181760"/>
      </c:scatterChart>
      <c:valAx>
        <c:axId val="46179840"/>
        <c:scaling>
          <c:orientation val="maxMin"/>
          <c:max val="65"/>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{43A94545-E76A-4136-9EFB-FAB866FC3666}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244-4DF7-8CDF-F22C7B6C8BF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{A6D8574D-3965-428F-BCAC-58125C4DF548}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244-4DF7-8CDF-F22C7B6C8BF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{33953A89-7C4E-4312-8EAD-A862855C778B}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244-4DF7-8CDF-F22C7B6C8BF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{DF7855E4-AB9F-4840-9BC8-F3BC88F99F54}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244-4DF7-8CDF-F22C7B6C8BF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{9BF39F14-B579-4A6B-B565-E2C3C7991E61}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244-4DF7-8CDF-F22C7B6C8BF8}"/>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{EE679B26-A744-4346-A3E3-6FD77B2647CD}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244-4DF7-8CDF-F22C7B6C8BF8}"/>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{6EDD6717-5DE0-4EDC-B8CB-A618A0930D64}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244-4DF7-8CDF-F22C7B6C8BF8}"/>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{BAA8AFBE-85F0-443A-9624-C8599F58C995}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244-4DF7-8CDF-F22C7B6C8BF8}"/>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{F124A455-1032-40AC-B50B-88DCA6BF3D9B}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244-4DF7-8CDF-F22C7B6C8BF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-0.5</c:v>
                </c:pt>
                <c:pt idx="8">
                  <c:v>-0.6</c:v>
                </c:pt>
                <c:pt idx="16">
                  <c:v>-0.7</c:v>
                </c:pt>
                <c:pt idx="24">
                  <c:v>-0.9</c:v>
                </c:pt>
                <c:pt idx="32">
                  <c:v>-0.6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244-4DF7-8CDF-F22C7B6C8BF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{EB6043BF-DE53-431B-AE00-324235C4511F}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244-4DF7-8CDF-F22C7B6C8BF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{4F2BB271-C769-4D73-A2B6-DD07A1F15E0D}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244-4DF7-8CDF-F22C7B6C8BF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{5D25AE31-36EF-4341-B325-7D0B609180C3}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244-4DF7-8CDF-F22C7B6C8BF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{1387FD01-A9C5-4A92-8C2C-D1C6860C926A}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244-4DF7-8CDF-F22C7B6C8BF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{3434FFDB-1D72-46A3-98AD-2B432A9CB27E}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244-4DF7-8CDF-F22C7B6C8BF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{B18766DD-FEEB-4AB7-8BC9-10ED6EA23FF4}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244-4DF7-8CDF-F22C7B6C8BF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{7C4FB084-DAC5-469D-95F1-AB9E626DA4A7}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244-4DF7-8CDF-F22C7B6C8BF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{650E25D6-5B28-424C-9437-04AB9BD8F16A}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244-4DF7-8CDF-F22C7B6C8BF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{3C8BE0A9-CADA-4AE9-9A46-BB8E8E1EA045}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244-4DF7-8CDF-F22C7B6C8B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6.1</c:v>
                </c:pt>
                <c:pt idx="8">
                  <c:v>5.9</c:v>
                </c:pt>
                <c:pt idx="16">
                  <c:v>5.7</c:v>
                </c:pt>
                <c:pt idx="24">
                  <c:v>5.4</c:v>
                </c:pt>
                <c:pt idx="32">
                  <c:v>5.2</c:v>
                </c:pt>
              </c:numCache>
            </c:numRef>
          </c:xVal>
          <c:yVal>
            <c:numRef>
              <c:f>公会計指標分析・財政指標組合せ分析表!$BP$77:$DC$77</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2244-4DF7-8CDF-F22C7B6C8BF8}"/>
            </c:ext>
          </c:extLst>
        </c:ser>
        <c:dLbls>
          <c:showLegendKey val="0"/>
          <c:showVal val="1"/>
          <c:showCatName val="0"/>
          <c:showSerName val="0"/>
          <c:showPercent val="0"/>
          <c:showBubbleSize val="0"/>
        </c:dLbls>
        <c:axId val="84219776"/>
        <c:axId val="84234240"/>
      </c:scatterChart>
      <c:valAx>
        <c:axId val="84219776"/>
        <c:scaling>
          <c:orientation val="maxMin"/>
          <c:max val="6.1999999999999993"/>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東京都八王子市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一般会計等の元利償還金が猶予特例債の償還等により</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億円、下水道事業会計への繰出金が</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億円それぞれ増</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なったことなどから、元利償還金等（</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6.4</a:t>
          </a:r>
          <a:r>
            <a:rPr kumimoji="1" lang="ja-JP" altLang="ja-JP" sz="1100">
              <a:solidFill>
                <a:schemeClr val="dk1"/>
              </a:solidFill>
              <a:effectLst/>
              <a:latin typeface="+mn-lt"/>
              <a:ea typeface="+mn-ea"/>
              <a:cs typeface="+mn-cs"/>
            </a:rPr>
            <a:t>億円増加した。</a:t>
          </a:r>
          <a:endParaRPr lang="ja-JP" altLang="ja-JP" sz="1400">
            <a:effectLst/>
          </a:endParaRPr>
        </a:p>
        <a:p>
          <a:r>
            <a:rPr kumimoji="1" lang="ja-JP" altLang="ja-JP" sz="1100">
              <a:solidFill>
                <a:schemeClr val="dk1"/>
              </a:solidFill>
              <a:effectLst/>
              <a:latin typeface="+mn-lt"/>
              <a:ea typeface="+mn-ea"/>
              <a:cs typeface="+mn-cs"/>
            </a:rPr>
            <a:t>　一方、算入公債費等（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）については都市計画税が、当該年度事業の進捗で公債費に係る一般財源の割合が減少したことにより</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億円、学校の立替施行関連市債の一部償還終了により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億円それぞれ減</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なったほか、基準財政需要額算入額が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億円減</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なったことなどにより、</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億円減少した。</a:t>
          </a:r>
          <a:endParaRPr lang="ja-JP" altLang="ja-JP" sz="1400">
            <a:effectLst/>
          </a:endParaRPr>
        </a:p>
        <a:p>
          <a:r>
            <a:rPr kumimoji="1" lang="ja-JP" altLang="ja-JP" sz="1100">
              <a:solidFill>
                <a:schemeClr val="dk1"/>
              </a:solidFill>
              <a:effectLst/>
              <a:latin typeface="+mn-lt"/>
              <a:ea typeface="+mn-ea"/>
              <a:cs typeface="+mn-cs"/>
            </a:rPr>
            <a:t>　以上のことから、算定上の分子は</a:t>
          </a:r>
          <a:r>
            <a:rPr kumimoji="1" lang="en-US" altLang="ja-JP" sz="1100">
              <a:solidFill>
                <a:schemeClr val="dk1"/>
              </a:solidFill>
              <a:effectLst/>
              <a:latin typeface="+mn-lt"/>
              <a:ea typeface="+mn-ea"/>
              <a:cs typeface="+mn-cs"/>
            </a:rPr>
            <a:t>9.3</a:t>
          </a:r>
          <a:r>
            <a:rPr kumimoji="1" lang="ja-JP" altLang="ja-JP" sz="1100">
              <a:solidFill>
                <a:schemeClr val="dk1"/>
              </a:solidFill>
              <a:effectLst/>
              <a:latin typeface="+mn-lt"/>
              <a:ea typeface="+mn-ea"/>
              <a:cs typeface="+mn-cs"/>
            </a:rPr>
            <a:t>億円増の</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億円になった。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2006</a:t>
          </a:r>
          <a:r>
            <a:rPr kumimoji="1" lang="ja-JP" altLang="ja-JP" sz="1100">
              <a:solidFill>
                <a:schemeClr val="dk1"/>
              </a:solidFill>
              <a:effectLst/>
              <a:latin typeface="+mn-lt"/>
              <a:ea typeface="+mn-ea"/>
              <a:cs typeface="+mn-cs"/>
            </a:rPr>
            <a:t>年度）以降満期一括償還地方債の借入は行っていない。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東京都八王子市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）は、一般会計等に係る地方債の現在高が</a:t>
          </a:r>
          <a:r>
            <a:rPr kumimoji="1" lang="en-US" altLang="ja-JP" sz="1100">
              <a:solidFill>
                <a:schemeClr val="dk1"/>
              </a:solidFill>
              <a:effectLst/>
              <a:latin typeface="+mn-lt"/>
              <a:ea typeface="+mn-ea"/>
              <a:cs typeface="+mn-cs"/>
            </a:rPr>
            <a:t>38.6</a:t>
          </a:r>
          <a:r>
            <a:rPr kumimoji="1" lang="ja-JP" altLang="ja-JP" sz="1100">
              <a:solidFill>
                <a:schemeClr val="dk1"/>
              </a:solidFill>
              <a:effectLst/>
              <a:latin typeface="+mn-lt"/>
              <a:ea typeface="+mn-ea"/>
              <a:cs typeface="+mn-cs"/>
            </a:rPr>
            <a:t>億円の増になったものの、公営企業債等繰入見込額が下水道事業の公営企業法適用等により</a:t>
          </a:r>
          <a:r>
            <a:rPr kumimoji="1" lang="en-US" altLang="ja-JP" sz="1100">
              <a:solidFill>
                <a:schemeClr val="dk1"/>
              </a:solidFill>
              <a:effectLst/>
              <a:latin typeface="+mn-lt"/>
              <a:ea typeface="+mn-ea"/>
              <a:cs typeface="+mn-cs"/>
            </a:rPr>
            <a:t>69.1</a:t>
          </a:r>
          <a:r>
            <a:rPr kumimoji="1" lang="ja-JP" altLang="ja-JP" sz="1100">
              <a:solidFill>
                <a:schemeClr val="dk1"/>
              </a:solidFill>
              <a:effectLst/>
              <a:latin typeface="+mn-lt"/>
              <a:ea typeface="+mn-ea"/>
              <a:cs typeface="+mn-cs"/>
            </a:rPr>
            <a:t>億円減になったことなどにより、</a:t>
          </a:r>
          <a:r>
            <a:rPr kumimoji="1" lang="en-US" altLang="ja-JP" sz="1100">
              <a:solidFill>
                <a:schemeClr val="dk1"/>
              </a:solidFill>
              <a:effectLst/>
              <a:latin typeface="+mn-lt"/>
              <a:ea typeface="+mn-ea"/>
              <a:cs typeface="+mn-cs"/>
            </a:rPr>
            <a:t>44.4</a:t>
          </a:r>
          <a:r>
            <a:rPr kumimoji="1" lang="ja-JP" altLang="ja-JP" sz="1100">
              <a:solidFill>
                <a:schemeClr val="dk1"/>
              </a:solidFill>
              <a:effectLst/>
              <a:latin typeface="+mn-lt"/>
              <a:ea typeface="+mn-ea"/>
              <a:cs typeface="+mn-cs"/>
            </a:rPr>
            <a:t>億円減少した。</a:t>
          </a:r>
          <a:endParaRPr lang="ja-JP" altLang="ja-JP" sz="1400">
            <a:effectLst/>
          </a:endParaRPr>
        </a:p>
        <a:p>
          <a:r>
            <a:rPr kumimoji="1" lang="ja-JP" altLang="ja-JP" sz="1100">
              <a:solidFill>
                <a:schemeClr val="dk1"/>
              </a:solidFill>
              <a:effectLst/>
              <a:latin typeface="+mn-lt"/>
              <a:ea typeface="+mn-ea"/>
              <a:cs typeface="+mn-cs"/>
            </a:rPr>
            <a:t>　一方、充当可能財源等（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）は、財政調整基金等の積立により充当可能基金が</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億円、基準財政需要額算入見込額について、新館清掃工場の建設事業に係る市債や、臨時財政対策債への振替額が市債算入償還の進捗を上回ったことなどから、</a:t>
          </a:r>
          <a:r>
            <a:rPr kumimoji="1" lang="en-US" altLang="ja-JP" sz="1100">
              <a:solidFill>
                <a:schemeClr val="dk1"/>
              </a:solidFill>
              <a:effectLst/>
              <a:latin typeface="+mn-lt"/>
              <a:ea typeface="+mn-ea"/>
              <a:cs typeface="+mn-cs"/>
            </a:rPr>
            <a:t>22.9</a:t>
          </a:r>
          <a:r>
            <a:rPr kumimoji="1" lang="ja-JP" altLang="ja-JP" sz="1100">
              <a:solidFill>
                <a:schemeClr val="dk1"/>
              </a:solidFill>
              <a:effectLst/>
              <a:latin typeface="+mn-lt"/>
              <a:ea typeface="+mn-ea"/>
              <a:cs typeface="+mn-cs"/>
            </a:rPr>
            <a:t>億円それぞれ増になったことなどにより、</a:t>
          </a:r>
          <a:r>
            <a:rPr kumimoji="1" lang="en-US" altLang="ja-JP" sz="1100">
              <a:solidFill>
                <a:schemeClr val="dk1"/>
              </a:solidFill>
              <a:effectLst/>
              <a:latin typeface="+mn-lt"/>
              <a:ea typeface="+mn-ea"/>
              <a:cs typeface="+mn-cs"/>
            </a:rPr>
            <a:t>63.4</a:t>
          </a:r>
          <a:r>
            <a:rPr kumimoji="1" lang="ja-JP" altLang="ja-JP" sz="1100">
              <a:solidFill>
                <a:schemeClr val="dk1"/>
              </a:solidFill>
              <a:effectLst/>
              <a:latin typeface="+mn-lt"/>
              <a:ea typeface="+mn-ea"/>
              <a:cs typeface="+mn-cs"/>
            </a:rPr>
            <a:t>億円増加した。</a:t>
          </a:r>
          <a:endParaRPr lang="ja-JP" altLang="ja-JP" sz="1400">
            <a:effectLst/>
          </a:endParaRPr>
        </a:p>
        <a:p>
          <a:r>
            <a:rPr kumimoji="1" lang="ja-JP" altLang="ja-JP" sz="1100">
              <a:solidFill>
                <a:schemeClr val="dk1"/>
              </a:solidFill>
              <a:effectLst/>
              <a:latin typeface="+mn-lt"/>
              <a:ea typeface="+mn-ea"/>
              <a:cs typeface="+mn-cs"/>
            </a:rPr>
            <a:t>　以上の要因により、将来負担比率の分子は</a:t>
          </a:r>
          <a:r>
            <a:rPr kumimoji="1" lang="en-US" altLang="ja-JP" sz="1100">
              <a:solidFill>
                <a:schemeClr val="dk1"/>
              </a:solidFill>
              <a:effectLst/>
              <a:latin typeface="+mn-lt"/>
              <a:ea typeface="+mn-ea"/>
              <a:cs typeface="+mn-cs"/>
            </a:rPr>
            <a:t>108</a:t>
          </a:r>
          <a:r>
            <a:rPr kumimoji="1" lang="ja-JP" altLang="ja-JP" sz="1100">
              <a:solidFill>
                <a:schemeClr val="dk1"/>
              </a:solidFill>
              <a:effectLst/>
              <a:latin typeface="+mn-lt"/>
              <a:ea typeface="+mn-ea"/>
              <a:cs typeface="+mn-cs"/>
            </a:rPr>
            <a:t>億円減の△</a:t>
          </a:r>
          <a:r>
            <a:rPr kumimoji="1" lang="en-US" altLang="ja-JP" sz="1100">
              <a:solidFill>
                <a:schemeClr val="dk1"/>
              </a:solidFill>
              <a:effectLst/>
              <a:latin typeface="+mn-lt"/>
              <a:ea typeface="+mn-ea"/>
              <a:cs typeface="+mn-cs"/>
            </a:rPr>
            <a:t>214.9</a:t>
          </a:r>
          <a:r>
            <a:rPr kumimoji="1" lang="ja-JP" altLang="ja-JP" sz="1100">
              <a:solidFill>
                <a:schemeClr val="dk1"/>
              </a:solidFill>
              <a:effectLst/>
              <a:latin typeface="+mn-lt"/>
              <a:ea typeface="+mn-ea"/>
              <a:cs typeface="+mn-cs"/>
            </a:rPr>
            <a:t>億円になった。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東京都八王子市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前年度と比較し、財政調整基金が</a:t>
          </a:r>
          <a:r>
            <a:rPr kumimoji="1" lang="en-US" altLang="ja-JP" sz="1100">
              <a:solidFill>
                <a:schemeClr val="dk1"/>
              </a:solidFill>
              <a:effectLst/>
              <a:latin typeface="+mn-lt"/>
              <a:ea typeface="+mn-ea"/>
              <a:cs typeface="+mn-cs"/>
            </a:rPr>
            <a:t>39.6</a:t>
          </a:r>
          <a:r>
            <a:rPr kumimoji="1" lang="ja-JP" altLang="ja-JP" sz="1100">
              <a:solidFill>
                <a:schemeClr val="dk1"/>
              </a:solidFill>
              <a:effectLst/>
              <a:latin typeface="+mn-lt"/>
              <a:ea typeface="+mn-ea"/>
              <a:cs typeface="+mn-cs"/>
            </a:rPr>
            <a:t>億円（</a:t>
          </a:r>
          <a:r>
            <a:rPr kumimoji="1" lang="en-US" altLang="ja-JP" sz="1100">
              <a:solidFill>
                <a:schemeClr val="dk1"/>
              </a:solidFill>
              <a:effectLst/>
              <a:latin typeface="+mn-lt"/>
              <a:ea typeface="+mn-ea"/>
              <a:cs typeface="+mn-cs"/>
            </a:rPr>
            <a:t>36.3</a:t>
          </a:r>
          <a:r>
            <a:rPr kumimoji="1" lang="ja-JP" altLang="ja-JP" sz="1100">
              <a:solidFill>
                <a:schemeClr val="dk1"/>
              </a:solidFill>
              <a:effectLst/>
              <a:latin typeface="+mn-lt"/>
              <a:ea typeface="+mn-ea"/>
              <a:cs typeface="+mn-cs"/>
            </a:rPr>
            <a:t>％）、その他特定目的基金が</a:t>
          </a:r>
          <a:r>
            <a:rPr kumimoji="1" lang="en-US" altLang="ja-JP" sz="1100">
              <a:solidFill>
                <a:schemeClr val="dk1"/>
              </a:solidFill>
              <a:effectLst/>
              <a:latin typeface="+mn-lt"/>
              <a:ea typeface="+mn-ea"/>
              <a:cs typeface="+mn-cs"/>
            </a:rPr>
            <a:t>8.2</a:t>
          </a:r>
          <a:r>
            <a:rPr kumimoji="1" lang="ja-JP" altLang="ja-JP" sz="1100">
              <a:solidFill>
                <a:schemeClr val="dk1"/>
              </a:solidFill>
              <a:effectLst/>
              <a:latin typeface="+mn-lt"/>
              <a:ea typeface="+mn-ea"/>
              <a:cs typeface="+mn-cs"/>
            </a:rPr>
            <a:t>億円（</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％）それぞれ増加し、合計</a:t>
          </a:r>
          <a:r>
            <a:rPr kumimoji="1" lang="en-US" altLang="ja-JP" sz="1100">
              <a:solidFill>
                <a:schemeClr val="dk1"/>
              </a:solidFill>
              <a:effectLst/>
              <a:latin typeface="+mn-lt"/>
              <a:ea typeface="+mn-ea"/>
              <a:cs typeface="+mn-cs"/>
            </a:rPr>
            <a:t>47.8</a:t>
          </a:r>
          <a:r>
            <a:rPr kumimoji="1" lang="ja-JP" altLang="ja-JP" sz="1100">
              <a:solidFill>
                <a:schemeClr val="dk1"/>
              </a:solidFill>
              <a:effectLst/>
              <a:latin typeface="+mn-lt"/>
              <a:ea typeface="+mn-ea"/>
              <a:cs typeface="+mn-cs"/>
            </a:rPr>
            <a:t>億円（</a:t>
          </a:r>
          <a:r>
            <a:rPr kumimoji="1" lang="en-US" altLang="ja-JP" sz="1100">
              <a:solidFill>
                <a:schemeClr val="dk1"/>
              </a:solidFill>
              <a:effectLst/>
              <a:latin typeface="+mn-lt"/>
              <a:ea typeface="+mn-ea"/>
              <a:cs typeface="+mn-cs"/>
            </a:rPr>
            <a:t>19.6</a:t>
          </a:r>
          <a:r>
            <a:rPr kumimoji="1" lang="ja-JP" altLang="ja-JP" sz="1100">
              <a:solidFill>
                <a:schemeClr val="dk1"/>
              </a:solidFill>
              <a:effectLst/>
              <a:latin typeface="+mn-lt"/>
              <a:ea typeface="+mn-ea"/>
              <a:cs typeface="+mn-cs"/>
            </a:rPr>
            <a:t>％）の増</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なった。</a:t>
          </a:r>
          <a:endParaRPr lang="ja-JP" altLang="ja-JP" sz="1400">
            <a:effectLst/>
          </a:endParaRPr>
        </a:p>
        <a:p>
          <a:r>
            <a:rPr kumimoji="1" lang="ja-JP" altLang="ja-JP" sz="1100">
              <a:solidFill>
                <a:schemeClr val="dk1"/>
              </a:solidFill>
              <a:effectLst/>
              <a:latin typeface="+mn-lt"/>
              <a:ea typeface="+mn-ea"/>
              <a:cs typeface="+mn-cs"/>
            </a:rPr>
            <a:t>　標準財政規模に対する残高は前年度の</a:t>
          </a:r>
          <a:r>
            <a:rPr kumimoji="1" lang="en-US" altLang="ja-JP" sz="1100">
              <a:solidFill>
                <a:schemeClr val="dk1"/>
              </a:solidFill>
              <a:effectLst/>
              <a:latin typeface="+mn-lt"/>
              <a:ea typeface="+mn-ea"/>
              <a:cs typeface="+mn-cs"/>
            </a:rPr>
            <a:t>22.1</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ポイント増加し、</a:t>
          </a:r>
          <a:r>
            <a:rPr kumimoji="1" lang="en-US" altLang="ja-JP" sz="1100">
              <a:solidFill>
                <a:schemeClr val="dk1"/>
              </a:solidFill>
              <a:effectLst/>
              <a:latin typeface="+mn-lt"/>
              <a:ea typeface="+mn-ea"/>
              <a:cs typeface="+mn-cs"/>
            </a:rPr>
            <a:t>25.3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なった。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財政収支の均衡及び財政運営の健全性を確保するため、引き続き計画的な運用に取り組む。</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公共施設整備保全基金：公園、学校などの公共施設の整備、維持及び更新</a:t>
          </a:r>
          <a:endParaRPr lang="ja-JP" altLang="ja-JP" sz="1400">
            <a:effectLst/>
          </a:endParaRPr>
        </a:p>
        <a:p>
          <a:r>
            <a:rPr kumimoji="1" lang="ja-JP" altLang="ja-JP" sz="1100">
              <a:solidFill>
                <a:schemeClr val="dk1"/>
              </a:solidFill>
              <a:effectLst/>
              <a:latin typeface="+mn-lt"/>
              <a:ea typeface="+mn-ea"/>
              <a:cs typeface="+mn-cs"/>
            </a:rPr>
            <a:t>　八王子駅周辺整備基金：八王子駅周辺の整備事業</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公共施設整備保全基金：今後の大型事業等の実施にかかる財源として</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億円積み立てたことによる増</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公共施設整備保全基金：中長期的な視点から公共施設の維持・更新を行い長寿命化を目指す中長期保全計画に対応するため、年度間の財政負担の平準化を図る。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前年度決算剰余金及び普通交付税の増額補正分</a:t>
          </a:r>
          <a:r>
            <a:rPr kumimoji="1" lang="en-US" altLang="ja-JP" sz="1100">
              <a:solidFill>
                <a:schemeClr val="dk1"/>
              </a:solidFill>
              <a:effectLst/>
              <a:latin typeface="+mn-lt"/>
              <a:ea typeface="+mn-ea"/>
              <a:cs typeface="+mn-cs"/>
            </a:rPr>
            <a:t>39.6</a:t>
          </a:r>
          <a:r>
            <a:rPr kumimoji="1" lang="ja-JP" altLang="ja-JP" sz="1100">
              <a:solidFill>
                <a:schemeClr val="dk1"/>
              </a:solidFill>
              <a:effectLst/>
              <a:latin typeface="+mn-lt"/>
              <a:ea typeface="+mn-ea"/>
              <a:cs typeface="+mn-cs"/>
            </a:rPr>
            <a:t>億円を今後の財政需要に備え積み立てた。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剰余金等を活用し積み立てを行うとともに、災害復旧、地方債の繰上償還その他財源に不足が生じた場合の財源として活用する。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運用利子収入の積立のみであり、増減はない。</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2010</a:t>
          </a:r>
          <a:r>
            <a:rPr kumimoji="1" lang="ja-JP" altLang="ja-JP" sz="1100">
              <a:solidFill>
                <a:schemeClr val="dk1"/>
              </a:solidFill>
              <a:effectLst/>
              <a:latin typeface="+mn-lt"/>
              <a:ea typeface="+mn-ea"/>
              <a:cs typeface="+mn-cs"/>
            </a:rPr>
            <a:t>年度）に「八王子みどり市民債」一括償還のため</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億円を取り崩して以降、満期一括償還市債がないことから運用利子収入のみを積み立てる状況が続いている。今後も利子収入のみの積み立てが見込まれる。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561,758
548,937
186.38
246,004,247
236,201,001
7,518,095
115,235,486
140,184,826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2016</a:t>
          </a:r>
          <a:r>
            <a:rPr kumimoji="1" lang="ja-JP" altLang="en-US" sz="1100">
              <a:latin typeface="ＭＳ Ｐゴシック" panose="020B0600070205080204" pitchFamily="50" charset="-128"/>
              <a:ea typeface="ＭＳ Ｐゴシック" panose="020B0600070205080204" pitchFamily="50" charset="-128"/>
            </a:rPr>
            <a:t>年度）に策定した八王子市公共施設等総合管理計画において、施設の適正配置とともに人口規模にあった施設総量の適正化を図るという目標を掲げ、公共施設マネジメントの取組を進めている。</a:t>
          </a:r>
        </a:p>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有形固定資産減価償却率については、上昇傾向にあるが、計画的な施設改修を行ってきた結果、類似団体平均と比べ資産価値の減少を低い水準に抑えることができている。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75" name="直線コネクタ 74"/>
        <xdr:cNvCxnSpPr/>
      </xdr:nvCxnSpPr>
      <xdr:spPr>
        <a:xfrm flipV="1">
          <a:off x="4760595" y="4591685"/>
          <a:ext cx="1270" cy="1320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76" name="有形固定資産減価償却率最小値テキスト"/>
        <xdr:cNvSpPr txBox="1"/>
      </xdr:nvSpPr>
      <xdr:spPr>
        <a:xfrm>
          <a:off x="4813300" y="5916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77" name="直線コネクタ 76"/>
        <xdr:cNvCxnSpPr/>
      </xdr:nvCxnSpPr>
      <xdr:spPr>
        <a:xfrm>
          <a:off x="4673600" y="5912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78" name="有形固定資産減価償却率最大値テキスト"/>
        <xdr:cNvSpPr txBox="1"/>
      </xdr:nvSpPr>
      <xdr:spPr>
        <a:xfrm>
          <a:off x="4813300" y="436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79" name="直線コネクタ 78"/>
        <xdr:cNvCxnSpPr/>
      </xdr:nvCxnSpPr>
      <xdr:spPr>
        <a:xfrm>
          <a:off x="4673600" y="459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13987</xdr:rowOff>
    </xdr:from>
    <xdr:ext cx="405111" cy="259045"/>
    <xdr:sp macro="" textlink="">
      <xdr:nvSpPr>
        <xdr:cNvPr id="80" name="有形固定資産減価償却率平均値テキスト"/>
        <xdr:cNvSpPr txBox="1"/>
      </xdr:nvSpPr>
      <xdr:spPr>
        <a:xfrm>
          <a:off x="4813300" y="532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81" name="フローチャート: 判断 80"/>
        <xdr:cNvSpPr/>
      </xdr:nvSpPr>
      <xdr:spPr>
        <a:xfrm>
          <a:off x="4711700" y="535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82" name="フローチャート: 判断 81"/>
        <xdr:cNvSpPr/>
      </xdr:nvSpPr>
      <xdr:spPr>
        <a:xfrm>
          <a:off x="4000500" y="53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83" name="フローチャート: 判断 82"/>
        <xdr:cNvSpPr/>
      </xdr:nvSpPr>
      <xdr:spPr>
        <a:xfrm>
          <a:off x="3238500" y="52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106257</xdr:rowOff>
    </xdr:from>
    <xdr:to>
      <xdr:col>11</xdr:col>
      <xdr:colOff>187325</xdr:colOff>
      <xdr:row>31</xdr:row>
      <xdr:rowOff>36407</xdr:rowOff>
    </xdr:to>
    <xdr:sp macro="" textlink="">
      <xdr:nvSpPr>
        <xdr:cNvPr id="84" name="フローチャート: 判断 83"/>
        <xdr:cNvSpPr/>
      </xdr:nvSpPr>
      <xdr:spPr>
        <a:xfrm>
          <a:off x="24765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66675</xdr:rowOff>
    </xdr:from>
    <xdr:to>
      <xdr:col>7</xdr:col>
      <xdr:colOff>187325</xdr:colOff>
      <xdr:row>30</xdr:row>
      <xdr:rowOff>168275</xdr:rowOff>
    </xdr:to>
    <xdr:sp macro="" textlink="">
      <xdr:nvSpPr>
        <xdr:cNvPr id="85" name="フローチャート: 判断 84"/>
        <xdr:cNvSpPr/>
      </xdr:nvSpPr>
      <xdr:spPr>
        <a:xfrm>
          <a:off x="1714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91" name="楕円 90"/>
        <xdr:cNvSpPr/>
      </xdr:nvSpPr>
      <xdr:spPr>
        <a:xfrm>
          <a:off x="4711700" y="514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24782</xdr:rowOff>
    </xdr:from>
    <xdr:ext cx="405111" cy="259045"/>
    <xdr:sp macro="" textlink="">
      <xdr:nvSpPr>
        <xdr:cNvPr id="92" name="有形固定資産減価償却率該当値テキスト"/>
        <xdr:cNvSpPr txBox="1"/>
      </xdr:nvSpPr>
      <xdr:spPr>
        <a:xfrm>
          <a:off x="4813300" y="4996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119380</xdr:rowOff>
    </xdr:from>
    <xdr:to>
      <xdr:col>19</xdr:col>
      <xdr:colOff>187325</xdr:colOff>
      <xdr:row>30</xdr:row>
      <xdr:rowOff>49530</xdr:rowOff>
    </xdr:to>
    <xdr:sp macro="" textlink="">
      <xdr:nvSpPr>
        <xdr:cNvPr id="93" name="楕円 92"/>
        <xdr:cNvSpPr/>
      </xdr:nvSpPr>
      <xdr:spPr>
        <a:xfrm>
          <a:off x="4000500" y="50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170180</xdr:rowOff>
    </xdr:from>
    <xdr:to>
      <xdr:col>23</xdr:col>
      <xdr:colOff>85725</xdr:colOff>
      <xdr:row>30</xdr:row>
      <xdr:rowOff>52705</xdr:rowOff>
    </xdr:to>
    <xdr:cxnSp macro="">
      <xdr:nvCxnSpPr>
        <xdr:cNvPr id="94" name="直線コネクタ 93"/>
        <xdr:cNvCxnSpPr/>
      </xdr:nvCxnSpPr>
      <xdr:spPr>
        <a:xfrm>
          <a:off x="4051300" y="5142230"/>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86995</xdr:rowOff>
    </xdr:from>
    <xdr:to>
      <xdr:col>15</xdr:col>
      <xdr:colOff>187325</xdr:colOff>
      <xdr:row>30</xdr:row>
      <xdr:rowOff>17145</xdr:rowOff>
    </xdr:to>
    <xdr:sp macro="" textlink="">
      <xdr:nvSpPr>
        <xdr:cNvPr id="95" name="楕円 94"/>
        <xdr:cNvSpPr/>
      </xdr:nvSpPr>
      <xdr:spPr>
        <a:xfrm>
          <a:off x="3238500" y="50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137795</xdr:rowOff>
    </xdr:from>
    <xdr:to>
      <xdr:col>19</xdr:col>
      <xdr:colOff>136525</xdr:colOff>
      <xdr:row>29</xdr:row>
      <xdr:rowOff>170180</xdr:rowOff>
    </xdr:to>
    <xdr:cxnSp macro="">
      <xdr:nvCxnSpPr>
        <xdr:cNvPr id="96" name="直線コネクタ 95"/>
        <xdr:cNvCxnSpPr/>
      </xdr:nvCxnSpPr>
      <xdr:spPr>
        <a:xfrm>
          <a:off x="3289300" y="5109845"/>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36618</xdr:rowOff>
    </xdr:from>
    <xdr:to>
      <xdr:col>11</xdr:col>
      <xdr:colOff>187325</xdr:colOff>
      <xdr:row>29</xdr:row>
      <xdr:rowOff>138218</xdr:rowOff>
    </xdr:to>
    <xdr:sp macro="" textlink="">
      <xdr:nvSpPr>
        <xdr:cNvPr id="97" name="楕円 96"/>
        <xdr:cNvSpPr/>
      </xdr:nvSpPr>
      <xdr:spPr>
        <a:xfrm>
          <a:off x="2476500" y="500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87418</xdr:rowOff>
    </xdr:from>
    <xdr:to>
      <xdr:col>15</xdr:col>
      <xdr:colOff>136525</xdr:colOff>
      <xdr:row>29</xdr:row>
      <xdr:rowOff>137795</xdr:rowOff>
    </xdr:to>
    <xdr:cxnSp macro="">
      <xdr:nvCxnSpPr>
        <xdr:cNvPr id="98" name="直線コネクタ 97"/>
        <xdr:cNvCxnSpPr/>
      </xdr:nvCxnSpPr>
      <xdr:spPr>
        <a:xfrm>
          <a:off x="2527300" y="5059468"/>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157692</xdr:rowOff>
    </xdr:from>
    <xdr:to>
      <xdr:col>7</xdr:col>
      <xdr:colOff>187325</xdr:colOff>
      <xdr:row>29</xdr:row>
      <xdr:rowOff>87842</xdr:rowOff>
    </xdr:to>
    <xdr:sp macro="" textlink="">
      <xdr:nvSpPr>
        <xdr:cNvPr id="99" name="楕円 98"/>
        <xdr:cNvSpPr/>
      </xdr:nvSpPr>
      <xdr:spPr>
        <a:xfrm>
          <a:off x="1714500" y="495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37042</xdr:rowOff>
    </xdr:from>
    <xdr:to>
      <xdr:col>11</xdr:col>
      <xdr:colOff>136525</xdr:colOff>
      <xdr:row>29</xdr:row>
      <xdr:rowOff>87418</xdr:rowOff>
    </xdr:to>
    <xdr:cxnSp macro="">
      <xdr:nvCxnSpPr>
        <xdr:cNvPr id="100" name="直線コネクタ 99"/>
        <xdr:cNvCxnSpPr/>
      </xdr:nvCxnSpPr>
      <xdr:spPr>
        <a:xfrm>
          <a:off x="1765300" y="5009092"/>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85107</xdr:rowOff>
    </xdr:from>
    <xdr:ext cx="405111" cy="259045"/>
    <xdr:sp macro="" textlink="">
      <xdr:nvSpPr>
        <xdr:cNvPr id="101" name="n_1aveValue有形固定資産減価償却率"/>
        <xdr:cNvSpPr txBox="1"/>
      </xdr:nvSpPr>
      <xdr:spPr>
        <a:xfrm>
          <a:off x="3836044" y="540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56320</xdr:rowOff>
    </xdr:from>
    <xdr:ext cx="405111" cy="259045"/>
    <xdr:sp macro="" textlink="">
      <xdr:nvSpPr>
        <xdr:cNvPr id="102" name="n_2aveValue有形固定資産減価償却率"/>
        <xdr:cNvSpPr txBox="1"/>
      </xdr:nvSpPr>
      <xdr:spPr>
        <a:xfrm>
          <a:off x="3086744" y="5371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27534</xdr:rowOff>
    </xdr:from>
    <xdr:ext cx="405111" cy="259045"/>
    <xdr:sp macro="" textlink="">
      <xdr:nvSpPr>
        <xdr:cNvPr id="103" name="n_3aveValue有形固定資産減価償却率"/>
        <xdr:cNvSpPr txBox="1"/>
      </xdr:nvSpPr>
      <xdr:spPr>
        <a:xfrm>
          <a:off x="2324744" y="5342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159402</xdr:rowOff>
    </xdr:from>
    <xdr:ext cx="405111" cy="259045"/>
    <xdr:sp macro="" textlink="">
      <xdr:nvSpPr>
        <xdr:cNvPr id="104" name="n_4aveValue有形固定資産減価償却率"/>
        <xdr:cNvSpPr txBox="1"/>
      </xdr:nvSpPr>
      <xdr:spPr>
        <a:xfrm>
          <a:off x="1562744" y="530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66057</xdr:rowOff>
    </xdr:from>
    <xdr:ext cx="405111" cy="259045"/>
    <xdr:sp macro="" textlink="">
      <xdr:nvSpPr>
        <xdr:cNvPr id="105" name="n_1mainValue有形固定資産減価償却率"/>
        <xdr:cNvSpPr txBox="1"/>
      </xdr:nvSpPr>
      <xdr:spPr>
        <a:xfrm>
          <a:off x="3836044" y="48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106" name="n_2mainValue有形固定資産減価償却率"/>
        <xdr:cNvSpPr txBox="1"/>
      </xdr:nvSpPr>
      <xdr:spPr>
        <a:xfrm>
          <a:off x="3086744" y="48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154745</xdr:rowOff>
    </xdr:from>
    <xdr:ext cx="405111" cy="259045"/>
    <xdr:sp macro="" textlink="">
      <xdr:nvSpPr>
        <xdr:cNvPr id="107" name="n_3mainValue有形固定資産減価償却率"/>
        <xdr:cNvSpPr txBox="1"/>
      </xdr:nvSpPr>
      <xdr:spPr>
        <a:xfrm>
          <a:off x="2324744" y="4783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104369</xdr:rowOff>
    </xdr:from>
    <xdr:ext cx="405111" cy="259045"/>
    <xdr:sp macro="" textlink="">
      <xdr:nvSpPr>
        <xdr:cNvPr id="108" name="n_4mainValue有形固定資産減価償却率"/>
        <xdr:cNvSpPr txBox="1"/>
      </xdr:nvSpPr>
      <xdr:spPr>
        <a:xfrm>
          <a:off x="1562744" y="473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将来負担額が下水道事業会計の公営企業法適用や学校施設取得の償還進捗などにより</a:t>
          </a:r>
          <a:r>
            <a:rPr kumimoji="1" lang="en-US" altLang="ja-JP" sz="1000">
              <a:latin typeface="ＭＳ Ｐゴシック" panose="020B0600070205080204" pitchFamily="50" charset="-128"/>
              <a:ea typeface="ＭＳ Ｐゴシック" panose="020B0600070205080204" pitchFamily="50" charset="-128"/>
            </a:rPr>
            <a:t>44.4</a:t>
          </a:r>
          <a:r>
            <a:rPr kumimoji="1" lang="ja-JP" altLang="en-US" sz="1000">
              <a:latin typeface="ＭＳ Ｐゴシック" panose="020B0600070205080204" pitchFamily="50" charset="-128"/>
              <a:ea typeface="ＭＳ Ｐゴシック" panose="020B0600070205080204" pitchFamily="50" charset="-128"/>
            </a:rPr>
            <a:t>億円減少したことに加え、充当可能財源が財政調整基金の積立て等により</a:t>
          </a:r>
          <a:r>
            <a:rPr kumimoji="1" lang="en-US" altLang="ja-JP" sz="1000">
              <a:latin typeface="ＭＳ Ｐゴシック" panose="020B0600070205080204" pitchFamily="50" charset="-128"/>
              <a:ea typeface="ＭＳ Ｐゴシック" panose="020B0600070205080204" pitchFamily="50" charset="-128"/>
            </a:rPr>
            <a:t>40.5</a:t>
          </a:r>
          <a:r>
            <a:rPr kumimoji="1" lang="ja-JP" altLang="en-US" sz="1000">
              <a:latin typeface="ＭＳ Ｐゴシック" panose="020B0600070205080204" pitchFamily="50" charset="-128"/>
              <a:ea typeface="ＭＳ Ｐゴシック" panose="020B0600070205080204" pitchFamily="50" charset="-128"/>
            </a:rPr>
            <a:t>億円増加したことから、算定式における分子が減少した。また、分母では経常一般財源等（歳入）等が普通交付税の算定項目の追加などによる地方交付税の増加や税交付金の上振れ、臨時財政対策債特例発行可能額の増加等により</a:t>
          </a:r>
          <a:r>
            <a:rPr kumimoji="1" lang="en-US" altLang="ja-JP" sz="1000">
              <a:latin typeface="ＭＳ Ｐゴシック" panose="020B0600070205080204" pitchFamily="50" charset="-128"/>
              <a:ea typeface="ＭＳ Ｐゴシック" panose="020B0600070205080204" pitchFamily="50" charset="-128"/>
            </a:rPr>
            <a:t>105.3</a:t>
          </a:r>
          <a:r>
            <a:rPr kumimoji="1" lang="ja-JP" altLang="en-US" sz="1000">
              <a:latin typeface="ＭＳ Ｐゴシック" panose="020B0600070205080204" pitchFamily="50" charset="-128"/>
              <a:ea typeface="ＭＳ Ｐゴシック" panose="020B0600070205080204" pitchFamily="50" charset="-128"/>
            </a:rPr>
            <a:t>億円増加した結果、債務償還比率は</a:t>
          </a:r>
          <a:r>
            <a:rPr kumimoji="1" lang="en-US" altLang="ja-JP" sz="1000">
              <a:latin typeface="ＭＳ Ｐゴシック" panose="020B0600070205080204" pitchFamily="50" charset="-128"/>
              <a:ea typeface="ＭＳ Ｐゴシック" panose="020B0600070205080204" pitchFamily="50" charset="-128"/>
            </a:rPr>
            <a:t>107.9</a:t>
          </a:r>
          <a:r>
            <a:rPr kumimoji="1" lang="ja-JP" altLang="en-US" sz="1000">
              <a:latin typeface="ＭＳ Ｐゴシック" panose="020B0600070205080204" pitchFamily="50" charset="-128"/>
              <a:ea typeface="ＭＳ Ｐゴシック" panose="020B0600070205080204" pitchFamily="50" charset="-128"/>
            </a:rPr>
            <a:t>ポイント改善した。</a:t>
          </a:r>
        </a:p>
        <a:p>
          <a:r>
            <a:rPr kumimoji="1" lang="ja-JP" altLang="en-US" sz="1000">
              <a:latin typeface="ＭＳ Ｐゴシック" panose="020B0600070205080204" pitchFamily="50" charset="-128"/>
              <a:ea typeface="ＭＳ Ｐゴシック" panose="020B0600070205080204" pitchFamily="50" charset="-128"/>
            </a:rPr>
            <a:t>　類似団体平均は下回っているが、引き続き将来の義務的経費となる公債費の抑制を図るため、市債残高の管理を行っていく。</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18805</xdr:rowOff>
    </xdr:to>
    <xdr:cxnSp macro="">
      <xdr:nvCxnSpPr>
        <xdr:cNvPr id="139" name="直線コネクタ 138"/>
        <xdr:cNvCxnSpPr/>
      </xdr:nvCxnSpPr>
      <xdr:spPr>
        <a:xfrm flipV="1">
          <a:off x="14793595" y="4489903"/>
          <a:ext cx="1269" cy="15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22632</xdr:rowOff>
    </xdr:from>
    <xdr:ext cx="469744" cy="259045"/>
    <xdr:sp macro="" textlink="">
      <xdr:nvSpPr>
        <xdr:cNvPr id="140" name="債務償還比率最小値テキスト"/>
        <xdr:cNvSpPr txBox="1"/>
      </xdr:nvSpPr>
      <xdr:spPr>
        <a:xfrm>
          <a:off x="14846300" y="602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18805</xdr:rowOff>
    </xdr:from>
    <xdr:to>
      <xdr:col>76</xdr:col>
      <xdr:colOff>111125</xdr:colOff>
      <xdr:row>35</xdr:row>
      <xdr:rowOff>18805</xdr:rowOff>
    </xdr:to>
    <xdr:cxnSp macro="">
      <xdr:nvCxnSpPr>
        <xdr:cNvPr id="141" name="直線コネクタ 140"/>
        <xdr:cNvCxnSpPr/>
      </xdr:nvCxnSpPr>
      <xdr:spPr>
        <a:xfrm>
          <a:off x="14706600" y="6019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54201</xdr:rowOff>
    </xdr:from>
    <xdr:ext cx="469744" cy="259045"/>
    <xdr:sp macro="" textlink="">
      <xdr:nvSpPr>
        <xdr:cNvPr id="144" name="債務償還比率平均値テキスト"/>
        <xdr:cNvSpPr txBox="1"/>
      </xdr:nvSpPr>
      <xdr:spPr>
        <a:xfrm>
          <a:off x="14846300" y="5197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75774</xdr:rowOff>
    </xdr:from>
    <xdr:to>
      <xdr:col>76</xdr:col>
      <xdr:colOff>73025</xdr:colOff>
      <xdr:row>31</xdr:row>
      <xdr:rowOff>5924</xdr:rowOff>
    </xdr:to>
    <xdr:sp macro="" textlink="">
      <xdr:nvSpPr>
        <xdr:cNvPr id="145" name="フローチャート: 判断 144"/>
        <xdr:cNvSpPr/>
      </xdr:nvSpPr>
      <xdr:spPr>
        <a:xfrm>
          <a:off x="14744700" y="52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138267</xdr:rowOff>
    </xdr:from>
    <xdr:to>
      <xdr:col>72</xdr:col>
      <xdr:colOff>123825</xdr:colOff>
      <xdr:row>32</xdr:row>
      <xdr:rowOff>68417</xdr:rowOff>
    </xdr:to>
    <xdr:sp macro="" textlink="">
      <xdr:nvSpPr>
        <xdr:cNvPr id="146" name="フローチャート: 判断 145"/>
        <xdr:cNvSpPr/>
      </xdr:nvSpPr>
      <xdr:spPr>
        <a:xfrm>
          <a:off x="14033500" y="545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147365</xdr:rowOff>
    </xdr:from>
    <xdr:to>
      <xdr:col>68</xdr:col>
      <xdr:colOff>123825</xdr:colOff>
      <xdr:row>32</xdr:row>
      <xdr:rowOff>77515</xdr:rowOff>
    </xdr:to>
    <xdr:sp macro="" textlink="">
      <xdr:nvSpPr>
        <xdr:cNvPr id="147" name="フローチャート: 判断 146"/>
        <xdr:cNvSpPr/>
      </xdr:nvSpPr>
      <xdr:spPr>
        <a:xfrm>
          <a:off x="13271500" y="546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48" name="フローチャート: 判断 147"/>
        <xdr:cNvSpPr/>
      </xdr:nvSpPr>
      <xdr:spPr>
        <a:xfrm>
          <a:off x="12509500" y="542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133949</xdr:rowOff>
    </xdr:from>
    <xdr:to>
      <xdr:col>60</xdr:col>
      <xdr:colOff>123825</xdr:colOff>
      <xdr:row>32</xdr:row>
      <xdr:rowOff>64099</xdr:rowOff>
    </xdr:to>
    <xdr:sp macro="" textlink="">
      <xdr:nvSpPr>
        <xdr:cNvPr id="149" name="フローチャート: 判断 148"/>
        <xdr:cNvSpPr/>
      </xdr:nvSpPr>
      <xdr:spPr>
        <a:xfrm>
          <a:off x="11747500" y="544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75855</xdr:rowOff>
    </xdr:from>
    <xdr:to>
      <xdr:col>76</xdr:col>
      <xdr:colOff>73025</xdr:colOff>
      <xdr:row>29</xdr:row>
      <xdr:rowOff>6005</xdr:rowOff>
    </xdr:to>
    <xdr:sp macro="" textlink="">
      <xdr:nvSpPr>
        <xdr:cNvPr id="155" name="楕円 154"/>
        <xdr:cNvSpPr/>
      </xdr:nvSpPr>
      <xdr:spPr>
        <a:xfrm>
          <a:off x="14744700" y="487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98732</xdr:rowOff>
    </xdr:from>
    <xdr:ext cx="469744" cy="259045"/>
    <xdr:sp macro="" textlink="">
      <xdr:nvSpPr>
        <xdr:cNvPr id="156" name="債務償還比率該当値テキスト"/>
        <xdr:cNvSpPr txBox="1"/>
      </xdr:nvSpPr>
      <xdr:spPr>
        <a:xfrm>
          <a:off x="14846300" y="4727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70803</xdr:rowOff>
    </xdr:from>
    <xdr:to>
      <xdr:col>72</xdr:col>
      <xdr:colOff>123825</xdr:colOff>
      <xdr:row>30</xdr:row>
      <xdr:rowOff>953</xdr:rowOff>
    </xdr:to>
    <xdr:sp macro="" textlink="">
      <xdr:nvSpPr>
        <xdr:cNvPr id="157" name="楕円 156"/>
        <xdr:cNvSpPr/>
      </xdr:nvSpPr>
      <xdr:spPr>
        <a:xfrm>
          <a:off x="14033500" y="504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126655</xdr:rowOff>
    </xdr:from>
    <xdr:to>
      <xdr:col>76</xdr:col>
      <xdr:colOff>22225</xdr:colOff>
      <xdr:row>29</xdr:row>
      <xdr:rowOff>121603</xdr:rowOff>
    </xdr:to>
    <xdr:cxnSp macro="">
      <xdr:nvCxnSpPr>
        <xdr:cNvPr id="158" name="直線コネクタ 157"/>
        <xdr:cNvCxnSpPr/>
      </xdr:nvCxnSpPr>
      <xdr:spPr>
        <a:xfrm flipV="1">
          <a:off x="14084300" y="4927255"/>
          <a:ext cx="711200" cy="16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85144</xdr:rowOff>
    </xdr:from>
    <xdr:to>
      <xdr:col>68</xdr:col>
      <xdr:colOff>123825</xdr:colOff>
      <xdr:row>30</xdr:row>
      <xdr:rowOff>15294</xdr:rowOff>
    </xdr:to>
    <xdr:sp macro="" textlink="">
      <xdr:nvSpPr>
        <xdr:cNvPr id="159" name="楕円 158"/>
        <xdr:cNvSpPr/>
      </xdr:nvSpPr>
      <xdr:spPr>
        <a:xfrm>
          <a:off x="13271500" y="505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121603</xdr:rowOff>
    </xdr:from>
    <xdr:to>
      <xdr:col>72</xdr:col>
      <xdr:colOff>73025</xdr:colOff>
      <xdr:row>29</xdr:row>
      <xdr:rowOff>135944</xdr:rowOff>
    </xdr:to>
    <xdr:cxnSp macro="">
      <xdr:nvCxnSpPr>
        <xdr:cNvPr id="160" name="直線コネクタ 159"/>
        <xdr:cNvCxnSpPr/>
      </xdr:nvCxnSpPr>
      <xdr:spPr>
        <a:xfrm flipV="1">
          <a:off x="13322300" y="5093653"/>
          <a:ext cx="762000" cy="1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66484</xdr:rowOff>
    </xdr:from>
    <xdr:to>
      <xdr:col>64</xdr:col>
      <xdr:colOff>123825</xdr:colOff>
      <xdr:row>29</xdr:row>
      <xdr:rowOff>168084</xdr:rowOff>
    </xdr:to>
    <xdr:sp macro="" textlink="">
      <xdr:nvSpPr>
        <xdr:cNvPr id="161" name="楕円 160"/>
        <xdr:cNvSpPr/>
      </xdr:nvSpPr>
      <xdr:spPr>
        <a:xfrm>
          <a:off x="12509500" y="503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117284</xdr:rowOff>
    </xdr:from>
    <xdr:to>
      <xdr:col>68</xdr:col>
      <xdr:colOff>73025</xdr:colOff>
      <xdr:row>29</xdr:row>
      <xdr:rowOff>135944</xdr:rowOff>
    </xdr:to>
    <xdr:cxnSp macro="">
      <xdr:nvCxnSpPr>
        <xdr:cNvPr id="162" name="直線コネクタ 161"/>
        <xdr:cNvCxnSpPr/>
      </xdr:nvCxnSpPr>
      <xdr:spPr>
        <a:xfrm>
          <a:off x="12560300" y="5089334"/>
          <a:ext cx="762000" cy="1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94243</xdr:rowOff>
    </xdr:from>
    <xdr:to>
      <xdr:col>60</xdr:col>
      <xdr:colOff>123825</xdr:colOff>
      <xdr:row>30</xdr:row>
      <xdr:rowOff>24393</xdr:rowOff>
    </xdr:to>
    <xdr:sp macro="" textlink="">
      <xdr:nvSpPr>
        <xdr:cNvPr id="163" name="楕円 162"/>
        <xdr:cNvSpPr/>
      </xdr:nvSpPr>
      <xdr:spPr>
        <a:xfrm>
          <a:off x="11747500" y="506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117284</xdr:rowOff>
    </xdr:from>
    <xdr:to>
      <xdr:col>64</xdr:col>
      <xdr:colOff>73025</xdr:colOff>
      <xdr:row>29</xdr:row>
      <xdr:rowOff>145043</xdr:rowOff>
    </xdr:to>
    <xdr:cxnSp macro="">
      <xdr:nvCxnSpPr>
        <xdr:cNvPr id="164" name="直線コネクタ 163"/>
        <xdr:cNvCxnSpPr/>
      </xdr:nvCxnSpPr>
      <xdr:spPr>
        <a:xfrm flipV="1">
          <a:off x="11798300" y="5089334"/>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59544</xdr:rowOff>
    </xdr:from>
    <xdr:ext cx="469744" cy="259045"/>
    <xdr:sp macro="" textlink="">
      <xdr:nvSpPr>
        <xdr:cNvPr id="165" name="n_1aveValue債務償還比率"/>
        <xdr:cNvSpPr txBox="1"/>
      </xdr:nvSpPr>
      <xdr:spPr>
        <a:xfrm>
          <a:off x="13836727" y="554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68642</xdr:rowOff>
    </xdr:from>
    <xdr:ext cx="469744" cy="259045"/>
    <xdr:sp macro="" textlink="">
      <xdr:nvSpPr>
        <xdr:cNvPr id="166" name="n_2aveValue債務償還比率"/>
        <xdr:cNvSpPr txBox="1"/>
      </xdr:nvSpPr>
      <xdr:spPr>
        <a:xfrm>
          <a:off x="13087427" y="555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36103</xdr:rowOff>
    </xdr:from>
    <xdr:ext cx="469744" cy="259045"/>
    <xdr:sp macro="" textlink="">
      <xdr:nvSpPr>
        <xdr:cNvPr id="167" name="n_3aveValue債務償還比率"/>
        <xdr:cNvSpPr txBox="1"/>
      </xdr:nvSpPr>
      <xdr:spPr>
        <a:xfrm>
          <a:off x="12325427" y="5522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55226</xdr:rowOff>
    </xdr:from>
    <xdr:ext cx="469744" cy="259045"/>
    <xdr:sp macro="" textlink="">
      <xdr:nvSpPr>
        <xdr:cNvPr id="168" name="n_4aveValue債務償還比率"/>
        <xdr:cNvSpPr txBox="1"/>
      </xdr:nvSpPr>
      <xdr:spPr>
        <a:xfrm>
          <a:off x="11563427" y="554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17480</xdr:rowOff>
    </xdr:from>
    <xdr:ext cx="469744" cy="259045"/>
    <xdr:sp macro="" textlink="">
      <xdr:nvSpPr>
        <xdr:cNvPr id="169" name="n_1mainValue債務償還比率"/>
        <xdr:cNvSpPr txBox="1"/>
      </xdr:nvSpPr>
      <xdr:spPr>
        <a:xfrm>
          <a:off x="13836727" y="4818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31821</xdr:rowOff>
    </xdr:from>
    <xdr:ext cx="469744" cy="259045"/>
    <xdr:sp macro="" textlink="">
      <xdr:nvSpPr>
        <xdr:cNvPr id="170" name="n_2mainValue債務償還比率"/>
        <xdr:cNvSpPr txBox="1"/>
      </xdr:nvSpPr>
      <xdr:spPr>
        <a:xfrm>
          <a:off x="13087427" y="483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13161</xdr:rowOff>
    </xdr:from>
    <xdr:ext cx="469744" cy="259045"/>
    <xdr:sp macro="" textlink="">
      <xdr:nvSpPr>
        <xdr:cNvPr id="171" name="n_3mainValue債務償還比率"/>
        <xdr:cNvSpPr txBox="1"/>
      </xdr:nvSpPr>
      <xdr:spPr>
        <a:xfrm>
          <a:off x="12325427" y="481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40920</xdr:rowOff>
    </xdr:from>
    <xdr:ext cx="469744" cy="259045"/>
    <xdr:sp macro="" textlink="">
      <xdr:nvSpPr>
        <xdr:cNvPr id="172" name="n_4mainValue債務償還比率"/>
        <xdr:cNvSpPr txBox="1"/>
      </xdr:nvSpPr>
      <xdr:spPr>
        <a:xfrm>
          <a:off x="11563427" y="484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561,758
548,937
186.38
246,004,247
236,201,001
7,518,095
115,235,486
140,184,826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xdr:cNvCxnSpPr/>
      </xdr:nvCxnSpPr>
      <xdr:spPr>
        <a:xfrm flipV="1">
          <a:off x="4634865" y="5674614"/>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xdr:cNvSpPr txBox="1"/>
      </xdr:nvSpPr>
      <xdr:spPr>
        <a:xfrm>
          <a:off x="4673600" y="711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xdr:cNvCxnSpPr/>
      </xdr:nvCxnSpPr>
      <xdr:spPr>
        <a:xfrm>
          <a:off x="4546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xdr:cNvSpPr txBox="1"/>
      </xdr:nvSpPr>
      <xdr:spPr>
        <a:xfrm>
          <a:off x="4673600" y="54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xdr:cNvCxnSpPr/>
      </xdr:nvCxnSpPr>
      <xdr:spPr>
        <a:xfrm>
          <a:off x="4546600" y="567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143273</xdr:rowOff>
    </xdr:from>
    <xdr:ext cx="405111" cy="259045"/>
    <xdr:sp macro="" textlink="">
      <xdr:nvSpPr>
        <xdr:cNvPr id="60" name="【道路】&#10;有形固定資産減価償却率平均値テキスト"/>
        <xdr:cNvSpPr txBox="1"/>
      </xdr:nvSpPr>
      <xdr:spPr>
        <a:xfrm>
          <a:off x="4673600" y="6315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xdr:cNvSpPr/>
      </xdr:nvSpPr>
      <xdr:spPr>
        <a:xfrm>
          <a:off x="45847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xdr:cNvSpPr/>
      </xdr:nvSpPr>
      <xdr:spPr>
        <a:xfrm>
          <a:off x="3746500" y="630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xdr:cNvSpPr/>
      </xdr:nvSpPr>
      <xdr:spPr>
        <a:xfrm>
          <a:off x="2857500" y="62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59690</xdr:rowOff>
    </xdr:from>
    <xdr:to>
      <xdr:col>10</xdr:col>
      <xdr:colOff>165100</xdr:colOff>
      <xdr:row>36</xdr:row>
      <xdr:rowOff>161290</xdr:rowOff>
    </xdr:to>
    <xdr:sp macro="" textlink="">
      <xdr:nvSpPr>
        <xdr:cNvPr id="64" name="フローチャート: 判断 63"/>
        <xdr:cNvSpPr/>
      </xdr:nvSpPr>
      <xdr:spPr>
        <a:xfrm>
          <a:off x="1968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25400</xdr:rowOff>
    </xdr:from>
    <xdr:to>
      <xdr:col>6</xdr:col>
      <xdr:colOff>38100</xdr:colOff>
      <xdr:row>36</xdr:row>
      <xdr:rowOff>127000</xdr:rowOff>
    </xdr:to>
    <xdr:sp macro="" textlink="">
      <xdr:nvSpPr>
        <xdr:cNvPr id="65" name="フローチャート: 判断 64"/>
        <xdr:cNvSpPr/>
      </xdr:nvSpPr>
      <xdr:spPr>
        <a:xfrm>
          <a:off x="1079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48260</xdr:rowOff>
    </xdr:from>
    <xdr:to>
      <xdr:col>24</xdr:col>
      <xdr:colOff>114300</xdr:colOff>
      <xdr:row>35</xdr:row>
      <xdr:rowOff>149860</xdr:rowOff>
    </xdr:to>
    <xdr:sp macro="" textlink="">
      <xdr:nvSpPr>
        <xdr:cNvPr id="71" name="楕円 70"/>
        <xdr:cNvSpPr/>
      </xdr:nvSpPr>
      <xdr:spPr>
        <a:xfrm>
          <a:off x="45847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71137</xdr:rowOff>
    </xdr:from>
    <xdr:ext cx="405111" cy="259045"/>
    <xdr:sp macro="" textlink="">
      <xdr:nvSpPr>
        <xdr:cNvPr id="72" name="【道路】&#10;有形固定資産減価償却率該当値テキスト"/>
        <xdr:cNvSpPr txBox="1"/>
      </xdr:nvSpPr>
      <xdr:spPr>
        <a:xfrm>
          <a:off x="4673600" y="590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7112</xdr:rowOff>
    </xdr:from>
    <xdr:to>
      <xdr:col>20</xdr:col>
      <xdr:colOff>38100</xdr:colOff>
      <xdr:row>35</xdr:row>
      <xdr:rowOff>108712</xdr:rowOff>
    </xdr:to>
    <xdr:sp macro="" textlink="">
      <xdr:nvSpPr>
        <xdr:cNvPr id="73" name="楕円 72"/>
        <xdr:cNvSpPr/>
      </xdr:nvSpPr>
      <xdr:spPr>
        <a:xfrm>
          <a:off x="3746500" y="600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57912</xdr:rowOff>
    </xdr:from>
    <xdr:to>
      <xdr:col>24</xdr:col>
      <xdr:colOff>63500</xdr:colOff>
      <xdr:row>35</xdr:row>
      <xdr:rowOff>99060</xdr:rowOff>
    </xdr:to>
    <xdr:cxnSp macro="">
      <xdr:nvCxnSpPr>
        <xdr:cNvPr id="74" name="直線コネクタ 73"/>
        <xdr:cNvCxnSpPr/>
      </xdr:nvCxnSpPr>
      <xdr:spPr>
        <a:xfrm>
          <a:off x="3797300" y="605866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139700</xdr:rowOff>
    </xdr:from>
    <xdr:to>
      <xdr:col>15</xdr:col>
      <xdr:colOff>101600</xdr:colOff>
      <xdr:row>35</xdr:row>
      <xdr:rowOff>69850</xdr:rowOff>
    </xdr:to>
    <xdr:sp macro="" textlink="">
      <xdr:nvSpPr>
        <xdr:cNvPr id="75" name="楕円 74"/>
        <xdr:cNvSpPr/>
      </xdr:nvSpPr>
      <xdr:spPr>
        <a:xfrm>
          <a:off x="2857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19050</xdr:rowOff>
    </xdr:from>
    <xdr:to>
      <xdr:col>19</xdr:col>
      <xdr:colOff>177800</xdr:colOff>
      <xdr:row>35</xdr:row>
      <xdr:rowOff>57912</xdr:rowOff>
    </xdr:to>
    <xdr:cxnSp macro="">
      <xdr:nvCxnSpPr>
        <xdr:cNvPr id="76" name="直線コネクタ 75"/>
        <xdr:cNvCxnSpPr/>
      </xdr:nvCxnSpPr>
      <xdr:spPr>
        <a:xfrm>
          <a:off x="2908300" y="601980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100838</xdr:rowOff>
    </xdr:from>
    <xdr:to>
      <xdr:col>10</xdr:col>
      <xdr:colOff>165100</xdr:colOff>
      <xdr:row>35</xdr:row>
      <xdr:rowOff>30988</xdr:rowOff>
    </xdr:to>
    <xdr:sp macro="" textlink="">
      <xdr:nvSpPr>
        <xdr:cNvPr id="77" name="楕円 76"/>
        <xdr:cNvSpPr/>
      </xdr:nvSpPr>
      <xdr:spPr>
        <a:xfrm>
          <a:off x="1968500" y="593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151638</xdr:rowOff>
    </xdr:from>
    <xdr:to>
      <xdr:col>15</xdr:col>
      <xdr:colOff>50800</xdr:colOff>
      <xdr:row>35</xdr:row>
      <xdr:rowOff>19050</xdr:rowOff>
    </xdr:to>
    <xdr:cxnSp macro="">
      <xdr:nvCxnSpPr>
        <xdr:cNvPr id="78" name="直線コネクタ 77"/>
        <xdr:cNvCxnSpPr/>
      </xdr:nvCxnSpPr>
      <xdr:spPr>
        <a:xfrm>
          <a:off x="2019300" y="598093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59690</xdr:rowOff>
    </xdr:from>
    <xdr:to>
      <xdr:col>6</xdr:col>
      <xdr:colOff>38100</xdr:colOff>
      <xdr:row>34</xdr:row>
      <xdr:rowOff>161290</xdr:rowOff>
    </xdr:to>
    <xdr:sp macro="" textlink="">
      <xdr:nvSpPr>
        <xdr:cNvPr id="79" name="楕円 78"/>
        <xdr:cNvSpPr/>
      </xdr:nvSpPr>
      <xdr:spPr>
        <a:xfrm>
          <a:off x="1079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110490</xdr:rowOff>
    </xdr:from>
    <xdr:to>
      <xdr:col>10</xdr:col>
      <xdr:colOff>114300</xdr:colOff>
      <xdr:row>34</xdr:row>
      <xdr:rowOff>151638</xdr:rowOff>
    </xdr:to>
    <xdr:cxnSp macro="">
      <xdr:nvCxnSpPr>
        <xdr:cNvPr id="80" name="直線コネクタ 79"/>
        <xdr:cNvCxnSpPr/>
      </xdr:nvCxnSpPr>
      <xdr:spPr>
        <a:xfrm>
          <a:off x="1130300" y="593979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54119</xdr:rowOff>
    </xdr:from>
    <xdr:ext cx="405111" cy="259045"/>
    <xdr:sp macro="" textlink="">
      <xdr:nvSpPr>
        <xdr:cNvPr id="81" name="n_1aveValue【道路】&#10;有形固定資産減価償却率"/>
        <xdr:cNvSpPr txBox="1"/>
      </xdr:nvSpPr>
      <xdr:spPr>
        <a:xfrm>
          <a:off x="3582044" y="639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19829</xdr:rowOff>
    </xdr:from>
    <xdr:ext cx="405111" cy="259045"/>
    <xdr:sp macro="" textlink="">
      <xdr:nvSpPr>
        <xdr:cNvPr id="82" name="n_2aveValue【道路】&#10;有形固定資産減価償却率"/>
        <xdr:cNvSpPr txBox="1"/>
      </xdr:nvSpPr>
      <xdr:spPr>
        <a:xfrm>
          <a:off x="2705744" y="636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152417</xdr:rowOff>
    </xdr:from>
    <xdr:ext cx="405111" cy="259045"/>
    <xdr:sp macro="" textlink="">
      <xdr:nvSpPr>
        <xdr:cNvPr id="83" name="n_3aveValue【道路】&#10;有形固定資産減価償却率"/>
        <xdr:cNvSpPr txBox="1"/>
      </xdr:nvSpPr>
      <xdr:spPr>
        <a:xfrm>
          <a:off x="1816744"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118127</xdr:rowOff>
    </xdr:from>
    <xdr:ext cx="405111" cy="259045"/>
    <xdr:sp macro="" textlink="">
      <xdr:nvSpPr>
        <xdr:cNvPr id="84" name="n_4aveValue【道路】&#10;有形固定資産減価償却率"/>
        <xdr:cNvSpPr txBox="1"/>
      </xdr:nvSpPr>
      <xdr:spPr>
        <a:xfrm>
          <a:off x="927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125239</xdr:rowOff>
    </xdr:from>
    <xdr:ext cx="405111" cy="259045"/>
    <xdr:sp macro="" textlink="">
      <xdr:nvSpPr>
        <xdr:cNvPr id="85" name="n_1mainValue【道路】&#10;有形固定資産減価償却率"/>
        <xdr:cNvSpPr txBox="1"/>
      </xdr:nvSpPr>
      <xdr:spPr>
        <a:xfrm>
          <a:off x="3582044" y="578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86377</xdr:rowOff>
    </xdr:from>
    <xdr:ext cx="405111" cy="259045"/>
    <xdr:sp macro="" textlink="">
      <xdr:nvSpPr>
        <xdr:cNvPr id="86" name="n_2mainValue【道路】&#10;有形固定資産減価償却率"/>
        <xdr:cNvSpPr txBox="1"/>
      </xdr:nvSpPr>
      <xdr:spPr>
        <a:xfrm>
          <a:off x="2705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47515</xdr:rowOff>
    </xdr:from>
    <xdr:ext cx="405111" cy="259045"/>
    <xdr:sp macro="" textlink="">
      <xdr:nvSpPr>
        <xdr:cNvPr id="87" name="n_3mainValue【道路】&#10;有形固定資産減価償却率"/>
        <xdr:cNvSpPr txBox="1"/>
      </xdr:nvSpPr>
      <xdr:spPr>
        <a:xfrm>
          <a:off x="1816744" y="5705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6367</xdr:rowOff>
    </xdr:from>
    <xdr:ext cx="405111" cy="259045"/>
    <xdr:sp macro="" textlink="">
      <xdr:nvSpPr>
        <xdr:cNvPr id="88" name="n_4mainValue【道路】&#10;有形固定資産減価償却率"/>
        <xdr:cNvSpPr txBox="1"/>
      </xdr:nvSpPr>
      <xdr:spPr>
        <a:xfrm>
          <a:off x="927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xdr:cNvCxnSpPr/>
      </xdr:nvCxnSpPr>
      <xdr:spPr>
        <a:xfrm flipV="1">
          <a:off x="10476865" y="5743092"/>
          <a:ext cx="0" cy="1487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xdr:cNvSpPr txBox="1"/>
      </xdr:nvSpPr>
      <xdr:spPr>
        <a:xfrm>
          <a:off x="10515600" y="723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xdr:cNvCxnSpPr/>
      </xdr:nvCxnSpPr>
      <xdr:spPr>
        <a:xfrm>
          <a:off x="10388600" y="723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xdr:cNvSpPr txBox="1"/>
      </xdr:nvSpPr>
      <xdr:spPr>
        <a:xfrm>
          <a:off x="10515600" y="551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xdr:cNvCxnSpPr/>
      </xdr:nvCxnSpPr>
      <xdr:spPr>
        <a:xfrm>
          <a:off x="10388600" y="57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89870</xdr:rowOff>
    </xdr:from>
    <xdr:ext cx="469744" cy="259045"/>
    <xdr:sp macro="" textlink="">
      <xdr:nvSpPr>
        <xdr:cNvPr id="117" name="【道路】&#10;一人当たり延長平均値テキスト"/>
        <xdr:cNvSpPr txBox="1"/>
      </xdr:nvSpPr>
      <xdr:spPr>
        <a:xfrm>
          <a:off x="10515600" y="6947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xdr:cNvSpPr/>
      </xdr:nvSpPr>
      <xdr:spPr>
        <a:xfrm>
          <a:off x="10426700" y="709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9" name="フローチャート: 判断 118"/>
        <xdr:cNvSpPr/>
      </xdr:nvSpPr>
      <xdr:spPr>
        <a:xfrm>
          <a:off x="9588500" y="70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20" name="フローチャート: 判断 119"/>
        <xdr:cNvSpPr/>
      </xdr:nvSpPr>
      <xdr:spPr>
        <a:xfrm>
          <a:off x="8699500" y="71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86182</xdr:rowOff>
    </xdr:from>
    <xdr:to>
      <xdr:col>41</xdr:col>
      <xdr:colOff>101600</xdr:colOff>
      <xdr:row>42</xdr:row>
      <xdr:rowOff>16332</xdr:rowOff>
    </xdr:to>
    <xdr:sp macro="" textlink="">
      <xdr:nvSpPr>
        <xdr:cNvPr id="121" name="フローチャート: 判断 120"/>
        <xdr:cNvSpPr/>
      </xdr:nvSpPr>
      <xdr:spPr>
        <a:xfrm>
          <a:off x="7810500" y="71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84086</xdr:rowOff>
    </xdr:from>
    <xdr:to>
      <xdr:col>36</xdr:col>
      <xdr:colOff>165100</xdr:colOff>
      <xdr:row>42</xdr:row>
      <xdr:rowOff>14236</xdr:rowOff>
    </xdr:to>
    <xdr:sp macro="" textlink="">
      <xdr:nvSpPr>
        <xdr:cNvPr id="122" name="フローチャート: 判断 121"/>
        <xdr:cNvSpPr/>
      </xdr:nvSpPr>
      <xdr:spPr>
        <a:xfrm>
          <a:off x="6921500" y="711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128422</xdr:rowOff>
    </xdr:from>
    <xdr:to>
      <xdr:col>55</xdr:col>
      <xdr:colOff>50800</xdr:colOff>
      <xdr:row>42</xdr:row>
      <xdr:rowOff>58572</xdr:rowOff>
    </xdr:to>
    <xdr:sp macro="" textlink="">
      <xdr:nvSpPr>
        <xdr:cNvPr id="128" name="楕円 127"/>
        <xdr:cNvSpPr/>
      </xdr:nvSpPr>
      <xdr:spPr>
        <a:xfrm>
          <a:off x="10426700" y="715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45419</xdr:rowOff>
    </xdr:from>
    <xdr:ext cx="469744" cy="259045"/>
    <xdr:sp macro="" textlink="">
      <xdr:nvSpPr>
        <xdr:cNvPr id="129" name="【道路】&#10;一人当たり延長該当値テキスト"/>
        <xdr:cNvSpPr txBox="1"/>
      </xdr:nvSpPr>
      <xdr:spPr>
        <a:xfrm>
          <a:off x="10515600" y="7074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128448</xdr:rowOff>
    </xdr:from>
    <xdr:to>
      <xdr:col>50</xdr:col>
      <xdr:colOff>165100</xdr:colOff>
      <xdr:row>42</xdr:row>
      <xdr:rowOff>58598</xdr:rowOff>
    </xdr:to>
    <xdr:sp macro="" textlink="">
      <xdr:nvSpPr>
        <xdr:cNvPr id="130" name="楕円 129"/>
        <xdr:cNvSpPr/>
      </xdr:nvSpPr>
      <xdr:spPr>
        <a:xfrm>
          <a:off x="9588500" y="715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7772</xdr:rowOff>
    </xdr:from>
    <xdr:to>
      <xdr:col>55</xdr:col>
      <xdr:colOff>0</xdr:colOff>
      <xdr:row>42</xdr:row>
      <xdr:rowOff>7798</xdr:rowOff>
    </xdr:to>
    <xdr:cxnSp macro="">
      <xdr:nvCxnSpPr>
        <xdr:cNvPr id="131" name="直線コネクタ 130"/>
        <xdr:cNvCxnSpPr/>
      </xdr:nvCxnSpPr>
      <xdr:spPr>
        <a:xfrm flipV="1">
          <a:off x="9639300" y="7208672"/>
          <a:ext cx="8382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128550</xdr:rowOff>
    </xdr:from>
    <xdr:to>
      <xdr:col>46</xdr:col>
      <xdr:colOff>38100</xdr:colOff>
      <xdr:row>42</xdr:row>
      <xdr:rowOff>58700</xdr:rowOff>
    </xdr:to>
    <xdr:sp macro="" textlink="">
      <xdr:nvSpPr>
        <xdr:cNvPr id="132" name="楕円 131"/>
        <xdr:cNvSpPr/>
      </xdr:nvSpPr>
      <xdr:spPr>
        <a:xfrm>
          <a:off x="8699500" y="71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7798</xdr:rowOff>
    </xdr:from>
    <xdr:to>
      <xdr:col>50</xdr:col>
      <xdr:colOff>114300</xdr:colOff>
      <xdr:row>42</xdr:row>
      <xdr:rowOff>7900</xdr:rowOff>
    </xdr:to>
    <xdr:cxnSp macro="">
      <xdr:nvCxnSpPr>
        <xdr:cNvPr id="133" name="直線コネクタ 132"/>
        <xdr:cNvCxnSpPr/>
      </xdr:nvCxnSpPr>
      <xdr:spPr>
        <a:xfrm flipV="1">
          <a:off x="8750300" y="7208698"/>
          <a:ext cx="8890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128753</xdr:rowOff>
    </xdr:from>
    <xdr:to>
      <xdr:col>41</xdr:col>
      <xdr:colOff>101600</xdr:colOff>
      <xdr:row>42</xdr:row>
      <xdr:rowOff>58903</xdr:rowOff>
    </xdr:to>
    <xdr:sp macro="" textlink="">
      <xdr:nvSpPr>
        <xdr:cNvPr id="134" name="楕円 133"/>
        <xdr:cNvSpPr/>
      </xdr:nvSpPr>
      <xdr:spPr>
        <a:xfrm>
          <a:off x="7810500" y="715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7900</xdr:rowOff>
    </xdr:from>
    <xdr:to>
      <xdr:col>45</xdr:col>
      <xdr:colOff>177800</xdr:colOff>
      <xdr:row>42</xdr:row>
      <xdr:rowOff>8103</xdr:rowOff>
    </xdr:to>
    <xdr:cxnSp macro="">
      <xdr:nvCxnSpPr>
        <xdr:cNvPr id="135" name="直線コネクタ 134"/>
        <xdr:cNvCxnSpPr/>
      </xdr:nvCxnSpPr>
      <xdr:spPr>
        <a:xfrm flipV="1">
          <a:off x="7861300" y="7208800"/>
          <a:ext cx="8890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128842</xdr:rowOff>
    </xdr:from>
    <xdr:to>
      <xdr:col>36</xdr:col>
      <xdr:colOff>165100</xdr:colOff>
      <xdr:row>42</xdr:row>
      <xdr:rowOff>58992</xdr:rowOff>
    </xdr:to>
    <xdr:sp macro="" textlink="">
      <xdr:nvSpPr>
        <xdr:cNvPr id="136" name="楕円 135"/>
        <xdr:cNvSpPr/>
      </xdr:nvSpPr>
      <xdr:spPr>
        <a:xfrm>
          <a:off x="6921500" y="715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8103</xdr:rowOff>
    </xdr:from>
    <xdr:to>
      <xdr:col>41</xdr:col>
      <xdr:colOff>50800</xdr:colOff>
      <xdr:row>42</xdr:row>
      <xdr:rowOff>8192</xdr:rowOff>
    </xdr:to>
    <xdr:cxnSp macro="">
      <xdr:nvCxnSpPr>
        <xdr:cNvPr id="137" name="直線コネクタ 136"/>
        <xdr:cNvCxnSpPr/>
      </xdr:nvCxnSpPr>
      <xdr:spPr>
        <a:xfrm flipV="1">
          <a:off x="6972300" y="7209003"/>
          <a:ext cx="8890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14343</xdr:rowOff>
    </xdr:from>
    <xdr:ext cx="469744" cy="259045"/>
    <xdr:sp macro="" textlink="">
      <xdr:nvSpPr>
        <xdr:cNvPr id="138" name="n_1aveValue【道路】&#10;一人当たり延長"/>
        <xdr:cNvSpPr txBox="1"/>
      </xdr:nvSpPr>
      <xdr:spPr>
        <a:xfrm>
          <a:off x="9391727" y="68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32453</xdr:rowOff>
    </xdr:from>
    <xdr:ext cx="469744" cy="259045"/>
    <xdr:sp macro="" textlink="">
      <xdr:nvSpPr>
        <xdr:cNvPr id="139" name="n_2aveValue【道路】&#10;一人当たり延長"/>
        <xdr:cNvSpPr txBox="1"/>
      </xdr:nvSpPr>
      <xdr:spPr>
        <a:xfrm>
          <a:off x="8515427" y="68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32859</xdr:rowOff>
    </xdr:from>
    <xdr:ext cx="469744" cy="259045"/>
    <xdr:sp macro="" textlink="">
      <xdr:nvSpPr>
        <xdr:cNvPr id="140" name="n_3aveValue【道路】&#10;一人当たり延長"/>
        <xdr:cNvSpPr txBox="1"/>
      </xdr:nvSpPr>
      <xdr:spPr>
        <a:xfrm>
          <a:off x="7626427" y="689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30763</xdr:rowOff>
    </xdr:from>
    <xdr:ext cx="469744" cy="259045"/>
    <xdr:sp macro="" textlink="">
      <xdr:nvSpPr>
        <xdr:cNvPr id="141" name="n_4aveValue【道路】&#10;一人当たり延長"/>
        <xdr:cNvSpPr txBox="1"/>
      </xdr:nvSpPr>
      <xdr:spPr>
        <a:xfrm>
          <a:off x="6737427" y="68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49725</xdr:rowOff>
    </xdr:from>
    <xdr:ext cx="469744" cy="259045"/>
    <xdr:sp macro="" textlink="">
      <xdr:nvSpPr>
        <xdr:cNvPr id="142" name="n_1mainValue【道路】&#10;一人当たり延長"/>
        <xdr:cNvSpPr txBox="1"/>
      </xdr:nvSpPr>
      <xdr:spPr>
        <a:xfrm>
          <a:off x="9391727" y="72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49827</xdr:rowOff>
    </xdr:from>
    <xdr:ext cx="469744" cy="259045"/>
    <xdr:sp macro="" textlink="">
      <xdr:nvSpPr>
        <xdr:cNvPr id="143" name="n_2mainValue【道路】&#10;一人当たり延長"/>
        <xdr:cNvSpPr txBox="1"/>
      </xdr:nvSpPr>
      <xdr:spPr>
        <a:xfrm>
          <a:off x="8515427" y="72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50030</xdr:rowOff>
    </xdr:from>
    <xdr:ext cx="469744" cy="259045"/>
    <xdr:sp macro="" textlink="">
      <xdr:nvSpPr>
        <xdr:cNvPr id="144" name="n_3mainValue【道路】&#10;一人当たり延長"/>
        <xdr:cNvSpPr txBox="1"/>
      </xdr:nvSpPr>
      <xdr:spPr>
        <a:xfrm>
          <a:off x="7626427" y="7250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50119</xdr:rowOff>
    </xdr:from>
    <xdr:ext cx="469744" cy="259045"/>
    <xdr:sp macro="" textlink="">
      <xdr:nvSpPr>
        <xdr:cNvPr id="145" name="n_4mainValue【道路】&#10;一人当たり延長"/>
        <xdr:cNvSpPr txBox="1"/>
      </xdr:nvSpPr>
      <xdr:spPr>
        <a:xfrm>
          <a:off x="6737427" y="72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xdr:cNvCxnSpPr/>
      </xdr:nvCxnSpPr>
      <xdr:spPr>
        <a:xfrm flipV="1">
          <a:off x="4634865" y="9697538"/>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105608</xdr:rowOff>
    </xdr:from>
    <xdr:ext cx="405111" cy="259045"/>
    <xdr:sp macro="" textlink="">
      <xdr:nvSpPr>
        <xdr:cNvPr id="176" name="【橋りょう・トンネル】&#10;有形固定資産減価償却率平均値テキスト"/>
        <xdr:cNvSpPr txBox="1"/>
      </xdr:nvSpPr>
      <xdr:spPr>
        <a:xfrm>
          <a:off x="4673600" y="1039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xdr:cNvSpPr/>
      </xdr:nvSpPr>
      <xdr:spPr>
        <a:xfrm>
          <a:off x="45847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8" name="フローチャート: 判断 177"/>
        <xdr:cNvSpPr/>
      </xdr:nvSpPr>
      <xdr:spPr>
        <a:xfrm>
          <a:off x="3746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79" name="フローチャート: 判断 178"/>
        <xdr:cNvSpPr/>
      </xdr:nvSpPr>
      <xdr:spPr>
        <a:xfrm>
          <a:off x="2857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84727</xdr:rowOff>
    </xdr:from>
    <xdr:to>
      <xdr:col>10</xdr:col>
      <xdr:colOff>165100</xdr:colOff>
      <xdr:row>61</xdr:row>
      <xdr:rowOff>14877</xdr:rowOff>
    </xdr:to>
    <xdr:sp macro="" textlink="">
      <xdr:nvSpPr>
        <xdr:cNvPr id="180" name="フローチャート: 判断 179"/>
        <xdr:cNvSpPr/>
      </xdr:nvSpPr>
      <xdr:spPr>
        <a:xfrm>
          <a:off x="1968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50437</xdr:rowOff>
    </xdr:from>
    <xdr:to>
      <xdr:col>6</xdr:col>
      <xdr:colOff>38100</xdr:colOff>
      <xdr:row>60</xdr:row>
      <xdr:rowOff>152037</xdr:rowOff>
    </xdr:to>
    <xdr:sp macro="" textlink="">
      <xdr:nvSpPr>
        <xdr:cNvPr id="181" name="フローチャート: 判断 180"/>
        <xdr:cNvSpPr/>
      </xdr:nvSpPr>
      <xdr:spPr>
        <a:xfrm>
          <a:off x="1079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87" name="楕円 186"/>
        <xdr:cNvSpPr/>
      </xdr:nvSpPr>
      <xdr:spPr>
        <a:xfrm>
          <a:off x="4584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132097</xdr:rowOff>
    </xdr:from>
    <xdr:ext cx="405111" cy="259045"/>
    <xdr:sp macro="" textlink="">
      <xdr:nvSpPr>
        <xdr:cNvPr id="188" name="【橋りょう・トンネル】&#10;有形固定資産減価償却率該当値テキスト"/>
        <xdr:cNvSpPr txBox="1"/>
      </xdr:nvSpPr>
      <xdr:spPr>
        <a:xfrm>
          <a:off x="4673600"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92891</xdr:rowOff>
    </xdr:from>
    <xdr:to>
      <xdr:col>20</xdr:col>
      <xdr:colOff>38100</xdr:colOff>
      <xdr:row>59</xdr:row>
      <xdr:rowOff>23041</xdr:rowOff>
    </xdr:to>
    <xdr:sp macro="" textlink="">
      <xdr:nvSpPr>
        <xdr:cNvPr id="189" name="楕円 188"/>
        <xdr:cNvSpPr/>
      </xdr:nvSpPr>
      <xdr:spPr>
        <a:xfrm>
          <a:off x="3746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143691</xdr:rowOff>
    </xdr:from>
    <xdr:to>
      <xdr:col>24</xdr:col>
      <xdr:colOff>63500</xdr:colOff>
      <xdr:row>58</xdr:row>
      <xdr:rowOff>160020</xdr:rowOff>
    </xdr:to>
    <xdr:cxnSp macro="">
      <xdr:nvCxnSpPr>
        <xdr:cNvPr id="190" name="直線コネクタ 189"/>
        <xdr:cNvCxnSpPr/>
      </xdr:nvCxnSpPr>
      <xdr:spPr>
        <a:xfrm>
          <a:off x="3797300" y="1008779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74930</xdr:rowOff>
    </xdr:from>
    <xdr:to>
      <xdr:col>15</xdr:col>
      <xdr:colOff>101600</xdr:colOff>
      <xdr:row>59</xdr:row>
      <xdr:rowOff>5080</xdr:rowOff>
    </xdr:to>
    <xdr:sp macro="" textlink="">
      <xdr:nvSpPr>
        <xdr:cNvPr id="191" name="楕円 190"/>
        <xdr:cNvSpPr/>
      </xdr:nvSpPr>
      <xdr:spPr>
        <a:xfrm>
          <a:off x="2857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125730</xdr:rowOff>
    </xdr:from>
    <xdr:to>
      <xdr:col>19</xdr:col>
      <xdr:colOff>177800</xdr:colOff>
      <xdr:row>58</xdr:row>
      <xdr:rowOff>143691</xdr:rowOff>
    </xdr:to>
    <xdr:cxnSp macro="">
      <xdr:nvCxnSpPr>
        <xdr:cNvPr id="192" name="直線コネクタ 191"/>
        <xdr:cNvCxnSpPr/>
      </xdr:nvCxnSpPr>
      <xdr:spPr>
        <a:xfrm>
          <a:off x="2908300" y="1006983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104322</xdr:rowOff>
    </xdr:from>
    <xdr:to>
      <xdr:col>10</xdr:col>
      <xdr:colOff>165100</xdr:colOff>
      <xdr:row>59</xdr:row>
      <xdr:rowOff>34472</xdr:rowOff>
    </xdr:to>
    <xdr:sp macro="" textlink="">
      <xdr:nvSpPr>
        <xdr:cNvPr id="193" name="楕円 192"/>
        <xdr:cNvSpPr/>
      </xdr:nvSpPr>
      <xdr:spPr>
        <a:xfrm>
          <a:off x="1968500" y="1004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125730</xdr:rowOff>
    </xdr:from>
    <xdr:to>
      <xdr:col>15</xdr:col>
      <xdr:colOff>50800</xdr:colOff>
      <xdr:row>58</xdr:row>
      <xdr:rowOff>155122</xdr:rowOff>
    </xdr:to>
    <xdr:cxnSp macro="">
      <xdr:nvCxnSpPr>
        <xdr:cNvPr id="194" name="直線コネクタ 193"/>
        <xdr:cNvCxnSpPr/>
      </xdr:nvCxnSpPr>
      <xdr:spPr>
        <a:xfrm flipV="1">
          <a:off x="2019300" y="1006983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87993</xdr:rowOff>
    </xdr:from>
    <xdr:to>
      <xdr:col>6</xdr:col>
      <xdr:colOff>38100</xdr:colOff>
      <xdr:row>59</xdr:row>
      <xdr:rowOff>18143</xdr:rowOff>
    </xdr:to>
    <xdr:sp macro="" textlink="">
      <xdr:nvSpPr>
        <xdr:cNvPr id="195" name="楕円 194"/>
        <xdr:cNvSpPr/>
      </xdr:nvSpPr>
      <xdr:spPr>
        <a:xfrm>
          <a:off x="1079500" y="100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138793</xdr:rowOff>
    </xdr:from>
    <xdr:to>
      <xdr:col>10</xdr:col>
      <xdr:colOff>114300</xdr:colOff>
      <xdr:row>58</xdr:row>
      <xdr:rowOff>155122</xdr:rowOff>
    </xdr:to>
    <xdr:cxnSp macro="">
      <xdr:nvCxnSpPr>
        <xdr:cNvPr id="196" name="直線コネクタ 195"/>
        <xdr:cNvCxnSpPr/>
      </xdr:nvCxnSpPr>
      <xdr:spPr>
        <a:xfrm>
          <a:off x="1130300" y="1008289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38661</xdr:rowOff>
    </xdr:from>
    <xdr:ext cx="405111" cy="259045"/>
    <xdr:sp macro="" textlink="">
      <xdr:nvSpPr>
        <xdr:cNvPr id="197" name="n_1aveValue【橋りょう・トンネル】&#10;有形固定資産減価償却率"/>
        <xdr:cNvSpPr txBox="1"/>
      </xdr:nvSpPr>
      <xdr:spPr>
        <a:xfrm>
          <a:off x="35820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15801</xdr:rowOff>
    </xdr:from>
    <xdr:ext cx="405111" cy="259045"/>
    <xdr:sp macro="" textlink="">
      <xdr:nvSpPr>
        <xdr:cNvPr id="198" name="n_2aveValue【橋りょう・トンネル】&#10;有形固定資産減価償却率"/>
        <xdr:cNvSpPr txBox="1"/>
      </xdr:nvSpPr>
      <xdr:spPr>
        <a:xfrm>
          <a:off x="2705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6004</xdr:rowOff>
    </xdr:from>
    <xdr:ext cx="405111" cy="259045"/>
    <xdr:sp macro="" textlink="">
      <xdr:nvSpPr>
        <xdr:cNvPr id="199" name="n_3aveValue【橋りょう・トンネル】&#10;有形固定資産減価償却率"/>
        <xdr:cNvSpPr txBox="1"/>
      </xdr:nvSpPr>
      <xdr:spPr>
        <a:xfrm>
          <a:off x="1816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143164</xdr:rowOff>
    </xdr:from>
    <xdr:ext cx="405111" cy="259045"/>
    <xdr:sp macro="" textlink="">
      <xdr:nvSpPr>
        <xdr:cNvPr id="200" name="n_4aveValue【橋りょう・トンネル】&#10;有形固定資産減価償却率"/>
        <xdr:cNvSpPr txBox="1"/>
      </xdr:nvSpPr>
      <xdr:spPr>
        <a:xfrm>
          <a:off x="927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39568</xdr:rowOff>
    </xdr:from>
    <xdr:ext cx="405111" cy="259045"/>
    <xdr:sp macro="" textlink="">
      <xdr:nvSpPr>
        <xdr:cNvPr id="201" name="n_1mainValue【橋りょう・トンネル】&#10;有形固定資産減価償却率"/>
        <xdr:cNvSpPr txBox="1"/>
      </xdr:nvSpPr>
      <xdr:spPr>
        <a:xfrm>
          <a:off x="35820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21607</xdr:rowOff>
    </xdr:from>
    <xdr:ext cx="405111" cy="259045"/>
    <xdr:sp macro="" textlink="">
      <xdr:nvSpPr>
        <xdr:cNvPr id="202" name="n_2mainValue【橋りょう・トンネル】&#10;有形固定資産減価償却率"/>
        <xdr:cNvSpPr txBox="1"/>
      </xdr:nvSpPr>
      <xdr:spPr>
        <a:xfrm>
          <a:off x="2705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50999</xdr:rowOff>
    </xdr:from>
    <xdr:ext cx="405111" cy="259045"/>
    <xdr:sp macro="" textlink="">
      <xdr:nvSpPr>
        <xdr:cNvPr id="203" name="n_3mainValue【橋りょう・トンネル】&#10;有形固定資産減価償却率"/>
        <xdr:cNvSpPr txBox="1"/>
      </xdr:nvSpPr>
      <xdr:spPr>
        <a:xfrm>
          <a:off x="1816744" y="982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34670</xdr:rowOff>
    </xdr:from>
    <xdr:ext cx="405111" cy="259045"/>
    <xdr:sp macro="" textlink="">
      <xdr:nvSpPr>
        <xdr:cNvPr id="204" name="n_4mainValue【橋りょう・トンネル】&#10;有形固定資産減価償却率"/>
        <xdr:cNvSpPr txBox="1"/>
      </xdr:nvSpPr>
      <xdr:spPr>
        <a:xfrm>
          <a:off x="927744" y="980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xdr:cNvCxnSpPr/>
      </xdr:nvCxnSpPr>
      <xdr:spPr>
        <a:xfrm flipV="1">
          <a:off x="10476865" y="9600450"/>
          <a:ext cx="0" cy="144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xdr:cNvSpPr txBox="1"/>
      </xdr:nvSpPr>
      <xdr:spPr>
        <a:xfrm>
          <a:off x="10515600" y="1104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xdr:cNvCxnSpPr/>
      </xdr:nvCxnSpPr>
      <xdr:spPr>
        <a:xfrm>
          <a:off x="10388600" y="11044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xdr:cNvSpPr txBox="1"/>
      </xdr:nvSpPr>
      <xdr:spPr>
        <a:xfrm>
          <a:off x="10515600" y="93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xdr:cNvCxnSpPr/>
      </xdr:nvCxnSpPr>
      <xdr:spPr>
        <a:xfrm>
          <a:off x="10388600" y="960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20856</xdr:rowOff>
    </xdr:from>
    <xdr:ext cx="534377" cy="259045"/>
    <xdr:sp macro="" textlink="">
      <xdr:nvSpPr>
        <xdr:cNvPr id="233" name="【橋りょう・トンネル】&#10;一人当たり有形固定資産（償却資産）額平均値テキスト"/>
        <xdr:cNvSpPr txBox="1"/>
      </xdr:nvSpPr>
      <xdr:spPr>
        <a:xfrm>
          <a:off x="10515600" y="10479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xdr:cNvSpPr/>
      </xdr:nvSpPr>
      <xdr:spPr>
        <a:xfrm>
          <a:off x="10426700" y="1062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35" name="フローチャート: 判断 234"/>
        <xdr:cNvSpPr/>
      </xdr:nvSpPr>
      <xdr:spPr>
        <a:xfrm>
          <a:off x="9588500" y="1063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36" name="フローチャート: 判断 235"/>
        <xdr:cNvSpPr/>
      </xdr:nvSpPr>
      <xdr:spPr>
        <a:xfrm>
          <a:off x="8699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5302</xdr:rowOff>
    </xdr:from>
    <xdr:to>
      <xdr:col>41</xdr:col>
      <xdr:colOff>101600</xdr:colOff>
      <xdr:row>62</xdr:row>
      <xdr:rowOff>106902</xdr:rowOff>
    </xdr:to>
    <xdr:sp macro="" textlink="">
      <xdr:nvSpPr>
        <xdr:cNvPr id="237" name="フローチャート: 判断 236"/>
        <xdr:cNvSpPr/>
      </xdr:nvSpPr>
      <xdr:spPr>
        <a:xfrm>
          <a:off x="7810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23388</xdr:rowOff>
    </xdr:from>
    <xdr:to>
      <xdr:col>36</xdr:col>
      <xdr:colOff>165100</xdr:colOff>
      <xdr:row>62</xdr:row>
      <xdr:rowOff>124988</xdr:rowOff>
    </xdr:to>
    <xdr:sp macro="" textlink="">
      <xdr:nvSpPr>
        <xdr:cNvPr id="238" name="フローチャート: 判断 237"/>
        <xdr:cNvSpPr/>
      </xdr:nvSpPr>
      <xdr:spPr>
        <a:xfrm>
          <a:off x="6921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34121</xdr:rowOff>
    </xdr:from>
    <xdr:to>
      <xdr:col>55</xdr:col>
      <xdr:colOff>50800</xdr:colOff>
      <xdr:row>63</xdr:row>
      <xdr:rowOff>135721</xdr:rowOff>
    </xdr:to>
    <xdr:sp macro="" textlink="">
      <xdr:nvSpPr>
        <xdr:cNvPr id="244" name="楕円 243"/>
        <xdr:cNvSpPr/>
      </xdr:nvSpPr>
      <xdr:spPr>
        <a:xfrm>
          <a:off x="10426700" y="1083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12548</xdr:rowOff>
    </xdr:from>
    <xdr:ext cx="534377" cy="259045"/>
    <xdr:sp macro="" textlink="">
      <xdr:nvSpPr>
        <xdr:cNvPr id="245" name="【橋りょう・トンネル】&#10;一人当たり有形固定資産（償却資産）額該当値テキスト"/>
        <xdr:cNvSpPr txBox="1"/>
      </xdr:nvSpPr>
      <xdr:spPr>
        <a:xfrm>
          <a:off x="10515600" y="108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37173</xdr:rowOff>
    </xdr:from>
    <xdr:to>
      <xdr:col>50</xdr:col>
      <xdr:colOff>165100</xdr:colOff>
      <xdr:row>63</xdr:row>
      <xdr:rowOff>138773</xdr:rowOff>
    </xdr:to>
    <xdr:sp macro="" textlink="">
      <xdr:nvSpPr>
        <xdr:cNvPr id="246" name="楕円 245"/>
        <xdr:cNvSpPr/>
      </xdr:nvSpPr>
      <xdr:spPr>
        <a:xfrm>
          <a:off x="9588500" y="1083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84921</xdr:rowOff>
    </xdr:from>
    <xdr:to>
      <xdr:col>55</xdr:col>
      <xdr:colOff>0</xdr:colOff>
      <xdr:row>63</xdr:row>
      <xdr:rowOff>87973</xdr:rowOff>
    </xdr:to>
    <xdr:cxnSp macro="">
      <xdr:nvCxnSpPr>
        <xdr:cNvPr id="247" name="直線コネクタ 246"/>
        <xdr:cNvCxnSpPr/>
      </xdr:nvCxnSpPr>
      <xdr:spPr>
        <a:xfrm flipV="1">
          <a:off x="9639300" y="10886271"/>
          <a:ext cx="838200" cy="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39794</xdr:rowOff>
    </xdr:from>
    <xdr:to>
      <xdr:col>46</xdr:col>
      <xdr:colOff>38100</xdr:colOff>
      <xdr:row>63</xdr:row>
      <xdr:rowOff>141394</xdr:rowOff>
    </xdr:to>
    <xdr:sp macro="" textlink="">
      <xdr:nvSpPr>
        <xdr:cNvPr id="248" name="楕円 247"/>
        <xdr:cNvSpPr/>
      </xdr:nvSpPr>
      <xdr:spPr>
        <a:xfrm>
          <a:off x="8699500" y="1084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87973</xdr:rowOff>
    </xdr:from>
    <xdr:to>
      <xdr:col>50</xdr:col>
      <xdr:colOff>114300</xdr:colOff>
      <xdr:row>63</xdr:row>
      <xdr:rowOff>90594</xdr:rowOff>
    </xdr:to>
    <xdr:cxnSp macro="">
      <xdr:nvCxnSpPr>
        <xdr:cNvPr id="249" name="直線コネクタ 248"/>
        <xdr:cNvCxnSpPr/>
      </xdr:nvCxnSpPr>
      <xdr:spPr>
        <a:xfrm flipV="1">
          <a:off x="8750300" y="10889323"/>
          <a:ext cx="889000" cy="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57697</xdr:rowOff>
    </xdr:from>
    <xdr:to>
      <xdr:col>41</xdr:col>
      <xdr:colOff>101600</xdr:colOff>
      <xdr:row>63</xdr:row>
      <xdr:rowOff>159297</xdr:rowOff>
    </xdr:to>
    <xdr:sp macro="" textlink="">
      <xdr:nvSpPr>
        <xdr:cNvPr id="250" name="楕円 249"/>
        <xdr:cNvSpPr/>
      </xdr:nvSpPr>
      <xdr:spPr>
        <a:xfrm>
          <a:off x="7810500" y="108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90594</xdr:rowOff>
    </xdr:from>
    <xdr:to>
      <xdr:col>45</xdr:col>
      <xdr:colOff>177800</xdr:colOff>
      <xdr:row>63</xdr:row>
      <xdr:rowOff>108497</xdr:rowOff>
    </xdr:to>
    <xdr:cxnSp macro="">
      <xdr:nvCxnSpPr>
        <xdr:cNvPr id="251" name="直線コネクタ 250"/>
        <xdr:cNvCxnSpPr/>
      </xdr:nvCxnSpPr>
      <xdr:spPr>
        <a:xfrm flipV="1">
          <a:off x="7861300" y="10891944"/>
          <a:ext cx="889000" cy="1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60292</xdr:rowOff>
    </xdr:from>
    <xdr:to>
      <xdr:col>36</xdr:col>
      <xdr:colOff>165100</xdr:colOff>
      <xdr:row>63</xdr:row>
      <xdr:rowOff>161892</xdr:rowOff>
    </xdr:to>
    <xdr:sp macro="" textlink="">
      <xdr:nvSpPr>
        <xdr:cNvPr id="252" name="楕円 251"/>
        <xdr:cNvSpPr/>
      </xdr:nvSpPr>
      <xdr:spPr>
        <a:xfrm>
          <a:off x="6921500" y="1086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108497</xdr:rowOff>
    </xdr:from>
    <xdr:to>
      <xdr:col>41</xdr:col>
      <xdr:colOff>50800</xdr:colOff>
      <xdr:row>63</xdr:row>
      <xdr:rowOff>111092</xdr:rowOff>
    </xdr:to>
    <xdr:cxnSp macro="">
      <xdr:nvCxnSpPr>
        <xdr:cNvPr id="253" name="直線コネクタ 252"/>
        <xdr:cNvCxnSpPr/>
      </xdr:nvCxnSpPr>
      <xdr:spPr>
        <a:xfrm flipV="1">
          <a:off x="6972300" y="10909847"/>
          <a:ext cx="889000" cy="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122957</xdr:rowOff>
    </xdr:from>
    <xdr:ext cx="534377" cy="259045"/>
    <xdr:sp macro="" textlink="">
      <xdr:nvSpPr>
        <xdr:cNvPr id="254" name="n_1aveValue【橋りょう・トンネル】&#10;一人当たり有形固定資産（償却資産）額"/>
        <xdr:cNvSpPr txBox="1"/>
      </xdr:nvSpPr>
      <xdr:spPr>
        <a:xfrm>
          <a:off x="9359411" y="1040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115280</xdr:rowOff>
    </xdr:from>
    <xdr:ext cx="534377" cy="259045"/>
    <xdr:sp macro="" textlink="">
      <xdr:nvSpPr>
        <xdr:cNvPr id="255" name="n_2aveValue【橋りょう・トンネル】&#10;一人当たり有形固定資産（償却資産）額"/>
        <xdr:cNvSpPr txBox="1"/>
      </xdr:nvSpPr>
      <xdr:spPr>
        <a:xfrm>
          <a:off x="8483111" y="104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123429</xdr:rowOff>
    </xdr:from>
    <xdr:ext cx="534377" cy="259045"/>
    <xdr:sp macro="" textlink="">
      <xdr:nvSpPr>
        <xdr:cNvPr id="256" name="n_3aveValue【橋りょう・トンネル】&#10;一人当たり有形固定資産（償却資産）額"/>
        <xdr:cNvSpPr txBox="1"/>
      </xdr:nvSpPr>
      <xdr:spPr>
        <a:xfrm>
          <a:off x="75941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141515</xdr:rowOff>
    </xdr:from>
    <xdr:ext cx="534377" cy="259045"/>
    <xdr:sp macro="" textlink="">
      <xdr:nvSpPr>
        <xdr:cNvPr id="257" name="n_4aveValue【橋りょう・トンネル】&#10;一人当たり有形固定資産（償却資産）額"/>
        <xdr:cNvSpPr txBox="1"/>
      </xdr:nvSpPr>
      <xdr:spPr>
        <a:xfrm>
          <a:off x="6705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129900</xdr:rowOff>
    </xdr:from>
    <xdr:ext cx="534377" cy="259045"/>
    <xdr:sp macro="" textlink="">
      <xdr:nvSpPr>
        <xdr:cNvPr id="258" name="n_1mainValue【橋りょう・トンネル】&#10;一人当たり有形固定資産（償却資産）額"/>
        <xdr:cNvSpPr txBox="1"/>
      </xdr:nvSpPr>
      <xdr:spPr>
        <a:xfrm>
          <a:off x="9359411" y="1093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132521</xdr:rowOff>
    </xdr:from>
    <xdr:ext cx="534377" cy="259045"/>
    <xdr:sp macro="" textlink="">
      <xdr:nvSpPr>
        <xdr:cNvPr id="259" name="n_2mainValue【橋りょう・トンネル】&#10;一人当たり有形固定資産（償却資産）額"/>
        <xdr:cNvSpPr txBox="1"/>
      </xdr:nvSpPr>
      <xdr:spPr>
        <a:xfrm>
          <a:off x="8483111" y="1093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150424</xdr:rowOff>
    </xdr:from>
    <xdr:ext cx="534377" cy="259045"/>
    <xdr:sp macro="" textlink="">
      <xdr:nvSpPr>
        <xdr:cNvPr id="260" name="n_3mainValue【橋りょう・トンネル】&#10;一人当たり有形固定資産（償却資産）額"/>
        <xdr:cNvSpPr txBox="1"/>
      </xdr:nvSpPr>
      <xdr:spPr>
        <a:xfrm>
          <a:off x="7594111" y="1095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153019</xdr:rowOff>
    </xdr:from>
    <xdr:ext cx="534377" cy="259045"/>
    <xdr:sp macro="" textlink="">
      <xdr:nvSpPr>
        <xdr:cNvPr id="261" name="n_4mainValue【橋りょう・トンネル】&#10;一人当たり有形固定資産（償却資産）額"/>
        <xdr:cNvSpPr txBox="1"/>
      </xdr:nvSpPr>
      <xdr:spPr>
        <a:xfrm>
          <a:off x="6705111" y="1095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88" name="直線コネクタ 287"/>
        <xdr:cNvCxnSpPr/>
      </xdr:nvCxnSpPr>
      <xdr:spPr>
        <a:xfrm flipV="1">
          <a:off x="4634865" y="13326292"/>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89" name="【公営住宅】&#10;有形固定資産減価償却率最小値テキスト"/>
        <xdr:cNvSpPr txBox="1"/>
      </xdr:nvSpPr>
      <xdr:spPr>
        <a:xfrm>
          <a:off x="4673600" y="1467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0" name="直線コネクタ 289"/>
        <xdr:cNvCxnSpPr/>
      </xdr:nvCxnSpPr>
      <xdr:spPr>
        <a:xfrm>
          <a:off x="4546600" y="1467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91" name="【公営住宅】&#10;有形固定資産減価償却率最大値テキスト"/>
        <xdr:cNvSpPr txBox="1"/>
      </xdr:nvSpPr>
      <xdr:spPr>
        <a:xfrm>
          <a:off x="4673600" y="1310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2" name="直線コネクタ 291"/>
        <xdr:cNvCxnSpPr/>
      </xdr:nvCxnSpPr>
      <xdr:spPr>
        <a:xfrm>
          <a:off x="4546600" y="1332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17978</xdr:rowOff>
    </xdr:from>
    <xdr:ext cx="405111" cy="259045"/>
    <xdr:sp macro="" textlink="">
      <xdr:nvSpPr>
        <xdr:cNvPr id="293" name="【公営住宅】&#10;有形固定資産減価償却率平均値テキスト"/>
        <xdr:cNvSpPr txBox="1"/>
      </xdr:nvSpPr>
      <xdr:spPr>
        <a:xfrm>
          <a:off x="4673600" y="1407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4" name="フローチャート: 判断 293"/>
        <xdr:cNvSpPr/>
      </xdr:nvSpPr>
      <xdr:spPr>
        <a:xfrm>
          <a:off x="4584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95" name="フローチャート: 判断 294"/>
        <xdr:cNvSpPr/>
      </xdr:nvSpPr>
      <xdr:spPr>
        <a:xfrm>
          <a:off x="3746500" y="1406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macro="" textlink="">
      <xdr:nvSpPr>
        <xdr:cNvPr id="296" name="フローチャート: 判断 295"/>
        <xdr:cNvSpPr/>
      </xdr:nvSpPr>
      <xdr:spPr>
        <a:xfrm>
          <a:off x="2857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119562</xdr:rowOff>
    </xdr:from>
    <xdr:to>
      <xdr:col>10</xdr:col>
      <xdr:colOff>165100</xdr:colOff>
      <xdr:row>82</xdr:row>
      <xdr:rowOff>49712</xdr:rowOff>
    </xdr:to>
    <xdr:sp macro="" textlink="">
      <xdr:nvSpPr>
        <xdr:cNvPr id="297" name="フローチャート: 判断 296"/>
        <xdr:cNvSpPr/>
      </xdr:nvSpPr>
      <xdr:spPr>
        <a:xfrm>
          <a:off x="1968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73842</xdr:rowOff>
    </xdr:from>
    <xdr:to>
      <xdr:col>6</xdr:col>
      <xdr:colOff>38100</xdr:colOff>
      <xdr:row>82</xdr:row>
      <xdr:rowOff>3992</xdr:rowOff>
    </xdr:to>
    <xdr:sp macro="" textlink="">
      <xdr:nvSpPr>
        <xdr:cNvPr id="298" name="フローチャート: 判断 297"/>
        <xdr:cNvSpPr/>
      </xdr:nvSpPr>
      <xdr:spPr>
        <a:xfrm>
          <a:off x="1079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103232</xdr:rowOff>
    </xdr:from>
    <xdr:to>
      <xdr:col>24</xdr:col>
      <xdr:colOff>114300</xdr:colOff>
      <xdr:row>78</xdr:row>
      <xdr:rowOff>33382</xdr:rowOff>
    </xdr:to>
    <xdr:sp macro="" textlink="">
      <xdr:nvSpPr>
        <xdr:cNvPr id="304" name="楕円 303"/>
        <xdr:cNvSpPr/>
      </xdr:nvSpPr>
      <xdr:spPr>
        <a:xfrm>
          <a:off x="4584700" y="1330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26868</xdr:rowOff>
    </xdr:from>
    <xdr:ext cx="405111" cy="259045"/>
    <xdr:sp macro="" textlink="">
      <xdr:nvSpPr>
        <xdr:cNvPr id="305" name="【公営住宅】&#10;有形固定資産減価償却率該当値テキスト"/>
        <xdr:cNvSpPr txBox="1"/>
      </xdr:nvSpPr>
      <xdr:spPr>
        <a:xfrm>
          <a:off x="4673600" y="13228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34652</xdr:rowOff>
    </xdr:from>
    <xdr:to>
      <xdr:col>20</xdr:col>
      <xdr:colOff>38100</xdr:colOff>
      <xdr:row>77</xdr:row>
      <xdr:rowOff>136252</xdr:rowOff>
    </xdr:to>
    <xdr:sp macro="" textlink="">
      <xdr:nvSpPr>
        <xdr:cNvPr id="306" name="楕円 305"/>
        <xdr:cNvSpPr/>
      </xdr:nvSpPr>
      <xdr:spPr>
        <a:xfrm>
          <a:off x="3746500" y="1323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85452</xdr:rowOff>
    </xdr:from>
    <xdr:to>
      <xdr:col>24</xdr:col>
      <xdr:colOff>63500</xdr:colOff>
      <xdr:row>77</xdr:row>
      <xdr:rowOff>154032</xdr:rowOff>
    </xdr:to>
    <xdr:cxnSp macro="">
      <xdr:nvCxnSpPr>
        <xdr:cNvPr id="307" name="直線コネクタ 306"/>
        <xdr:cNvCxnSpPr/>
      </xdr:nvCxnSpPr>
      <xdr:spPr>
        <a:xfrm>
          <a:off x="3797300" y="1328710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134257</xdr:rowOff>
    </xdr:from>
    <xdr:to>
      <xdr:col>15</xdr:col>
      <xdr:colOff>101600</xdr:colOff>
      <xdr:row>77</xdr:row>
      <xdr:rowOff>64407</xdr:rowOff>
    </xdr:to>
    <xdr:sp macro="" textlink="">
      <xdr:nvSpPr>
        <xdr:cNvPr id="308" name="楕円 307"/>
        <xdr:cNvSpPr/>
      </xdr:nvSpPr>
      <xdr:spPr>
        <a:xfrm>
          <a:off x="2857500" y="1316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13607</xdr:rowOff>
    </xdr:from>
    <xdr:to>
      <xdr:col>19</xdr:col>
      <xdr:colOff>177800</xdr:colOff>
      <xdr:row>77</xdr:row>
      <xdr:rowOff>85452</xdr:rowOff>
    </xdr:to>
    <xdr:cxnSp macro="">
      <xdr:nvCxnSpPr>
        <xdr:cNvPr id="309" name="直線コネクタ 308"/>
        <xdr:cNvCxnSpPr/>
      </xdr:nvCxnSpPr>
      <xdr:spPr>
        <a:xfrm>
          <a:off x="2908300" y="13215257"/>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47716</xdr:rowOff>
    </xdr:from>
    <xdr:to>
      <xdr:col>10</xdr:col>
      <xdr:colOff>165100</xdr:colOff>
      <xdr:row>77</xdr:row>
      <xdr:rowOff>149316</xdr:rowOff>
    </xdr:to>
    <xdr:sp macro="" textlink="">
      <xdr:nvSpPr>
        <xdr:cNvPr id="310" name="楕円 309"/>
        <xdr:cNvSpPr/>
      </xdr:nvSpPr>
      <xdr:spPr>
        <a:xfrm>
          <a:off x="1968500" y="1324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13607</xdr:rowOff>
    </xdr:from>
    <xdr:to>
      <xdr:col>15</xdr:col>
      <xdr:colOff>50800</xdr:colOff>
      <xdr:row>77</xdr:row>
      <xdr:rowOff>98516</xdr:rowOff>
    </xdr:to>
    <xdr:cxnSp macro="">
      <xdr:nvCxnSpPr>
        <xdr:cNvPr id="311" name="直線コネクタ 310"/>
        <xdr:cNvCxnSpPr/>
      </xdr:nvCxnSpPr>
      <xdr:spPr>
        <a:xfrm flipV="1">
          <a:off x="2019300" y="13215257"/>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76</xdr:row>
      <xdr:rowOff>147320</xdr:rowOff>
    </xdr:from>
    <xdr:to>
      <xdr:col>6</xdr:col>
      <xdr:colOff>38100</xdr:colOff>
      <xdr:row>77</xdr:row>
      <xdr:rowOff>77470</xdr:rowOff>
    </xdr:to>
    <xdr:sp macro="" textlink="">
      <xdr:nvSpPr>
        <xdr:cNvPr id="312" name="楕円 311"/>
        <xdr:cNvSpPr/>
      </xdr:nvSpPr>
      <xdr:spPr>
        <a:xfrm>
          <a:off x="1079500" y="131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26670</xdr:rowOff>
    </xdr:from>
    <xdr:to>
      <xdr:col>10</xdr:col>
      <xdr:colOff>114300</xdr:colOff>
      <xdr:row>77</xdr:row>
      <xdr:rowOff>98516</xdr:rowOff>
    </xdr:to>
    <xdr:cxnSp macro="">
      <xdr:nvCxnSpPr>
        <xdr:cNvPr id="313" name="直線コネクタ 312"/>
        <xdr:cNvCxnSpPr/>
      </xdr:nvCxnSpPr>
      <xdr:spPr>
        <a:xfrm>
          <a:off x="1130300" y="1322832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99621</xdr:rowOff>
    </xdr:from>
    <xdr:ext cx="405111" cy="259045"/>
    <xdr:sp macro="" textlink="">
      <xdr:nvSpPr>
        <xdr:cNvPr id="314" name="n_1aveValue【公営住宅】&#10;有形固定資産減価償却率"/>
        <xdr:cNvSpPr txBox="1"/>
      </xdr:nvSpPr>
      <xdr:spPr>
        <a:xfrm>
          <a:off x="3582044" y="1415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63698</xdr:rowOff>
    </xdr:from>
    <xdr:ext cx="405111" cy="259045"/>
    <xdr:sp macro="" textlink="">
      <xdr:nvSpPr>
        <xdr:cNvPr id="315" name="n_2aveValue【公営住宅】&#10;有形固定資産減価償却率"/>
        <xdr:cNvSpPr txBox="1"/>
      </xdr:nvSpPr>
      <xdr:spPr>
        <a:xfrm>
          <a:off x="2705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40839</xdr:rowOff>
    </xdr:from>
    <xdr:ext cx="405111" cy="259045"/>
    <xdr:sp macro="" textlink="">
      <xdr:nvSpPr>
        <xdr:cNvPr id="316" name="n_3aveValue【公営住宅】&#10;有形固定資産減価償却率"/>
        <xdr:cNvSpPr txBox="1"/>
      </xdr:nvSpPr>
      <xdr:spPr>
        <a:xfrm>
          <a:off x="1816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166569</xdr:rowOff>
    </xdr:from>
    <xdr:ext cx="405111" cy="259045"/>
    <xdr:sp macro="" textlink="">
      <xdr:nvSpPr>
        <xdr:cNvPr id="317" name="n_4aveValue【公営住宅】&#10;有形固定資産減価償却率"/>
        <xdr:cNvSpPr txBox="1"/>
      </xdr:nvSpPr>
      <xdr:spPr>
        <a:xfrm>
          <a:off x="927744" y="1405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75</xdr:row>
      <xdr:rowOff>152779</xdr:rowOff>
    </xdr:from>
    <xdr:ext cx="405111" cy="259045"/>
    <xdr:sp macro="" textlink="">
      <xdr:nvSpPr>
        <xdr:cNvPr id="318" name="n_1mainValue【公営住宅】&#10;有形固定資産減価償却率"/>
        <xdr:cNvSpPr txBox="1"/>
      </xdr:nvSpPr>
      <xdr:spPr>
        <a:xfrm>
          <a:off x="3582044" y="13011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75</xdr:row>
      <xdr:rowOff>80934</xdr:rowOff>
    </xdr:from>
    <xdr:ext cx="405111" cy="259045"/>
    <xdr:sp macro="" textlink="">
      <xdr:nvSpPr>
        <xdr:cNvPr id="319" name="n_2mainValue【公営住宅】&#10;有形固定資産減価償却率"/>
        <xdr:cNvSpPr txBox="1"/>
      </xdr:nvSpPr>
      <xdr:spPr>
        <a:xfrm>
          <a:off x="2705744" y="12939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75</xdr:row>
      <xdr:rowOff>165843</xdr:rowOff>
    </xdr:from>
    <xdr:ext cx="405111" cy="259045"/>
    <xdr:sp macro="" textlink="">
      <xdr:nvSpPr>
        <xdr:cNvPr id="320" name="n_3mainValue【公営住宅】&#10;有形固定資産減価償却率"/>
        <xdr:cNvSpPr txBox="1"/>
      </xdr:nvSpPr>
      <xdr:spPr>
        <a:xfrm>
          <a:off x="1816744" y="13024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75</xdr:row>
      <xdr:rowOff>93997</xdr:rowOff>
    </xdr:from>
    <xdr:ext cx="405111" cy="259045"/>
    <xdr:sp macro="" textlink="">
      <xdr:nvSpPr>
        <xdr:cNvPr id="321" name="n_4mainValue【公営住宅】&#10;有形固定資産減価償却率"/>
        <xdr:cNvSpPr txBox="1"/>
      </xdr:nvSpPr>
      <xdr:spPr>
        <a:xfrm>
          <a:off x="927744" y="1295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5" name="直線コネクタ 344"/>
        <xdr:cNvCxnSpPr/>
      </xdr:nvCxnSpPr>
      <xdr:spPr>
        <a:xfrm flipV="1">
          <a:off x="10476865" y="13556742"/>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48" name="【公営住宅】&#10;一人当たり面積最大値テキスト"/>
        <xdr:cNvSpPr txBox="1"/>
      </xdr:nvSpPr>
      <xdr:spPr>
        <a:xfrm>
          <a:off x="10515600" y="1333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49" name="直線コネクタ 348"/>
        <xdr:cNvCxnSpPr/>
      </xdr:nvCxnSpPr>
      <xdr:spPr>
        <a:xfrm>
          <a:off x="10388600" y="1355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85614</xdr:rowOff>
    </xdr:from>
    <xdr:ext cx="469744" cy="259045"/>
    <xdr:sp macro="" textlink="">
      <xdr:nvSpPr>
        <xdr:cNvPr id="350" name="【公営住宅】&#10;一人当たり面積平均値テキスト"/>
        <xdr:cNvSpPr txBox="1"/>
      </xdr:nvSpPr>
      <xdr:spPr>
        <a:xfrm>
          <a:off x="10515600" y="141445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1" name="フローチャート: 判断 350"/>
        <xdr:cNvSpPr/>
      </xdr:nvSpPr>
      <xdr:spPr>
        <a:xfrm>
          <a:off x="104267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52" name="フローチャート: 判断 351"/>
        <xdr:cNvSpPr/>
      </xdr:nvSpPr>
      <xdr:spPr>
        <a:xfrm>
          <a:off x="9588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53" name="フローチャート: 判断 352"/>
        <xdr:cNvSpPr/>
      </xdr:nvSpPr>
      <xdr:spPr>
        <a:xfrm>
          <a:off x="8699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42926</xdr:rowOff>
    </xdr:from>
    <xdr:to>
      <xdr:col>41</xdr:col>
      <xdr:colOff>101600</xdr:colOff>
      <xdr:row>83</xdr:row>
      <xdr:rowOff>144526</xdr:rowOff>
    </xdr:to>
    <xdr:sp macro="" textlink="">
      <xdr:nvSpPr>
        <xdr:cNvPr id="354" name="フローチャート: 判断 353"/>
        <xdr:cNvSpPr/>
      </xdr:nvSpPr>
      <xdr:spPr>
        <a:xfrm>
          <a:off x="7810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7113</xdr:rowOff>
    </xdr:from>
    <xdr:to>
      <xdr:col>36</xdr:col>
      <xdr:colOff>165100</xdr:colOff>
      <xdr:row>83</xdr:row>
      <xdr:rowOff>108713</xdr:rowOff>
    </xdr:to>
    <xdr:sp macro="" textlink="">
      <xdr:nvSpPr>
        <xdr:cNvPr id="355" name="フローチャート: 判断 354"/>
        <xdr:cNvSpPr/>
      </xdr:nvSpPr>
      <xdr:spPr>
        <a:xfrm>
          <a:off x="6921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125222</xdr:rowOff>
    </xdr:from>
    <xdr:to>
      <xdr:col>55</xdr:col>
      <xdr:colOff>50800</xdr:colOff>
      <xdr:row>86</xdr:row>
      <xdr:rowOff>55372</xdr:rowOff>
    </xdr:to>
    <xdr:sp macro="" textlink="">
      <xdr:nvSpPr>
        <xdr:cNvPr id="361" name="楕円 360"/>
        <xdr:cNvSpPr/>
      </xdr:nvSpPr>
      <xdr:spPr>
        <a:xfrm>
          <a:off x="10426700" y="1469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40149</xdr:rowOff>
    </xdr:from>
    <xdr:ext cx="469744" cy="259045"/>
    <xdr:sp macro="" textlink="">
      <xdr:nvSpPr>
        <xdr:cNvPr id="362" name="【公営住宅】&#10;一人当たり面積該当値テキスト"/>
        <xdr:cNvSpPr txBox="1"/>
      </xdr:nvSpPr>
      <xdr:spPr>
        <a:xfrm>
          <a:off x="10515600" y="1461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125222</xdr:rowOff>
    </xdr:from>
    <xdr:to>
      <xdr:col>50</xdr:col>
      <xdr:colOff>165100</xdr:colOff>
      <xdr:row>86</xdr:row>
      <xdr:rowOff>55372</xdr:rowOff>
    </xdr:to>
    <xdr:sp macro="" textlink="">
      <xdr:nvSpPr>
        <xdr:cNvPr id="363" name="楕円 362"/>
        <xdr:cNvSpPr/>
      </xdr:nvSpPr>
      <xdr:spPr>
        <a:xfrm>
          <a:off x="9588500" y="1469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4572</xdr:rowOff>
    </xdr:from>
    <xdr:to>
      <xdr:col>55</xdr:col>
      <xdr:colOff>0</xdr:colOff>
      <xdr:row>86</xdr:row>
      <xdr:rowOff>4572</xdr:rowOff>
    </xdr:to>
    <xdr:cxnSp macro="">
      <xdr:nvCxnSpPr>
        <xdr:cNvPr id="364" name="直線コネクタ 363"/>
        <xdr:cNvCxnSpPr/>
      </xdr:nvCxnSpPr>
      <xdr:spPr>
        <a:xfrm>
          <a:off x="9639300" y="14749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125222</xdr:rowOff>
    </xdr:from>
    <xdr:to>
      <xdr:col>46</xdr:col>
      <xdr:colOff>38100</xdr:colOff>
      <xdr:row>86</xdr:row>
      <xdr:rowOff>55372</xdr:rowOff>
    </xdr:to>
    <xdr:sp macro="" textlink="">
      <xdr:nvSpPr>
        <xdr:cNvPr id="365" name="楕円 364"/>
        <xdr:cNvSpPr/>
      </xdr:nvSpPr>
      <xdr:spPr>
        <a:xfrm>
          <a:off x="8699500" y="1469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4572</xdr:rowOff>
    </xdr:from>
    <xdr:to>
      <xdr:col>50</xdr:col>
      <xdr:colOff>114300</xdr:colOff>
      <xdr:row>86</xdr:row>
      <xdr:rowOff>4572</xdr:rowOff>
    </xdr:to>
    <xdr:cxnSp macro="">
      <xdr:nvCxnSpPr>
        <xdr:cNvPr id="366" name="直線コネクタ 365"/>
        <xdr:cNvCxnSpPr/>
      </xdr:nvCxnSpPr>
      <xdr:spPr>
        <a:xfrm>
          <a:off x="8750300" y="1474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133604</xdr:rowOff>
    </xdr:from>
    <xdr:to>
      <xdr:col>41</xdr:col>
      <xdr:colOff>101600</xdr:colOff>
      <xdr:row>86</xdr:row>
      <xdr:rowOff>63754</xdr:rowOff>
    </xdr:to>
    <xdr:sp macro="" textlink="">
      <xdr:nvSpPr>
        <xdr:cNvPr id="367" name="楕円 366"/>
        <xdr:cNvSpPr/>
      </xdr:nvSpPr>
      <xdr:spPr>
        <a:xfrm>
          <a:off x="78105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4572</xdr:rowOff>
    </xdr:from>
    <xdr:to>
      <xdr:col>45</xdr:col>
      <xdr:colOff>177800</xdr:colOff>
      <xdr:row>86</xdr:row>
      <xdr:rowOff>12954</xdr:rowOff>
    </xdr:to>
    <xdr:cxnSp macro="">
      <xdr:nvCxnSpPr>
        <xdr:cNvPr id="368" name="直線コネクタ 367"/>
        <xdr:cNvCxnSpPr/>
      </xdr:nvCxnSpPr>
      <xdr:spPr>
        <a:xfrm flipV="1">
          <a:off x="7861300" y="14749272"/>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133604</xdr:rowOff>
    </xdr:from>
    <xdr:to>
      <xdr:col>36</xdr:col>
      <xdr:colOff>165100</xdr:colOff>
      <xdr:row>86</xdr:row>
      <xdr:rowOff>63754</xdr:rowOff>
    </xdr:to>
    <xdr:sp macro="" textlink="">
      <xdr:nvSpPr>
        <xdr:cNvPr id="369" name="楕円 368"/>
        <xdr:cNvSpPr/>
      </xdr:nvSpPr>
      <xdr:spPr>
        <a:xfrm>
          <a:off x="69215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12954</xdr:rowOff>
    </xdr:from>
    <xdr:to>
      <xdr:col>41</xdr:col>
      <xdr:colOff>50800</xdr:colOff>
      <xdr:row>86</xdr:row>
      <xdr:rowOff>12954</xdr:rowOff>
    </xdr:to>
    <xdr:cxnSp macro="">
      <xdr:nvCxnSpPr>
        <xdr:cNvPr id="370" name="直線コネクタ 369"/>
        <xdr:cNvCxnSpPr/>
      </xdr:nvCxnSpPr>
      <xdr:spPr>
        <a:xfrm>
          <a:off x="6972300" y="147576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6366</xdr:rowOff>
    </xdr:from>
    <xdr:ext cx="469744" cy="259045"/>
    <xdr:sp macro="" textlink="">
      <xdr:nvSpPr>
        <xdr:cNvPr id="371" name="n_1aveValue【公営住宅】&#10;一人当たり面積"/>
        <xdr:cNvSpPr txBox="1"/>
      </xdr:nvSpPr>
      <xdr:spPr>
        <a:xfrm>
          <a:off x="9391727" y="1406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167149</xdr:rowOff>
    </xdr:from>
    <xdr:ext cx="469744" cy="259045"/>
    <xdr:sp macro="" textlink="">
      <xdr:nvSpPr>
        <xdr:cNvPr id="372" name="n_2aveValue【公営住宅】&#10;一人当たり面積"/>
        <xdr:cNvSpPr txBox="1"/>
      </xdr:nvSpPr>
      <xdr:spPr>
        <a:xfrm>
          <a:off x="8515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161053</xdr:rowOff>
    </xdr:from>
    <xdr:ext cx="469744" cy="259045"/>
    <xdr:sp macro="" textlink="">
      <xdr:nvSpPr>
        <xdr:cNvPr id="373" name="n_3aveValue【公営住宅】&#10;一人当たり面積"/>
        <xdr:cNvSpPr txBox="1"/>
      </xdr:nvSpPr>
      <xdr:spPr>
        <a:xfrm>
          <a:off x="76264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125240</xdr:rowOff>
    </xdr:from>
    <xdr:ext cx="469744" cy="259045"/>
    <xdr:sp macro="" textlink="">
      <xdr:nvSpPr>
        <xdr:cNvPr id="374" name="n_4aveValue【公営住宅】&#10;一人当たり面積"/>
        <xdr:cNvSpPr txBox="1"/>
      </xdr:nvSpPr>
      <xdr:spPr>
        <a:xfrm>
          <a:off x="6737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46499</xdr:rowOff>
    </xdr:from>
    <xdr:ext cx="469744" cy="259045"/>
    <xdr:sp macro="" textlink="">
      <xdr:nvSpPr>
        <xdr:cNvPr id="375" name="n_1mainValue【公営住宅】&#10;一人当たり面積"/>
        <xdr:cNvSpPr txBox="1"/>
      </xdr:nvSpPr>
      <xdr:spPr>
        <a:xfrm>
          <a:off x="9391727" y="1479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46499</xdr:rowOff>
    </xdr:from>
    <xdr:ext cx="469744" cy="259045"/>
    <xdr:sp macro="" textlink="">
      <xdr:nvSpPr>
        <xdr:cNvPr id="376" name="n_2mainValue【公営住宅】&#10;一人当たり面積"/>
        <xdr:cNvSpPr txBox="1"/>
      </xdr:nvSpPr>
      <xdr:spPr>
        <a:xfrm>
          <a:off x="8515427" y="1479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54881</xdr:rowOff>
    </xdr:from>
    <xdr:ext cx="469744" cy="259045"/>
    <xdr:sp macro="" textlink="">
      <xdr:nvSpPr>
        <xdr:cNvPr id="377" name="n_3mainValue【公営住宅】&#10;一人当たり面積"/>
        <xdr:cNvSpPr txBox="1"/>
      </xdr:nvSpPr>
      <xdr:spPr>
        <a:xfrm>
          <a:off x="7626427" y="1479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54881</xdr:rowOff>
    </xdr:from>
    <xdr:ext cx="469744" cy="259045"/>
    <xdr:sp macro="" textlink="">
      <xdr:nvSpPr>
        <xdr:cNvPr id="378" name="n_4mainValue【公営住宅】&#10;一人当たり面積"/>
        <xdr:cNvSpPr txBox="1"/>
      </xdr:nvSpPr>
      <xdr:spPr>
        <a:xfrm>
          <a:off x="6737427" y="1479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6" name="直線コネクタ 40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7" name="テキスト ボックス 40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8" name="直線コネクタ 40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9" name="テキスト ボックス 40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0" name="直線コネクタ 40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1" name="テキスト ボックス 41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2" name="直線コネクタ 41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3" name="テキスト ボックス 41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417" name="直線コネクタ 416"/>
        <xdr:cNvCxnSpPr/>
      </xdr:nvCxnSpPr>
      <xdr:spPr>
        <a:xfrm flipV="1">
          <a:off x="16318864" y="6090666"/>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418" name="【認定こども園・幼稚園・保育所】&#10;有形固定資産減価償却率最小値テキスト"/>
        <xdr:cNvSpPr txBox="1"/>
      </xdr:nvSpPr>
      <xdr:spPr>
        <a:xfrm>
          <a:off x="16357600" y="726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419" name="直線コネクタ 418"/>
        <xdr:cNvCxnSpPr/>
      </xdr:nvCxnSpPr>
      <xdr:spPr>
        <a:xfrm>
          <a:off x="16230600" y="725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420" name="【認定こども園・幼稚園・保育所】&#10;有形固定資産減価償却率最大値テキスト"/>
        <xdr:cNvSpPr txBox="1"/>
      </xdr:nvSpPr>
      <xdr:spPr>
        <a:xfrm>
          <a:off x="16357600" y="586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421" name="直線コネクタ 420"/>
        <xdr:cNvCxnSpPr/>
      </xdr:nvCxnSpPr>
      <xdr:spPr>
        <a:xfrm>
          <a:off x="16230600" y="609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95267</xdr:rowOff>
    </xdr:from>
    <xdr:ext cx="405111" cy="259045"/>
    <xdr:sp macro="" textlink="">
      <xdr:nvSpPr>
        <xdr:cNvPr id="422" name="【認定こども園・幼稚園・保育所】&#10;有形固定資産減価償却率平均値テキスト"/>
        <xdr:cNvSpPr txBox="1"/>
      </xdr:nvSpPr>
      <xdr:spPr>
        <a:xfrm>
          <a:off x="16357600" y="661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423" name="フローチャート: 判断 422"/>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424" name="フローチャート: 判断 423"/>
        <xdr:cNvSpPr/>
      </xdr:nvSpPr>
      <xdr:spPr>
        <a:xfrm>
          <a:off x="15430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68834</xdr:rowOff>
    </xdr:from>
    <xdr:to>
      <xdr:col>76</xdr:col>
      <xdr:colOff>165100</xdr:colOff>
      <xdr:row>38</xdr:row>
      <xdr:rowOff>170434</xdr:rowOff>
    </xdr:to>
    <xdr:sp macro="" textlink="">
      <xdr:nvSpPr>
        <xdr:cNvPr id="425" name="フローチャート: 判断 424"/>
        <xdr:cNvSpPr/>
      </xdr:nvSpPr>
      <xdr:spPr>
        <a:xfrm>
          <a:off x="14541500" y="65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82550</xdr:rowOff>
    </xdr:from>
    <xdr:to>
      <xdr:col>72</xdr:col>
      <xdr:colOff>38100</xdr:colOff>
      <xdr:row>39</xdr:row>
      <xdr:rowOff>12700</xdr:rowOff>
    </xdr:to>
    <xdr:sp macro="" textlink="">
      <xdr:nvSpPr>
        <xdr:cNvPr id="426" name="フローチャート: 判断 425"/>
        <xdr:cNvSpPr/>
      </xdr:nvSpPr>
      <xdr:spPr>
        <a:xfrm>
          <a:off x="13652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427" name="フローチャート: 判断 426"/>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43688</xdr:rowOff>
    </xdr:from>
    <xdr:to>
      <xdr:col>85</xdr:col>
      <xdr:colOff>177800</xdr:colOff>
      <xdr:row>37</xdr:row>
      <xdr:rowOff>145288</xdr:rowOff>
    </xdr:to>
    <xdr:sp macro="" textlink="">
      <xdr:nvSpPr>
        <xdr:cNvPr id="433" name="楕円 432"/>
        <xdr:cNvSpPr/>
      </xdr:nvSpPr>
      <xdr:spPr>
        <a:xfrm>
          <a:off x="16268700" y="63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66565</xdr:rowOff>
    </xdr:from>
    <xdr:ext cx="405111" cy="259045"/>
    <xdr:sp macro="" textlink="">
      <xdr:nvSpPr>
        <xdr:cNvPr id="434" name="【認定こども園・幼稚園・保育所】&#10;有形固定資産減価償却率該当値テキスト"/>
        <xdr:cNvSpPr txBox="1"/>
      </xdr:nvSpPr>
      <xdr:spPr>
        <a:xfrm>
          <a:off x="16357600" y="6238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41402</xdr:rowOff>
    </xdr:from>
    <xdr:to>
      <xdr:col>81</xdr:col>
      <xdr:colOff>101600</xdr:colOff>
      <xdr:row>37</xdr:row>
      <xdr:rowOff>143002</xdr:rowOff>
    </xdr:to>
    <xdr:sp macro="" textlink="">
      <xdr:nvSpPr>
        <xdr:cNvPr id="435" name="楕円 434"/>
        <xdr:cNvSpPr/>
      </xdr:nvSpPr>
      <xdr:spPr>
        <a:xfrm>
          <a:off x="15430500" y="638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92202</xdr:rowOff>
    </xdr:from>
    <xdr:to>
      <xdr:col>85</xdr:col>
      <xdr:colOff>127000</xdr:colOff>
      <xdr:row>37</xdr:row>
      <xdr:rowOff>94488</xdr:rowOff>
    </xdr:to>
    <xdr:cxnSp macro="">
      <xdr:nvCxnSpPr>
        <xdr:cNvPr id="436" name="直線コネクタ 435"/>
        <xdr:cNvCxnSpPr/>
      </xdr:nvCxnSpPr>
      <xdr:spPr>
        <a:xfrm>
          <a:off x="15481300" y="643585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16256</xdr:rowOff>
    </xdr:from>
    <xdr:to>
      <xdr:col>76</xdr:col>
      <xdr:colOff>165100</xdr:colOff>
      <xdr:row>38</xdr:row>
      <xdr:rowOff>117856</xdr:rowOff>
    </xdr:to>
    <xdr:sp macro="" textlink="">
      <xdr:nvSpPr>
        <xdr:cNvPr id="437" name="楕円 436"/>
        <xdr:cNvSpPr/>
      </xdr:nvSpPr>
      <xdr:spPr>
        <a:xfrm>
          <a:off x="14541500" y="65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92202</xdr:rowOff>
    </xdr:from>
    <xdr:to>
      <xdr:col>81</xdr:col>
      <xdr:colOff>50800</xdr:colOff>
      <xdr:row>38</xdr:row>
      <xdr:rowOff>67056</xdr:rowOff>
    </xdr:to>
    <xdr:cxnSp macro="">
      <xdr:nvCxnSpPr>
        <xdr:cNvPr id="438" name="直線コネクタ 437"/>
        <xdr:cNvCxnSpPr/>
      </xdr:nvCxnSpPr>
      <xdr:spPr>
        <a:xfrm flipV="1">
          <a:off x="14592300" y="643585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155702</xdr:rowOff>
    </xdr:from>
    <xdr:to>
      <xdr:col>72</xdr:col>
      <xdr:colOff>38100</xdr:colOff>
      <xdr:row>38</xdr:row>
      <xdr:rowOff>85852</xdr:rowOff>
    </xdr:to>
    <xdr:sp macro="" textlink="">
      <xdr:nvSpPr>
        <xdr:cNvPr id="439" name="楕円 438"/>
        <xdr:cNvSpPr/>
      </xdr:nvSpPr>
      <xdr:spPr>
        <a:xfrm>
          <a:off x="136525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35052</xdr:rowOff>
    </xdr:from>
    <xdr:to>
      <xdr:col>76</xdr:col>
      <xdr:colOff>114300</xdr:colOff>
      <xdr:row>38</xdr:row>
      <xdr:rowOff>67056</xdr:rowOff>
    </xdr:to>
    <xdr:cxnSp macro="">
      <xdr:nvCxnSpPr>
        <xdr:cNvPr id="440" name="直線コネクタ 439"/>
        <xdr:cNvCxnSpPr/>
      </xdr:nvCxnSpPr>
      <xdr:spPr>
        <a:xfrm>
          <a:off x="13703300" y="65501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167132</xdr:rowOff>
    </xdr:from>
    <xdr:to>
      <xdr:col>67</xdr:col>
      <xdr:colOff>101600</xdr:colOff>
      <xdr:row>38</xdr:row>
      <xdr:rowOff>97282</xdr:rowOff>
    </xdr:to>
    <xdr:sp macro="" textlink="">
      <xdr:nvSpPr>
        <xdr:cNvPr id="441" name="楕円 440"/>
        <xdr:cNvSpPr/>
      </xdr:nvSpPr>
      <xdr:spPr>
        <a:xfrm>
          <a:off x="12763500" y="651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35052</xdr:rowOff>
    </xdr:from>
    <xdr:to>
      <xdr:col>71</xdr:col>
      <xdr:colOff>177800</xdr:colOff>
      <xdr:row>38</xdr:row>
      <xdr:rowOff>46482</xdr:rowOff>
    </xdr:to>
    <xdr:cxnSp macro="">
      <xdr:nvCxnSpPr>
        <xdr:cNvPr id="442" name="直線コネクタ 441"/>
        <xdr:cNvCxnSpPr/>
      </xdr:nvCxnSpPr>
      <xdr:spPr>
        <a:xfrm flipV="1">
          <a:off x="12814300" y="655015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8399</xdr:rowOff>
    </xdr:from>
    <xdr:ext cx="405111" cy="259045"/>
    <xdr:sp macro="" textlink="">
      <xdr:nvSpPr>
        <xdr:cNvPr id="443" name="n_1aveValue【認定こども園・幼稚園・保育所】&#10;有形固定資産減価償却率"/>
        <xdr:cNvSpPr txBox="1"/>
      </xdr:nvSpPr>
      <xdr:spPr>
        <a:xfrm>
          <a:off x="15266044" y="669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161561</xdr:rowOff>
    </xdr:from>
    <xdr:ext cx="405111" cy="259045"/>
    <xdr:sp macro="" textlink="">
      <xdr:nvSpPr>
        <xdr:cNvPr id="444" name="n_2aveValue【認定こども園・幼稚園・保育所】&#10;有形固定資産減価償却率"/>
        <xdr:cNvSpPr txBox="1"/>
      </xdr:nvSpPr>
      <xdr:spPr>
        <a:xfrm>
          <a:off x="14389744" y="667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3827</xdr:rowOff>
    </xdr:from>
    <xdr:ext cx="405111" cy="259045"/>
    <xdr:sp macro="" textlink="">
      <xdr:nvSpPr>
        <xdr:cNvPr id="445" name="n_3aveValue【認定こども園・幼稚園・保育所】&#10;有形固定資産減価償却率"/>
        <xdr:cNvSpPr txBox="1"/>
      </xdr:nvSpPr>
      <xdr:spPr>
        <a:xfrm>
          <a:off x="13500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1541</xdr:rowOff>
    </xdr:from>
    <xdr:ext cx="405111" cy="259045"/>
    <xdr:sp macro="" textlink="">
      <xdr:nvSpPr>
        <xdr:cNvPr id="446" name="n_4aveValue【認定こども園・幼稚園・保育所】&#10;有形固定資産減価償却率"/>
        <xdr:cNvSpPr txBox="1"/>
      </xdr:nvSpPr>
      <xdr:spPr>
        <a:xfrm>
          <a:off x="12611744" y="668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159529</xdr:rowOff>
    </xdr:from>
    <xdr:ext cx="405111" cy="259045"/>
    <xdr:sp macro="" textlink="">
      <xdr:nvSpPr>
        <xdr:cNvPr id="447" name="n_1mainValue【認定こども園・幼稚園・保育所】&#10;有形固定資産減価償却率"/>
        <xdr:cNvSpPr txBox="1"/>
      </xdr:nvSpPr>
      <xdr:spPr>
        <a:xfrm>
          <a:off x="15266044" y="616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134383</xdr:rowOff>
    </xdr:from>
    <xdr:ext cx="405111" cy="259045"/>
    <xdr:sp macro="" textlink="">
      <xdr:nvSpPr>
        <xdr:cNvPr id="448" name="n_2mainValue【認定こども園・幼稚園・保育所】&#10;有形固定資産減価償却率"/>
        <xdr:cNvSpPr txBox="1"/>
      </xdr:nvSpPr>
      <xdr:spPr>
        <a:xfrm>
          <a:off x="14389744" y="630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102379</xdr:rowOff>
    </xdr:from>
    <xdr:ext cx="405111" cy="259045"/>
    <xdr:sp macro="" textlink="">
      <xdr:nvSpPr>
        <xdr:cNvPr id="449" name="n_3mainValue【認定こども園・幼稚園・保育所】&#10;有形固定資産減価償却率"/>
        <xdr:cNvSpPr txBox="1"/>
      </xdr:nvSpPr>
      <xdr:spPr>
        <a:xfrm>
          <a:off x="13500744" y="6274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113809</xdr:rowOff>
    </xdr:from>
    <xdr:ext cx="405111" cy="259045"/>
    <xdr:sp macro="" textlink="">
      <xdr:nvSpPr>
        <xdr:cNvPr id="450" name="n_4mainValue【認定こども園・幼稚園・保育所】&#10;有形固定資産減価償却率"/>
        <xdr:cNvSpPr txBox="1"/>
      </xdr:nvSpPr>
      <xdr:spPr>
        <a:xfrm>
          <a:off x="12611744" y="628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474" name="直線コネクタ 473"/>
        <xdr:cNvCxnSpPr/>
      </xdr:nvCxnSpPr>
      <xdr:spPr>
        <a:xfrm flipV="1">
          <a:off x="22160864" y="57683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5"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6" name="直線コネクタ 475"/>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7"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8" name="直線コネクタ 477"/>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479" name="【認定こども園・幼稚園・保育所】&#10;一人当たり面積平均値テキスト"/>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80" name="フローチャート: 判断 479"/>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481" name="フローチャート: 判断 480"/>
        <xdr:cNvSpPr/>
      </xdr:nvSpPr>
      <xdr:spPr>
        <a:xfrm>
          <a:off x="21272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2" name="フローチャート: 判断 481"/>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154940</xdr:rowOff>
    </xdr:from>
    <xdr:to>
      <xdr:col>102</xdr:col>
      <xdr:colOff>165100</xdr:colOff>
      <xdr:row>39</xdr:row>
      <xdr:rowOff>85090</xdr:rowOff>
    </xdr:to>
    <xdr:sp macro="" textlink="">
      <xdr:nvSpPr>
        <xdr:cNvPr id="483" name="フローチャート: 判断 482"/>
        <xdr:cNvSpPr/>
      </xdr:nvSpPr>
      <xdr:spPr>
        <a:xfrm>
          <a:off x="19494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44450</xdr:rowOff>
    </xdr:from>
    <xdr:to>
      <xdr:col>116</xdr:col>
      <xdr:colOff>114300</xdr:colOff>
      <xdr:row>41</xdr:row>
      <xdr:rowOff>146050</xdr:rowOff>
    </xdr:to>
    <xdr:sp macro="" textlink="">
      <xdr:nvSpPr>
        <xdr:cNvPr id="490" name="楕円 489"/>
        <xdr:cNvSpPr/>
      </xdr:nvSpPr>
      <xdr:spPr>
        <a:xfrm>
          <a:off x="221107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130827</xdr:rowOff>
    </xdr:from>
    <xdr:ext cx="469744" cy="259045"/>
    <xdr:sp macro="" textlink="">
      <xdr:nvSpPr>
        <xdr:cNvPr id="491" name="【認定こども園・幼稚園・保育所】&#10;一人当たり面積該当値テキスト"/>
        <xdr:cNvSpPr txBox="1"/>
      </xdr:nvSpPr>
      <xdr:spPr>
        <a:xfrm>
          <a:off x="22199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44450</xdr:rowOff>
    </xdr:from>
    <xdr:to>
      <xdr:col>112</xdr:col>
      <xdr:colOff>38100</xdr:colOff>
      <xdr:row>41</xdr:row>
      <xdr:rowOff>146050</xdr:rowOff>
    </xdr:to>
    <xdr:sp macro="" textlink="">
      <xdr:nvSpPr>
        <xdr:cNvPr id="492" name="楕円 491"/>
        <xdr:cNvSpPr/>
      </xdr:nvSpPr>
      <xdr:spPr>
        <a:xfrm>
          <a:off x="21272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95250</xdr:rowOff>
    </xdr:from>
    <xdr:to>
      <xdr:col>116</xdr:col>
      <xdr:colOff>63500</xdr:colOff>
      <xdr:row>41</xdr:row>
      <xdr:rowOff>95250</xdr:rowOff>
    </xdr:to>
    <xdr:cxnSp macro="">
      <xdr:nvCxnSpPr>
        <xdr:cNvPr id="493" name="直線コネクタ 492"/>
        <xdr:cNvCxnSpPr/>
      </xdr:nvCxnSpPr>
      <xdr:spPr>
        <a:xfrm>
          <a:off x="21323300" y="712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52070</xdr:rowOff>
    </xdr:from>
    <xdr:to>
      <xdr:col>107</xdr:col>
      <xdr:colOff>101600</xdr:colOff>
      <xdr:row>41</xdr:row>
      <xdr:rowOff>153670</xdr:rowOff>
    </xdr:to>
    <xdr:sp macro="" textlink="">
      <xdr:nvSpPr>
        <xdr:cNvPr id="494" name="楕円 493"/>
        <xdr:cNvSpPr/>
      </xdr:nvSpPr>
      <xdr:spPr>
        <a:xfrm>
          <a:off x="20383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95250</xdr:rowOff>
    </xdr:from>
    <xdr:to>
      <xdr:col>111</xdr:col>
      <xdr:colOff>177800</xdr:colOff>
      <xdr:row>41</xdr:row>
      <xdr:rowOff>102870</xdr:rowOff>
    </xdr:to>
    <xdr:cxnSp macro="">
      <xdr:nvCxnSpPr>
        <xdr:cNvPr id="495" name="直線コネクタ 494"/>
        <xdr:cNvCxnSpPr/>
      </xdr:nvCxnSpPr>
      <xdr:spPr>
        <a:xfrm flipV="1">
          <a:off x="20434300" y="7124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52070</xdr:rowOff>
    </xdr:from>
    <xdr:to>
      <xdr:col>102</xdr:col>
      <xdr:colOff>165100</xdr:colOff>
      <xdr:row>41</xdr:row>
      <xdr:rowOff>153670</xdr:rowOff>
    </xdr:to>
    <xdr:sp macro="" textlink="">
      <xdr:nvSpPr>
        <xdr:cNvPr id="496" name="楕円 495"/>
        <xdr:cNvSpPr/>
      </xdr:nvSpPr>
      <xdr:spPr>
        <a:xfrm>
          <a:off x="19494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102870</xdr:rowOff>
    </xdr:from>
    <xdr:to>
      <xdr:col>107</xdr:col>
      <xdr:colOff>50800</xdr:colOff>
      <xdr:row>41</xdr:row>
      <xdr:rowOff>102870</xdr:rowOff>
    </xdr:to>
    <xdr:cxnSp macro="">
      <xdr:nvCxnSpPr>
        <xdr:cNvPr id="497" name="直線コネクタ 496"/>
        <xdr:cNvCxnSpPr/>
      </xdr:nvCxnSpPr>
      <xdr:spPr>
        <a:xfrm>
          <a:off x="19545300" y="713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52070</xdr:rowOff>
    </xdr:from>
    <xdr:to>
      <xdr:col>98</xdr:col>
      <xdr:colOff>38100</xdr:colOff>
      <xdr:row>41</xdr:row>
      <xdr:rowOff>153670</xdr:rowOff>
    </xdr:to>
    <xdr:sp macro="" textlink="">
      <xdr:nvSpPr>
        <xdr:cNvPr id="498" name="楕円 497"/>
        <xdr:cNvSpPr/>
      </xdr:nvSpPr>
      <xdr:spPr>
        <a:xfrm>
          <a:off x="18605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102870</xdr:rowOff>
    </xdr:from>
    <xdr:to>
      <xdr:col>102</xdr:col>
      <xdr:colOff>114300</xdr:colOff>
      <xdr:row>41</xdr:row>
      <xdr:rowOff>102870</xdr:rowOff>
    </xdr:to>
    <xdr:cxnSp macro="">
      <xdr:nvCxnSpPr>
        <xdr:cNvPr id="499" name="直線コネクタ 498"/>
        <xdr:cNvCxnSpPr/>
      </xdr:nvCxnSpPr>
      <xdr:spPr>
        <a:xfrm>
          <a:off x="18656300" y="713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109237</xdr:rowOff>
    </xdr:from>
    <xdr:ext cx="469744" cy="259045"/>
    <xdr:sp macro="" textlink="">
      <xdr:nvSpPr>
        <xdr:cNvPr id="500" name="n_1aveValue【認定こども園・幼稚園・保育所】&#10;一人当たり面積"/>
        <xdr:cNvSpPr txBox="1"/>
      </xdr:nvSpPr>
      <xdr:spPr>
        <a:xfrm>
          <a:off x="21075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501" name="n_2aveValue【認定こども園・幼稚園・保育所】&#10;一人当たり面積"/>
        <xdr:cNvSpPr txBox="1"/>
      </xdr:nvSpPr>
      <xdr:spPr>
        <a:xfrm>
          <a:off x="20199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101617</xdr:rowOff>
    </xdr:from>
    <xdr:ext cx="469744" cy="259045"/>
    <xdr:sp macro="" textlink="">
      <xdr:nvSpPr>
        <xdr:cNvPr id="502" name="n_3aveValue【認定こども園・幼稚園・保育所】&#10;一人当たり面積"/>
        <xdr:cNvSpPr txBox="1"/>
      </xdr:nvSpPr>
      <xdr:spPr>
        <a:xfrm>
          <a:off x="19310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503" name="n_4aveValue【認定こども園・幼稚園・保育所】&#10;一人当たり面積"/>
        <xdr:cNvSpPr txBox="1"/>
      </xdr:nvSpPr>
      <xdr:spPr>
        <a:xfrm>
          <a:off x="18421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137177</xdr:rowOff>
    </xdr:from>
    <xdr:ext cx="469744" cy="259045"/>
    <xdr:sp macro="" textlink="">
      <xdr:nvSpPr>
        <xdr:cNvPr id="504" name="n_1mainValue【認定こども園・幼稚園・保育所】&#10;一人当たり面積"/>
        <xdr:cNvSpPr txBox="1"/>
      </xdr:nvSpPr>
      <xdr:spPr>
        <a:xfrm>
          <a:off x="210757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144797</xdr:rowOff>
    </xdr:from>
    <xdr:ext cx="469744" cy="259045"/>
    <xdr:sp macro="" textlink="">
      <xdr:nvSpPr>
        <xdr:cNvPr id="505" name="n_2mainValue【認定こども園・幼稚園・保育所】&#10;一人当たり面積"/>
        <xdr:cNvSpPr txBox="1"/>
      </xdr:nvSpPr>
      <xdr:spPr>
        <a:xfrm>
          <a:off x="20199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144797</xdr:rowOff>
    </xdr:from>
    <xdr:ext cx="469744" cy="259045"/>
    <xdr:sp macro="" textlink="">
      <xdr:nvSpPr>
        <xdr:cNvPr id="506" name="n_3mainValue【認定こども園・幼稚園・保育所】&#10;一人当たり面積"/>
        <xdr:cNvSpPr txBox="1"/>
      </xdr:nvSpPr>
      <xdr:spPr>
        <a:xfrm>
          <a:off x="19310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144797</xdr:rowOff>
    </xdr:from>
    <xdr:ext cx="469744" cy="259045"/>
    <xdr:sp macro="" textlink="">
      <xdr:nvSpPr>
        <xdr:cNvPr id="507" name="n_4mainValue【認定こども園・幼稚園・保育所】&#10;一人当たり面積"/>
        <xdr:cNvSpPr txBox="1"/>
      </xdr:nvSpPr>
      <xdr:spPr>
        <a:xfrm>
          <a:off x="18421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9" name="直線コネクタ 518"/>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20" name="テキスト ボックス 519"/>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3" name="直線コネクタ 522"/>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4" name="テキスト ボックス 523"/>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528" name="直線コネクタ 527"/>
        <xdr:cNvCxnSpPr/>
      </xdr:nvCxnSpPr>
      <xdr:spPr>
        <a:xfrm flipV="1">
          <a:off x="16318864" y="9546907"/>
          <a:ext cx="0" cy="145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529" name="【学校施設】&#10;有形固定資産減価償却率最小値テキスト"/>
        <xdr:cNvSpPr txBox="1"/>
      </xdr:nvSpPr>
      <xdr:spPr>
        <a:xfrm>
          <a:off x="16357600" y="1100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530" name="直線コネクタ 529"/>
        <xdr:cNvCxnSpPr/>
      </xdr:nvCxnSpPr>
      <xdr:spPr>
        <a:xfrm>
          <a:off x="16230600" y="1100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531" name="【学校施設】&#10;有形固定資産減価償却率最大値テキスト"/>
        <xdr:cNvSpPr txBox="1"/>
      </xdr:nvSpPr>
      <xdr:spPr>
        <a:xfrm>
          <a:off x="16357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532" name="直線コネクタ 531"/>
        <xdr:cNvCxnSpPr/>
      </xdr:nvCxnSpPr>
      <xdr:spPr>
        <a:xfrm>
          <a:off x="16230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113365</xdr:rowOff>
    </xdr:from>
    <xdr:ext cx="405111" cy="259045"/>
    <xdr:sp macro="" textlink="">
      <xdr:nvSpPr>
        <xdr:cNvPr id="533" name="【学校施設】&#10;有形固定資産減価償却率平均値テキスト"/>
        <xdr:cNvSpPr txBox="1"/>
      </xdr:nvSpPr>
      <xdr:spPr>
        <a:xfrm>
          <a:off x="16357600" y="10400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534" name="フローチャート: 判断 533"/>
        <xdr:cNvSpPr/>
      </xdr:nvSpPr>
      <xdr:spPr>
        <a:xfrm>
          <a:off x="16268700" y="1042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535" name="フローチャート: 判断 534"/>
        <xdr:cNvSpPr/>
      </xdr:nvSpPr>
      <xdr:spPr>
        <a:xfrm>
          <a:off x="15430500" y="104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536" name="フローチャート: 判断 535"/>
        <xdr:cNvSpPr/>
      </xdr:nvSpPr>
      <xdr:spPr>
        <a:xfrm>
          <a:off x="14541500" y="103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77788</xdr:rowOff>
    </xdr:from>
    <xdr:to>
      <xdr:col>72</xdr:col>
      <xdr:colOff>38100</xdr:colOff>
      <xdr:row>61</xdr:row>
      <xdr:rowOff>7938</xdr:rowOff>
    </xdr:to>
    <xdr:sp macro="" textlink="">
      <xdr:nvSpPr>
        <xdr:cNvPr id="537" name="フローチャート: 判断 536"/>
        <xdr:cNvSpPr/>
      </xdr:nvSpPr>
      <xdr:spPr>
        <a:xfrm>
          <a:off x="13652500" y="1036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538" name="フローチャート: 判断 537"/>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3493</xdr:rowOff>
    </xdr:from>
    <xdr:to>
      <xdr:col>85</xdr:col>
      <xdr:colOff>177800</xdr:colOff>
      <xdr:row>60</xdr:row>
      <xdr:rowOff>105093</xdr:rowOff>
    </xdr:to>
    <xdr:sp macro="" textlink="">
      <xdr:nvSpPr>
        <xdr:cNvPr id="544" name="楕円 543"/>
        <xdr:cNvSpPr/>
      </xdr:nvSpPr>
      <xdr:spPr>
        <a:xfrm>
          <a:off x="16268700" y="1029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26370</xdr:rowOff>
    </xdr:from>
    <xdr:ext cx="405111" cy="259045"/>
    <xdr:sp macro="" textlink="">
      <xdr:nvSpPr>
        <xdr:cNvPr id="545" name="【学校施設】&#10;有形固定資産減価償却率該当値テキスト"/>
        <xdr:cNvSpPr txBox="1"/>
      </xdr:nvSpPr>
      <xdr:spPr>
        <a:xfrm>
          <a:off x="16357600" y="10141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146368</xdr:rowOff>
    </xdr:from>
    <xdr:to>
      <xdr:col>81</xdr:col>
      <xdr:colOff>101600</xdr:colOff>
      <xdr:row>60</xdr:row>
      <xdr:rowOff>76518</xdr:rowOff>
    </xdr:to>
    <xdr:sp macro="" textlink="">
      <xdr:nvSpPr>
        <xdr:cNvPr id="546" name="楕円 545"/>
        <xdr:cNvSpPr/>
      </xdr:nvSpPr>
      <xdr:spPr>
        <a:xfrm>
          <a:off x="15430500" y="102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25718</xdr:rowOff>
    </xdr:from>
    <xdr:to>
      <xdr:col>85</xdr:col>
      <xdr:colOff>127000</xdr:colOff>
      <xdr:row>60</xdr:row>
      <xdr:rowOff>54293</xdr:rowOff>
    </xdr:to>
    <xdr:cxnSp macro="">
      <xdr:nvCxnSpPr>
        <xdr:cNvPr id="547" name="直線コネクタ 546"/>
        <xdr:cNvCxnSpPr/>
      </xdr:nvCxnSpPr>
      <xdr:spPr>
        <a:xfrm>
          <a:off x="15481300" y="10312718"/>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20638</xdr:rowOff>
    </xdr:from>
    <xdr:to>
      <xdr:col>76</xdr:col>
      <xdr:colOff>165100</xdr:colOff>
      <xdr:row>60</xdr:row>
      <xdr:rowOff>122238</xdr:rowOff>
    </xdr:to>
    <xdr:sp macro="" textlink="">
      <xdr:nvSpPr>
        <xdr:cNvPr id="548" name="楕円 547"/>
        <xdr:cNvSpPr/>
      </xdr:nvSpPr>
      <xdr:spPr>
        <a:xfrm>
          <a:off x="14541500" y="1030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25718</xdr:rowOff>
    </xdr:from>
    <xdr:to>
      <xdr:col>81</xdr:col>
      <xdr:colOff>50800</xdr:colOff>
      <xdr:row>60</xdr:row>
      <xdr:rowOff>71438</xdr:rowOff>
    </xdr:to>
    <xdr:cxnSp macro="">
      <xdr:nvCxnSpPr>
        <xdr:cNvPr id="549" name="直線コネクタ 548"/>
        <xdr:cNvCxnSpPr/>
      </xdr:nvCxnSpPr>
      <xdr:spPr>
        <a:xfrm flipV="1">
          <a:off x="14592300" y="1031271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50" name="楕円 549"/>
        <xdr:cNvSpPr/>
      </xdr:nvSpPr>
      <xdr:spPr>
        <a:xfrm>
          <a:off x="13652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165735</xdr:rowOff>
    </xdr:from>
    <xdr:to>
      <xdr:col>76</xdr:col>
      <xdr:colOff>114300</xdr:colOff>
      <xdr:row>60</xdr:row>
      <xdr:rowOff>71438</xdr:rowOff>
    </xdr:to>
    <xdr:cxnSp macro="">
      <xdr:nvCxnSpPr>
        <xdr:cNvPr id="551" name="直線コネクタ 550"/>
        <xdr:cNvCxnSpPr/>
      </xdr:nvCxnSpPr>
      <xdr:spPr>
        <a:xfrm>
          <a:off x="13703300" y="10281285"/>
          <a:ext cx="889000" cy="7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57785</xdr:rowOff>
    </xdr:from>
    <xdr:to>
      <xdr:col>67</xdr:col>
      <xdr:colOff>101600</xdr:colOff>
      <xdr:row>59</xdr:row>
      <xdr:rowOff>159385</xdr:rowOff>
    </xdr:to>
    <xdr:sp macro="" textlink="">
      <xdr:nvSpPr>
        <xdr:cNvPr id="552" name="楕円 551"/>
        <xdr:cNvSpPr/>
      </xdr:nvSpPr>
      <xdr:spPr>
        <a:xfrm>
          <a:off x="12763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108585</xdr:rowOff>
    </xdr:from>
    <xdr:to>
      <xdr:col>71</xdr:col>
      <xdr:colOff>177800</xdr:colOff>
      <xdr:row>59</xdr:row>
      <xdr:rowOff>165735</xdr:rowOff>
    </xdr:to>
    <xdr:cxnSp macro="">
      <xdr:nvCxnSpPr>
        <xdr:cNvPr id="553" name="直線コネクタ 552"/>
        <xdr:cNvCxnSpPr/>
      </xdr:nvCxnSpPr>
      <xdr:spPr>
        <a:xfrm>
          <a:off x="12814300" y="1022413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44784</xdr:rowOff>
    </xdr:from>
    <xdr:ext cx="405111" cy="259045"/>
    <xdr:sp macro="" textlink="">
      <xdr:nvSpPr>
        <xdr:cNvPr id="554" name="n_1aveValue【学校施設】&#10;有形固定資産減価償却率"/>
        <xdr:cNvSpPr txBox="1"/>
      </xdr:nvSpPr>
      <xdr:spPr>
        <a:xfrm>
          <a:off x="15266044" y="10503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24782</xdr:rowOff>
    </xdr:from>
    <xdr:ext cx="405111" cy="259045"/>
    <xdr:sp macro="" textlink="">
      <xdr:nvSpPr>
        <xdr:cNvPr id="555" name="n_2aveValue【学校施設】&#10;有形固定資産減価償却率"/>
        <xdr:cNvSpPr txBox="1"/>
      </xdr:nvSpPr>
      <xdr:spPr>
        <a:xfrm>
          <a:off x="143897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170515</xdr:rowOff>
    </xdr:from>
    <xdr:ext cx="405111" cy="259045"/>
    <xdr:sp macro="" textlink="">
      <xdr:nvSpPr>
        <xdr:cNvPr id="556" name="n_3aveValue【学校施設】&#10;有形固定資産減価償却率"/>
        <xdr:cNvSpPr txBox="1"/>
      </xdr:nvSpPr>
      <xdr:spPr>
        <a:xfrm>
          <a:off x="13500744" y="10457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156227</xdr:rowOff>
    </xdr:from>
    <xdr:ext cx="405111" cy="259045"/>
    <xdr:sp macro="" textlink="">
      <xdr:nvSpPr>
        <xdr:cNvPr id="557" name="n_4aveValue【学校施設】&#10;有形固定資産減価償却率"/>
        <xdr:cNvSpPr txBox="1"/>
      </xdr:nvSpPr>
      <xdr:spPr>
        <a:xfrm>
          <a:off x="12611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93045</xdr:rowOff>
    </xdr:from>
    <xdr:ext cx="405111" cy="259045"/>
    <xdr:sp macro="" textlink="">
      <xdr:nvSpPr>
        <xdr:cNvPr id="558" name="n_1mainValue【学校施設】&#10;有形固定資産減価償却率"/>
        <xdr:cNvSpPr txBox="1"/>
      </xdr:nvSpPr>
      <xdr:spPr>
        <a:xfrm>
          <a:off x="15266044" y="10037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138765</xdr:rowOff>
    </xdr:from>
    <xdr:ext cx="405111" cy="259045"/>
    <xdr:sp macro="" textlink="">
      <xdr:nvSpPr>
        <xdr:cNvPr id="559" name="n_2mainValue【学校施設】&#10;有形固定資産減価償却率"/>
        <xdr:cNvSpPr txBox="1"/>
      </xdr:nvSpPr>
      <xdr:spPr>
        <a:xfrm>
          <a:off x="14389744" y="10082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560" name="n_3mainValue【学校施設】&#10;有形固定資産減価償却率"/>
        <xdr:cNvSpPr txBox="1"/>
      </xdr:nvSpPr>
      <xdr:spPr>
        <a:xfrm>
          <a:off x="13500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4462</xdr:rowOff>
    </xdr:from>
    <xdr:ext cx="405111" cy="259045"/>
    <xdr:sp macro="" textlink="">
      <xdr:nvSpPr>
        <xdr:cNvPr id="561" name="n_4mainValue【学校施設】&#10;有形固定資産減価償却率"/>
        <xdr:cNvSpPr txBox="1"/>
      </xdr:nvSpPr>
      <xdr:spPr>
        <a:xfrm>
          <a:off x="12611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3" name="直線コネクタ 57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4" name="テキスト ボックス 57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5" name="直線コネクタ 57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6" name="テキスト ボックス 57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7" name="直線コネクタ 57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8" name="テキスト ボックス 57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9" name="直線コネクタ 57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0" name="テキスト ボックス 57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1" name="直線コネクタ 58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2" name="テキスト ボックス 58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3" name="直線コネクタ 58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4" name="テキスト ボックス 58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588" name="直線コネクタ 587"/>
        <xdr:cNvCxnSpPr/>
      </xdr:nvCxnSpPr>
      <xdr:spPr>
        <a:xfrm flipV="1">
          <a:off x="22160864" y="943954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589" name="【学校施設】&#10;一人当たり面積最小値テキスト"/>
        <xdr:cNvSpPr txBox="1"/>
      </xdr:nvSpPr>
      <xdr:spPr>
        <a:xfrm>
          <a:off x="22199600"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590" name="直線コネクタ 589"/>
        <xdr:cNvCxnSpPr/>
      </xdr:nvCxnSpPr>
      <xdr:spPr>
        <a:xfrm>
          <a:off x="22072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591" name="【学校施設】&#10;一人当たり面積最大値テキスト"/>
        <xdr:cNvSpPr txBox="1"/>
      </xdr:nvSpPr>
      <xdr:spPr>
        <a:xfrm>
          <a:off x="221996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592" name="直線コネクタ 591"/>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101073</xdr:rowOff>
    </xdr:from>
    <xdr:ext cx="469744" cy="259045"/>
    <xdr:sp macro="" textlink="">
      <xdr:nvSpPr>
        <xdr:cNvPr id="593" name="【学校施設】&#10;一人当たり面積平均値テキスト"/>
        <xdr:cNvSpPr txBox="1"/>
      </xdr:nvSpPr>
      <xdr:spPr>
        <a:xfrm>
          <a:off x="22199600" y="1004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594" name="フローチャート: 判断 593"/>
        <xdr:cNvSpPr/>
      </xdr:nvSpPr>
      <xdr:spPr>
        <a:xfrm>
          <a:off x="221107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595" name="フローチャート: 判断 594"/>
        <xdr:cNvSpPr/>
      </xdr:nvSpPr>
      <xdr:spPr>
        <a:xfrm>
          <a:off x="21272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596" name="フローチャート: 判断 595"/>
        <xdr:cNvSpPr/>
      </xdr:nvSpPr>
      <xdr:spPr>
        <a:xfrm>
          <a:off x="2038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102688</xdr:rowOff>
    </xdr:from>
    <xdr:to>
      <xdr:col>102</xdr:col>
      <xdr:colOff>165100</xdr:colOff>
      <xdr:row>60</xdr:row>
      <xdr:rowOff>32838</xdr:rowOff>
    </xdr:to>
    <xdr:sp macro="" textlink="">
      <xdr:nvSpPr>
        <xdr:cNvPr id="597" name="フローチャート: 判断 596"/>
        <xdr:cNvSpPr/>
      </xdr:nvSpPr>
      <xdr:spPr>
        <a:xfrm>
          <a:off x="19494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78196</xdr:rowOff>
    </xdr:from>
    <xdr:to>
      <xdr:col>98</xdr:col>
      <xdr:colOff>38100</xdr:colOff>
      <xdr:row>59</xdr:row>
      <xdr:rowOff>8346</xdr:rowOff>
    </xdr:to>
    <xdr:sp macro="" textlink="">
      <xdr:nvSpPr>
        <xdr:cNvPr id="598" name="フローチャート: 判断 597"/>
        <xdr:cNvSpPr/>
      </xdr:nvSpPr>
      <xdr:spPr>
        <a:xfrm>
          <a:off x="18605500" y="100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105954</xdr:rowOff>
    </xdr:from>
    <xdr:to>
      <xdr:col>116</xdr:col>
      <xdr:colOff>114300</xdr:colOff>
      <xdr:row>61</xdr:row>
      <xdr:rowOff>36104</xdr:rowOff>
    </xdr:to>
    <xdr:sp macro="" textlink="">
      <xdr:nvSpPr>
        <xdr:cNvPr id="604" name="楕円 603"/>
        <xdr:cNvSpPr/>
      </xdr:nvSpPr>
      <xdr:spPr>
        <a:xfrm>
          <a:off x="221107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84381</xdr:rowOff>
    </xdr:from>
    <xdr:ext cx="469744" cy="259045"/>
    <xdr:sp macro="" textlink="">
      <xdr:nvSpPr>
        <xdr:cNvPr id="605" name="【学校施設】&#10;一人当たり面積該当値テキスト"/>
        <xdr:cNvSpPr txBox="1"/>
      </xdr:nvSpPr>
      <xdr:spPr>
        <a:xfrm>
          <a:off x="22199600" y="10371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107587</xdr:rowOff>
    </xdr:from>
    <xdr:to>
      <xdr:col>112</xdr:col>
      <xdr:colOff>38100</xdr:colOff>
      <xdr:row>61</xdr:row>
      <xdr:rowOff>37737</xdr:rowOff>
    </xdr:to>
    <xdr:sp macro="" textlink="">
      <xdr:nvSpPr>
        <xdr:cNvPr id="606" name="楕円 605"/>
        <xdr:cNvSpPr/>
      </xdr:nvSpPr>
      <xdr:spPr>
        <a:xfrm>
          <a:off x="212725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156754</xdr:rowOff>
    </xdr:from>
    <xdr:to>
      <xdr:col>116</xdr:col>
      <xdr:colOff>63500</xdr:colOff>
      <xdr:row>60</xdr:row>
      <xdr:rowOff>158387</xdr:rowOff>
    </xdr:to>
    <xdr:cxnSp macro="">
      <xdr:nvCxnSpPr>
        <xdr:cNvPr id="607" name="直線コネクタ 606"/>
        <xdr:cNvCxnSpPr/>
      </xdr:nvCxnSpPr>
      <xdr:spPr>
        <a:xfrm flipV="1">
          <a:off x="21323300" y="1044375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143510</xdr:rowOff>
    </xdr:from>
    <xdr:to>
      <xdr:col>107</xdr:col>
      <xdr:colOff>101600</xdr:colOff>
      <xdr:row>61</xdr:row>
      <xdr:rowOff>73660</xdr:rowOff>
    </xdr:to>
    <xdr:sp macro="" textlink="">
      <xdr:nvSpPr>
        <xdr:cNvPr id="608" name="楕円 607"/>
        <xdr:cNvSpPr/>
      </xdr:nvSpPr>
      <xdr:spPr>
        <a:xfrm>
          <a:off x="20383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158387</xdr:rowOff>
    </xdr:from>
    <xdr:to>
      <xdr:col>111</xdr:col>
      <xdr:colOff>177800</xdr:colOff>
      <xdr:row>61</xdr:row>
      <xdr:rowOff>22860</xdr:rowOff>
    </xdr:to>
    <xdr:cxnSp macro="">
      <xdr:nvCxnSpPr>
        <xdr:cNvPr id="609" name="直線コネクタ 608"/>
        <xdr:cNvCxnSpPr/>
      </xdr:nvCxnSpPr>
      <xdr:spPr>
        <a:xfrm flipV="1">
          <a:off x="20434300" y="1044538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143510</xdr:rowOff>
    </xdr:from>
    <xdr:to>
      <xdr:col>102</xdr:col>
      <xdr:colOff>165100</xdr:colOff>
      <xdr:row>61</xdr:row>
      <xdr:rowOff>73660</xdr:rowOff>
    </xdr:to>
    <xdr:sp macro="" textlink="">
      <xdr:nvSpPr>
        <xdr:cNvPr id="610" name="楕円 609"/>
        <xdr:cNvSpPr/>
      </xdr:nvSpPr>
      <xdr:spPr>
        <a:xfrm>
          <a:off x="19494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22860</xdr:rowOff>
    </xdr:from>
    <xdr:to>
      <xdr:col>107</xdr:col>
      <xdr:colOff>50800</xdr:colOff>
      <xdr:row>61</xdr:row>
      <xdr:rowOff>22860</xdr:rowOff>
    </xdr:to>
    <xdr:cxnSp macro="">
      <xdr:nvCxnSpPr>
        <xdr:cNvPr id="611" name="直線コネクタ 610"/>
        <xdr:cNvCxnSpPr/>
      </xdr:nvCxnSpPr>
      <xdr:spPr>
        <a:xfrm>
          <a:off x="19545300" y="10481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114119</xdr:rowOff>
    </xdr:from>
    <xdr:to>
      <xdr:col>98</xdr:col>
      <xdr:colOff>38100</xdr:colOff>
      <xdr:row>61</xdr:row>
      <xdr:rowOff>44269</xdr:rowOff>
    </xdr:to>
    <xdr:sp macro="" textlink="">
      <xdr:nvSpPr>
        <xdr:cNvPr id="612" name="楕円 611"/>
        <xdr:cNvSpPr/>
      </xdr:nvSpPr>
      <xdr:spPr>
        <a:xfrm>
          <a:off x="18605500"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164919</xdr:rowOff>
    </xdr:from>
    <xdr:to>
      <xdr:col>102</xdr:col>
      <xdr:colOff>114300</xdr:colOff>
      <xdr:row>61</xdr:row>
      <xdr:rowOff>22860</xdr:rowOff>
    </xdr:to>
    <xdr:cxnSp macro="">
      <xdr:nvCxnSpPr>
        <xdr:cNvPr id="613" name="直線コネクタ 612"/>
        <xdr:cNvCxnSpPr/>
      </xdr:nvCxnSpPr>
      <xdr:spPr>
        <a:xfrm>
          <a:off x="18656300" y="1045191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39568</xdr:rowOff>
    </xdr:from>
    <xdr:ext cx="469744" cy="259045"/>
    <xdr:sp macro="" textlink="">
      <xdr:nvSpPr>
        <xdr:cNvPr id="614" name="n_1aveValue【学校施設】&#10;一人当たり面積"/>
        <xdr:cNvSpPr txBox="1"/>
      </xdr:nvSpPr>
      <xdr:spPr>
        <a:xfrm>
          <a:off x="21075727" y="998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34670</xdr:rowOff>
    </xdr:from>
    <xdr:ext cx="469744" cy="259045"/>
    <xdr:sp macro="" textlink="">
      <xdr:nvSpPr>
        <xdr:cNvPr id="615" name="n_2aveValue【学校施設】&#10;一人当たり面積"/>
        <xdr:cNvSpPr txBox="1"/>
      </xdr:nvSpPr>
      <xdr:spPr>
        <a:xfrm>
          <a:off x="201994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49365</xdr:rowOff>
    </xdr:from>
    <xdr:ext cx="469744" cy="259045"/>
    <xdr:sp macro="" textlink="">
      <xdr:nvSpPr>
        <xdr:cNvPr id="616" name="n_3aveValue【学校施設】&#10;一人当たり面積"/>
        <xdr:cNvSpPr txBox="1"/>
      </xdr:nvSpPr>
      <xdr:spPr>
        <a:xfrm>
          <a:off x="193104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24873</xdr:rowOff>
    </xdr:from>
    <xdr:ext cx="469744" cy="259045"/>
    <xdr:sp macro="" textlink="">
      <xdr:nvSpPr>
        <xdr:cNvPr id="617" name="n_4aveValue【学校施設】&#10;一人当たり面積"/>
        <xdr:cNvSpPr txBox="1"/>
      </xdr:nvSpPr>
      <xdr:spPr>
        <a:xfrm>
          <a:off x="18421427" y="979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28864</xdr:rowOff>
    </xdr:from>
    <xdr:ext cx="469744" cy="259045"/>
    <xdr:sp macro="" textlink="">
      <xdr:nvSpPr>
        <xdr:cNvPr id="618" name="n_1mainValue【学校施設】&#10;一人当たり面積"/>
        <xdr:cNvSpPr txBox="1"/>
      </xdr:nvSpPr>
      <xdr:spPr>
        <a:xfrm>
          <a:off x="21075727" y="1048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64787</xdr:rowOff>
    </xdr:from>
    <xdr:ext cx="469744" cy="259045"/>
    <xdr:sp macro="" textlink="">
      <xdr:nvSpPr>
        <xdr:cNvPr id="619" name="n_2mainValue【学校施設】&#10;一人当たり面積"/>
        <xdr:cNvSpPr txBox="1"/>
      </xdr:nvSpPr>
      <xdr:spPr>
        <a:xfrm>
          <a:off x="20199427" y="1052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64787</xdr:rowOff>
    </xdr:from>
    <xdr:ext cx="469744" cy="259045"/>
    <xdr:sp macro="" textlink="">
      <xdr:nvSpPr>
        <xdr:cNvPr id="620" name="n_3mainValue【学校施設】&#10;一人当たり面積"/>
        <xdr:cNvSpPr txBox="1"/>
      </xdr:nvSpPr>
      <xdr:spPr>
        <a:xfrm>
          <a:off x="19310427" y="1052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35396</xdr:rowOff>
    </xdr:from>
    <xdr:ext cx="469744" cy="259045"/>
    <xdr:sp macro="" textlink="">
      <xdr:nvSpPr>
        <xdr:cNvPr id="621" name="n_4mainValue【学校施設】&#10;一人当たり面積"/>
        <xdr:cNvSpPr txBox="1"/>
      </xdr:nvSpPr>
      <xdr:spPr>
        <a:xfrm>
          <a:off x="18421427" y="1049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647" name="直線コネクタ 646"/>
        <xdr:cNvCxnSpPr/>
      </xdr:nvCxnSpPr>
      <xdr:spPr>
        <a:xfrm flipV="1">
          <a:off x="16318864" y="1343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macro="" textlink="">
      <xdr:nvSpPr>
        <xdr:cNvPr id="650" name="【児童館】&#10;有形固定資産減価償却率最大値テキスト"/>
        <xdr:cNvSpPr txBox="1"/>
      </xdr:nvSpPr>
      <xdr:spPr>
        <a:xfrm>
          <a:off x="16357600" y="1320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51" name="直線コネクタ 650"/>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166932</xdr:rowOff>
    </xdr:from>
    <xdr:ext cx="405111" cy="259045"/>
    <xdr:sp macro="" textlink="">
      <xdr:nvSpPr>
        <xdr:cNvPr id="652" name="【児童館】&#10;有形固定資産減価償却率平均値テキスト"/>
        <xdr:cNvSpPr txBox="1"/>
      </xdr:nvSpPr>
      <xdr:spPr>
        <a:xfrm>
          <a:off x="16357600" y="14054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653" name="フローチャート: 判断 652"/>
        <xdr:cNvSpPr/>
      </xdr:nvSpPr>
      <xdr:spPr>
        <a:xfrm>
          <a:off x="162687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654" name="フローチャート: 判断 653"/>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55" name="フローチャート: 判断 654"/>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142421</xdr:rowOff>
    </xdr:from>
    <xdr:to>
      <xdr:col>72</xdr:col>
      <xdr:colOff>38100</xdr:colOff>
      <xdr:row>83</xdr:row>
      <xdr:rowOff>72571</xdr:rowOff>
    </xdr:to>
    <xdr:sp macro="" textlink="">
      <xdr:nvSpPr>
        <xdr:cNvPr id="656" name="フローチャート: 判断 655"/>
        <xdr:cNvSpPr/>
      </xdr:nvSpPr>
      <xdr:spPr>
        <a:xfrm>
          <a:off x="13652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121194</xdr:rowOff>
    </xdr:from>
    <xdr:to>
      <xdr:col>67</xdr:col>
      <xdr:colOff>101600</xdr:colOff>
      <xdr:row>83</xdr:row>
      <xdr:rowOff>51344</xdr:rowOff>
    </xdr:to>
    <xdr:sp macro="" textlink="">
      <xdr:nvSpPr>
        <xdr:cNvPr id="657" name="フローチャート: 判断 656"/>
        <xdr:cNvSpPr/>
      </xdr:nvSpPr>
      <xdr:spPr>
        <a:xfrm>
          <a:off x="127635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55880</xdr:rowOff>
    </xdr:from>
    <xdr:to>
      <xdr:col>85</xdr:col>
      <xdr:colOff>177800</xdr:colOff>
      <xdr:row>86</xdr:row>
      <xdr:rowOff>157480</xdr:rowOff>
    </xdr:to>
    <xdr:sp macro="" textlink="">
      <xdr:nvSpPr>
        <xdr:cNvPr id="663" name="楕円 662"/>
        <xdr:cNvSpPr/>
      </xdr:nvSpPr>
      <xdr:spPr>
        <a:xfrm>
          <a:off x="162687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142257</xdr:rowOff>
    </xdr:from>
    <xdr:ext cx="405111" cy="259045"/>
    <xdr:sp macro="" textlink="">
      <xdr:nvSpPr>
        <xdr:cNvPr id="664" name="【児童館】&#10;有形固定資産減価償却率該当値テキスト"/>
        <xdr:cNvSpPr txBox="1"/>
      </xdr:nvSpPr>
      <xdr:spPr>
        <a:xfrm>
          <a:off x="16357600" y="14715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46082</xdr:rowOff>
    </xdr:from>
    <xdr:to>
      <xdr:col>81</xdr:col>
      <xdr:colOff>101600</xdr:colOff>
      <xdr:row>86</xdr:row>
      <xdr:rowOff>147682</xdr:rowOff>
    </xdr:to>
    <xdr:sp macro="" textlink="">
      <xdr:nvSpPr>
        <xdr:cNvPr id="665" name="楕円 664"/>
        <xdr:cNvSpPr/>
      </xdr:nvSpPr>
      <xdr:spPr>
        <a:xfrm>
          <a:off x="154305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96882</xdr:rowOff>
    </xdr:from>
    <xdr:to>
      <xdr:col>85</xdr:col>
      <xdr:colOff>127000</xdr:colOff>
      <xdr:row>86</xdr:row>
      <xdr:rowOff>106680</xdr:rowOff>
    </xdr:to>
    <xdr:cxnSp macro="">
      <xdr:nvCxnSpPr>
        <xdr:cNvPr id="666" name="直線コネクタ 665"/>
        <xdr:cNvCxnSpPr/>
      </xdr:nvCxnSpPr>
      <xdr:spPr>
        <a:xfrm>
          <a:off x="15481300" y="14841582"/>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33020</xdr:rowOff>
    </xdr:from>
    <xdr:to>
      <xdr:col>76</xdr:col>
      <xdr:colOff>165100</xdr:colOff>
      <xdr:row>86</xdr:row>
      <xdr:rowOff>134620</xdr:rowOff>
    </xdr:to>
    <xdr:sp macro="" textlink="">
      <xdr:nvSpPr>
        <xdr:cNvPr id="667" name="楕円 666"/>
        <xdr:cNvSpPr/>
      </xdr:nvSpPr>
      <xdr:spPr>
        <a:xfrm>
          <a:off x="14541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83820</xdr:rowOff>
    </xdr:from>
    <xdr:to>
      <xdr:col>81</xdr:col>
      <xdr:colOff>50800</xdr:colOff>
      <xdr:row>86</xdr:row>
      <xdr:rowOff>96882</xdr:rowOff>
    </xdr:to>
    <xdr:cxnSp macro="">
      <xdr:nvCxnSpPr>
        <xdr:cNvPr id="668" name="直線コネクタ 667"/>
        <xdr:cNvCxnSpPr/>
      </xdr:nvCxnSpPr>
      <xdr:spPr>
        <a:xfrm>
          <a:off x="14592300" y="14828520"/>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16692</xdr:rowOff>
    </xdr:from>
    <xdr:to>
      <xdr:col>72</xdr:col>
      <xdr:colOff>38100</xdr:colOff>
      <xdr:row>86</xdr:row>
      <xdr:rowOff>118292</xdr:rowOff>
    </xdr:to>
    <xdr:sp macro="" textlink="">
      <xdr:nvSpPr>
        <xdr:cNvPr id="669" name="楕円 668"/>
        <xdr:cNvSpPr/>
      </xdr:nvSpPr>
      <xdr:spPr>
        <a:xfrm>
          <a:off x="136525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67492</xdr:rowOff>
    </xdr:from>
    <xdr:to>
      <xdr:col>76</xdr:col>
      <xdr:colOff>114300</xdr:colOff>
      <xdr:row>86</xdr:row>
      <xdr:rowOff>83820</xdr:rowOff>
    </xdr:to>
    <xdr:cxnSp macro="">
      <xdr:nvCxnSpPr>
        <xdr:cNvPr id="670" name="直線コネクタ 669"/>
        <xdr:cNvCxnSpPr/>
      </xdr:nvCxnSpPr>
      <xdr:spPr>
        <a:xfrm>
          <a:off x="13703300" y="1481219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5262</xdr:rowOff>
    </xdr:from>
    <xdr:to>
      <xdr:col>67</xdr:col>
      <xdr:colOff>101600</xdr:colOff>
      <xdr:row>86</xdr:row>
      <xdr:rowOff>106862</xdr:rowOff>
    </xdr:to>
    <xdr:sp macro="" textlink="">
      <xdr:nvSpPr>
        <xdr:cNvPr id="671" name="楕円 670"/>
        <xdr:cNvSpPr/>
      </xdr:nvSpPr>
      <xdr:spPr>
        <a:xfrm>
          <a:off x="12763500" y="1474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56062</xdr:rowOff>
    </xdr:from>
    <xdr:to>
      <xdr:col>71</xdr:col>
      <xdr:colOff>177800</xdr:colOff>
      <xdr:row>86</xdr:row>
      <xdr:rowOff>67492</xdr:rowOff>
    </xdr:to>
    <xdr:cxnSp macro="">
      <xdr:nvCxnSpPr>
        <xdr:cNvPr id="672" name="直線コネクタ 671"/>
        <xdr:cNvCxnSpPr/>
      </xdr:nvCxnSpPr>
      <xdr:spPr>
        <a:xfrm>
          <a:off x="12814300" y="1480076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673" name="n_1aveValue【児童館】&#10;有形固定資産減価償却率"/>
        <xdr:cNvSpPr txBox="1"/>
      </xdr:nvSpPr>
      <xdr:spPr>
        <a:xfrm>
          <a:off x="152660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674" name="n_2aveValue【児童館】&#10;有形固定資産減価償却率"/>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89098</xdr:rowOff>
    </xdr:from>
    <xdr:ext cx="405111" cy="259045"/>
    <xdr:sp macro="" textlink="">
      <xdr:nvSpPr>
        <xdr:cNvPr id="675" name="n_3aveValue【児童館】&#10;有形固定資産減価償却率"/>
        <xdr:cNvSpPr txBox="1"/>
      </xdr:nvSpPr>
      <xdr:spPr>
        <a:xfrm>
          <a:off x="13500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67871</xdr:rowOff>
    </xdr:from>
    <xdr:ext cx="405111" cy="259045"/>
    <xdr:sp macro="" textlink="">
      <xdr:nvSpPr>
        <xdr:cNvPr id="676" name="n_4aveValue【児童館】&#10;有形固定資産減価償却率"/>
        <xdr:cNvSpPr txBox="1"/>
      </xdr:nvSpPr>
      <xdr:spPr>
        <a:xfrm>
          <a:off x="12611744" y="1395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138809</xdr:rowOff>
    </xdr:from>
    <xdr:ext cx="405111" cy="259045"/>
    <xdr:sp macro="" textlink="">
      <xdr:nvSpPr>
        <xdr:cNvPr id="677" name="n_1mainValue【児童館】&#10;有形固定資産減価償却率"/>
        <xdr:cNvSpPr txBox="1"/>
      </xdr:nvSpPr>
      <xdr:spPr>
        <a:xfrm>
          <a:off x="15266044" y="1488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125747</xdr:rowOff>
    </xdr:from>
    <xdr:ext cx="405111" cy="259045"/>
    <xdr:sp macro="" textlink="">
      <xdr:nvSpPr>
        <xdr:cNvPr id="678" name="n_2mainValue【児童館】&#10;有形固定資産減価償却率"/>
        <xdr:cNvSpPr txBox="1"/>
      </xdr:nvSpPr>
      <xdr:spPr>
        <a:xfrm>
          <a:off x="14389744"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109419</xdr:rowOff>
    </xdr:from>
    <xdr:ext cx="405111" cy="259045"/>
    <xdr:sp macro="" textlink="">
      <xdr:nvSpPr>
        <xdr:cNvPr id="679" name="n_3mainValue【児童館】&#10;有形固定資産減価償却率"/>
        <xdr:cNvSpPr txBox="1"/>
      </xdr:nvSpPr>
      <xdr:spPr>
        <a:xfrm>
          <a:off x="13500744" y="1485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97989</xdr:rowOff>
    </xdr:from>
    <xdr:ext cx="405111" cy="259045"/>
    <xdr:sp macro="" textlink="">
      <xdr:nvSpPr>
        <xdr:cNvPr id="680" name="n_4mainValue【児童館】&#10;有形固定資産減価償却率"/>
        <xdr:cNvSpPr txBox="1"/>
      </xdr:nvSpPr>
      <xdr:spPr>
        <a:xfrm>
          <a:off x="12611744" y="1484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15239</xdr:rowOff>
    </xdr:to>
    <xdr:cxnSp macro="">
      <xdr:nvCxnSpPr>
        <xdr:cNvPr id="702" name="直線コネクタ 701"/>
        <xdr:cNvCxnSpPr/>
      </xdr:nvCxnSpPr>
      <xdr:spPr>
        <a:xfrm flipV="1">
          <a:off x="22160864" y="13525500"/>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03" name="【児童館】&#10;一人当たり面積最小値テキスト"/>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04" name="直線コネクタ 703"/>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05"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06" name="直線コネクタ 705"/>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707" name="【児童館】&#10;一人当たり面積平均値テキスト"/>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08" name="フローチャート: 判断 707"/>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55880</xdr:rowOff>
    </xdr:from>
    <xdr:to>
      <xdr:col>112</xdr:col>
      <xdr:colOff>38100</xdr:colOff>
      <xdr:row>84</xdr:row>
      <xdr:rowOff>157480</xdr:rowOff>
    </xdr:to>
    <xdr:sp macro="" textlink="">
      <xdr:nvSpPr>
        <xdr:cNvPr id="709" name="フローチャート: 判断 708"/>
        <xdr:cNvSpPr/>
      </xdr:nvSpPr>
      <xdr:spPr>
        <a:xfrm>
          <a:off x="21272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0" name="フローチャート: 判断 709"/>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11" name="フローチャート: 判断 710"/>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712" name="フローチャート: 判断 711"/>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718" name="楕円 717"/>
        <xdr:cNvSpPr/>
      </xdr:nvSpPr>
      <xdr:spPr>
        <a:xfrm>
          <a:off x="22110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102888</xdr:rowOff>
    </xdr:from>
    <xdr:ext cx="469744" cy="259045"/>
    <xdr:sp macro="" textlink="">
      <xdr:nvSpPr>
        <xdr:cNvPr id="719" name="【児童館】&#10;一人当たり面積該当値テキスト"/>
        <xdr:cNvSpPr txBox="1"/>
      </xdr:nvSpPr>
      <xdr:spPr>
        <a:xfrm>
          <a:off x="22199600"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124461</xdr:rowOff>
    </xdr:from>
    <xdr:to>
      <xdr:col>112</xdr:col>
      <xdr:colOff>38100</xdr:colOff>
      <xdr:row>85</xdr:row>
      <xdr:rowOff>54611</xdr:rowOff>
    </xdr:to>
    <xdr:sp macro="" textlink="">
      <xdr:nvSpPr>
        <xdr:cNvPr id="720" name="楕円 719"/>
        <xdr:cNvSpPr/>
      </xdr:nvSpPr>
      <xdr:spPr>
        <a:xfrm>
          <a:off x="21272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3811</xdr:rowOff>
    </xdr:from>
    <xdr:to>
      <xdr:col>116</xdr:col>
      <xdr:colOff>63500</xdr:colOff>
      <xdr:row>85</xdr:row>
      <xdr:rowOff>3811</xdr:rowOff>
    </xdr:to>
    <xdr:cxnSp macro="">
      <xdr:nvCxnSpPr>
        <xdr:cNvPr id="721" name="直線コネクタ 720"/>
        <xdr:cNvCxnSpPr/>
      </xdr:nvCxnSpPr>
      <xdr:spPr>
        <a:xfrm>
          <a:off x="21323300" y="14577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124461</xdr:rowOff>
    </xdr:from>
    <xdr:to>
      <xdr:col>107</xdr:col>
      <xdr:colOff>101600</xdr:colOff>
      <xdr:row>85</xdr:row>
      <xdr:rowOff>54611</xdr:rowOff>
    </xdr:to>
    <xdr:sp macro="" textlink="">
      <xdr:nvSpPr>
        <xdr:cNvPr id="722" name="楕円 721"/>
        <xdr:cNvSpPr/>
      </xdr:nvSpPr>
      <xdr:spPr>
        <a:xfrm>
          <a:off x="20383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3811</xdr:rowOff>
    </xdr:from>
    <xdr:to>
      <xdr:col>111</xdr:col>
      <xdr:colOff>177800</xdr:colOff>
      <xdr:row>85</xdr:row>
      <xdr:rowOff>3811</xdr:rowOff>
    </xdr:to>
    <xdr:cxnSp macro="">
      <xdr:nvCxnSpPr>
        <xdr:cNvPr id="723" name="直線コネクタ 722"/>
        <xdr:cNvCxnSpPr/>
      </xdr:nvCxnSpPr>
      <xdr:spPr>
        <a:xfrm>
          <a:off x="20434300" y="1457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124461</xdr:rowOff>
    </xdr:from>
    <xdr:to>
      <xdr:col>102</xdr:col>
      <xdr:colOff>165100</xdr:colOff>
      <xdr:row>85</xdr:row>
      <xdr:rowOff>54611</xdr:rowOff>
    </xdr:to>
    <xdr:sp macro="" textlink="">
      <xdr:nvSpPr>
        <xdr:cNvPr id="724" name="楕円 723"/>
        <xdr:cNvSpPr/>
      </xdr:nvSpPr>
      <xdr:spPr>
        <a:xfrm>
          <a:off x="19494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3811</xdr:rowOff>
    </xdr:from>
    <xdr:to>
      <xdr:col>107</xdr:col>
      <xdr:colOff>50800</xdr:colOff>
      <xdr:row>85</xdr:row>
      <xdr:rowOff>3811</xdr:rowOff>
    </xdr:to>
    <xdr:cxnSp macro="">
      <xdr:nvCxnSpPr>
        <xdr:cNvPr id="725" name="直線コネクタ 724"/>
        <xdr:cNvCxnSpPr/>
      </xdr:nvCxnSpPr>
      <xdr:spPr>
        <a:xfrm>
          <a:off x="19545300" y="1457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124461</xdr:rowOff>
    </xdr:from>
    <xdr:to>
      <xdr:col>98</xdr:col>
      <xdr:colOff>38100</xdr:colOff>
      <xdr:row>85</xdr:row>
      <xdr:rowOff>54611</xdr:rowOff>
    </xdr:to>
    <xdr:sp macro="" textlink="">
      <xdr:nvSpPr>
        <xdr:cNvPr id="726" name="楕円 725"/>
        <xdr:cNvSpPr/>
      </xdr:nvSpPr>
      <xdr:spPr>
        <a:xfrm>
          <a:off x="18605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3811</xdr:rowOff>
    </xdr:from>
    <xdr:to>
      <xdr:col>102</xdr:col>
      <xdr:colOff>114300</xdr:colOff>
      <xdr:row>85</xdr:row>
      <xdr:rowOff>3811</xdr:rowOff>
    </xdr:to>
    <xdr:cxnSp macro="">
      <xdr:nvCxnSpPr>
        <xdr:cNvPr id="727" name="直線コネクタ 726"/>
        <xdr:cNvCxnSpPr/>
      </xdr:nvCxnSpPr>
      <xdr:spPr>
        <a:xfrm>
          <a:off x="18656300" y="1457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2557</xdr:rowOff>
    </xdr:from>
    <xdr:ext cx="469744" cy="259045"/>
    <xdr:sp macro="" textlink="">
      <xdr:nvSpPr>
        <xdr:cNvPr id="728" name="n_1aveValue【児童館】&#10;一人当たり面積"/>
        <xdr:cNvSpPr txBox="1"/>
      </xdr:nvSpPr>
      <xdr:spPr>
        <a:xfrm>
          <a:off x="21075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29"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730" name="n_3aveValue【児童館】&#10;一人当たり面積"/>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731" name="n_4aveValue【児童館】&#10;一人当たり面積"/>
        <xdr:cNvSpPr txBox="1"/>
      </xdr:nvSpPr>
      <xdr:spPr>
        <a:xfrm>
          <a:off x="18421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45738</xdr:rowOff>
    </xdr:from>
    <xdr:ext cx="469744" cy="259045"/>
    <xdr:sp macro="" textlink="">
      <xdr:nvSpPr>
        <xdr:cNvPr id="732" name="n_1mainValue【児童館】&#10;一人当たり面積"/>
        <xdr:cNvSpPr txBox="1"/>
      </xdr:nvSpPr>
      <xdr:spPr>
        <a:xfrm>
          <a:off x="21075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45738</xdr:rowOff>
    </xdr:from>
    <xdr:ext cx="469744" cy="259045"/>
    <xdr:sp macro="" textlink="">
      <xdr:nvSpPr>
        <xdr:cNvPr id="733" name="n_2mainValue【児童館】&#10;一人当たり面積"/>
        <xdr:cNvSpPr txBox="1"/>
      </xdr:nvSpPr>
      <xdr:spPr>
        <a:xfrm>
          <a:off x="20199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45738</xdr:rowOff>
    </xdr:from>
    <xdr:ext cx="469744" cy="259045"/>
    <xdr:sp macro="" textlink="">
      <xdr:nvSpPr>
        <xdr:cNvPr id="734" name="n_3mainValue【児童館】&#10;一人当たり面積"/>
        <xdr:cNvSpPr txBox="1"/>
      </xdr:nvSpPr>
      <xdr:spPr>
        <a:xfrm>
          <a:off x="19310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45738</xdr:rowOff>
    </xdr:from>
    <xdr:ext cx="469744" cy="259045"/>
    <xdr:sp macro="" textlink="">
      <xdr:nvSpPr>
        <xdr:cNvPr id="735" name="n_4mainValue【児童館】&#10;一人当たり面積"/>
        <xdr:cNvSpPr txBox="1"/>
      </xdr:nvSpPr>
      <xdr:spPr>
        <a:xfrm>
          <a:off x="18421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4" name="正方形/長方形 7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5" name="正方形/長方形 7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6" name="正方形/長方形 7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7" name="正方形/長方形 7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8" name="正方形/長方形 7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9" name="正方形/長方形 7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0" name="正方形/長方形 7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1" name="正方形/長方形 75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１．有形固定資産減価償却率について</a:t>
          </a:r>
          <a:endParaRPr lang="ja-JP" altLang="ja-JP">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（１）前年度との比較・・・前年度と比較すると、有形固定資産減価償却率は全て増加している。</a:t>
          </a:r>
          <a:endParaRPr lang="ja-JP" altLang="ja-JP">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（２）類似団体との比較・・・類似団体と比較して特に有形固定資産減価償却率が減少している施設は</a:t>
          </a:r>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公営住宅（</a:t>
          </a:r>
          <a:r>
            <a:rPr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2/62</a:t>
          </a:r>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であり、類似団体の中で低い減価償却率となっている。一方で、特に減価償却率が高い施設は</a:t>
          </a:r>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児童館（</a:t>
          </a:r>
          <a:r>
            <a:rPr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52/54</a:t>
          </a:r>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96.2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561,758
548,937
186.38
246,004,247
236,201,001
7,518,095
115,235,486
140,184,826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xdr:cNvCxnSpPr/>
      </xdr:nvCxnSpPr>
      <xdr:spPr>
        <a:xfrm flipV="1">
          <a:off x="4634865" y="569214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xdr:cNvSpPr txBox="1"/>
      </xdr:nvSpPr>
      <xdr:spPr>
        <a:xfrm>
          <a:off x="4673600"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xdr:cNvCxnSpPr/>
      </xdr:nvCxnSpPr>
      <xdr:spPr>
        <a:xfrm>
          <a:off x="4546600" y="569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25417</xdr:rowOff>
    </xdr:from>
    <xdr:ext cx="405111" cy="259045"/>
    <xdr:sp macro="" textlink="">
      <xdr:nvSpPr>
        <xdr:cNvPr id="62" name="【図書館】&#10;有形固定資産減価償却率平均値テキスト"/>
        <xdr:cNvSpPr txBox="1"/>
      </xdr:nvSpPr>
      <xdr:spPr>
        <a:xfrm>
          <a:off x="4673600" y="6026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xdr:cNvSpPr/>
      </xdr:nvSpPr>
      <xdr:spPr>
        <a:xfrm>
          <a:off x="4584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137795</xdr:rowOff>
    </xdr:from>
    <xdr:to>
      <xdr:col>15</xdr:col>
      <xdr:colOff>101600</xdr:colOff>
      <xdr:row>36</xdr:row>
      <xdr:rowOff>67945</xdr:rowOff>
    </xdr:to>
    <xdr:sp macro="" textlink="">
      <xdr:nvSpPr>
        <xdr:cNvPr id="65" name="フローチャート: 判断 64"/>
        <xdr:cNvSpPr/>
      </xdr:nvSpPr>
      <xdr:spPr>
        <a:xfrm>
          <a:off x="2857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111125</xdr:rowOff>
    </xdr:from>
    <xdr:to>
      <xdr:col>10</xdr:col>
      <xdr:colOff>165100</xdr:colOff>
      <xdr:row>36</xdr:row>
      <xdr:rowOff>41275</xdr:rowOff>
    </xdr:to>
    <xdr:sp macro="" textlink="">
      <xdr:nvSpPr>
        <xdr:cNvPr id="66" name="フローチャート: 判断 65"/>
        <xdr:cNvSpPr/>
      </xdr:nvSpPr>
      <xdr:spPr>
        <a:xfrm>
          <a:off x="1968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80645</xdr:rowOff>
    </xdr:from>
    <xdr:to>
      <xdr:col>6</xdr:col>
      <xdr:colOff>38100</xdr:colOff>
      <xdr:row>36</xdr:row>
      <xdr:rowOff>10795</xdr:rowOff>
    </xdr:to>
    <xdr:sp macro="" textlink="">
      <xdr:nvSpPr>
        <xdr:cNvPr id="67" name="フローチャート: 判断 66"/>
        <xdr:cNvSpPr/>
      </xdr:nvSpPr>
      <xdr:spPr>
        <a:xfrm>
          <a:off x="1079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xdr:rowOff>
    </xdr:from>
    <xdr:to>
      <xdr:col>24</xdr:col>
      <xdr:colOff>114300</xdr:colOff>
      <xdr:row>37</xdr:row>
      <xdr:rowOff>113665</xdr:rowOff>
    </xdr:to>
    <xdr:sp macro="" textlink="">
      <xdr:nvSpPr>
        <xdr:cNvPr id="73" name="楕円 72"/>
        <xdr:cNvSpPr/>
      </xdr:nvSpPr>
      <xdr:spPr>
        <a:xfrm>
          <a:off x="45847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161942</xdr:rowOff>
    </xdr:from>
    <xdr:ext cx="405111" cy="259045"/>
    <xdr:sp macro="" textlink="">
      <xdr:nvSpPr>
        <xdr:cNvPr id="74" name="【図書館】&#10;有形固定資産減価償却率該当値テキスト"/>
        <xdr:cNvSpPr txBox="1"/>
      </xdr:nvSpPr>
      <xdr:spPr>
        <a:xfrm>
          <a:off x="4673600" y="633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147320</xdr:rowOff>
    </xdr:from>
    <xdr:to>
      <xdr:col>20</xdr:col>
      <xdr:colOff>38100</xdr:colOff>
      <xdr:row>37</xdr:row>
      <xdr:rowOff>77470</xdr:rowOff>
    </xdr:to>
    <xdr:sp macro="" textlink="">
      <xdr:nvSpPr>
        <xdr:cNvPr id="75" name="楕円 74"/>
        <xdr:cNvSpPr/>
      </xdr:nvSpPr>
      <xdr:spPr>
        <a:xfrm>
          <a:off x="3746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26670</xdr:rowOff>
    </xdr:from>
    <xdr:to>
      <xdr:col>24</xdr:col>
      <xdr:colOff>63500</xdr:colOff>
      <xdr:row>37</xdr:row>
      <xdr:rowOff>62865</xdr:rowOff>
    </xdr:to>
    <xdr:cxnSp macro="">
      <xdr:nvCxnSpPr>
        <xdr:cNvPr id="76" name="直線コネクタ 75"/>
        <xdr:cNvCxnSpPr/>
      </xdr:nvCxnSpPr>
      <xdr:spPr>
        <a:xfrm>
          <a:off x="3797300" y="637032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109220</xdr:rowOff>
    </xdr:from>
    <xdr:to>
      <xdr:col>15</xdr:col>
      <xdr:colOff>101600</xdr:colOff>
      <xdr:row>37</xdr:row>
      <xdr:rowOff>39370</xdr:rowOff>
    </xdr:to>
    <xdr:sp macro="" textlink="">
      <xdr:nvSpPr>
        <xdr:cNvPr id="77" name="楕円 76"/>
        <xdr:cNvSpPr/>
      </xdr:nvSpPr>
      <xdr:spPr>
        <a:xfrm>
          <a:off x="2857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160020</xdr:rowOff>
    </xdr:from>
    <xdr:to>
      <xdr:col>19</xdr:col>
      <xdr:colOff>177800</xdr:colOff>
      <xdr:row>37</xdr:row>
      <xdr:rowOff>26670</xdr:rowOff>
    </xdr:to>
    <xdr:cxnSp macro="">
      <xdr:nvCxnSpPr>
        <xdr:cNvPr id="78" name="直線コネクタ 77"/>
        <xdr:cNvCxnSpPr/>
      </xdr:nvCxnSpPr>
      <xdr:spPr>
        <a:xfrm>
          <a:off x="2908300" y="6332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69215</xdr:rowOff>
    </xdr:from>
    <xdr:to>
      <xdr:col>10</xdr:col>
      <xdr:colOff>165100</xdr:colOff>
      <xdr:row>36</xdr:row>
      <xdr:rowOff>170815</xdr:rowOff>
    </xdr:to>
    <xdr:sp macro="" textlink="">
      <xdr:nvSpPr>
        <xdr:cNvPr id="79" name="楕円 78"/>
        <xdr:cNvSpPr/>
      </xdr:nvSpPr>
      <xdr:spPr>
        <a:xfrm>
          <a:off x="1968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120015</xdr:rowOff>
    </xdr:from>
    <xdr:to>
      <xdr:col>15</xdr:col>
      <xdr:colOff>50800</xdr:colOff>
      <xdr:row>36</xdr:row>
      <xdr:rowOff>160020</xdr:rowOff>
    </xdr:to>
    <xdr:cxnSp macro="">
      <xdr:nvCxnSpPr>
        <xdr:cNvPr id="80" name="直線コネクタ 79"/>
        <xdr:cNvCxnSpPr/>
      </xdr:nvCxnSpPr>
      <xdr:spPr>
        <a:xfrm>
          <a:off x="2019300" y="62922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34925</xdr:rowOff>
    </xdr:from>
    <xdr:to>
      <xdr:col>6</xdr:col>
      <xdr:colOff>38100</xdr:colOff>
      <xdr:row>36</xdr:row>
      <xdr:rowOff>136525</xdr:rowOff>
    </xdr:to>
    <xdr:sp macro="" textlink="">
      <xdr:nvSpPr>
        <xdr:cNvPr id="81" name="楕円 80"/>
        <xdr:cNvSpPr/>
      </xdr:nvSpPr>
      <xdr:spPr>
        <a:xfrm>
          <a:off x="1079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85725</xdr:rowOff>
    </xdr:from>
    <xdr:to>
      <xdr:col>10</xdr:col>
      <xdr:colOff>114300</xdr:colOff>
      <xdr:row>36</xdr:row>
      <xdr:rowOff>120015</xdr:rowOff>
    </xdr:to>
    <xdr:cxnSp macro="">
      <xdr:nvCxnSpPr>
        <xdr:cNvPr id="82" name="直線コネクタ 81"/>
        <xdr:cNvCxnSpPr/>
      </xdr:nvCxnSpPr>
      <xdr:spPr>
        <a:xfrm>
          <a:off x="1130300" y="62579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114952</xdr:rowOff>
    </xdr:from>
    <xdr:ext cx="405111" cy="259045"/>
    <xdr:sp macro="" textlink="">
      <xdr:nvSpPr>
        <xdr:cNvPr id="83" name="n_1aveValue【図書館】&#10;有形固定資産減価償却率"/>
        <xdr:cNvSpPr txBox="1"/>
      </xdr:nvSpPr>
      <xdr:spPr>
        <a:xfrm>
          <a:off x="35820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84472</xdr:rowOff>
    </xdr:from>
    <xdr:ext cx="405111" cy="259045"/>
    <xdr:sp macro="" textlink="">
      <xdr:nvSpPr>
        <xdr:cNvPr id="84" name="n_2aveValue【図書館】&#10;有形固定資産減価償却率"/>
        <xdr:cNvSpPr txBox="1"/>
      </xdr:nvSpPr>
      <xdr:spPr>
        <a:xfrm>
          <a:off x="2705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57802</xdr:rowOff>
    </xdr:from>
    <xdr:ext cx="405111" cy="259045"/>
    <xdr:sp macro="" textlink="">
      <xdr:nvSpPr>
        <xdr:cNvPr id="85" name="n_3aveValue【図書館】&#10;有形固定資産減価償却率"/>
        <xdr:cNvSpPr txBox="1"/>
      </xdr:nvSpPr>
      <xdr:spPr>
        <a:xfrm>
          <a:off x="1816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27322</xdr:rowOff>
    </xdr:from>
    <xdr:ext cx="405111" cy="259045"/>
    <xdr:sp macro="" textlink="">
      <xdr:nvSpPr>
        <xdr:cNvPr id="86" name="n_4aveValue【図書館】&#10;有形固定資産減価償却率"/>
        <xdr:cNvSpPr txBox="1"/>
      </xdr:nvSpPr>
      <xdr:spPr>
        <a:xfrm>
          <a:off x="927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68597</xdr:rowOff>
    </xdr:from>
    <xdr:ext cx="405111" cy="259045"/>
    <xdr:sp macro="" textlink="">
      <xdr:nvSpPr>
        <xdr:cNvPr id="87" name="n_1mainValue【図書館】&#10;有形固定資産減価償却率"/>
        <xdr:cNvSpPr txBox="1"/>
      </xdr:nvSpPr>
      <xdr:spPr>
        <a:xfrm>
          <a:off x="358204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30497</xdr:rowOff>
    </xdr:from>
    <xdr:ext cx="405111" cy="259045"/>
    <xdr:sp macro="" textlink="">
      <xdr:nvSpPr>
        <xdr:cNvPr id="88" name="n_2mainValue【図書館】&#10;有形固定資産減価償却率"/>
        <xdr:cNvSpPr txBox="1"/>
      </xdr:nvSpPr>
      <xdr:spPr>
        <a:xfrm>
          <a:off x="270574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161942</xdr:rowOff>
    </xdr:from>
    <xdr:ext cx="405111" cy="259045"/>
    <xdr:sp macro="" textlink="">
      <xdr:nvSpPr>
        <xdr:cNvPr id="89" name="n_3mainValue【図書館】&#10;有形固定資産減価償却率"/>
        <xdr:cNvSpPr txBox="1"/>
      </xdr:nvSpPr>
      <xdr:spPr>
        <a:xfrm>
          <a:off x="1816744" y="633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127652</xdr:rowOff>
    </xdr:from>
    <xdr:ext cx="405111" cy="259045"/>
    <xdr:sp macro="" textlink="">
      <xdr:nvSpPr>
        <xdr:cNvPr id="90" name="n_4mainValue【図書館】&#10;有形固定資産減価償却率"/>
        <xdr:cNvSpPr txBox="1"/>
      </xdr:nvSpPr>
      <xdr:spPr>
        <a:xfrm>
          <a:off x="927744" y="629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17" name="【図書館】&#10;一人当たり面積平均値テキスト"/>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9" name="フローチャート: 判断 118"/>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21" name="フローチャート: 判断 120"/>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xdr:rowOff>
    </xdr:from>
    <xdr:to>
      <xdr:col>36</xdr:col>
      <xdr:colOff>165100</xdr:colOff>
      <xdr:row>38</xdr:row>
      <xdr:rowOff>104140</xdr:rowOff>
    </xdr:to>
    <xdr:sp macro="" textlink="">
      <xdr:nvSpPr>
        <xdr:cNvPr id="122" name="フローチャート: 判断 121"/>
        <xdr:cNvSpPr/>
      </xdr:nvSpPr>
      <xdr:spPr>
        <a:xfrm>
          <a:off x="692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28" name="楕円 127"/>
        <xdr:cNvSpPr/>
      </xdr:nvSpPr>
      <xdr:spPr>
        <a:xfrm>
          <a:off x="10426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140987</xdr:rowOff>
    </xdr:from>
    <xdr:ext cx="469744" cy="259045"/>
    <xdr:sp macro="" textlink="">
      <xdr:nvSpPr>
        <xdr:cNvPr id="129" name="【図書館】&#10;一人当たり面積該当値テキスト"/>
        <xdr:cNvSpPr txBox="1"/>
      </xdr:nvSpPr>
      <xdr:spPr>
        <a:xfrm>
          <a:off x="10515600"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162560</xdr:rowOff>
    </xdr:from>
    <xdr:to>
      <xdr:col>50</xdr:col>
      <xdr:colOff>165100</xdr:colOff>
      <xdr:row>39</xdr:row>
      <xdr:rowOff>92710</xdr:rowOff>
    </xdr:to>
    <xdr:sp macro="" textlink="">
      <xdr:nvSpPr>
        <xdr:cNvPr id="130" name="楕円 129"/>
        <xdr:cNvSpPr/>
      </xdr:nvSpPr>
      <xdr:spPr>
        <a:xfrm>
          <a:off x="9588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41910</xdr:rowOff>
    </xdr:from>
    <xdr:to>
      <xdr:col>55</xdr:col>
      <xdr:colOff>0</xdr:colOff>
      <xdr:row>39</xdr:row>
      <xdr:rowOff>41910</xdr:rowOff>
    </xdr:to>
    <xdr:cxnSp macro="">
      <xdr:nvCxnSpPr>
        <xdr:cNvPr id="131" name="直線コネクタ 130"/>
        <xdr:cNvCxnSpPr/>
      </xdr:nvCxnSpPr>
      <xdr:spPr>
        <a:xfrm>
          <a:off x="9639300" y="6728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32" name="楕円 131"/>
        <xdr:cNvSpPr/>
      </xdr:nvSpPr>
      <xdr:spPr>
        <a:xfrm>
          <a:off x="8699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41910</xdr:rowOff>
    </xdr:from>
    <xdr:to>
      <xdr:col>50</xdr:col>
      <xdr:colOff>114300</xdr:colOff>
      <xdr:row>39</xdr:row>
      <xdr:rowOff>41910</xdr:rowOff>
    </xdr:to>
    <xdr:cxnSp macro="">
      <xdr:nvCxnSpPr>
        <xdr:cNvPr id="133" name="直線コネクタ 132"/>
        <xdr:cNvCxnSpPr/>
      </xdr:nvCxnSpPr>
      <xdr:spPr>
        <a:xfrm>
          <a:off x="8750300" y="672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162560</xdr:rowOff>
    </xdr:from>
    <xdr:to>
      <xdr:col>41</xdr:col>
      <xdr:colOff>101600</xdr:colOff>
      <xdr:row>39</xdr:row>
      <xdr:rowOff>92710</xdr:rowOff>
    </xdr:to>
    <xdr:sp macro="" textlink="">
      <xdr:nvSpPr>
        <xdr:cNvPr id="134" name="楕円 133"/>
        <xdr:cNvSpPr/>
      </xdr:nvSpPr>
      <xdr:spPr>
        <a:xfrm>
          <a:off x="7810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41910</xdr:rowOff>
    </xdr:from>
    <xdr:to>
      <xdr:col>45</xdr:col>
      <xdr:colOff>177800</xdr:colOff>
      <xdr:row>39</xdr:row>
      <xdr:rowOff>41910</xdr:rowOff>
    </xdr:to>
    <xdr:cxnSp macro="">
      <xdr:nvCxnSpPr>
        <xdr:cNvPr id="135" name="直線コネクタ 134"/>
        <xdr:cNvCxnSpPr/>
      </xdr:nvCxnSpPr>
      <xdr:spPr>
        <a:xfrm>
          <a:off x="7861300" y="672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36" name="楕円 135"/>
        <xdr:cNvSpPr/>
      </xdr:nvSpPr>
      <xdr:spPr>
        <a:xfrm>
          <a:off x="6921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41910</xdr:rowOff>
    </xdr:from>
    <xdr:to>
      <xdr:col>41</xdr:col>
      <xdr:colOff>50800</xdr:colOff>
      <xdr:row>39</xdr:row>
      <xdr:rowOff>41910</xdr:rowOff>
    </xdr:to>
    <xdr:cxnSp macro="">
      <xdr:nvCxnSpPr>
        <xdr:cNvPr id="137" name="直線コネクタ 136"/>
        <xdr:cNvCxnSpPr/>
      </xdr:nvCxnSpPr>
      <xdr:spPr>
        <a:xfrm>
          <a:off x="6972300" y="672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8" name="n_1ave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9" name="n_2ave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40" name="n_3aveValue【図書館】&#10;一人当たり面積"/>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120667</xdr:rowOff>
    </xdr:from>
    <xdr:ext cx="469744" cy="259045"/>
    <xdr:sp macro="" textlink="">
      <xdr:nvSpPr>
        <xdr:cNvPr id="141" name="n_4aveValue【図書館】&#10;一人当たり面積"/>
        <xdr:cNvSpPr txBox="1"/>
      </xdr:nvSpPr>
      <xdr:spPr>
        <a:xfrm>
          <a:off x="6737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83837</xdr:rowOff>
    </xdr:from>
    <xdr:ext cx="469744" cy="259045"/>
    <xdr:sp macro="" textlink="">
      <xdr:nvSpPr>
        <xdr:cNvPr id="142" name="n_1mainValue【図書館】&#10;一人当たり面積"/>
        <xdr:cNvSpPr txBox="1"/>
      </xdr:nvSpPr>
      <xdr:spPr>
        <a:xfrm>
          <a:off x="9391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83837</xdr:rowOff>
    </xdr:from>
    <xdr:ext cx="469744" cy="259045"/>
    <xdr:sp macro="" textlink="">
      <xdr:nvSpPr>
        <xdr:cNvPr id="143" name="n_2mainValue【図書館】&#10;一人当たり面積"/>
        <xdr:cNvSpPr txBox="1"/>
      </xdr:nvSpPr>
      <xdr:spPr>
        <a:xfrm>
          <a:off x="8515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83837</xdr:rowOff>
    </xdr:from>
    <xdr:ext cx="469744" cy="259045"/>
    <xdr:sp macro="" textlink="">
      <xdr:nvSpPr>
        <xdr:cNvPr id="144" name="n_3mainValue【図書館】&#10;一人当たり面積"/>
        <xdr:cNvSpPr txBox="1"/>
      </xdr:nvSpPr>
      <xdr:spPr>
        <a:xfrm>
          <a:off x="7626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83837</xdr:rowOff>
    </xdr:from>
    <xdr:ext cx="469744" cy="259045"/>
    <xdr:sp macro="" textlink="">
      <xdr:nvSpPr>
        <xdr:cNvPr id="145" name="n_4mainValue【図書館】&#10;一人当たり面積"/>
        <xdr:cNvSpPr txBox="1"/>
      </xdr:nvSpPr>
      <xdr:spPr>
        <a:xfrm>
          <a:off x="6737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0" name="直線コネクタ 169"/>
        <xdr:cNvCxnSpPr/>
      </xdr:nvCxnSpPr>
      <xdr:spPr>
        <a:xfrm flipV="1">
          <a:off x="4634865" y="965263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1" name="【体育館・プール】&#10;有形固定資産減価償却率最小値テキスト"/>
        <xdr:cNvSpPr txBox="1"/>
      </xdr:nvSpPr>
      <xdr:spPr>
        <a:xfrm>
          <a:off x="4673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2" name="直線コネクタ 171"/>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3" name="【体育館・プール】&#10;有形固定資産減価償却率最大値テキスト"/>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4" name="直線コネクタ 173"/>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160037</xdr:rowOff>
    </xdr:from>
    <xdr:ext cx="405111" cy="259045"/>
    <xdr:sp macro="" textlink="">
      <xdr:nvSpPr>
        <xdr:cNvPr id="175" name="【体育館・プール】&#10;有形固定資産減価償却率平均値テキスト"/>
        <xdr:cNvSpPr txBox="1"/>
      </xdr:nvSpPr>
      <xdr:spPr>
        <a:xfrm>
          <a:off x="4673600" y="10104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6" name="フローチャート: 判断 175"/>
        <xdr:cNvSpPr/>
      </xdr:nvSpPr>
      <xdr:spPr>
        <a:xfrm>
          <a:off x="4584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7" name="フローチャート: 判断 176"/>
        <xdr:cNvSpPr/>
      </xdr:nvSpPr>
      <xdr:spPr>
        <a:xfrm>
          <a:off x="3746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78" name="フローチャート: 判断 177"/>
        <xdr:cNvSpPr/>
      </xdr:nvSpPr>
      <xdr:spPr>
        <a:xfrm>
          <a:off x="2857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79" name="フローチャート: 判断 178"/>
        <xdr:cNvSpPr/>
      </xdr:nvSpPr>
      <xdr:spPr>
        <a:xfrm>
          <a:off x="1968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101600</xdr:rowOff>
    </xdr:from>
    <xdr:to>
      <xdr:col>6</xdr:col>
      <xdr:colOff>38100</xdr:colOff>
      <xdr:row>59</xdr:row>
      <xdr:rowOff>31750</xdr:rowOff>
    </xdr:to>
    <xdr:sp macro="" textlink="">
      <xdr:nvSpPr>
        <xdr:cNvPr id="180" name="フローチャート: 判断 179"/>
        <xdr:cNvSpPr/>
      </xdr:nvSpPr>
      <xdr:spPr>
        <a:xfrm>
          <a:off x="1079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61595</xdr:rowOff>
    </xdr:from>
    <xdr:to>
      <xdr:col>24</xdr:col>
      <xdr:colOff>114300</xdr:colOff>
      <xdr:row>56</xdr:row>
      <xdr:rowOff>163195</xdr:rowOff>
    </xdr:to>
    <xdr:sp macro="" textlink="">
      <xdr:nvSpPr>
        <xdr:cNvPr id="186" name="楕円 185"/>
        <xdr:cNvSpPr/>
      </xdr:nvSpPr>
      <xdr:spPr>
        <a:xfrm>
          <a:off x="4584700" y="96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147972</xdr:rowOff>
    </xdr:from>
    <xdr:ext cx="405111" cy="259045"/>
    <xdr:sp macro="" textlink="">
      <xdr:nvSpPr>
        <xdr:cNvPr id="187" name="【体育館・プール】&#10;有形固定資産減価償却率該当値テキスト"/>
        <xdr:cNvSpPr txBox="1"/>
      </xdr:nvSpPr>
      <xdr:spPr>
        <a:xfrm>
          <a:off x="4673600" y="957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19685</xdr:rowOff>
    </xdr:from>
    <xdr:to>
      <xdr:col>20</xdr:col>
      <xdr:colOff>38100</xdr:colOff>
      <xdr:row>56</xdr:row>
      <xdr:rowOff>121285</xdr:rowOff>
    </xdr:to>
    <xdr:sp macro="" textlink="">
      <xdr:nvSpPr>
        <xdr:cNvPr id="188" name="楕円 187"/>
        <xdr:cNvSpPr/>
      </xdr:nvSpPr>
      <xdr:spPr>
        <a:xfrm>
          <a:off x="3746500" y="962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70485</xdr:rowOff>
    </xdr:from>
    <xdr:to>
      <xdr:col>24</xdr:col>
      <xdr:colOff>63500</xdr:colOff>
      <xdr:row>56</xdr:row>
      <xdr:rowOff>112395</xdr:rowOff>
    </xdr:to>
    <xdr:cxnSp macro="">
      <xdr:nvCxnSpPr>
        <xdr:cNvPr id="189" name="直線コネクタ 188"/>
        <xdr:cNvCxnSpPr/>
      </xdr:nvCxnSpPr>
      <xdr:spPr>
        <a:xfrm>
          <a:off x="3797300" y="967168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151130</xdr:rowOff>
    </xdr:from>
    <xdr:to>
      <xdr:col>15</xdr:col>
      <xdr:colOff>101600</xdr:colOff>
      <xdr:row>56</xdr:row>
      <xdr:rowOff>81280</xdr:rowOff>
    </xdr:to>
    <xdr:sp macro="" textlink="">
      <xdr:nvSpPr>
        <xdr:cNvPr id="190" name="楕円 189"/>
        <xdr:cNvSpPr/>
      </xdr:nvSpPr>
      <xdr:spPr>
        <a:xfrm>
          <a:off x="2857500" y="95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30480</xdr:rowOff>
    </xdr:from>
    <xdr:to>
      <xdr:col>19</xdr:col>
      <xdr:colOff>177800</xdr:colOff>
      <xdr:row>56</xdr:row>
      <xdr:rowOff>70485</xdr:rowOff>
    </xdr:to>
    <xdr:cxnSp macro="">
      <xdr:nvCxnSpPr>
        <xdr:cNvPr id="191" name="直線コネクタ 190"/>
        <xdr:cNvCxnSpPr/>
      </xdr:nvCxnSpPr>
      <xdr:spPr>
        <a:xfrm>
          <a:off x="2908300" y="96316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109220</xdr:rowOff>
    </xdr:from>
    <xdr:to>
      <xdr:col>10</xdr:col>
      <xdr:colOff>165100</xdr:colOff>
      <xdr:row>56</xdr:row>
      <xdr:rowOff>39370</xdr:rowOff>
    </xdr:to>
    <xdr:sp macro="" textlink="">
      <xdr:nvSpPr>
        <xdr:cNvPr id="192" name="楕円 191"/>
        <xdr:cNvSpPr/>
      </xdr:nvSpPr>
      <xdr:spPr>
        <a:xfrm>
          <a:off x="1968500" y="95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160020</xdr:rowOff>
    </xdr:from>
    <xdr:to>
      <xdr:col>15</xdr:col>
      <xdr:colOff>50800</xdr:colOff>
      <xdr:row>56</xdr:row>
      <xdr:rowOff>30480</xdr:rowOff>
    </xdr:to>
    <xdr:cxnSp macro="">
      <xdr:nvCxnSpPr>
        <xdr:cNvPr id="193" name="直線コネクタ 192"/>
        <xdr:cNvCxnSpPr/>
      </xdr:nvCxnSpPr>
      <xdr:spPr>
        <a:xfrm>
          <a:off x="2019300" y="95897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67310</xdr:rowOff>
    </xdr:from>
    <xdr:to>
      <xdr:col>6</xdr:col>
      <xdr:colOff>38100</xdr:colOff>
      <xdr:row>55</xdr:row>
      <xdr:rowOff>168910</xdr:rowOff>
    </xdr:to>
    <xdr:sp macro="" textlink="">
      <xdr:nvSpPr>
        <xdr:cNvPr id="194" name="楕円 193"/>
        <xdr:cNvSpPr/>
      </xdr:nvSpPr>
      <xdr:spPr>
        <a:xfrm>
          <a:off x="1079500" y="949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118110</xdr:rowOff>
    </xdr:from>
    <xdr:to>
      <xdr:col>10</xdr:col>
      <xdr:colOff>114300</xdr:colOff>
      <xdr:row>55</xdr:row>
      <xdr:rowOff>160020</xdr:rowOff>
    </xdr:to>
    <xdr:cxnSp macro="">
      <xdr:nvCxnSpPr>
        <xdr:cNvPr id="195" name="直線コネクタ 194"/>
        <xdr:cNvCxnSpPr/>
      </xdr:nvCxnSpPr>
      <xdr:spPr>
        <a:xfrm>
          <a:off x="1130300" y="95478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78122</xdr:rowOff>
    </xdr:from>
    <xdr:ext cx="405111" cy="259045"/>
    <xdr:sp macro="" textlink="">
      <xdr:nvSpPr>
        <xdr:cNvPr id="196" name="n_1aveValue【体育館・プール】&#10;有形固定資産減価償却率"/>
        <xdr:cNvSpPr txBox="1"/>
      </xdr:nvSpPr>
      <xdr:spPr>
        <a:xfrm>
          <a:off x="3582044" y="1019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66692</xdr:rowOff>
    </xdr:from>
    <xdr:ext cx="405111" cy="259045"/>
    <xdr:sp macro="" textlink="">
      <xdr:nvSpPr>
        <xdr:cNvPr id="197" name="n_2aveValue【体育館・プール】&#10;有形固定資産減価償却率"/>
        <xdr:cNvSpPr txBox="1"/>
      </xdr:nvSpPr>
      <xdr:spPr>
        <a:xfrm>
          <a:off x="27057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60977</xdr:rowOff>
    </xdr:from>
    <xdr:ext cx="405111" cy="259045"/>
    <xdr:sp macro="" textlink="">
      <xdr:nvSpPr>
        <xdr:cNvPr id="198" name="n_3aveValue【体育館・プール】&#10;有形固定資産減価償却率"/>
        <xdr:cNvSpPr txBox="1"/>
      </xdr:nvSpPr>
      <xdr:spPr>
        <a:xfrm>
          <a:off x="1816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22877</xdr:rowOff>
    </xdr:from>
    <xdr:ext cx="405111" cy="259045"/>
    <xdr:sp macro="" textlink="">
      <xdr:nvSpPr>
        <xdr:cNvPr id="199" name="n_4aveValue【体育館・プール】&#10;有形固定資産減価償却率"/>
        <xdr:cNvSpPr txBox="1"/>
      </xdr:nvSpPr>
      <xdr:spPr>
        <a:xfrm>
          <a:off x="927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137812</xdr:rowOff>
    </xdr:from>
    <xdr:ext cx="405111" cy="259045"/>
    <xdr:sp macro="" textlink="">
      <xdr:nvSpPr>
        <xdr:cNvPr id="200" name="n_1mainValue【体育館・プール】&#10;有形固定資産減価償却率"/>
        <xdr:cNvSpPr txBox="1"/>
      </xdr:nvSpPr>
      <xdr:spPr>
        <a:xfrm>
          <a:off x="3582044" y="939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97807</xdr:rowOff>
    </xdr:from>
    <xdr:ext cx="405111" cy="259045"/>
    <xdr:sp macro="" textlink="">
      <xdr:nvSpPr>
        <xdr:cNvPr id="201" name="n_2mainValue【体育館・プール】&#10;有形固定資産減価償却率"/>
        <xdr:cNvSpPr txBox="1"/>
      </xdr:nvSpPr>
      <xdr:spPr>
        <a:xfrm>
          <a:off x="2705744" y="935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55897</xdr:rowOff>
    </xdr:from>
    <xdr:ext cx="405111" cy="259045"/>
    <xdr:sp macro="" textlink="">
      <xdr:nvSpPr>
        <xdr:cNvPr id="202" name="n_3mainValue【体育館・プール】&#10;有形固定資産減価償却率"/>
        <xdr:cNvSpPr txBox="1"/>
      </xdr:nvSpPr>
      <xdr:spPr>
        <a:xfrm>
          <a:off x="1816744" y="931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13987</xdr:rowOff>
    </xdr:from>
    <xdr:ext cx="405111" cy="259045"/>
    <xdr:sp macro="" textlink="">
      <xdr:nvSpPr>
        <xdr:cNvPr id="203" name="n_4mainValue【体育館・プール】&#10;有形固定資産減価償却率"/>
        <xdr:cNvSpPr txBox="1"/>
      </xdr:nvSpPr>
      <xdr:spPr>
        <a:xfrm>
          <a:off x="927744" y="927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25" name="直線コネクタ 224"/>
        <xdr:cNvCxnSpPr/>
      </xdr:nvCxnSpPr>
      <xdr:spPr>
        <a:xfrm flipV="1">
          <a:off x="10476865" y="9731502"/>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28" name="【体育館・プール】&#10;一人当たり面積最大値テキスト"/>
        <xdr:cNvSpPr txBox="1"/>
      </xdr:nvSpPr>
      <xdr:spPr>
        <a:xfrm>
          <a:off x="10515600" y="950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29" name="直線コネクタ 228"/>
        <xdr:cNvCxnSpPr/>
      </xdr:nvCxnSpPr>
      <xdr:spPr>
        <a:xfrm>
          <a:off x="10388600" y="973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52087</xdr:rowOff>
    </xdr:from>
    <xdr:ext cx="469744" cy="259045"/>
    <xdr:sp macro="" textlink="">
      <xdr:nvSpPr>
        <xdr:cNvPr id="230" name="【体育館・プール】&#10;一人当たり面積平均値テキスト"/>
        <xdr:cNvSpPr txBox="1"/>
      </xdr:nvSpPr>
      <xdr:spPr>
        <a:xfrm>
          <a:off x="10515600" y="10510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1" name="フローチャート: 判断 230"/>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32" name="フローチャート: 判断 231"/>
        <xdr:cNvSpPr/>
      </xdr:nvSpPr>
      <xdr:spPr>
        <a:xfrm>
          <a:off x="95885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36068</xdr:rowOff>
    </xdr:from>
    <xdr:to>
      <xdr:col>41</xdr:col>
      <xdr:colOff>101600</xdr:colOff>
      <xdr:row>62</xdr:row>
      <xdr:rowOff>137668</xdr:rowOff>
    </xdr:to>
    <xdr:sp macro="" textlink="">
      <xdr:nvSpPr>
        <xdr:cNvPr id="234" name="フローチャート: 判断 233"/>
        <xdr:cNvSpPr/>
      </xdr:nvSpPr>
      <xdr:spPr>
        <a:xfrm>
          <a:off x="7810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161798</xdr:rowOff>
    </xdr:from>
    <xdr:to>
      <xdr:col>36</xdr:col>
      <xdr:colOff>165100</xdr:colOff>
      <xdr:row>62</xdr:row>
      <xdr:rowOff>91948</xdr:rowOff>
    </xdr:to>
    <xdr:sp macro="" textlink="">
      <xdr:nvSpPr>
        <xdr:cNvPr id="235" name="フローチャート: 判断 234"/>
        <xdr:cNvSpPr/>
      </xdr:nvSpPr>
      <xdr:spPr>
        <a:xfrm>
          <a:off x="6921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143510</xdr:rowOff>
    </xdr:from>
    <xdr:to>
      <xdr:col>55</xdr:col>
      <xdr:colOff>50800</xdr:colOff>
      <xdr:row>63</xdr:row>
      <xdr:rowOff>73660</xdr:rowOff>
    </xdr:to>
    <xdr:sp macro="" textlink="">
      <xdr:nvSpPr>
        <xdr:cNvPr id="241" name="楕円 240"/>
        <xdr:cNvSpPr/>
      </xdr:nvSpPr>
      <xdr:spPr>
        <a:xfrm>
          <a:off x="104267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121937</xdr:rowOff>
    </xdr:from>
    <xdr:ext cx="469744" cy="259045"/>
    <xdr:sp macro="" textlink="">
      <xdr:nvSpPr>
        <xdr:cNvPr id="242" name="【体育館・プール】&#10;一人当たり面積該当値テキスト"/>
        <xdr:cNvSpPr txBox="1"/>
      </xdr:nvSpPr>
      <xdr:spPr>
        <a:xfrm>
          <a:off x="10515600"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143510</xdr:rowOff>
    </xdr:from>
    <xdr:to>
      <xdr:col>50</xdr:col>
      <xdr:colOff>165100</xdr:colOff>
      <xdr:row>63</xdr:row>
      <xdr:rowOff>73660</xdr:rowOff>
    </xdr:to>
    <xdr:sp macro="" textlink="">
      <xdr:nvSpPr>
        <xdr:cNvPr id="243" name="楕円 242"/>
        <xdr:cNvSpPr/>
      </xdr:nvSpPr>
      <xdr:spPr>
        <a:xfrm>
          <a:off x="9588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22860</xdr:rowOff>
    </xdr:from>
    <xdr:to>
      <xdr:col>55</xdr:col>
      <xdr:colOff>0</xdr:colOff>
      <xdr:row>63</xdr:row>
      <xdr:rowOff>22860</xdr:rowOff>
    </xdr:to>
    <xdr:cxnSp macro="">
      <xdr:nvCxnSpPr>
        <xdr:cNvPr id="244" name="直線コネクタ 243"/>
        <xdr:cNvCxnSpPr/>
      </xdr:nvCxnSpPr>
      <xdr:spPr>
        <a:xfrm>
          <a:off x="9639300" y="108242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143510</xdr:rowOff>
    </xdr:from>
    <xdr:to>
      <xdr:col>46</xdr:col>
      <xdr:colOff>38100</xdr:colOff>
      <xdr:row>63</xdr:row>
      <xdr:rowOff>73660</xdr:rowOff>
    </xdr:to>
    <xdr:sp macro="" textlink="">
      <xdr:nvSpPr>
        <xdr:cNvPr id="245" name="楕円 244"/>
        <xdr:cNvSpPr/>
      </xdr:nvSpPr>
      <xdr:spPr>
        <a:xfrm>
          <a:off x="8699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22860</xdr:rowOff>
    </xdr:from>
    <xdr:to>
      <xdr:col>50</xdr:col>
      <xdr:colOff>114300</xdr:colOff>
      <xdr:row>63</xdr:row>
      <xdr:rowOff>22860</xdr:rowOff>
    </xdr:to>
    <xdr:cxnSp macro="">
      <xdr:nvCxnSpPr>
        <xdr:cNvPr id="246" name="直線コネクタ 245"/>
        <xdr:cNvCxnSpPr/>
      </xdr:nvCxnSpPr>
      <xdr:spPr>
        <a:xfrm>
          <a:off x="8750300" y="10824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143510</xdr:rowOff>
    </xdr:from>
    <xdr:to>
      <xdr:col>41</xdr:col>
      <xdr:colOff>101600</xdr:colOff>
      <xdr:row>63</xdr:row>
      <xdr:rowOff>73660</xdr:rowOff>
    </xdr:to>
    <xdr:sp macro="" textlink="">
      <xdr:nvSpPr>
        <xdr:cNvPr id="247" name="楕円 246"/>
        <xdr:cNvSpPr/>
      </xdr:nvSpPr>
      <xdr:spPr>
        <a:xfrm>
          <a:off x="7810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22860</xdr:rowOff>
    </xdr:from>
    <xdr:to>
      <xdr:col>45</xdr:col>
      <xdr:colOff>177800</xdr:colOff>
      <xdr:row>63</xdr:row>
      <xdr:rowOff>22860</xdr:rowOff>
    </xdr:to>
    <xdr:cxnSp macro="">
      <xdr:nvCxnSpPr>
        <xdr:cNvPr id="248" name="直線コネクタ 247"/>
        <xdr:cNvCxnSpPr/>
      </xdr:nvCxnSpPr>
      <xdr:spPr>
        <a:xfrm>
          <a:off x="7861300" y="10824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143510</xdr:rowOff>
    </xdr:from>
    <xdr:to>
      <xdr:col>36</xdr:col>
      <xdr:colOff>165100</xdr:colOff>
      <xdr:row>63</xdr:row>
      <xdr:rowOff>73660</xdr:rowOff>
    </xdr:to>
    <xdr:sp macro="" textlink="">
      <xdr:nvSpPr>
        <xdr:cNvPr id="249" name="楕円 248"/>
        <xdr:cNvSpPr/>
      </xdr:nvSpPr>
      <xdr:spPr>
        <a:xfrm>
          <a:off x="6921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22860</xdr:rowOff>
    </xdr:from>
    <xdr:to>
      <xdr:col>41</xdr:col>
      <xdr:colOff>50800</xdr:colOff>
      <xdr:row>63</xdr:row>
      <xdr:rowOff>22860</xdr:rowOff>
    </xdr:to>
    <xdr:cxnSp macro="">
      <xdr:nvCxnSpPr>
        <xdr:cNvPr id="250" name="直線コネクタ 249"/>
        <xdr:cNvCxnSpPr/>
      </xdr:nvCxnSpPr>
      <xdr:spPr>
        <a:xfrm>
          <a:off x="6972300" y="10824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151909</xdr:rowOff>
    </xdr:from>
    <xdr:ext cx="469744" cy="259045"/>
    <xdr:sp macro="" textlink="">
      <xdr:nvSpPr>
        <xdr:cNvPr id="251" name="n_1aveValue【体育館・プール】&#10;一人当たり面積"/>
        <xdr:cNvSpPr txBox="1"/>
      </xdr:nvSpPr>
      <xdr:spPr>
        <a:xfrm>
          <a:off x="9391727" y="1043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2" name="n_2aveValue【体育館・プール】&#10;一人当たり面積"/>
        <xdr:cNvSpPr txBox="1"/>
      </xdr:nvSpPr>
      <xdr:spPr>
        <a:xfrm>
          <a:off x="8515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154195</xdr:rowOff>
    </xdr:from>
    <xdr:ext cx="469744" cy="259045"/>
    <xdr:sp macro="" textlink="">
      <xdr:nvSpPr>
        <xdr:cNvPr id="253" name="n_3aveValue【体育館・プール】&#10;一人当たり面積"/>
        <xdr:cNvSpPr txBox="1"/>
      </xdr:nvSpPr>
      <xdr:spPr>
        <a:xfrm>
          <a:off x="7626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108475</xdr:rowOff>
    </xdr:from>
    <xdr:ext cx="469744" cy="259045"/>
    <xdr:sp macro="" textlink="">
      <xdr:nvSpPr>
        <xdr:cNvPr id="254" name="n_4aveValue【体育館・プール】&#10;一人当たり面積"/>
        <xdr:cNvSpPr txBox="1"/>
      </xdr:nvSpPr>
      <xdr:spPr>
        <a:xfrm>
          <a:off x="67374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64787</xdr:rowOff>
    </xdr:from>
    <xdr:ext cx="469744" cy="259045"/>
    <xdr:sp macro="" textlink="">
      <xdr:nvSpPr>
        <xdr:cNvPr id="255" name="n_1mainValue【体育館・プール】&#10;一人当たり面積"/>
        <xdr:cNvSpPr txBox="1"/>
      </xdr:nvSpPr>
      <xdr:spPr>
        <a:xfrm>
          <a:off x="93917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64787</xdr:rowOff>
    </xdr:from>
    <xdr:ext cx="469744" cy="259045"/>
    <xdr:sp macro="" textlink="">
      <xdr:nvSpPr>
        <xdr:cNvPr id="256" name="n_2mainValue【体育館・プール】&#10;一人当たり面積"/>
        <xdr:cNvSpPr txBox="1"/>
      </xdr:nvSpPr>
      <xdr:spPr>
        <a:xfrm>
          <a:off x="8515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64787</xdr:rowOff>
    </xdr:from>
    <xdr:ext cx="469744" cy="259045"/>
    <xdr:sp macro="" textlink="">
      <xdr:nvSpPr>
        <xdr:cNvPr id="257" name="n_3mainValue【体育館・プール】&#10;一人当たり面積"/>
        <xdr:cNvSpPr txBox="1"/>
      </xdr:nvSpPr>
      <xdr:spPr>
        <a:xfrm>
          <a:off x="7626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64787</xdr:rowOff>
    </xdr:from>
    <xdr:ext cx="469744" cy="259045"/>
    <xdr:sp macro="" textlink="">
      <xdr:nvSpPr>
        <xdr:cNvPr id="258" name="n_4mainValue【体育館・プール】&#10;一人当たり面積"/>
        <xdr:cNvSpPr txBox="1"/>
      </xdr:nvSpPr>
      <xdr:spPr>
        <a:xfrm>
          <a:off x="6737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81" name="直線コネクタ 280"/>
        <xdr:cNvCxnSpPr/>
      </xdr:nvCxnSpPr>
      <xdr:spPr>
        <a:xfrm flipV="1">
          <a:off x="4634865" y="13422630"/>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82" name="【福祉施設】&#10;有形固定資産減価償却率最小値テキスト"/>
        <xdr:cNvSpPr txBox="1"/>
      </xdr:nvSpPr>
      <xdr:spPr>
        <a:xfrm>
          <a:off x="4673600" y="1460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83" name="直線コネクタ 282"/>
        <xdr:cNvCxnSpPr/>
      </xdr:nvCxnSpPr>
      <xdr:spPr>
        <a:xfrm>
          <a:off x="4546600" y="1460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4" name="【福祉施設】&#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5" name="直線コネクタ 284"/>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162323</xdr:rowOff>
    </xdr:from>
    <xdr:ext cx="405111" cy="259045"/>
    <xdr:sp macro="" textlink="">
      <xdr:nvSpPr>
        <xdr:cNvPr id="286" name="【福祉施設】&#10;有形固定資産減価償却率平均値テキスト"/>
        <xdr:cNvSpPr txBox="1"/>
      </xdr:nvSpPr>
      <xdr:spPr>
        <a:xfrm>
          <a:off x="4673600" y="13706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87" name="フローチャート: 判断 286"/>
        <xdr:cNvSpPr/>
      </xdr:nvSpPr>
      <xdr:spPr>
        <a:xfrm>
          <a:off x="45847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88" name="フローチャート: 判断 287"/>
        <xdr:cNvSpPr/>
      </xdr:nvSpPr>
      <xdr:spPr>
        <a:xfrm>
          <a:off x="3746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110744</xdr:rowOff>
    </xdr:from>
    <xdr:to>
      <xdr:col>15</xdr:col>
      <xdr:colOff>101600</xdr:colOff>
      <xdr:row>80</xdr:row>
      <xdr:rowOff>40894</xdr:rowOff>
    </xdr:to>
    <xdr:sp macro="" textlink="">
      <xdr:nvSpPr>
        <xdr:cNvPr id="289" name="フローチャート: 判断 288"/>
        <xdr:cNvSpPr/>
      </xdr:nvSpPr>
      <xdr:spPr>
        <a:xfrm>
          <a:off x="2857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90170</xdr:rowOff>
    </xdr:from>
    <xdr:to>
      <xdr:col>10</xdr:col>
      <xdr:colOff>165100</xdr:colOff>
      <xdr:row>80</xdr:row>
      <xdr:rowOff>20320</xdr:rowOff>
    </xdr:to>
    <xdr:sp macro="" textlink="">
      <xdr:nvSpPr>
        <xdr:cNvPr id="290" name="フローチャート: 判断 289"/>
        <xdr:cNvSpPr/>
      </xdr:nvSpPr>
      <xdr:spPr>
        <a:xfrm>
          <a:off x="1968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51308</xdr:rowOff>
    </xdr:from>
    <xdr:to>
      <xdr:col>6</xdr:col>
      <xdr:colOff>38100</xdr:colOff>
      <xdr:row>79</xdr:row>
      <xdr:rowOff>152908</xdr:rowOff>
    </xdr:to>
    <xdr:sp macro="" textlink="">
      <xdr:nvSpPr>
        <xdr:cNvPr id="291" name="フローチャート: 判断 290"/>
        <xdr:cNvSpPr/>
      </xdr:nvSpPr>
      <xdr:spPr>
        <a:xfrm>
          <a:off x="1079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138176</xdr:rowOff>
    </xdr:from>
    <xdr:to>
      <xdr:col>24</xdr:col>
      <xdr:colOff>114300</xdr:colOff>
      <xdr:row>80</xdr:row>
      <xdr:rowOff>68326</xdr:rowOff>
    </xdr:to>
    <xdr:sp macro="" textlink="">
      <xdr:nvSpPr>
        <xdr:cNvPr id="297" name="楕円 296"/>
        <xdr:cNvSpPr/>
      </xdr:nvSpPr>
      <xdr:spPr>
        <a:xfrm>
          <a:off x="4584700" y="1368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161053</xdr:rowOff>
    </xdr:from>
    <xdr:ext cx="405111" cy="259045"/>
    <xdr:sp macro="" textlink="">
      <xdr:nvSpPr>
        <xdr:cNvPr id="298" name="【福祉施設】&#10;有形固定資産減価償却率該当値テキスト"/>
        <xdr:cNvSpPr txBox="1"/>
      </xdr:nvSpPr>
      <xdr:spPr>
        <a:xfrm>
          <a:off x="4673600" y="13534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85598</xdr:rowOff>
    </xdr:from>
    <xdr:to>
      <xdr:col>20</xdr:col>
      <xdr:colOff>38100</xdr:colOff>
      <xdr:row>80</xdr:row>
      <xdr:rowOff>15748</xdr:rowOff>
    </xdr:to>
    <xdr:sp macro="" textlink="">
      <xdr:nvSpPr>
        <xdr:cNvPr id="299" name="楕円 298"/>
        <xdr:cNvSpPr/>
      </xdr:nvSpPr>
      <xdr:spPr>
        <a:xfrm>
          <a:off x="3746500" y="1363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136398</xdr:rowOff>
    </xdr:from>
    <xdr:to>
      <xdr:col>24</xdr:col>
      <xdr:colOff>63500</xdr:colOff>
      <xdr:row>80</xdr:row>
      <xdr:rowOff>17526</xdr:rowOff>
    </xdr:to>
    <xdr:cxnSp macro="">
      <xdr:nvCxnSpPr>
        <xdr:cNvPr id="300" name="直線コネクタ 299"/>
        <xdr:cNvCxnSpPr/>
      </xdr:nvCxnSpPr>
      <xdr:spPr>
        <a:xfrm>
          <a:off x="3797300" y="13680948"/>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33020</xdr:rowOff>
    </xdr:from>
    <xdr:to>
      <xdr:col>15</xdr:col>
      <xdr:colOff>101600</xdr:colOff>
      <xdr:row>79</xdr:row>
      <xdr:rowOff>134620</xdr:rowOff>
    </xdr:to>
    <xdr:sp macro="" textlink="">
      <xdr:nvSpPr>
        <xdr:cNvPr id="301" name="楕円 300"/>
        <xdr:cNvSpPr/>
      </xdr:nvSpPr>
      <xdr:spPr>
        <a:xfrm>
          <a:off x="2857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83820</xdr:rowOff>
    </xdr:from>
    <xdr:to>
      <xdr:col>19</xdr:col>
      <xdr:colOff>177800</xdr:colOff>
      <xdr:row>79</xdr:row>
      <xdr:rowOff>136398</xdr:rowOff>
    </xdr:to>
    <xdr:cxnSp macro="">
      <xdr:nvCxnSpPr>
        <xdr:cNvPr id="302" name="直線コネクタ 301"/>
        <xdr:cNvCxnSpPr/>
      </xdr:nvCxnSpPr>
      <xdr:spPr>
        <a:xfrm>
          <a:off x="2908300" y="1362837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158750</xdr:rowOff>
    </xdr:from>
    <xdr:to>
      <xdr:col>10</xdr:col>
      <xdr:colOff>165100</xdr:colOff>
      <xdr:row>79</xdr:row>
      <xdr:rowOff>88900</xdr:rowOff>
    </xdr:to>
    <xdr:sp macro="" textlink="">
      <xdr:nvSpPr>
        <xdr:cNvPr id="303" name="楕円 302"/>
        <xdr:cNvSpPr/>
      </xdr:nvSpPr>
      <xdr:spPr>
        <a:xfrm>
          <a:off x="1968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38100</xdr:rowOff>
    </xdr:from>
    <xdr:to>
      <xdr:col>15</xdr:col>
      <xdr:colOff>50800</xdr:colOff>
      <xdr:row>79</xdr:row>
      <xdr:rowOff>83820</xdr:rowOff>
    </xdr:to>
    <xdr:cxnSp macro="">
      <xdr:nvCxnSpPr>
        <xdr:cNvPr id="304" name="直線コネクタ 303"/>
        <xdr:cNvCxnSpPr/>
      </xdr:nvCxnSpPr>
      <xdr:spPr>
        <a:xfrm>
          <a:off x="2019300" y="135826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113030</xdr:rowOff>
    </xdr:from>
    <xdr:to>
      <xdr:col>6</xdr:col>
      <xdr:colOff>38100</xdr:colOff>
      <xdr:row>79</xdr:row>
      <xdr:rowOff>43180</xdr:rowOff>
    </xdr:to>
    <xdr:sp macro="" textlink="">
      <xdr:nvSpPr>
        <xdr:cNvPr id="305" name="楕円 304"/>
        <xdr:cNvSpPr/>
      </xdr:nvSpPr>
      <xdr:spPr>
        <a:xfrm>
          <a:off x="10795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163830</xdr:rowOff>
    </xdr:from>
    <xdr:to>
      <xdr:col>10</xdr:col>
      <xdr:colOff>114300</xdr:colOff>
      <xdr:row>79</xdr:row>
      <xdr:rowOff>38100</xdr:rowOff>
    </xdr:to>
    <xdr:cxnSp macro="">
      <xdr:nvCxnSpPr>
        <xdr:cNvPr id="306" name="直線コネクタ 305"/>
        <xdr:cNvCxnSpPr/>
      </xdr:nvCxnSpPr>
      <xdr:spPr>
        <a:xfrm>
          <a:off x="1130300" y="135369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68597</xdr:rowOff>
    </xdr:from>
    <xdr:ext cx="405111" cy="259045"/>
    <xdr:sp macro="" textlink="">
      <xdr:nvSpPr>
        <xdr:cNvPr id="307" name="n_1aveValue【福祉施設】&#10;有形固定資産減価償却率"/>
        <xdr:cNvSpPr txBox="1"/>
      </xdr:nvSpPr>
      <xdr:spPr>
        <a:xfrm>
          <a:off x="35820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32021</xdr:rowOff>
    </xdr:from>
    <xdr:ext cx="405111" cy="259045"/>
    <xdr:sp macro="" textlink="">
      <xdr:nvSpPr>
        <xdr:cNvPr id="308" name="n_2aveValue【福祉施設】&#10;有形固定資産減価償却率"/>
        <xdr:cNvSpPr txBox="1"/>
      </xdr:nvSpPr>
      <xdr:spPr>
        <a:xfrm>
          <a:off x="2705744" y="1374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11447</xdr:rowOff>
    </xdr:from>
    <xdr:ext cx="405111" cy="259045"/>
    <xdr:sp macro="" textlink="">
      <xdr:nvSpPr>
        <xdr:cNvPr id="309" name="n_3aveValue【福祉施設】&#10;有形固定資産減価償却率"/>
        <xdr:cNvSpPr txBox="1"/>
      </xdr:nvSpPr>
      <xdr:spPr>
        <a:xfrm>
          <a:off x="18167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144035</xdr:rowOff>
    </xdr:from>
    <xdr:ext cx="405111" cy="259045"/>
    <xdr:sp macro="" textlink="">
      <xdr:nvSpPr>
        <xdr:cNvPr id="310" name="n_4aveValue【福祉施設】&#10;有形固定資産減価償却率"/>
        <xdr:cNvSpPr txBox="1"/>
      </xdr:nvSpPr>
      <xdr:spPr>
        <a:xfrm>
          <a:off x="927744" y="1368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32275</xdr:rowOff>
    </xdr:from>
    <xdr:ext cx="405111" cy="259045"/>
    <xdr:sp macro="" textlink="">
      <xdr:nvSpPr>
        <xdr:cNvPr id="311" name="n_1mainValue【福祉施設】&#10;有形固定資産減価償却率"/>
        <xdr:cNvSpPr txBox="1"/>
      </xdr:nvSpPr>
      <xdr:spPr>
        <a:xfrm>
          <a:off x="3582044" y="1340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151147</xdr:rowOff>
    </xdr:from>
    <xdr:ext cx="405111" cy="259045"/>
    <xdr:sp macro="" textlink="">
      <xdr:nvSpPr>
        <xdr:cNvPr id="312" name="n_2mainValue【福祉施設】&#10;有形固定資産減価償却率"/>
        <xdr:cNvSpPr txBox="1"/>
      </xdr:nvSpPr>
      <xdr:spPr>
        <a:xfrm>
          <a:off x="27057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105427</xdr:rowOff>
    </xdr:from>
    <xdr:ext cx="405111" cy="259045"/>
    <xdr:sp macro="" textlink="">
      <xdr:nvSpPr>
        <xdr:cNvPr id="313" name="n_3mainValue【福祉施設】&#10;有形固定資産減価償却率"/>
        <xdr:cNvSpPr txBox="1"/>
      </xdr:nvSpPr>
      <xdr:spPr>
        <a:xfrm>
          <a:off x="18167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59707</xdr:rowOff>
    </xdr:from>
    <xdr:ext cx="405111" cy="259045"/>
    <xdr:sp macro="" textlink="">
      <xdr:nvSpPr>
        <xdr:cNvPr id="314" name="n_4mainValue【福祉施設】&#10;有形固定資産減価償却率"/>
        <xdr:cNvSpPr txBox="1"/>
      </xdr:nvSpPr>
      <xdr:spPr>
        <a:xfrm>
          <a:off x="927744" y="1326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0" name="直線コネクタ 339"/>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43" name="【福祉施設】&#10;一人当たり面積最大値テキスト"/>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44" name="直線コネクタ 343"/>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89098</xdr:rowOff>
    </xdr:from>
    <xdr:ext cx="469744" cy="259045"/>
    <xdr:sp macro="" textlink="">
      <xdr:nvSpPr>
        <xdr:cNvPr id="345" name="【福祉施設】&#10;一人当たり面積平均値テキスト"/>
        <xdr:cNvSpPr txBox="1"/>
      </xdr:nvSpPr>
      <xdr:spPr>
        <a:xfrm>
          <a:off x="10515600" y="14147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46" name="フローチャート: 判断 345"/>
        <xdr:cNvSpPr/>
      </xdr:nvSpPr>
      <xdr:spPr>
        <a:xfrm>
          <a:off x="104267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87993</xdr:rowOff>
    </xdr:from>
    <xdr:to>
      <xdr:col>41</xdr:col>
      <xdr:colOff>101600</xdr:colOff>
      <xdr:row>84</xdr:row>
      <xdr:rowOff>18143</xdr:rowOff>
    </xdr:to>
    <xdr:sp macro="" textlink="">
      <xdr:nvSpPr>
        <xdr:cNvPr id="349" name="フローチャート: 判断 348"/>
        <xdr:cNvSpPr/>
      </xdr:nvSpPr>
      <xdr:spPr>
        <a:xfrm>
          <a:off x="7810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19957</xdr:rowOff>
    </xdr:from>
    <xdr:to>
      <xdr:col>55</xdr:col>
      <xdr:colOff>50800</xdr:colOff>
      <xdr:row>86</xdr:row>
      <xdr:rowOff>121557</xdr:rowOff>
    </xdr:to>
    <xdr:sp macro="" textlink="">
      <xdr:nvSpPr>
        <xdr:cNvPr id="356" name="楕円 355"/>
        <xdr:cNvSpPr/>
      </xdr:nvSpPr>
      <xdr:spPr>
        <a:xfrm>
          <a:off x="104267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106334</xdr:rowOff>
    </xdr:from>
    <xdr:ext cx="469744" cy="259045"/>
    <xdr:sp macro="" textlink="">
      <xdr:nvSpPr>
        <xdr:cNvPr id="357" name="【福祉施設】&#10;一人当たり面積該当値テキスト"/>
        <xdr:cNvSpPr txBox="1"/>
      </xdr:nvSpPr>
      <xdr:spPr>
        <a:xfrm>
          <a:off x="10515600" y="1467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19957</xdr:rowOff>
    </xdr:from>
    <xdr:to>
      <xdr:col>50</xdr:col>
      <xdr:colOff>165100</xdr:colOff>
      <xdr:row>86</xdr:row>
      <xdr:rowOff>121557</xdr:rowOff>
    </xdr:to>
    <xdr:sp macro="" textlink="">
      <xdr:nvSpPr>
        <xdr:cNvPr id="358" name="楕円 357"/>
        <xdr:cNvSpPr/>
      </xdr:nvSpPr>
      <xdr:spPr>
        <a:xfrm>
          <a:off x="9588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70757</xdr:rowOff>
    </xdr:from>
    <xdr:to>
      <xdr:col>55</xdr:col>
      <xdr:colOff>0</xdr:colOff>
      <xdr:row>86</xdr:row>
      <xdr:rowOff>70757</xdr:rowOff>
    </xdr:to>
    <xdr:cxnSp macro="">
      <xdr:nvCxnSpPr>
        <xdr:cNvPr id="359" name="直線コネクタ 358"/>
        <xdr:cNvCxnSpPr/>
      </xdr:nvCxnSpPr>
      <xdr:spPr>
        <a:xfrm>
          <a:off x="9639300" y="148154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19957</xdr:rowOff>
    </xdr:from>
    <xdr:to>
      <xdr:col>46</xdr:col>
      <xdr:colOff>38100</xdr:colOff>
      <xdr:row>86</xdr:row>
      <xdr:rowOff>121557</xdr:rowOff>
    </xdr:to>
    <xdr:sp macro="" textlink="">
      <xdr:nvSpPr>
        <xdr:cNvPr id="360" name="楕円 359"/>
        <xdr:cNvSpPr/>
      </xdr:nvSpPr>
      <xdr:spPr>
        <a:xfrm>
          <a:off x="8699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70757</xdr:rowOff>
    </xdr:from>
    <xdr:to>
      <xdr:col>50</xdr:col>
      <xdr:colOff>114300</xdr:colOff>
      <xdr:row>86</xdr:row>
      <xdr:rowOff>70757</xdr:rowOff>
    </xdr:to>
    <xdr:cxnSp macro="">
      <xdr:nvCxnSpPr>
        <xdr:cNvPr id="361" name="直線コネクタ 360"/>
        <xdr:cNvCxnSpPr/>
      </xdr:nvCxnSpPr>
      <xdr:spPr>
        <a:xfrm>
          <a:off x="8750300" y="1481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19957</xdr:rowOff>
    </xdr:from>
    <xdr:to>
      <xdr:col>41</xdr:col>
      <xdr:colOff>101600</xdr:colOff>
      <xdr:row>86</xdr:row>
      <xdr:rowOff>121557</xdr:rowOff>
    </xdr:to>
    <xdr:sp macro="" textlink="">
      <xdr:nvSpPr>
        <xdr:cNvPr id="362" name="楕円 361"/>
        <xdr:cNvSpPr/>
      </xdr:nvSpPr>
      <xdr:spPr>
        <a:xfrm>
          <a:off x="7810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70757</xdr:rowOff>
    </xdr:from>
    <xdr:to>
      <xdr:col>45</xdr:col>
      <xdr:colOff>177800</xdr:colOff>
      <xdr:row>86</xdr:row>
      <xdr:rowOff>70757</xdr:rowOff>
    </xdr:to>
    <xdr:cxnSp macro="">
      <xdr:nvCxnSpPr>
        <xdr:cNvPr id="363" name="直線コネクタ 362"/>
        <xdr:cNvCxnSpPr/>
      </xdr:nvCxnSpPr>
      <xdr:spPr>
        <a:xfrm>
          <a:off x="7861300" y="1481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19957</xdr:rowOff>
    </xdr:from>
    <xdr:to>
      <xdr:col>36</xdr:col>
      <xdr:colOff>165100</xdr:colOff>
      <xdr:row>86</xdr:row>
      <xdr:rowOff>121557</xdr:rowOff>
    </xdr:to>
    <xdr:sp macro="" textlink="">
      <xdr:nvSpPr>
        <xdr:cNvPr id="364" name="楕円 363"/>
        <xdr:cNvSpPr/>
      </xdr:nvSpPr>
      <xdr:spPr>
        <a:xfrm>
          <a:off x="6921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70757</xdr:rowOff>
    </xdr:from>
    <xdr:to>
      <xdr:col>41</xdr:col>
      <xdr:colOff>50800</xdr:colOff>
      <xdr:row>86</xdr:row>
      <xdr:rowOff>70757</xdr:rowOff>
    </xdr:to>
    <xdr:cxnSp macro="">
      <xdr:nvCxnSpPr>
        <xdr:cNvPr id="365" name="直線コネクタ 364"/>
        <xdr:cNvCxnSpPr/>
      </xdr:nvCxnSpPr>
      <xdr:spPr>
        <a:xfrm>
          <a:off x="6972300" y="1481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6" name="n_1aveValue【福祉施設】&#10;一人当たり面積"/>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67" name="n_2aveValue【福祉施設】&#10;一人当たり面積"/>
        <xdr:cNvSpPr txBox="1"/>
      </xdr:nvSpPr>
      <xdr:spPr>
        <a:xfrm>
          <a:off x="8515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34670</xdr:rowOff>
    </xdr:from>
    <xdr:ext cx="469744" cy="259045"/>
    <xdr:sp macro="" textlink="">
      <xdr:nvSpPr>
        <xdr:cNvPr id="368" name="n_3aveValue【福祉施設】&#10;一人当たり面積"/>
        <xdr:cNvSpPr txBox="1"/>
      </xdr:nvSpPr>
      <xdr:spPr>
        <a:xfrm>
          <a:off x="7626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69" name="n_4aveValue【福祉施設】&#10;一人当たり面積"/>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112684</xdr:rowOff>
    </xdr:from>
    <xdr:ext cx="469744" cy="259045"/>
    <xdr:sp macro="" textlink="">
      <xdr:nvSpPr>
        <xdr:cNvPr id="370" name="n_1mainValue【福祉施設】&#10;一人当たり面積"/>
        <xdr:cNvSpPr txBox="1"/>
      </xdr:nvSpPr>
      <xdr:spPr>
        <a:xfrm>
          <a:off x="93917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112684</xdr:rowOff>
    </xdr:from>
    <xdr:ext cx="469744" cy="259045"/>
    <xdr:sp macro="" textlink="">
      <xdr:nvSpPr>
        <xdr:cNvPr id="371" name="n_2mainValue【福祉施設】&#10;一人当たり面積"/>
        <xdr:cNvSpPr txBox="1"/>
      </xdr:nvSpPr>
      <xdr:spPr>
        <a:xfrm>
          <a:off x="8515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112684</xdr:rowOff>
    </xdr:from>
    <xdr:ext cx="469744" cy="259045"/>
    <xdr:sp macro="" textlink="">
      <xdr:nvSpPr>
        <xdr:cNvPr id="372" name="n_3mainValue【福祉施設】&#10;一人当たり面積"/>
        <xdr:cNvSpPr txBox="1"/>
      </xdr:nvSpPr>
      <xdr:spPr>
        <a:xfrm>
          <a:off x="7626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112684</xdr:rowOff>
    </xdr:from>
    <xdr:ext cx="469744" cy="259045"/>
    <xdr:sp macro="" textlink="">
      <xdr:nvSpPr>
        <xdr:cNvPr id="373" name="n_4mainValue【福祉施設】&#10;一人当たり面積"/>
        <xdr:cNvSpPr txBox="1"/>
      </xdr:nvSpPr>
      <xdr:spPr>
        <a:xfrm>
          <a:off x="6737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98" name="直線コネクタ 397"/>
        <xdr:cNvCxnSpPr/>
      </xdr:nvCxnSpPr>
      <xdr:spPr>
        <a:xfrm flipV="1">
          <a:off x="4634865" y="1710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1"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2" name="直線コネクタ 401"/>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3827</xdr:rowOff>
    </xdr:from>
    <xdr:ext cx="405111" cy="259045"/>
    <xdr:sp macro="" textlink="">
      <xdr:nvSpPr>
        <xdr:cNvPr id="403" name="【市民会館】&#10;有形固定資産減価償却率平均値テキスト"/>
        <xdr:cNvSpPr txBox="1"/>
      </xdr:nvSpPr>
      <xdr:spPr>
        <a:xfrm>
          <a:off x="4673600" y="1766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04" name="フローチャート: 判断 403"/>
        <xdr:cNvSpPr/>
      </xdr:nvSpPr>
      <xdr:spPr>
        <a:xfrm>
          <a:off x="4584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405" name="フローチャート: 判断 404"/>
        <xdr:cNvSpPr/>
      </xdr:nvSpPr>
      <xdr:spPr>
        <a:xfrm>
          <a:off x="3746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macro="" textlink="">
      <xdr:nvSpPr>
        <xdr:cNvPr id="406" name="フローチャート: 判断 405"/>
        <xdr:cNvSpPr/>
      </xdr:nvSpPr>
      <xdr:spPr>
        <a:xfrm>
          <a:off x="2857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8255</xdr:rowOff>
    </xdr:from>
    <xdr:to>
      <xdr:col>6</xdr:col>
      <xdr:colOff>38100</xdr:colOff>
      <xdr:row>103</xdr:row>
      <xdr:rowOff>109855</xdr:rowOff>
    </xdr:to>
    <xdr:sp macro="" textlink="">
      <xdr:nvSpPr>
        <xdr:cNvPr id="408" name="フローチャート: 判断 407"/>
        <xdr:cNvSpPr/>
      </xdr:nvSpPr>
      <xdr:spPr>
        <a:xfrm>
          <a:off x="1079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2539</xdr:rowOff>
    </xdr:from>
    <xdr:to>
      <xdr:col>24</xdr:col>
      <xdr:colOff>114300</xdr:colOff>
      <xdr:row>102</xdr:row>
      <xdr:rowOff>104139</xdr:rowOff>
    </xdr:to>
    <xdr:sp macro="" textlink="">
      <xdr:nvSpPr>
        <xdr:cNvPr id="414" name="楕円 413"/>
        <xdr:cNvSpPr/>
      </xdr:nvSpPr>
      <xdr:spPr>
        <a:xfrm>
          <a:off x="45847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25416</xdr:rowOff>
    </xdr:from>
    <xdr:ext cx="405111" cy="259045"/>
    <xdr:sp macro="" textlink="">
      <xdr:nvSpPr>
        <xdr:cNvPr id="415" name="【市民会館】&#10;有形固定資産減価償却率該当値テキスト"/>
        <xdr:cNvSpPr txBox="1"/>
      </xdr:nvSpPr>
      <xdr:spPr>
        <a:xfrm>
          <a:off x="4673600" y="1734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135889</xdr:rowOff>
    </xdr:from>
    <xdr:to>
      <xdr:col>20</xdr:col>
      <xdr:colOff>38100</xdr:colOff>
      <xdr:row>102</xdr:row>
      <xdr:rowOff>66039</xdr:rowOff>
    </xdr:to>
    <xdr:sp macro="" textlink="">
      <xdr:nvSpPr>
        <xdr:cNvPr id="416" name="楕円 415"/>
        <xdr:cNvSpPr/>
      </xdr:nvSpPr>
      <xdr:spPr>
        <a:xfrm>
          <a:off x="3746500" y="1745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15239</xdr:rowOff>
    </xdr:from>
    <xdr:to>
      <xdr:col>24</xdr:col>
      <xdr:colOff>63500</xdr:colOff>
      <xdr:row>102</xdr:row>
      <xdr:rowOff>53339</xdr:rowOff>
    </xdr:to>
    <xdr:cxnSp macro="">
      <xdr:nvCxnSpPr>
        <xdr:cNvPr id="417" name="直線コネクタ 416"/>
        <xdr:cNvCxnSpPr/>
      </xdr:nvCxnSpPr>
      <xdr:spPr>
        <a:xfrm>
          <a:off x="3797300" y="175031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99695</xdr:rowOff>
    </xdr:from>
    <xdr:to>
      <xdr:col>15</xdr:col>
      <xdr:colOff>101600</xdr:colOff>
      <xdr:row>102</xdr:row>
      <xdr:rowOff>29845</xdr:rowOff>
    </xdr:to>
    <xdr:sp macro="" textlink="">
      <xdr:nvSpPr>
        <xdr:cNvPr id="418" name="楕円 417"/>
        <xdr:cNvSpPr/>
      </xdr:nvSpPr>
      <xdr:spPr>
        <a:xfrm>
          <a:off x="2857500" y="1741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150495</xdr:rowOff>
    </xdr:from>
    <xdr:to>
      <xdr:col>19</xdr:col>
      <xdr:colOff>177800</xdr:colOff>
      <xdr:row>102</xdr:row>
      <xdr:rowOff>15239</xdr:rowOff>
    </xdr:to>
    <xdr:cxnSp macro="">
      <xdr:nvCxnSpPr>
        <xdr:cNvPr id="419" name="直線コネクタ 418"/>
        <xdr:cNvCxnSpPr/>
      </xdr:nvCxnSpPr>
      <xdr:spPr>
        <a:xfrm>
          <a:off x="2908300" y="174669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61595</xdr:rowOff>
    </xdr:from>
    <xdr:to>
      <xdr:col>10</xdr:col>
      <xdr:colOff>165100</xdr:colOff>
      <xdr:row>101</xdr:row>
      <xdr:rowOff>163195</xdr:rowOff>
    </xdr:to>
    <xdr:sp macro="" textlink="">
      <xdr:nvSpPr>
        <xdr:cNvPr id="420" name="楕円 419"/>
        <xdr:cNvSpPr/>
      </xdr:nvSpPr>
      <xdr:spPr>
        <a:xfrm>
          <a:off x="1968500" y="1737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112395</xdr:rowOff>
    </xdr:from>
    <xdr:to>
      <xdr:col>15</xdr:col>
      <xdr:colOff>50800</xdr:colOff>
      <xdr:row>101</xdr:row>
      <xdr:rowOff>150495</xdr:rowOff>
    </xdr:to>
    <xdr:cxnSp macro="">
      <xdr:nvCxnSpPr>
        <xdr:cNvPr id="421" name="直線コネクタ 420"/>
        <xdr:cNvCxnSpPr/>
      </xdr:nvCxnSpPr>
      <xdr:spPr>
        <a:xfrm>
          <a:off x="2019300" y="174288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27305</xdr:rowOff>
    </xdr:from>
    <xdr:to>
      <xdr:col>6</xdr:col>
      <xdr:colOff>38100</xdr:colOff>
      <xdr:row>101</xdr:row>
      <xdr:rowOff>128905</xdr:rowOff>
    </xdr:to>
    <xdr:sp macro="" textlink="">
      <xdr:nvSpPr>
        <xdr:cNvPr id="422" name="楕円 421"/>
        <xdr:cNvSpPr/>
      </xdr:nvSpPr>
      <xdr:spPr>
        <a:xfrm>
          <a:off x="1079500" y="1734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78105</xdr:rowOff>
    </xdr:from>
    <xdr:to>
      <xdr:col>10</xdr:col>
      <xdr:colOff>114300</xdr:colOff>
      <xdr:row>101</xdr:row>
      <xdr:rowOff>112395</xdr:rowOff>
    </xdr:to>
    <xdr:cxnSp macro="">
      <xdr:nvCxnSpPr>
        <xdr:cNvPr id="423" name="直線コネクタ 422"/>
        <xdr:cNvCxnSpPr/>
      </xdr:nvCxnSpPr>
      <xdr:spPr>
        <a:xfrm>
          <a:off x="1130300" y="173945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116222</xdr:rowOff>
    </xdr:from>
    <xdr:ext cx="405111" cy="259045"/>
    <xdr:sp macro="" textlink="">
      <xdr:nvSpPr>
        <xdr:cNvPr id="424" name="n_1aveValue【市民会館】&#10;有形固定資産減価償却率"/>
        <xdr:cNvSpPr txBox="1"/>
      </xdr:nvSpPr>
      <xdr:spPr>
        <a:xfrm>
          <a:off x="3582044" y="1777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91457</xdr:rowOff>
    </xdr:from>
    <xdr:ext cx="405111" cy="259045"/>
    <xdr:sp macro="" textlink="">
      <xdr:nvSpPr>
        <xdr:cNvPr id="425" name="n_2aveValue【市民会館】&#10;有形固定資産減価償却率"/>
        <xdr:cNvSpPr txBox="1"/>
      </xdr:nvSpPr>
      <xdr:spPr>
        <a:xfrm>
          <a:off x="2705744"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144797</xdr:rowOff>
    </xdr:from>
    <xdr:ext cx="405111" cy="259045"/>
    <xdr:sp macro="" textlink="">
      <xdr:nvSpPr>
        <xdr:cNvPr id="426" name="n_3aveValue【市民会館】&#10;有形固定資産減価償却率"/>
        <xdr:cNvSpPr txBox="1"/>
      </xdr:nvSpPr>
      <xdr:spPr>
        <a:xfrm>
          <a:off x="1816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100982</xdr:rowOff>
    </xdr:from>
    <xdr:ext cx="405111" cy="259045"/>
    <xdr:sp macro="" textlink="">
      <xdr:nvSpPr>
        <xdr:cNvPr id="427" name="n_4aveValue【市民会館】&#10;有形固定資産減価償却率"/>
        <xdr:cNvSpPr txBox="1"/>
      </xdr:nvSpPr>
      <xdr:spPr>
        <a:xfrm>
          <a:off x="927744" y="1776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82566</xdr:rowOff>
    </xdr:from>
    <xdr:ext cx="405111" cy="259045"/>
    <xdr:sp macro="" textlink="">
      <xdr:nvSpPr>
        <xdr:cNvPr id="428" name="n_1mainValue【市民会館】&#10;有形固定資産減価償却率"/>
        <xdr:cNvSpPr txBox="1"/>
      </xdr:nvSpPr>
      <xdr:spPr>
        <a:xfrm>
          <a:off x="3582044" y="1722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46372</xdr:rowOff>
    </xdr:from>
    <xdr:ext cx="405111" cy="259045"/>
    <xdr:sp macro="" textlink="">
      <xdr:nvSpPr>
        <xdr:cNvPr id="429" name="n_2mainValue【市民会館】&#10;有形固定資産減価償却率"/>
        <xdr:cNvSpPr txBox="1"/>
      </xdr:nvSpPr>
      <xdr:spPr>
        <a:xfrm>
          <a:off x="2705744" y="1719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8272</xdr:rowOff>
    </xdr:from>
    <xdr:ext cx="405111" cy="259045"/>
    <xdr:sp macro="" textlink="">
      <xdr:nvSpPr>
        <xdr:cNvPr id="430" name="n_3mainValue【市民会館】&#10;有形固定資産減価償却率"/>
        <xdr:cNvSpPr txBox="1"/>
      </xdr:nvSpPr>
      <xdr:spPr>
        <a:xfrm>
          <a:off x="1816744" y="1715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145432</xdr:rowOff>
    </xdr:from>
    <xdr:ext cx="405111" cy="259045"/>
    <xdr:sp macro="" textlink="">
      <xdr:nvSpPr>
        <xdr:cNvPr id="431" name="n_4mainValue【市民会館】&#10;有形固定資産減価償却率"/>
        <xdr:cNvSpPr txBox="1"/>
      </xdr:nvSpPr>
      <xdr:spPr>
        <a:xfrm>
          <a:off x="927744" y="1711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51" name="直線コネクタ 450"/>
        <xdr:cNvCxnSpPr/>
      </xdr:nvCxnSpPr>
      <xdr:spPr>
        <a:xfrm flipV="1">
          <a:off x="10476865" y="1726120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54" name="【市民会館】&#10;一人当たり面積最大値テキスト"/>
        <xdr:cNvSpPr txBox="1"/>
      </xdr:nvSpPr>
      <xdr:spPr>
        <a:xfrm>
          <a:off x="10515600" y="1703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5" name="直線コネクタ 454"/>
        <xdr:cNvCxnSpPr/>
      </xdr:nvCxnSpPr>
      <xdr:spPr>
        <a:xfrm>
          <a:off x="10388600" y="172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13988</xdr:rowOff>
    </xdr:from>
    <xdr:ext cx="469744" cy="259045"/>
    <xdr:sp macro="" textlink="">
      <xdr:nvSpPr>
        <xdr:cNvPr id="456" name="【市民会館】&#10;一人当たり面積平均値テキスト"/>
        <xdr:cNvSpPr txBox="1"/>
      </xdr:nvSpPr>
      <xdr:spPr>
        <a:xfrm>
          <a:off x="10515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7" name="フローチャート: 判断 456"/>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59" name="フローチャート: 判断 458"/>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60" name="フローチャート: 判断 459"/>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139700</xdr:rowOff>
    </xdr:from>
    <xdr:to>
      <xdr:col>55</xdr:col>
      <xdr:colOff>50800</xdr:colOff>
      <xdr:row>106</xdr:row>
      <xdr:rowOff>69850</xdr:rowOff>
    </xdr:to>
    <xdr:sp macro="" textlink="">
      <xdr:nvSpPr>
        <xdr:cNvPr id="467" name="楕円 466"/>
        <xdr:cNvSpPr/>
      </xdr:nvSpPr>
      <xdr:spPr>
        <a:xfrm>
          <a:off x="104267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118127</xdr:rowOff>
    </xdr:from>
    <xdr:ext cx="469744" cy="259045"/>
    <xdr:sp macro="" textlink="">
      <xdr:nvSpPr>
        <xdr:cNvPr id="468" name="【市民会館】&#10;一人当たり面積該当値テキスト"/>
        <xdr:cNvSpPr txBox="1"/>
      </xdr:nvSpPr>
      <xdr:spPr>
        <a:xfrm>
          <a:off x="10515600" y="181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139700</xdr:rowOff>
    </xdr:from>
    <xdr:to>
      <xdr:col>50</xdr:col>
      <xdr:colOff>165100</xdr:colOff>
      <xdr:row>106</xdr:row>
      <xdr:rowOff>69850</xdr:rowOff>
    </xdr:to>
    <xdr:sp macro="" textlink="">
      <xdr:nvSpPr>
        <xdr:cNvPr id="469" name="楕円 468"/>
        <xdr:cNvSpPr/>
      </xdr:nvSpPr>
      <xdr:spPr>
        <a:xfrm>
          <a:off x="9588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19050</xdr:rowOff>
    </xdr:from>
    <xdr:to>
      <xdr:col>55</xdr:col>
      <xdr:colOff>0</xdr:colOff>
      <xdr:row>106</xdr:row>
      <xdr:rowOff>19050</xdr:rowOff>
    </xdr:to>
    <xdr:cxnSp macro="">
      <xdr:nvCxnSpPr>
        <xdr:cNvPr id="470" name="直線コネクタ 469"/>
        <xdr:cNvCxnSpPr/>
      </xdr:nvCxnSpPr>
      <xdr:spPr>
        <a:xfrm>
          <a:off x="9639300" y="18192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139700</xdr:rowOff>
    </xdr:from>
    <xdr:to>
      <xdr:col>46</xdr:col>
      <xdr:colOff>38100</xdr:colOff>
      <xdr:row>106</xdr:row>
      <xdr:rowOff>69850</xdr:rowOff>
    </xdr:to>
    <xdr:sp macro="" textlink="">
      <xdr:nvSpPr>
        <xdr:cNvPr id="471" name="楕円 470"/>
        <xdr:cNvSpPr/>
      </xdr:nvSpPr>
      <xdr:spPr>
        <a:xfrm>
          <a:off x="8699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19050</xdr:rowOff>
    </xdr:from>
    <xdr:to>
      <xdr:col>50</xdr:col>
      <xdr:colOff>114300</xdr:colOff>
      <xdr:row>106</xdr:row>
      <xdr:rowOff>19050</xdr:rowOff>
    </xdr:to>
    <xdr:cxnSp macro="">
      <xdr:nvCxnSpPr>
        <xdr:cNvPr id="472" name="直線コネクタ 471"/>
        <xdr:cNvCxnSpPr/>
      </xdr:nvCxnSpPr>
      <xdr:spPr>
        <a:xfrm>
          <a:off x="8750300" y="1819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139700</xdr:rowOff>
    </xdr:from>
    <xdr:to>
      <xdr:col>41</xdr:col>
      <xdr:colOff>101600</xdr:colOff>
      <xdr:row>106</xdr:row>
      <xdr:rowOff>69850</xdr:rowOff>
    </xdr:to>
    <xdr:sp macro="" textlink="">
      <xdr:nvSpPr>
        <xdr:cNvPr id="473" name="楕円 472"/>
        <xdr:cNvSpPr/>
      </xdr:nvSpPr>
      <xdr:spPr>
        <a:xfrm>
          <a:off x="7810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19050</xdr:rowOff>
    </xdr:from>
    <xdr:to>
      <xdr:col>45</xdr:col>
      <xdr:colOff>177800</xdr:colOff>
      <xdr:row>106</xdr:row>
      <xdr:rowOff>19050</xdr:rowOff>
    </xdr:to>
    <xdr:cxnSp macro="">
      <xdr:nvCxnSpPr>
        <xdr:cNvPr id="474" name="直線コネクタ 473"/>
        <xdr:cNvCxnSpPr/>
      </xdr:nvCxnSpPr>
      <xdr:spPr>
        <a:xfrm>
          <a:off x="7861300" y="1819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139700</xdr:rowOff>
    </xdr:from>
    <xdr:to>
      <xdr:col>36</xdr:col>
      <xdr:colOff>165100</xdr:colOff>
      <xdr:row>106</xdr:row>
      <xdr:rowOff>69850</xdr:rowOff>
    </xdr:to>
    <xdr:sp macro="" textlink="">
      <xdr:nvSpPr>
        <xdr:cNvPr id="475" name="楕円 474"/>
        <xdr:cNvSpPr/>
      </xdr:nvSpPr>
      <xdr:spPr>
        <a:xfrm>
          <a:off x="6921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19050</xdr:rowOff>
    </xdr:from>
    <xdr:to>
      <xdr:col>41</xdr:col>
      <xdr:colOff>50800</xdr:colOff>
      <xdr:row>106</xdr:row>
      <xdr:rowOff>19050</xdr:rowOff>
    </xdr:to>
    <xdr:cxnSp macro="">
      <xdr:nvCxnSpPr>
        <xdr:cNvPr id="476" name="直線コネクタ 475"/>
        <xdr:cNvCxnSpPr/>
      </xdr:nvCxnSpPr>
      <xdr:spPr>
        <a:xfrm>
          <a:off x="6972300" y="1819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77"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78" name="n_2ave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479" name="n_3aveValue【市民会館】&#10;一人当たり面積"/>
        <xdr:cNvSpPr txBox="1"/>
      </xdr:nvSpPr>
      <xdr:spPr>
        <a:xfrm>
          <a:off x="7626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126382</xdr:rowOff>
    </xdr:from>
    <xdr:ext cx="469744" cy="259045"/>
    <xdr:sp macro="" textlink="">
      <xdr:nvSpPr>
        <xdr:cNvPr id="480" name="n_4aveValue【市民会館】&#10;一人当たり面積"/>
        <xdr:cNvSpPr txBox="1"/>
      </xdr:nvSpPr>
      <xdr:spPr>
        <a:xfrm>
          <a:off x="6737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60977</xdr:rowOff>
    </xdr:from>
    <xdr:ext cx="469744" cy="259045"/>
    <xdr:sp macro="" textlink="">
      <xdr:nvSpPr>
        <xdr:cNvPr id="481" name="n_1mainValue【市民会館】&#10;一人当たり面積"/>
        <xdr:cNvSpPr txBox="1"/>
      </xdr:nvSpPr>
      <xdr:spPr>
        <a:xfrm>
          <a:off x="93917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60977</xdr:rowOff>
    </xdr:from>
    <xdr:ext cx="469744" cy="259045"/>
    <xdr:sp macro="" textlink="">
      <xdr:nvSpPr>
        <xdr:cNvPr id="482" name="n_2mainValue【市民会館】&#10;一人当たり面積"/>
        <xdr:cNvSpPr txBox="1"/>
      </xdr:nvSpPr>
      <xdr:spPr>
        <a:xfrm>
          <a:off x="85154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60977</xdr:rowOff>
    </xdr:from>
    <xdr:ext cx="469744" cy="259045"/>
    <xdr:sp macro="" textlink="">
      <xdr:nvSpPr>
        <xdr:cNvPr id="483" name="n_3mainValue【市民会館】&#10;一人当たり面積"/>
        <xdr:cNvSpPr txBox="1"/>
      </xdr:nvSpPr>
      <xdr:spPr>
        <a:xfrm>
          <a:off x="76264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60977</xdr:rowOff>
    </xdr:from>
    <xdr:ext cx="469744" cy="259045"/>
    <xdr:sp macro="" textlink="">
      <xdr:nvSpPr>
        <xdr:cNvPr id="484" name="n_4mainValue【市民会館】&#10;一人当たり面積"/>
        <xdr:cNvSpPr txBox="1"/>
      </xdr:nvSpPr>
      <xdr:spPr>
        <a:xfrm>
          <a:off x="67374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509" name="直線コネクタ 508"/>
        <xdr:cNvCxnSpPr/>
      </xdr:nvCxnSpPr>
      <xdr:spPr>
        <a:xfrm flipV="1">
          <a:off x="16318864" y="568452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510" name="【一般廃棄物処理施設】&#10;有形固定資産減価償却率最小値テキスト"/>
        <xdr:cNvSpPr txBox="1"/>
      </xdr:nvSpPr>
      <xdr:spPr>
        <a:xfrm>
          <a:off x="16357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511" name="直線コネクタ 510"/>
        <xdr:cNvCxnSpPr/>
      </xdr:nvCxnSpPr>
      <xdr:spPr>
        <a:xfrm>
          <a:off x="16230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2" name="【一般廃棄物処理施設】&#10;有形固定資産減価償却率最大値テキスト"/>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3" name="直線コネクタ 512"/>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82567</xdr:rowOff>
    </xdr:from>
    <xdr:ext cx="405111" cy="259045"/>
    <xdr:sp macro="" textlink="">
      <xdr:nvSpPr>
        <xdr:cNvPr id="514" name="【一般廃棄物処理施設】&#10;有形固定資産減価償却率平均値テキスト"/>
        <xdr:cNvSpPr txBox="1"/>
      </xdr:nvSpPr>
      <xdr:spPr>
        <a:xfrm>
          <a:off x="16357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5" name="フローチャート: 判断 514"/>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516" name="フローチャート: 判断 515"/>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17" name="フローチャート: 判断 516"/>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61595</xdr:rowOff>
    </xdr:from>
    <xdr:to>
      <xdr:col>72</xdr:col>
      <xdr:colOff>38100</xdr:colOff>
      <xdr:row>37</xdr:row>
      <xdr:rowOff>163195</xdr:rowOff>
    </xdr:to>
    <xdr:sp macro="" textlink="">
      <xdr:nvSpPr>
        <xdr:cNvPr id="518" name="フローチャート: 判断 517"/>
        <xdr:cNvSpPr/>
      </xdr:nvSpPr>
      <xdr:spPr>
        <a:xfrm>
          <a:off x="13652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65405</xdr:rowOff>
    </xdr:from>
    <xdr:to>
      <xdr:col>67</xdr:col>
      <xdr:colOff>101600</xdr:colOff>
      <xdr:row>37</xdr:row>
      <xdr:rowOff>167005</xdr:rowOff>
    </xdr:to>
    <xdr:sp macro="" textlink="">
      <xdr:nvSpPr>
        <xdr:cNvPr id="519" name="フローチャート: 判断 518"/>
        <xdr:cNvSpPr/>
      </xdr:nvSpPr>
      <xdr:spPr>
        <a:xfrm>
          <a:off x="12763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61595</xdr:rowOff>
    </xdr:from>
    <xdr:to>
      <xdr:col>85</xdr:col>
      <xdr:colOff>177800</xdr:colOff>
      <xdr:row>38</xdr:row>
      <xdr:rowOff>163195</xdr:rowOff>
    </xdr:to>
    <xdr:sp macro="" textlink="">
      <xdr:nvSpPr>
        <xdr:cNvPr id="525" name="楕円 524"/>
        <xdr:cNvSpPr/>
      </xdr:nvSpPr>
      <xdr:spPr>
        <a:xfrm>
          <a:off x="162687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40022</xdr:rowOff>
    </xdr:from>
    <xdr:ext cx="405111" cy="259045"/>
    <xdr:sp macro="" textlink="">
      <xdr:nvSpPr>
        <xdr:cNvPr id="526" name="【一般廃棄物処理施設】&#10;有形固定資産減価償却率該当値テキスト"/>
        <xdr:cNvSpPr txBox="1"/>
      </xdr:nvSpPr>
      <xdr:spPr>
        <a:xfrm>
          <a:off x="16357600"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10160</xdr:rowOff>
    </xdr:from>
    <xdr:to>
      <xdr:col>81</xdr:col>
      <xdr:colOff>101600</xdr:colOff>
      <xdr:row>38</xdr:row>
      <xdr:rowOff>111760</xdr:rowOff>
    </xdr:to>
    <xdr:sp macro="" textlink="">
      <xdr:nvSpPr>
        <xdr:cNvPr id="527" name="楕円 526"/>
        <xdr:cNvSpPr/>
      </xdr:nvSpPr>
      <xdr:spPr>
        <a:xfrm>
          <a:off x="15430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60960</xdr:rowOff>
    </xdr:from>
    <xdr:to>
      <xdr:col>85</xdr:col>
      <xdr:colOff>127000</xdr:colOff>
      <xdr:row>38</xdr:row>
      <xdr:rowOff>112395</xdr:rowOff>
    </xdr:to>
    <xdr:cxnSp macro="">
      <xdr:nvCxnSpPr>
        <xdr:cNvPr id="528" name="直線コネクタ 527"/>
        <xdr:cNvCxnSpPr/>
      </xdr:nvCxnSpPr>
      <xdr:spPr>
        <a:xfrm>
          <a:off x="15481300" y="657606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130175</xdr:rowOff>
    </xdr:from>
    <xdr:to>
      <xdr:col>76</xdr:col>
      <xdr:colOff>165100</xdr:colOff>
      <xdr:row>38</xdr:row>
      <xdr:rowOff>60325</xdr:rowOff>
    </xdr:to>
    <xdr:sp macro="" textlink="">
      <xdr:nvSpPr>
        <xdr:cNvPr id="529" name="楕円 528"/>
        <xdr:cNvSpPr/>
      </xdr:nvSpPr>
      <xdr:spPr>
        <a:xfrm>
          <a:off x="14541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9525</xdr:rowOff>
    </xdr:from>
    <xdr:to>
      <xdr:col>81</xdr:col>
      <xdr:colOff>50800</xdr:colOff>
      <xdr:row>38</xdr:row>
      <xdr:rowOff>60960</xdr:rowOff>
    </xdr:to>
    <xdr:cxnSp macro="">
      <xdr:nvCxnSpPr>
        <xdr:cNvPr id="530" name="直線コネクタ 529"/>
        <xdr:cNvCxnSpPr/>
      </xdr:nvCxnSpPr>
      <xdr:spPr>
        <a:xfrm>
          <a:off x="14592300" y="65246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105410</xdr:rowOff>
    </xdr:from>
    <xdr:to>
      <xdr:col>72</xdr:col>
      <xdr:colOff>38100</xdr:colOff>
      <xdr:row>38</xdr:row>
      <xdr:rowOff>35560</xdr:rowOff>
    </xdr:to>
    <xdr:sp macro="" textlink="">
      <xdr:nvSpPr>
        <xdr:cNvPr id="531" name="楕円 530"/>
        <xdr:cNvSpPr/>
      </xdr:nvSpPr>
      <xdr:spPr>
        <a:xfrm>
          <a:off x="13652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156210</xdr:rowOff>
    </xdr:from>
    <xdr:to>
      <xdr:col>76</xdr:col>
      <xdr:colOff>114300</xdr:colOff>
      <xdr:row>38</xdr:row>
      <xdr:rowOff>9525</xdr:rowOff>
    </xdr:to>
    <xdr:cxnSp macro="">
      <xdr:nvCxnSpPr>
        <xdr:cNvPr id="532" name="直線コネクタ 531"/>
        <xdr:cNvCxnSpPr/>
      </xdr:nvCxnSpPr>
      <xdr:spPr>
        <a:xfrm>
          <a:off x="13703300" y="64998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113030</xdr:rowOff>
    </xdr:from>
    <xdr:to>
      <xdr:col>67</xdr:col>
      <xdr:colOff>101600</xdr:colOff>
      <xdr:row>38</xdr:row>
      <xdr:rowOff>43180</xdr:rowOff>
    </xdr:to>
    <xdr:sp macro="" textlink="">
      <xdr:nvSpPr>
        <xdr:cNvPr id="533" name="楕円 532"/>
        <xdr:cNvSpPr/>
      </xdr:nvSpPr>
      <xdr:spPr>
        <a:xfrm>
          <a:off x="12763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156210</xdr:rowOff>
    </xdr:from>
    <xdr:to>
      <xdr:col>71</xdr:col>
      <xdr:colOff>177800</xdr:colOff>
      <xdr:row>37</xdr:row>
      <xdr:rowOff>163830</xdr:rowOff>
    </xdr:to>
    <xdr:cxnSp macro="">
      <xdr:nvCxnSpPr>
        <xdr:cNvPr id="534" name="直線コネクタ 533"/>
        <xdr:cNvCxnSpPr/>
      </xdr:nvCxnSpPr>
      <xdr:spPr>
        <a:xfrm flipV="1">
          <a:off x="12814300" y="6499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162577</xdr:rowOff>
    </xdr:from>
    <xdr:ext cx="405111" cy="259045"/>
    <xdr:sp macro="" textlink="">
      <xdr:nvSpPr>
        <xdr:cNvPr id="535" name="n_1aveValue【一般廃棄物処理施設】&#10;有形固定資産減価償却率"/>
        <xdr:cNvSpPr txBox="1"/>
      </xdr:nvSpPr>
      <xdr:spPr>
        <a:xfrm>
          <a:off x="15266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536" name="n_2aveValue【一般廃棄物処理施設】&#10;有形固定資産減価償却率"/>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8272</xdr:rowOff>
    </xdr:from>
    <xdr:ext cx="405111" cy="259045"/>
    <xdr:sp macro="" textlink="">
      <xdr:nvSpPr>
        <xdr:cNvPr id="537" name="n_3aveValue【一般廃棄物処理施設】&#10;有形固定資産減価償却率"/>
        <xdr:cNvSpPr txBox="1"/>
      </xdr:nvSpPr>
      <xdr:spPr>
        <a:xfrm>
          <a:off x="13500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12082</xdr:rowOff>
    </xdr:from>
    <xdr:ext cx="405111" cy="259045"/>
    <xdr:sp macro="" textlink="">
      <xdr:nvSpPr>
        <xdr:cNvPr id="538" name="n_4aveValue【一般廃棄物処理施設】&#10;有形固定資産減価償却率"/>
        <xdr:cNvSpPr txBox="1"/>
      </xdr:nvSpPr>
      <xdr:spPr>
        <a:xfrm>
          <a:off x="12611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102887</xdr:rowOff>
    </xdr:from>
    <xdr:ext cx="405111" cy="259045"/>
    <xdr:sp macro="" textlink="">
      <xdr:nvSpPr>
        <xdr:cNvPr id="539" name="n_1mainValue【一般廃棄物処理施設】&#10;有形固定資産減価償却率"/>
        <xdr:cNvSpPr txBox="1"/>
      </xdr:nvSpPr>
      <xdr:spPr>
        <a:xfrm>
          <a:off x="152660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51452</xdr:rowOff>
    </xdr:from>
    <xdr:ext cx="405111" cy="259045"/>
    <xdr:sp macro="" textlink="">
      <xdr:nvSpPr>
        <xdr:cNvPr id="540" name="n_2mainValue【一般廃棄物処理施設】&#10;有形固定資産減価償却率"/>
        <xdr:cNvSpPr txBox="1"/>
      </xdr:nvSpPr>
      <xdr:spPr>
        <a:xfrm>
          <a:off x="14389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26687</xdr:rowOff>
    </xdr:from>
    <xdr:ext cx="405111" cy="259045"/>
    <xdr:sp macro="" textlink="">
      <xdr:nvSpPr>
        <xdr:cNvPr id="541" name="n_3mainValue【一般廃棄物処理施設】&#10;有形固定資産減価償却率"/>
        <xdr:cNvSpPr txBox="1"/>
      </xdr:nvSpPr>
      <xdr:spPr>
        <a:xfrm>
          <a:off x="13500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34307</xdr:rowOff>
    </xdr:from>
    <xdr:ext cx="405111" cy="259045"/>
    <xdr:sp macro="" textlink="">
      <xdr:nvSpPr>
        <xdr:cNvPr id="542" name="n_4mainValue【一般廃棄物処理施設】&#10;有形固定資産減価償却率"/>
        <xdr:cNvSpPr txBox="1"/>
      </xdr:nvSpPr>
      <xdr:spPr>
        <a:xfrm>
          <a:off x="12611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6" name="直線コネクタ 565"/>
        <xdr:cNvCxnSpPr/>
      </xdr:nvCxnSpPr>
      <xdr:spPr>
        <a:xfrm flipV="1">
          <a:off x="22160864" y="5741038"/>
          <a:ext cx="0" cy="147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67" name="【一般廃棄物処理施設】&#10;一人当たり有形固定資産（償却資産）額最小値テキスト"/>
        <xdr:cNvSpPr txBox="1"/>
      </xdr:nvSpPr>
      <xdr:spPr>
        <a:xfrm>
          <a:off x="22199600" y="722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68" name="直線コネクタ 567"/>
        <xdr:cNvCxnSpPr/>
      </xdr:nvCxnSpPr>
      <xdr:spPr>
        <a:xfrm>
          <a:off x="22072600" y="721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69" name="【一般廃棄物処理施設】&#10;一人当たり有形固定資産（償却資産）額最大値テキスト"/>
        <xdr:cNvSpPr txBox="1"/>
      </xdr:nvSpPr>
      <xdr:spPr>
        <a:xfrm>
          <a:off x="22199600" y="551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70" name="直線コネクタ 569"/>
        <xdr:cNvCxnSpPr/>
      </xdr:nvCxnSpPr>
      <xdr:spPr>
        <a:xfrm>
          <a:off x="22072600" y="574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89392</xdr:rowOff>
    </xdr:from>
    <xdr:ext cx="534377" cy="259045"/>
    <xdr:sp macro="" textlink="">
      <xdr:nvSpPr>
        <xdr:cNvPr id="571" name="【一般廃棄物処理施設】&#10;一人当たり有形固定資産（償却資産）額平均値テキスト"/>
        <xdr:cNvSpPr txBox="1"/>
      </xdr:nvSpPr>
      <xdr:spPr>
        <a:xfrm>
          <a:off x="22199600" y="6604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72" name="フローチャート: 判断 571"/>
        <xdr:cNvSpPr/>
      </xdr:nvSpPr>
      <xdr:spPr>
        <a:xfrm>
          <a:off x="22110700" y="662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573" name="フローチャート: 判断 572"/>
        <xdr:cNvSpPr/>
      </xdr:nvSpPr>
      <xdr:spPr>
        <a:xfrm>
          <a:off x="21272500" y="664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574" name="フローチャート: 判断 573"/>
        <xdr:cNvSpPr/>
      </xdr:nvSpPr>
      <xdr:spPr>
        <a:xfrm>
          <a:off x="20383500" y="66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168877</xdr:rowOff>
    </xdr:from>
    <xdr:to>
      <xdr:col>102</xdr:col>
      <xdr:colOff>165100</xdr:colOff>
      <xdr:row>39</xdr:row>
      <xdr:rowOff>99027</xdr:rowOff>
    </xdr:to>
    <xdr:sp macro="" textlink="">
      <xdr:nvSpPr>
        <xdr:cNvPr id="575" name="フローチャート: 判断 574"/>
        <xdr:cNvSpPr/>
      </xdr:nvSpPr>
      <xdr:spPr>
        <a:xfrm>
          <a:off x="19494500" y="66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168946</xdr:rowOff>
    </xdr:from>
    <xdr:to>
      <xdr:col>98</xdr:col>
      <xdr:colOff>38100</xdr:colOff>
      <xdr:row>39</xdr:row>
      <xdr:rowOff>99096</xdr:rowOff>
    </xdr:to>
    <xdr:sp macro="" textlink="">
      <xdr:nvSpPr>
        <xdr:cNvPr id="576" name="フローチャート: 判断 575"/>
        <xdr:cNvSpPr/>
      </xdr:nvSpPr>
      <xdr:spPr>
        <a:xfrm>
          <a:off x="18605500" y="668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168808</xdr:rowOff>
    </xdr:from>
    <xdr:to>
      <xdr:col>116</xdr:col>
      <xdr:colOff>114300</xdr:colOff>
      <xdr:row>37</xdr:row>
      <xdr:rowOff>98958</xdr:rowOff>
    </xdr:to>
    <xdr:sp macro="" textlink="">
      <xdr:nvSpPr>
        <xdr:cNvPr id="582" name="楕円 581"/>
        <xdr:cNvSpPr/>
      </xdr:nvSpPr>
      <xdr:spPr>
        <a:xfrm>
          <a:off x="22110700" y="63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20235</xdr:rowOff>
    </xdr:from>
    <xdr:ext cx="599010" cy="259045"/>
    <xdr:sp macro="" textlink="">
      <xdr:nvSpPr>
        <xdr:cNvPr id="583" name="【一般廃棄物処理施設】&#10;一人当たり有形固定資産（償却資産）額該当値テキスト"/>
        <xdr:cNvSpPr txBox="1"/>
      </xdr:nvSpPr>
      <xdr:spPr>
        <a:xfrm>
          <a:off x="22199600" y="619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168702</xdr:rowOff>
    </xdr:from>
    <xdr:to>
      <xdr:col>112</xdr:col>
      <xdr:colOff>38100</xdr:colOff>
      <xdr:row>37</xdr:row>
      <xdr:rowOff>98852</xdr:rowOff>
    </xdr:to>
    <xdr:sp macro="" textlink="">
      <xdr:nvSpPr>
        <xdr:cNvPr id="584" name="楕円 583"/>
        <xdr:cNvSpPr/>
      </xdr:nvSpPr>
      <xdr:spPr>
        <a:xfrm>
          <a:off x="21272500" y="634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48052</xdr:rowOff>
    </xdr:from>
    <xdr:to>
      <xdr:col>116</xdr:col>
      <xdr:colOff>63500</xdr:colOff>
      <xdr:row>37</xdr:row>
      <xdr:rowOff>48158</xdr:rowOff>
    </xdr:to>
    <xdr:cxnSp macro="">
      <xdr:nvCxnSpPr>
        <xdr:cNvPr id="585" name="直線コネクタ 584"/>
        <xdr:cNvCxnSpPr/>
      </xdr:nvCxnSpPr>
      <xdr:spPr>
        <a:xfrm>
          <a:off x="21323300" y="6391702"/>
          <a:ext cx="838200" cy="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168831</xdr:rowOff>
    </xdr:from>
    <xdr:to>
      <xdr:col>107</xdr:col>
      <xdr:colOff>101600</xdr:colOff>
      <xdr:row>37</xdr:row>
      <xdr:rowOff>98981</xdr:rowOff>
    </xdr:to>
    <xdr:sp macro="" textlink="">
      <xdr:nvSpPr>
        <xdr:cNvPr id="586" name="楕円 585"/>
        <xdr:cNvSpPr/>
      </xdr:nvSpPr>
      <xdr:spPr>
        <a:xfrm>
          <a:off x="20383500" y="634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48052</xdr:rowOff>
    </xdr:from>
    <xdr:to>
      <xdr:col>111</xdr:col>
      <xdr:colOff>177800</xdr:colOff>
      <xdr:row>37</xdr:row>
      <xdr:rowOff>48181</xdr:rowOff>
    </xdr:to>
    <xdr:cxnSp macro="">
      <xdr:nvCxnSpPr>
        <xdr:cNvPr id="587" name="直線コネクタ 586"/>
        <xdr:cNvCxnSpPr/>
      </xdr:nvCxnSpPr>
      <xdr:spPr>
        <a:xfrm flipV="1">
          <a:off x="20434300" y="6391702"/>
          <a:ext cx="889000" cy="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130327</xdr:rowOff>
    </xdr:from>
    <xdr:to>
      <xdr:col>102</xdr:col>
      <xdr:colOff>165100</xdr:colOff>
      <xdr:row>37</xdr:row>
      <xdr:rowOff>60477</xdr:rowOff>
    </xdr:to>
    <xdr:sp macro="" textlink="">
      <xdr:nvSpPr>
        <xdr:cNvPr id="588" name="楕円 587"/>
        <xdr:cNvSpPr/>
      </xdr:nvSpPr>
      <xdr:spPr>
        <a:xfrm>
          <a:off x="19494500" y="630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9677</xdr:rowOff>
    </xdr:from>
    <xdr:to>
      <xdr:col>107</xdr:col>
      <xdr:colOff>50800</xdr:colOff>
      <xdr:row>37</xdr:row>
      <xdr:rowOff>48181</xdr:rowOff>
    </xdr:to>
    <xdr:cxnSp macro="">
      <xdr:nvCxnSpPr>
        <xdr:cNvPr id="589" name="直線コネクタ 588"/>
        <xdr:cNvCxnSpPr/>
      </xdr:nvCxnSpPr>
      <xdr:spPr>
        <a:xfrm>
          <a:off x="19545300" y="6353327"/>
          <a:ext cx="889000" cy="3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1656</xdr:rowOff>
    </xdr:from>
    <xdr:to>
      <xdr:col>98</xdr:col>
      <xdr:colOff>38100</xdr:colOff>
      <xdr:row>37</xdr:row>
      <xdr:rowOff>103256</xdr:rowOff>
    </xdr:to>
    <xdr:sp macro="" textlink="">
      <xdr:nvSpPr>
        <xdr:cNvPr id="590" name="楕円 589"/>
        <xdr:cNvSpPr/>
      </xdr:nvSpPr>
      <xdr:spPr>
        <a:xfrm>
          <a:off x="18605500" y="634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9677</xdr:rowOff>
    </xdr:from>
    <xdr:to>
      <xdr:col>102</xdr:col>
      <xdr:colOff>114300</xdr:colOff>
      <xdr:row>37</xdr:row>
      <xdr:rowOff>52456</xdr:rowOff>
    </xdr:to>
    <xdr:cxnSp macro="">
      <xdr:nvCxnSpPr>
        <xdr:cNvPr id="591" name="直線コネクタ 590"/>
        <xdr:cNvCxnSpPr/>
      </xdr:nvCxnSpPr>
      <xdr:spPr>
        <a:xfrm flipV="1">
          <a:off x="18656300" y="6353327"/>
          <a:ext cx="889000" cy="4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51162</xdr:rowOff>
    </xdr:from>
    <xdr:ext cx="534377" cy="259045"/>
    <xdr:sp macro="" textlink="">
      <xdr:nvSpPr>
        <xdr:cNvPr id="592" name="n_1aveValue【一般廃棄物処理施設】&#10;一人当たり有形固定資産（償却資産）額"/>
        <xdr:cNvSpPr txBox="1"/>
      </xdr:nvSpPr>
      <xdr:spPr>
        <a:xfrm>
          <a:off x="21043411" y="67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64772</xdr:rowOff>
    </xdr:from>
    <xdr:ext cx="534377" cy="259045"/>
    <xdr:sp macro="" textlink="">
      <xdr:nvSpPr>
        <xdr:cNvPr id="593" name="n_2aveValue【一般廃棄物処理施設】&#10;一人当たり有形固定資産（償却資産）額"/>
        <xdr:cNvSpPr txBox="1"/>
      </xdr:nvSpPr>
      <xdr:spPr>
        <a:xfrm>
          <a:off x="20167111" y="675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90154</xdr:rowOff>
    </xdr:from>
    <xdr:ext cx="534377" cy="259045"/>
    <xdr:sp macro="" textlink="">
      <xdr:nvSpPr>
        <xdr:cNvPr id="594" name="n_3aveValue【一般廃棄物処理施設】&#10;一人当たり有形固定資産（償却資産）額"/>
        <xdr:cNvSpPr txBox="1"/>
      </xdr:nvSpPr>
      <xdr:spPr>
        <a:xfrm>
          <a:off x="19278111" y="677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90223</xdr:rowOff>
    </xdr:from>
    <xdr:ext cx="534377" cy="259045"/>
    <xdr:sp macro="" textlink="">
      <xdr:nvSpPr>
        <xdr:cNvPr id="595" name="n_4aveValue【一般廃棄物処理施設】&#10;一人当たり有形固定資産（償却資産）額"/>
        <xdr:cNvSpPr txBox="1"/>
      </xdr:nvSpPr>
      <xdr:spPr>
        <a:xfrm>
          <a:off x="18389111" y="677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115379</xdr:rowOff>
    </xdr:from>
    <xdr:ext cx="599010" cy="259045"/>
    <xdr:sp macro="" textlink="">
      <xdr:nvSpPr>
        <xdr:cNvPr id="596" name="n_1mainValue【一般廃棄物処理施設】&#10;一人当たり有形固定資産（償却資産）額"/>
        <xdr:cNvSpPr txBox="1"/>
      </xdr:nvSpPr>
      <xdr:spPr>
        <a:xfrm>
          <a:off x="21011095" y="6116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115508</xdr:rowOff>
    </xdr:from>
    <xdr:ext cx="599010" cy="259045"/>
    <xdr:sp macro="" textlink="">
      <xdr:nvSpPr>
        <xdr:cNvPr id="597" name="n_2mainValue【一般廃棄物処理施設】&#10;一人当たり有形固定資産（償却資産）額"/>
        <xdr:cNvSpPr txBox="1"/>
      </xdr:nvSpPr>
      <xdr:spPr>
        <a:xfrm>
          <a:off x="20134795" y="6116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77004</xdr:rowOff>
    </xdr:from>
    <xdr:ext cx="599010" cy="259045"/>
    <xdr:sp macro="" textlink="">
      <xdr:nvSpPr>
        <xdr:cNvPr id="598" name="n_3mainValue【一般廃棄物処理施設】&#10;一人当たり有形固定資産（償却資産）額"/>
        <xdr:cNvSpPr txBox="1"/>
      </xdr:nvSpPr>
      <xdr:spPr>
        <a:xfrm>
          <a:off x="19245795" y="607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119783</xdr:rowOff>
    </xdr:from>
    <xdr:ext cx="599010" cy="259045"/>
    <xdr:sp macro="" textlink="">
      <xdr:nvSpPr>
        <xdr:cNvPr id="599" name="n_4mainValue【一般廃棄物処理施設】&#10;一人当たり有形固定資産（償却資産）額"/>
        <xdr:cNvSpPr txBox="1"/>
      </xdr:nvSpPr>
      <xdr:spPr>
        <a:xfrm>
          <a:off x="18356795" y="6120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623" name="直線コネクタ 622"/>
        <xdr:cNvCxnSpPr/>
      </xdr:nvCxnSpPr>
      <xdr:spPr>
        <a:xfrm flipV="1">
          <a:off x="16318864" y="961263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624" name="【保健センター・保健所】&#10;有形固定資産減価償却率最小値テキスト"/>
        <xdr:cNvSpPr txBox="1"/>
      </xdr:nvSpPr>
      <xdr:spPr>
        <a:xfrm>
          <a:off x="163576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625" name="直線コネクタ 624"/>
        <xdr:cNvCxnSpPr/>
      </xdr:nvCxnSpPr>
      <xdr:spPr>
        <a:xfrm>
          <a:off x="16230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26" name="【保健センター・保健所】&#10;有形固定資産減価償却率最大値テキスト"/>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27" name="直線コネクタ 626"/>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52087</xdr:rowOff>
    </xdr:from>
    <xdr:ext cx="405111" cy="259045"/>
    <xdr:sp macro="" textlink="">
      <xdr:nvSpPr>
        <xdr:cNvPr id="628" name="【保健センター・保健所】&#10;有形固定資産減価償却率平均値テキスト"/>
        <xdr:cNvSpPr txBox="1"/>
      </xdr:nvSpPr>
      <xdr:spPr>
        <a:xfrm>
          <a:off x="16357600" y="10167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29" name="フローチャート: 判断 628"/>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631" name="フローチャート: 判断 630"/>
        <xdr:cNvSpPr/>
      </xdr:nvSpPr>
      <xdr:spPr>
        <a:xfrm>
          <a:off x="14541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32" name="フローチャート: 判断 631"/>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73025</xdr:rowOff>
    </xdr:from>
    <xdr:to>
      <xdr:col>67</xdr:col>
      <xdr:colOff>101600</xdr:colOff>
      <xdr:row>60</xdr:row>
      <xdr:rowOff>3175</xdr:rowOff>
    </xdr:to>
    <xdr:sp macro="" textlink="">
      <xdr:nvSpPr>
        <xdr:cNvPr id="633" name="フローチャート: 判断 632"/>
        <xdr:cNvSpPr/>
      </xdr:nvSpPr>
      <xdr:spPr>
        <a:xfrm>
          <a:off x="12763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13970</xdr:rowOff>
    </xdr:from>
    <xdr:to>
      <xdr:col>85</xdr:col>
      <xdr:colOff>177800</xdr:colOff>
      <xdr:row>61</xdr:row>
      <xdr:rowOff>115570</xdr:rowOff>
    </xdr:to>
    <xdr:sp macro="" textlink="">
      <xdr:nvSpPr>
        <xdr:cNvPr id="639" name="楕円 638"/>
        <xdr:cNvSpPr/>
      </xdr:nvSpPr>
      <xdr:spPr>
        <a:xfrm>
          <a:off x="162687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163847</xdr:rowOff>
    </xdr:from>
    <xdr:ext cx="405111" cy="259045"/>
    <xdr:sp macro="" textlink="">
      <xdr:nvSpPr>
        <xdr:cNvPr id="640" name="【保健センター・保健所】&#10;有形固定資産減価償却率該当値テキスト"/>
        <xdr:cNvSpPr txBox="1"/>
      </xdr:nvSpPr>
      <xdr:spPr>
        <a:xfrm>
          <a:off x="16357600"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162560</xdr:rowOff>
    </xdr:from>
    <xdr:to>
      <xdr:col>81</xdr:col>
      <xdr:colOff>101600</xdr:colOff>
      <xdr:row>61</xdr:row>
      <xdr:rowOff>92710</xdr:rowOff>
    </xdr:to>
    <xdr:sp macro="" textlink="">
      <xdr:nvSpPr>
        <xdr:cNvPr id="641" name="楕円 640"/>
        <xdr:cNvSpPr/>
      </xdr:nvSpPr>
      <xdr:spPr>
        <a:xfrm>
          <a:off x="15430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41910</xdr:rowOff>
    </xdr:from>
    <xdr:to>
      <xdr:col>85</xdr:col>
      <xdr:colOff>127000</xdr:colOff>
      <xdr:row>61</xdr:row>
      <xdr:rowOff>64770</xdr:rowOff>
    </xdr:to>
    <xdr:cxnSp macro="">
      <xdr:nvCxnSpPr>
        <xdr:cNvPr id="642" name="直線コネクタ 641"/>
        <xdr:cNvCxnSpPr/>
      </xdr:nvCxnSpPr>
      <xdr:spPr>
        <a:xfrm>
          <a:off x="15481300" y="10500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130175</xdr:rowOff>
    </xdr:from>
    <xdr:to>
      <xdr:col>76</xdr:col>
      <xdr:colOff>165100</xdr:colOff>
      <xdr:row>61</xdr:row>
      <xdr:rowOff>60325</xdr:rowOff>
    </xdr:to>
    <xdr:sp macro="" textlink="">
      <xdr:nvSpPr>
        <xdr:cNvPr id="643" name="楕円 642"/>
        <xdr:cNvSpPr/>
      </xdr:nvSpPr>
      <xdr:spPr>
        <a:xfrm>
          <a:off x="14541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9525</xdr:rowOff>
    </xdr:from>
    <xdr:to>
      <xdr:col>81</xdr:col>
      <xdr:colOff>50800</xdr:colOff>
      <xdr:row>61</xdr:row>
      <xdr:rowOff>41910</xdr:rowOff>
    </xdr:to>
    <xdr:cxnSp macro="">
      <xdr:nvCxnSpPr>
        <xdr:cNvPr id="644" name="直線コネクタ 643"/>
        <xdr:cNvCxnSpPr/>
      </xdr:nvCxnSpPr>
      <xdr:spPr>
        <a:xfrm>
          <a:off x="14592300" y="104679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92075</xdr:rowOff>
    </xdr:from>
    <xdr:to>
      <xdr:col>72</xdr:col>
      <xdr:colOff>38100</xdr:colOff>
      <xdr:row>61</xdr:row>
      <xdr:rowOff>22225</xdr:rowOff>
    </xdr:to>
    <xdr:sp macro="" textlink="">
      <xdr:nvSpPr>
        <xdr:cNvPr id="645" name="楕円 644"/>
        <xdr:cNvSpPr/>
      </xdr:nvSpPr>
      <xdr:spPr>
        <a:xfrm>
          <a:off x="13652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142875</xdr:rowOff>
    </xdr:from>
    <xdr:to>
      <xdr:col>76</xdr:col>
      <xdr:colOff>114300</xdr:colOff>
      <xdr:row>61</xdr:row>
      <xdr:rowOff>9525</xdr:rowOff>
    </xdr:to>
    <xdr:cxnSp macro="">
      <xdr:nvCxnSpPr>
        <xdr:cNvPr id="646" name="直線コネクタ 645"/>
        <xdr:cNvCxnSpPr/>
      </xdr:nvCxnSpPr>
      <xdr:spPr>
        <a:xfrm>
          <a:off x="13703300" y="104298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55880</xdr:rowOff>
    </xdr:from>
    <xdr:to>
      <xdr:col>67</xdr:col>
      <xdr:colOff>101600</xdr:colOff>
      <xdr:row>60</xdr:row>
      <xdr:rowOff>157480</xdr:rowOff>
    </xdr:to>
    <xdr:sp macro="" textlink="">
      <xdr:nvSpPr>
        <xdr:cNvPr id="647" name="楕円 646"/>
        <xdr:cNvSpPr/>
      </xdr:nvSpPr>
      <xdr:spPr>
        <a:xfrm>
          <a:off x="12763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106680</xdr:rowOff>
    </xdr:from>
    <xdr:to>
      <xdr:col>71</xdr:col>
      <xdr:colOff>177800</xdr:colOff>
      <xdr:row>60</xdr:row>
      <xdr:rowOff>142875</xdr:rowOff>
    </xdr:to>
    <xdr:cxnSp macro="">
      <xdr:nvCxnSpPr>
        <xdr:cNvPr id="648" name="直線コネクタ 647"/>
        <xdr:cNvCxnSpPr/>
      </xdr:nvCxnSpPr>
      <xdr:spPr>
        <a:xfrm>
          <a:off x="12814300" y="103936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49" name="n_1aveValue【保健センター・保健所】&#10;有形固定資産減価償却率"/>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86377</xdr:rowOff>
    </xdr:from>
    <xdr:ext cx="405111" cy="259045"/>
    <xdr:sp macro="" textlink="">
      <xdr:nvSpPr>
        <xdr:cNvPr id="650" name="n_2aveValue【保健センター・保健所】&#10;有形固定資産減価償却率"/>
        <xdr:cNvSpPr txBox="1"/>
      </xdr:nvSpPr>
      <xdr:spPr>
        <a:xfrm>
          <a:off x="14389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651" name="n_3aveValue【保健センター・保健所】&#10;有形固定資産減価償却率"/>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19702</xdr:rowOff>
    </xdr:from>
    <xdr:ext cx="405111" cy="259045"/>
    <xdr:sp macro="" textlink="">
      <xdr:nvSpPr>
        <xdr:cNvPr id="652" name="n_4aveValue【保健センター・保健所】&#10;有形固定資産減価償却率"/>
        <xdr:cNvSpPr txBox="1"/>
      </xdr:nvSpPr>
      <xdr:spPr>
        <a:xfrm>
          <a:off x="12611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83837</xdr:rowOff>
    </xdr:from>
    <xdr:ext cx="405111" cy="259045"/>
    <xdr:sp macro="" textlink="">
      <xdr:nvSpPr>
        <xdr:cNvPr id="653" name="n_1mainValue【保健センター・保健所】&#10;有形固定資産減価償却率"/>
        <xdr:cNvSpPr txBox="1"/>
      </xdr:nvSpPr>
      <xdr:spPr>
        <a:xfrm>
          <a:off x="152660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51452</xdr:rowOff>
    </xdr:from>
    <xdr:ext cx="405111" cy="259045"/>
    <xdr:sp macro="" textlink="">
      <xdr:nvSpPr>
        <xdr:cNvPr id="654" name="n_2mainValue【保健センター・保健所】&#10;有形固定資産減価償却率"/>
        <xdr:cNvSpPr txBox="1"/>
      </xdr:nvSpPr>
      <xdr:spPr>
        <a:xfrm>
          <a:off x="14389744"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13352</xdr:rowOff>
    </xdr:from>
    <xdr:ext cx="405111" cy="259045"/>
    <xdr:sp macro="" textlink="">
      <xdr:nvSpPr>
        <xdr:cNvPr id="655" name="n_3mainValue【保健センター・保健所】&#10;有形固定資産減価償却率"/>
        <xdr:cNvSpPr txBox="1"/>
      </xdr:nvSpPr>
      <xdr:spPr>
        <a:xfrm>
          <a:off x="135007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148607</xdr:rowOff>
    </xdr:from>
    <xdr:ext cx="405111" cy="259045"/>
    <xdr:sp macro="" textlink="">
      <xdr:nvSpPr>
        <xdr:cNvPr id="656" name="n_4mainValue【保健センター・保健所】&#10;有形固定資産減価償却率"/>
        <xdr:cNvSpPr txBox="1"/>
      </xdr:nvSpPr>
      <xdr:spPr>
        <a:xfrm>
          <a:off x="12611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78" name="直線コネクタ 677"/>
        <xdr:cNvCxnSpPr/>
      </xdr:nvCxnSpPr>
      <xdr:spPr>
        <a:xfrm flipV="1">
          <a:off x="22160864" y="95097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81" name="【保健センター・保健所】&#10;一人当たり面積最大値テキスト"/>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82" name="直線コネクタ 681"/>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3" name="【保健センター・保健所】&#10;一人当たり面積平均値テキスト"/>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85" name="フローチャート: 判断 684"/>
        <xdr:cNvSpPr/>
      </xdr:nvSpPr>
      <xdr:spPr>
        <a:xfrm>
          <a:off x="21272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86" name="フローチャート: 判断 685"/>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87" name="フローチャート: 判断 686"/>
        <xdr:cNvSpPr/>
      </xdr:nvSpPr>
      <xdr:spPr>
        <a:xfrm>
          <a:off x="19494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688" name="フローチャート: 判断 687"/>
        <xdr:cNvSpPr/>
      </xdr:nvSpPr>
      <xdr:spPr>
        <a:xfrm>
          <a:off x="18605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694" name="楕円 693"/>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695" name="【保健センター・保健所】&#10;一人当たり面積該当値テキスト"/>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696" name="楕円 695"/>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697" name="直線コネクタ 696"/>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698" name="楕円 697"/>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699" name="直線コネクタ 698"/>
        <xdr:cNvCxnSpPr/>
      </xdr:nvCxnSpPr>
      <xdr:spPr>
        <a:xfrm>
          <a:off x="20434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700" name="楕円 699"/>
        <xdr:cNvSpPr/>
      </xdr:nvSpPr>
      <xdr:spPr>
        <a:xfrm>
          <a:off x="19494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114300</xdr:rowOff>
    </xdr:to>
    <xdr:cxnSp macro="">
      <xdr:nvCxnSpPr>
        <xdr:cNvPr id="701" name="直線コネクタ 700"/>
        <xdr:cNvCxnSpPr/>
      </xdr:nvCxnSpPr>
      <xdr:spPr>
        <a:xfrm>
          <a:off x="19545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63500</xdr:rowOff>
    </xdr:from>
    <xdr:to>
      <xdr:col>98</xdr:col>
      <xdr:colOff>38100</xdr:colOff>
      <xdr:row>62</xdr:row>
      <xdr:rowOff>165100</xdr:rowOff>
    </xdr:to>
    <xdr:sp macro="" textlink="">
      <xdr:nvSpPr>
        <xdr:cNvPr id="702" name="楕円 701"/>
        <xdr:cNvSpPr/>
      </xdr:nvSpPr>
      <xdr:spPr>
        <a:xfrm>
          <a:off x="18605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114300</xdr:rowOff>
    </xdr:from>
    <xdr:to>
      <xdr:col>102</xdr:col>
      <xdr:colOff>114300</xdr:colOff>
      <xdr:row>62</xdr:row>
      <xdr:rowOff>114300</xdr:rowOff>
    </xdr:to>
    <xdr:cxnSp macro="">
      <xdr:nvCxnSpPr>
        <xdr:cNvPr id="703" name="直線コネクタ 702"/>
        <xdr:cNvCxnSpPr/>
      </xdr:nvCxnSpPr>
      <xdr:spPr>
        <a:xfrm>
          <a:off x="18656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1033</xdr:rowOff>
    </xdr:from>
    <xdr:ext cx="469744" cy="259045"/>
    <xdr:sp macro="" textlink="">
      <xdr:nvSpPr>
        <xdr:cNvPr id="704" name="n_1aveValue【保健センター・保健所】&#10;一人当たり面積"/>
        <xdr:cNvSpPr txBox="1"/>
      </xdr:nvSpPr>
      <xdr:spPr>
        <a:xfrm>
          <a:off x="210757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05" name="n_2aveValue【保健センター・保健所】&#10;一人当たり面積"/>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1033</xdr:rowOff>
    </xdr:from>
    <xdr:ext cx="469744" cy="259045"/>
    <xdr:sp macro="" textlink="">
      <xdr:nvSpPr>
        <xdr:cNvPr id="706" name="n_3aveValue【保健センター・保健所】&#10;一人当たり面積"/>
        <xdr:cNvSpPr txBox="1"/>
      </xdr:nvSpPr>
      <xdr:spPr>
        <a:xfrm>
          <a:off x="19310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163339</xdr:rowOff>
    </xdr:from>
    <xdr:ext cx="469744" cy="259045"/>
    <xdr:sp macro="" textlink="">
      <xdr:nvSpPr>
        <xdr:cNvPr id="707" name="n_4aveValue【保健センター・保健所】&#10;一人当たり面積"/>
        <xdr:cNvSpPr txBox="1"/>
      </xdr:nvSpPr>
      <xdr:spPr>
        <a:xfrm>
          <a:off x="18421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708"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10177</xdr:rowOff>
    </xdr:from>
    <xdr:ext cx="469744" cy="259045"/>
    <xdr:sp macro="" textlink="">
      <xdr:nvSpPr>
        <xdr:cNvPr id="709" name="n_2mainValue【保健センター・保健所】&#10;一人当たり面積"/>
        <xdr:cNvSpPr txBox="1"/>
      </xdr:nvSpPr>
      <xdr:spPr>
        <a:xfrm>
          <a:off x="20199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710" name="n_3mainValue【保健センター・保健所】&#10;一人当たり面積"/>
        <xdr:cNvSpPr txBox="1"/>
      </xdr:nvSpPr>
      <xdr:spPr>
        <a:xfrm>
          <a:off x="19310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156227</xdr:rowOff>
    </xdr:from>
    <xdr:ext cx="469744" cy="259045"/>
    <xdr:sp macro="" textlink="">
      <xdr:nvSpPr>
        <xdr:cNvPr id="711" name="n_4mainValue【保健センター・保健所】&#10;一人当たり面積"/>
        <xdr:cNvSpPr txBox="1"/>
      </xdr:nvSpPr>
      <xdr:spPr>
        <a:xfrm>
          <a:off x="18421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36" name="直線コネクタ 735"/>
        <xdr:cNvCxnSpPr/>
      </xdr:nvCxnSpPr>
      <xdr:spPr>
        <a:xfrm flipV="1">
          <a:off x="16318864" y="1357503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37" name="【消防施設】&#10;有形固定資産減価償却率最小値テキスト"/>
        <xdr:cNvSpPr txBox="1"/>
      </xdr:nvSpPr>
      <xdr:spPr>
        <a:xfrm>
          <a:off x="16357600"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38" name="直線コネクタ 737"/>
        <xdr:cNvCxnSpPr/>
      </xdr:nvCxnSpPr>
      <xdr:spPr>
        <a:xfrm>
          <a:off x="16230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39" name="【消防施設】&#10;有形固定資産減価償却率最大値テキスト"/>
        <xdr:cNvSpPr txBox="1"/>
      </xdr:nvSpPr>
      <xdr:spPr>
        <a:xfrm>
          <a:off x="1635760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40" name="直線コネクタ 739"/>
        <xdr:cNvCxnSpPr/>
      </xdr:nvCxnSpPr>
      <xdr:spPr>
        <a:xfrm>
          <a:off x="16230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741" name="【消防施設】&#10;有形固定資産減価償却率平均値テキスト"/>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2" name="フローチャート: 判断 741"/>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43" name="フローチャート: 判断 742"/>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44" name="フローチャート: 判断 743"/>
        <xdr:cNvSpPr/>
      </xdr:nvSpPr>
      <xdr:spPr>
        <a:xfrm>
          <a:off x="14541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45" name="フローチャート: 判断 744"/>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23495</xdr:rowOff>
    </xdr:from>
    <xdr:to>
      <xdr:col>67</xdr:col>
      <xdr:colOff>101600</xdr:colOff>
      <xdr:row>81</xdr:row>
      <xdr:rowOff>125095</xdr:rowOff>
    </xdr:to>
    <xdr:sp macro="" textlink="">
      <xdr:nvSpPr>
        <xdr:cNvPr id="746" name="フローチャート: 判断 745"/>
        <xdr:cNvSpPr/>
      </xdr:nvSpPr>
      <xdr:spPr>
        <a:xfrm>
          <a:off x="12763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111125</xdr:rowOff>
    </xdr:from>
    <xdr:to>
      <xdr:col>85</xdr:col>
      <xdr:colOff>177800</xdr:colOff>
      <xdr:row>83</xdr:row>
      <xdr:rowOff>41275</xdr:rowOff>
    </xdr:to>
    <xdr:sp macro="" textlink="">
      <xdr:nvSpPr>
        <xdr:cNvPr id="752" name="楕円 751"/>
        <xdr:cNvSpPr/>
      </xdr:nvSpPr>
      <xdr:spPr>
        <a:xfrm>
          <a:off x="162687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89552</xdr:rowOff>
    </xdr:from>
    <xdr:ext cx="405111" cy="259045"/>
    <xdr:sp macro="" textlink="">
      <xdr:nvSpPr>
        <xdr:cNvPr id="753" name="【消防施設】&#10;有形固定資産減価償却率該当値テキスト"/>
        <xdr:cNvSpPr txBox="1"/>
      </xdr:nvSpPr>
      <xdr:spPr>
        <a:xfrm>
          <a:off x="16357600"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84455</xdr:rowOff>
    </xdr:from>
    <xdr:to>
      <xdr:col>81</xdr:col>
      <xdr:colOff>101600</xdr:colOff>
      <xdr:row>83</xdr:row>
      <xdr:rowOff>14605</xdr:rowOff>
    </xdr:to>
    <xdr:sp macro="" textlink="">
      <xdr:nvSpPr>
        <xdr:cNvPr id="754" name="楕円 753"/>
        <xdr:cNvSpPr/>
      </xdr:nvSpPr>
      <xdr:spPr>
        <a:xfrm>
          <a:off x="15430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135255</xdr:rowOff>
    </xdr:from>
    <xdr:to>
      <xdr:col>85</xdr:col>
      <xdr:colOff>127000</xdr:colOff>
      <xdr:row>82</xdr:row>
      <xdr:rowOff>161925</xdr:rowOff>
    </xdr:to>
    <xdr:cxnSp macro="">
      <xdr:nvCxnSpPr>
        <xdr:cNvPr id="755" name="直線コネクタ 754"/>
        <xdr:cNvCxnSpPr/>
      </xdr:nvCxnSpPr>
      <xdr:spPr>
        <a:xfrm>
          <a:off x="15481300" y="1419415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63500</xdr:rowOff>
    </xdr:from>
    <xdr:to>
      <xdr:col>76</xdr:col>
      <xdr:colOff>165100</xdr:colOff>
      <xdr:row>82</xdr:row>
      <xdr:rowOff>165100</xdr:rowOff>
    </xdr:to>
    <xdr:sp macro="" textlink="">
      <xdr:nvSpPr>
        <xdr:cNvPr id="756" name="楕円 755"/>
        <xdr:cNvSpPr/>
      </xdr:nvSpPr>
      <xdr:spPr>
        <a:xfrm>
          <a:off x="14541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114300</xdr:rowOff>
    </xdr:from>
    <xdr:to>
      <xdr:col>81</xdr:col>
      <xdr:colOff>50800</xdr:colOff>
      <xdr:row>82</xdr:row>
      <xdr:rowOff>135255</xdr:rowOff>
    </xdr:to>
    <xdr:cxnSp macro="">
      <xdr:nvCxnSpPr>
        <xdr:cNvPr id="757" name="直線コネクタ 756"/>
        <xdr:cNvCxnSpPr/>
      </xdr:nvCxnSpPr>
      <xdr:spPr>
        <a:xfrm>
          <a:off x="14592300" y="141732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42545</xdr:rowOff>
    </xdr:from>
    <xdr:to>
      <xdr:col>72</xdr:col>
      <xdr:colOff>38100</xdr:colOff>
      <xdr:row>82</xdr:row>
      <xdr:rowOff>144145</xdr:rowOff>
    </xdr:to>
    <xdr:sp macro="" textlink="">
      <xdr:nvSpPr>
        <xdr:cNvPr id="758" name="楕円 757"/>
        <xdr:cNvSpPr/>
      </xdr:nvSpPr>
      <xdr:spPr>
        <a:xfrm>
          <a:off x="136525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93345</xdr:rowOff>
    </xdr:from>
    <xdr:to>
      <xdr:col>76</xdr:col>
      <xdr:colOff>114300</xdr:colOff>
      <xdr:row>82</xdr:row>
      <xdr:rowOff>114300</xdr:rowOff>
    </xdr:to>
    <xdr:cxnSp macro="">
      <xdr:nvCxnSpPr>
        <xdr:cNvPr id="759" name="直線コネクタ 758"/>
        <xdr:cNvCxnSpPr/>
      </xdr:nvCxnSpPr>
      <xdr:spPr>
        <a:xfrm>
          <a:off x="13703300" y="141522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6350</xdr:rowOff>
    </xdr:from>
    <xdr:to>
      <xdr:col>67</xdr:col>
      <xdr:colOff>101600</xdr:colOff>
      <xdr:row>82</xdr:row>
      <xdr:rowOff>107950</xdr:rowOff>
    </xdr:to>
    <xdr:sp macro="" textlink="">
      <xdr:nvSpPr>
        <xdr:cNvPr id="760" name="楕円 759"/>
        <xdr:cNvSpPr/>
      </xdr:nvSpPr>
      <xdr:spPr>
        <a:xfrm>
          <a:off x="12763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57150</xdr:rowOff>
    </xdr:from>
    <xdr:to>
      <xdr:col>71</xdr:col>
      <xdr:colOff>177800</xdr:colOff>
      <xdr:row>82</xdr:row>
      <xdr:rowOff>93345</xdr:rowOff>
    </xdr:to>
    <xdr:cxnSp macro="">
      <xdr:nvCxnSpPr>
        <xdr:cNvPr id="761" name="直線コネクタ 760"/>
        <xdr:cNvCxnSpPr/>
      </xdr:nvCxnSpPr>
      <xdr:spPr>
        <a:xfrm>
          <a:off x="12814300" y="141160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34941</xdr:rowOff>
    </xdr:from>
    <xdr:ext cx="405111" cy="259045"/>
    <xdr:sp macro="" textlink="">
      <xdr:nvSpPr>
        <xdr:cNvPr id="762" name="n_1aveValue【消防施設】&#10;有形固定資産減価償却率"/>
        <xdr:cNvSpPr txBox="1"/>
      </xdr:nvSpPr>
      <xdr:spPr>
        <a:xfrm>
          <a:off x="152660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13988</xdr:rowOff>
    </xdr:from>
    <xdr:ext cx="405111" cy="259045"/>
    <xdr:sp macro="" textlink="">
      <xdr:nvSpPr>
        <xdr:cNvPr id="763" name="n_2aveValue【消防施設】&#10;有形固定資産減価償却率"/>
        <xdr:cNvSpPr txBox="1"/>
      </xdr:nvSpPr>
      <xdr:spPr>
        <a:xfrm>
          <a:off x="14389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164482</xdr:rowOff>
    </xdr:from>
    <xdr:ext cx="405111" cy="259045"/>
    <xdr:sp macro="" textlink="">
      <xdr:nvSpPr>
        <xdr:cNvPr id="764" name="n_3aveValue【消防施設】&#10;有形固定資産減価償却率"/>
        <xdr:cNvSpPr txBox="1"/>
      </xdr:nvSpPr>
      <xdr:spPr>
        <a:xfrm>
          <a:off x="13500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141622</xdr:rowOff>
    </xdr:from>
    <xdr:ext cx="405111" cy="259045"/>
    <xdr:sp macro="" textlink="">
      <xdr:nvSpPr>
        <xdr:cNvPr id="765" name="n_4aveValue【消防施設】&#10;有形固定資産減価償却率"/>
        <xdr:cNvSpPr txBox="1"/>
      </xdr:nvSpPr>
      <xdr:spPr>
        <a:xfrm>
          <a:off x="12611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5732</xdr:rowOff>
    </xdr:from>
    <xdr:ext cx="405111" cy="259045"/>
    <xdr:sp macro="" textlink="">
      <xdr:nvSpPr>
        <xdr:cNvPr id="766" name="n_1mainValue【消防施設】&#10;有形固定資産減価償却率"/>
        <xdr:cNvSpPr txBox="1"/>
      </xdr:nvSpPr>
      <xdr:spPr>
        <a:xfrm>
          <a:off x="152660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156227</xdr:rowOff>
    </xdr:from>
    <xdr:ext cx="405111" cy="259045"/>
    <xdr:sp macro="" textlink="">
      <xdr:nvSpPr>
        <xdr:cNvPr id="767" name="n_2mainValue【消防施設】&#10;有形固定資産減価償却率"/>
        <xdr:cNvSpPr txBox="1"/>
      </xdr:nvSpPr>
      <xdr:spPr>
        <a:xfrm>
          <a:off x="14389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135272</xdr:rowOff>
    </xdr:from>
    <xdr:ext cx="405111" cy="259045"/>
    <xdr:sp macro="" textlink="">
      <xdr:nvSpPr>
        <xdr:cNvPr id="768" name="n_3mainValue【消防施設】&#10;有形固定資産減価償却率"/>
        <xdr:cNvSpPr txBox="1"/>
      </xdr:nvSpPr>
      <xdr:spPr>
        <a:xfrm>
          <a:off x="13500744" y="1419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99077</xdr:rowOff>
    </xdr:from>
    <xdr:ext cx="405111" cy="259045"/>
    <xdr:sp macro="" textlink="">
      <xdr:nvSpPr>
        <xdr:cNvPr id="769" name="n_4mainValue【消防施設】&#10;有形固定資産減価償却率"/>
        <xdr:cNvSpPr txBox="1"/>
      </xdr:nvSpPr>
      <xdr:spPr>
        <a:xfrm>
          <a:off x="12611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93" name="直線コネクタ 792"/>
        <xdr:cNvCxnSpPr/>
      </xdr:nvCxnSpPr>
      <xdr:spPr>
        <a:xfrm flipV="1">
          <a:off x="22160864" y="1332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96" name="【消防施設】&#10;一人当たり面積最大値テキスト"/>
        <xdr:cNvSpPr txBox="1"/>
      </xdr:nvSpPr>
      <xdr:spPr>
        <a:xfrm>
          <a:off x="22199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97" name="直線コネクタ 796"/>
        <xdr:cNvCxnSpPr/>
      </xdr:nvCxnSpPr>
      <xdr:spPr>
        <a:xfrm>
          <a:off x="22072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98" name="【消防施設】&#10;一人当たり面積平均値テキスト"/>
        <xdr:cNvSpPr txBox="1"/>
      </xdr:nvSpPr>
      <xdr:spPr>
        <a:xfrm>
          <a:off x="221996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801" name="フローチャート: 判断 800"/>
        <xdr:cNvSpPr/>
      </xdr:nvSpPr>
      <xdr:spPr>
        <a:xfrm>
          <a:off x="20383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02" name="フローチャート: 判断 801"/>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03" name="フローチャート: 判断 802"/>
        <xdr:cNvSpPr/>
      </xdr:nvSpPr>
      <xdr:spPr>
        <a:xfrm>
          <a:off x="18605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809" name="楕円 808"/>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810" name="【消防施設】&#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811" name="楕円 810"/>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812" name="直線コネクタ 811"/>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813" name="楕円 812"/>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814" name="直線コネクタ 813"/>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815" name="楕円 814"/>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0</xdr:rowOff>
    </xdr:to>
    <xdr:cxnSp macro="">
      <xdr:nvCxnSpPr>
        <xdr:cNvPr id="816" name="直線コネクタ 815"/>
        <xdr:cNvCxnSpPr/>
      </xdr:nvCxnSpPr>
      <xdr:spPr>
        <a:xfrm>
          <a:off x="19545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120650</xdr:rowOff>
    </xdr:from>
    <xdr:to>
      <xdr:col>98</xdr:col>
      <xdr:colOff>38100</xdr:colOff>
      <xdr:row>86</xdr:row>
      <xdr:rowOff>50800</xdr:rowOff>
    </xdr:to>
    <xdr:sp macro="" textlink="">
      <xdr:nvSpPr>
        <xdr:cNvPr id="817" name="楕円 816"/>
        <xdr:cNvSpPr/>
      </xdr:nvSpPr>
      <xdr:spPr>
        <a:xfrm>
          <a:off x="18605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0</xdr:rowOff>
    </xdr:from>
    <xdr:to>
      <xdr:col>102</xdr:col>
      <xdr:colOff>114300</xdr:colOff>
      <xdr:row>86</xdr:row>
      <xdr:rowOff>0</xdr:rowOff>
    </xdr:to>
    <xdr:cxnSp macro="">
      <xdr:nvCxnSpPr>
        <xdr:cNvPr id="818" name="直線コネクタ 817"/>
        <xdr:cNvCxnSpPr/>
      </xdr:nvCxnSpPr>
      <xdr:spPr>
        <a:xfrm>
          <a:off x="18656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819" name="n_1aveValue【消防施設】&#10;一人当たり面積"/>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73677</xdr:rowOff>
    </xdr:from>
    <xdr:ext cx="469744" cy="259045"/>
    <xdr:sp macro="" textlink="">
      <xdr:nvSpPr>
        <xdr:cNvPr id="820" name="n_2aveValue【消防施設】&#10;一人当たり面積"/>
        <xdr:cNvSpPr txBox="1"/>
      </xdr:nvSpPr>
      <xdr:spPr>
        <a:xfrm>
          <a:off x="201994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821" name="n_3aveValue【消防施設】&#10;一人当たり面積"/>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822" name="n_4aveValue【消防施設】&#10;一人当たり面積"/>
        <xdr:cNvSpPr txBox="1"/>
      </xdr:nvSpPr>
      <xdr:spPr>
        <a:xfrm>
          <a:off x="18421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823" name="n_1mainValue【消防施設】&#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824" name="n_2mainValue【消防施設】&#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825" name="n_3mainValue【消防施設】&#10;一人当たり面積"/>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41927</xdr:rowOff>
    </xdr:from>
    <xdr:ext cx="469744" cy="259045"/>
    <xdr:sp macro="" textlink="">
      <xdr:nvSpPr>
        <xdr:cNvPr id="826" name="n_4mainValue【消防施設】&#10;一人当たり面積"/>
        <xdr:cNvSpPr txBox="1"/>
      </xdr:nvSpPr>
      <xdr:spPr>
        <a:xfrm>
          <a:off x="18421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9" name="テキスト ボックス 83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7" name="テキスト ボックス 84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9" name="テキスト ボックス 84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851" name="直線コネクタ 850"/>
        <xdr:cNvCxnSpPr/>
      </xdr:nvCxnSpPr>
      <xdr:spPr>
        <a:xfrm flipV="1">
          <a:off x="16318864" y="1704975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852" name="【庁舎】&#10;有形固定資産減価償却率最小値テキスト"/>
        <xdr:cNvSpPr txBox="1"/>
      </xdr:nvSpPr>
      <xdr:spPr>
        <a:xfrm>
          <a:off x="16357600"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853" name="直線コネクタ 852"/>
        <xdr:cNvCxnSpPr/>
      </xdr:nvCxnSpPr>
      <xdr:spPr>
        <a:xfrm>
          <a:off x="16230600" y="1840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54" name="【庁舎】&#10;有形固定資産減価償却率最大値テキスト"/>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55" name="直線コネクタ 854"/>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99713</xdr:rowOff>
    </xdr:from>
    <xdr:ext cx="405111" cy="259045"/>
    <xdr:sp macro="" textlink="">
      <xdr:nvSpPr>
        <xdr:cNvPr id="856" name="【庁舎】&#10;有形固定資産減価償却率平均値テキスト"/>
        <xdr:cNvSpPr txBox="1"/>
      </xdr:nvSpPr>
      <xdr:spPr>
        <a:xfrm>
          <a:off x="16357600" y="17587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857" name="フローチャート: 判断 856"/>
        <xdr:cNvSpPr/>
      </xdr:nvSpPr>
      <xdr:spPr>
        <a:xfrm>
          <a:off x="16268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858" name="フローチャート: 判断 857"/>
        <xdr:cNvSpPr/>
      </xdr:nvSpPr>
      <xdr:spPr>
        <a:xfrm>
          <a:off x="15430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859" name="フローチャート: 判断 858"/>
        <xdr:cNvSpPr/>
      </xdr:nvSpPr>
      <xdr:spPr>
        <a:xfrm>
          <a:off x="14541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92075</xdr:rowOff>
    </xdr:from>
    <xdr:to>
      <xdr:col>72</xdr:col>
      <xdr:colOff>38100</xdr:colOff>
      <xdr:row>104</xdr:row>
      <xdr:rowOff>22225</xdr:rowOff>
    </xdr:to>
    <xdr:sp macro="" textlink="">
      <xdr:nvSpPr>
        <xdr:cNvPr id="860" name="フローチャート: 判断 859"/>
        <xdr:cNvSpPr/>
      </xdr:nvSpPr>
      <xdr:spPr>
        <a:xfrm>
          <a:off x="13652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861" name="フローチャート: 判断 860"/>
        <xdr:cNvSpPr/>
      </xdr:nvSpPr>
      <xdr:spPr>
        <a:xfrm>
          <a:off x="12763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53975</xdr:rowOff>
    </xdr:from>
    <xdr:to>
      <xdr:col>85</xdr:col>
      <xdr:colOff>177800</xdr:colOff>
      <xdr:row>105</xdr:row>
      <xdr:rowOff>155575</xdr:rowOff>
    </xdr:to>
    <xdr:sp macro="" textlink="">
      <xdr:nvSpPr>
        <xdr:cNvPr id="867" name="楕円 866"/>
        <xdr:cNvSpPr/>
      </xdr:nvSpPr>
      <xdr:spPr>
        <a:xfrm>
          <a:off x="162687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32402</xdr:rowOff>
    </xdr:from>
    <xdr:ext cx="405111" cy="259045"/>
    <xdr:sp macro="" textlink="">
      <xdr:nvSpPr>
        <xdr:cNvPr id="868" name="【庁舎】&#10;有形固定資産減価償却率該当値テキスト"/>
        <xdr:cNvSpPr txBox="1"/>
      </xdr:nvSpPr>
      <xdr:spPr>
        <a:xfrm>
          <a:off x="16357600"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2539</xdr:rowOff>
    </xdr:from>
    <xdr:to>
      <xdr:col>81</xdr:col>
      <xdr:colOff>101600</xdr:colOff>
      <xdr:row>105</xdr:row>
      <xdr:rowOff>104139</xdr:rowOff>
    </xdr:to>
    <xdr:sp macro="" textlink="">
      <xdr:nvSpPr>
        <xdr:cNvPr id="869" name="楕円 868"/>
        <xdr:cNvSpPr/>
      </xdr:nvSpPr>
      <xdr:spPr>
        <a:xfrm>
          <a:off x="15430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53339</xdr:rowOff>
    </xdr:from>
    <xdr:to>
      <xdr:col>85</xdr:col>
      <xdr:colOff>127000</xdr:colOff>
      <xdr:row>105</xdr:row>
      <xdr:rowOff>104775</xdr:rowOff>
    </xdr:to>
    <xdr:cxnSp macro="">
      <xdr:nvCxnSpPr>
        <xdr:cNvPr id="870" name="直線コネクタ 869"/>
        <xdr:cNvCxnSpPr/>
      </xdr:nvCxnSpPr>
      <xdr:spPr>
        <a:xfrm>
          <a:off x="15481300" y="18055589"/>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871" name="楕円 870"/>
        <xdr:cNvSpPr/>
      </xdr:nvSpPr>
      <xdr:spPr>
        <a:xfrm>
          <a:off x="14541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1905</xdr:rowOff>
    </xdr:from>
    <xdr:to>
      <xdr:col>81</xdr:col>
      <xdr:colOff>50800</xdr:colOff>
      <xdr:row>105</xdr:row>
      <xdr:rowOff>53339</xdr:rowOff>
    </xdr:to>
    <xdr:cxnSp macro="">
      <xdr:nvCxnSpPr>
        <xdr:cNvPr id="872" name="直線コネクタ 871"/>
        <xdr:cNvCxnSpPr/>
      </xdr:nvCxnSpPr>
      <xdr:spPr>
        <a:xfrm>
          <a:off x="14592300" y="1800415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69214</xdr:rowOff>
    </xdr:from>
    <xdr:to>
      <xdr:col>72</xdr:col>
      <xdr:colOff>38100</xdr:colOff>
      <xdr:row>104</xdr:row>
      <xdr:rowOff>170814</xdr:rowOff>
    </xdr:to>
    <xdr:sp macro="" textlink="">
      <xdr:nvSpPr>
        <xdr:cNvPr id="873" name="楕円 872"/>
        <xdr:cNvSpPr/>
      </xdr:nvSpPr>
      <xdr:spPr>
        <a:xfrm>
          <a:off x="13652500" y="17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120014</xdr:rowOff>
    </xdr:from>
    <xdr:to>
      <xdr:col>76</xdr:col>
      <xdr:colOff>114300</xdr:colOff>
      <xdr:row>105</xdr:row>
      <xdr:rowOff>1905</xdr:rowOff>
    </xdr:to>
    <xdr:cxnSp macro="">
      <xdr:nvCxnSpPr>
        <xdr:cNvPr id="874" name="直線コネクタ 873"/>
        <xdr:cNvCxnSpPr/>
      </xdr:nvCxnSpPr>
      <xdr:spPr>
        <a:xfrm>
          <a:off x="13703300" y="17950814"/>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19686</xdr:rowOff>
    </xdr:from>
    <xdr:to>
      <xdr:col>67</xdr:col>
      <xdr:colOff>101600</xdr:colOff>
      <xdr:row>104</xdr:row>
      <xdr:rowOff>121286</xdr:rowOff>
    </xdr:to>
    <xdr:sp macro="" textlink="">
      <xdr:nvSpPr>
        <xdr:cNvPr id="875" name="楕円 874"/>
        <xdr:cNvSpPr/>
      </xdr:nvSpPr>
      <xdr:spPr>
        <a:xfrm>
          <a:off x="127635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70486</xdr:rowOff>
    </xdr:from>
    <xdr:to>
      <xdr:col>71</xdr:col>
      <xdr:colOff>177800</xdr:colOff>
      <xdr:row>104</xdr:row>
      <xdr:rowOff>120014</xdr:rowOff>
    </xdr:to>
    <xdr:cxnSp macro="">
      <xdr:nvCxnSpPr>
        <xdr:cNvPr id="876" name="直線コネクタ 875"/>
        <xdr:cNvCxnSpPr/>
      </xdr:nvCxnSpPr>
      <xdr:spPr>
        <a:xfrm>
          <a:off x="12814300" y="17901286"/>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162577</xdr:rowOff>
    </xdr:from>
    <xdr:ext cx="405111" cy="259045"/>
    <xdr:sp macro="" textlink="">
      <xdr:nvSpPr>
        <xdr:cNvPr id="877" name="n_1aveValue【庁舎】&#10;有形固定資産減価償却率"/>
        <xdr:cNvSpPr txBox="1"/>
      </xdr:nvSpPr>
      <xdr:spPr>
        <a:xfrm>
          <a:off x="15266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8272</xdr:rowOff>
    </xdr:from>
    <xdr:ext cx="405111" cy="259045"/>
    <xdr:sp macro="" textlink="">
      <xdr:nvSpPr>
        <xdr:cNvPr id="878" name="n_2aveValue【庁舎】&#10;有形固定資産減価償却率"/>
        <xdr:cNvSpPr txBox="1"/>
      </xdr:nvSpPr>
      <xdr:spPr>
        <a:xfrm>
          <a:off x="14389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38752</xdr:rowOff>
    </xdr:from>
    <xdr:ext cx="405111" cy="259045"/>
    <xdr:sp macro="" textlink="">
      <xdr:nvSpPr>
        <xdr:cNvPr id="879" name="n_3aveValue【庁舎】&#10;有形固定資産減価償却率"/>
        <xdr:cNvSpPr txBox="1"/>
      </xdr:nvSpPr>
      <xdr:spPr>
        <a:xfrm>
          <a:off x="13500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6366</xdr:rowOff>
    </xdr:from>
    <xdr:ext cx="405111" cy="259045"/>
    <xdr:sp macro="" textlink="">
      <xdr:nvSpPr>
        <xdr:cNvPr id="880" name="n_4aveValue【庁舎】&#10;有形固定資産減価償却率"/>
        <xdr:cNvSpPr txBox="1"/>
      </xdr:nvSpPr>
      <xdr:spPr>
        <a:xfrm>
          <a:off x="12611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95266</xdr:rowOff>
    </xdr:from>
    <xdr:ext cx="405111" cy="259045"/>
    <xdr:sp macro="" textlink="">
      <xdr:nvSpPr>
        <xdr:cNvPr id="881" name="n_1mainValue【庁舎】&#10;有形固定資産減価償却率"/>
        <xdr:cNvSpPr txBox="1"/>
      </xdr:nvSpPr>
      <xdr:spPr>
        <a:xfrm>
          <a:off x="152660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43832</xdr:rowOff>
    </xdr:from>
    <xdr:ext cx="405111" cy="259045"/>
    <xdr:sp macro="" textlink="">
      <xdr:nvSpPr>
        <xdr:cNvPr id="882" name="n_2mainValue【庁舎】&#10;有形固定資産減価償却率"/>
        <xdr:cNvSpPr txBox="1"/>
      </xdr:nvSpPr>
      <xdr:spPr>
        <a:xfrm>
          <a:off x="143897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161941</xdr:rowOff>
    </xdr:from>
    <xdr:ext cx="405111" cy="259045"/>
    <xdr:sp macro="" textlink="">
      <xdr:nvSpPr>
        <xdr:cNvPr id="883" name="n_3mainValue【庁舎】&#10;有形固定資産減価償却率"/>
        <xdr:cNvSpPr txBox="1"/>
      </xdr:nvSpPr>
      <xdr:spPr>
        <a:xfrm>
          <a:off x="13500744" y="1799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112413</xdr:rowOff>
    </xdr:from>
    <xdr:ext cx="405111" cy="259045"/>
    <xdr:sp macro="" textlink="">
      <xdr:nvSpPr>
        <xdr:cNvPr id="884" name="n_4mainValue【庁舎】&#10;有形固定資産減価償却率"/>
        <xdr:cNvSpPr txBox="1"/>
      </xdr:nvSpPr>
      <xdr:spPr>
        <a:xfrm>
          <a:off x="12611744" y="1794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5" name="直線コネクタ 89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6" name="テキスト ボックス 89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7" name="直線コネクタ 89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8" name="テキスト ボックス 89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9" name="直線コネクタ 89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0" name="テキスト ボックス 89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1" name="直線コネクタ 90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2" name="テキスト ボックス 90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3" name="直線コネクタ 90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4" name="テキスト ボックス 90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908" name="直線コネクタ 907"/>
        <xdr:cNvCxnSpPr/>
      </xdr:nvCxnSpPr>
      <xdr:spPr>
        <a:xfrm flipV="1">
          <a:off x="22160864" y="17388839"/>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909" name="【庁舎】&#10;一人当たり面積最小値テキスト"/>
        <xdr:cNvSpPr txBox="1"/>
      </xdr:nvSpPr>
      <xdr:spPr>
        <a:xfrm>
          <a:off x="22199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910" name="直線コネクタ 909"/>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911" name="【庁舎】&#10;一人当たり面積最大値テキスト"/>
        <xdr:cNvSpPr txBox="1"/>
      </xdr:nvSpPr>
      <xdr:spPr>
        <a:xfrm>
          <a:off x="22199600" y="171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912" name="直線コネクタ 911"/>
        <xdr:cNvCxnSpPr/>
      </xdr:nvCxnSpPr>
      <xdr:spPr>
        <a:xfrm>
          <a:off x="22072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913" name="【庁舎】&#10;一人当たり面積平均値テキスト"/>
        <xdr:cNvSpPr txBox="1"/>
      </xdr:nvSpPr>
      <xdr:spPr>
        <a:xfrm>
          <a:off x="22199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14" name="フローチャート: 判断 913"/>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5" name="フローチャート: 判断 914"/>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16" name="フローチャート: 判断 915"/>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917" name="フローチャート: 判断 916"/>
        <xdr:cNvSpPr/>
      </xdr:nvSpPr>
      <xdr:spPr>
        <a:xfrm>
          <a:off x="19494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71120</xdr:rowOff>
    </xdr:from>
    <xdr:to>
      <xdr:col>98</xdr:col>
      <xdr:colOff>38100</xdr:colOff>
      <xdr:row>106</xdr:row>
      <xdr:rowOff>1270</xdr:rowOff>
    </xdr:to>
    <xdr:sp macro="" textlink="">
      <xdr:nvSpPr>
        <xdr:cNvPr id="918" name="フローチャート: 判断 917"/>
        <xdr:cNvSpPr/>
      </xdr:nvSpPr>
      <xdr:spPr>
        <a:xfrm>
          <a:off x="18605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90170</xdr:rowOff>
    </xdr:from>
    <xdr:to>
      <xdr:col>116</xdr:col>
      <xdr:colOff>114300</xdr:colOff>
      <xdr:row>107</xdr:row>
      <xdr:rowOff>20320</xdr:rowOff>
    </xdr:to>
    <xdr:sp macro="" textlink="">
      <xdr:nvSpPr>
        <xdr:cNvPr id="924" name="楕円 923"/>
        <xdr:cNvSpPr/>
      </xdr:nvSpPr>
      <xdr:spPr>
        <a:xfrm>
          <a:off x="221107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68597</xdr:rowOff>
    </xdr:from>
    <xdr:ext cx="469744" cy="259045"/>
    <xdr:sp macro="" textlink="">
      <xdr:nvSpPr>
        <xdr:cNvPr id="925" name="【庁舎】&#10;一人当たり面積該当値テキスト"/>
        <xdr:cNvSpPr txBox="1"/>
      </xdr:nvSpPr>
      <xdr:spPr>
        <a:xfrm>
          <a:off x="22199600"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90170</xdr:rowOff>
    </xdr:from>
    <xdr:to>
      <xdr:col>112</xdr:col>
      <xdr:colOff>38100</xdr:colOff>
      <xdr:row>107</xdr:row>
      <xdr:rowOff>20320</xdr:rowOff>
    </xdr:to>
    <xdr:sp macro="" textlink="">
      <xdr:nvSpPr>
        <xdr:cNvPr id="926" name="楕円 925"/>
        <xdr:cNvSpPr/>
      </xdr:nvSpPr>
      <xdr:spPr>
        <a:xfrm>
          <a:off x="21272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140970</xdr:rowOff>
    </xdr:from>
    <xdr:to>
      <xdr:col>116</xdr:col>
      <xdr:colOff>63500</xdr:colOff>
      <xdr:row>106</xdr:row>
      <xdr:rowOff>140970</xdr:rowOff>
    </xdr:to>
    <xdr:cxnSp macro="">
      <xdr:nvCxnSpPr>
        <xdr:cNvPr id="927" name="直線コネクタ 926"/>
        <xdr:cNvCxnSpPr/>
      </xdr:nvCxnSpPr>
      <xdr:spPr>
        <a:xfrm>
          <a:off x="21323300" y="183146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90170</xdr:rowOff>
    </xdr:from>
    <xdr:to>
      <xdr:col>107</xdr:col>
      <xdr:colOff>101600</xdr:colOff>
      <xdr:row>107</xdr:row>
      <xdr:rowOff>20320</xdr:rowOff>
    </xdr:to>
    <xdr:sp macro="" textlink="">
      <xdr:nvSpPr>
        <xdr:cNvPr id="928" name="楕円 927"/>
        <xdr:cNvSpPr/>
      </xdr:nvSpPr>
      <xdr:spPr>
        <a:xfrm>
          <a:off x="20383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140970</xdr:rowOff>
    </xdr:from>
    <xdr:to>
      <xdr:col>111</xdr:col>
      <xdr:colOff>177800</xdr:colOff>
      <xdr:row>106</xdr:row>
      <xdr:rowOff>140970</xdr:rowOff>
    </xdr:to>
    <xdr:cxnSp macro="">
      <xdr:nvCxnSpPr>
        <xdr:cNvPr id="929" name="直線コネクタ 928"/>
        <xdr:cNvCxnSpPr/>
      </xdr:nvCxnSpPr>
      <xdr:spPr>
        <a:xfrm>
          <a:off x="20434300" y="18314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90170</xdr:rowOff>
    </xdr:from>
    <xdr:to>
      <xdr:col>102</xdr:col>
      <xdr:colOff>165100</xdr:colOff>
      <xdr:row>107</xdr:row>
      <xdr:rowOff>20320</xdr:rowOff>
    </xdr:to>
    <xdr:sp macro="" textlink="">
      <xdr:nvSpPr>
        <xdr:cNvPr id="930" name="楕円 929"/>
        <xdr:cNvSpPr/>
      </xdr:nvSpPr>
      <xdr:spPr>
        <a:xfrm>
          <a:off x="19494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140970</xdr:rowOff>
    </xdr:from>
    <xdr:to>
      <xdr:col>107</xdr:col>
      <xdr:colOff>50800</xdr:colOff>
      <xdr:row>106</xdr:row>
      <xdr:rowOff>140970</xdr:rowOff>
    </xdr:to>
    <xdr:cxnSp macro="">
      <xdr:nvCxnSpPr>
        <xdr:cNvPr id="931" name="直線コネクタ 930"/>
        <xdr:cNvCxnSpPr/>
      </xdr:nvCxnSpPr>
      <xdr:spPr>
        <a:xfrm>
          <a:off x="19545300" y="18314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93980</xdr:rowOff>
    </xdr:from>
    <xdr:to>
      <xdr:col>98</xdr:col>
      <xdr:colOff>38100</xdr:colOff>
      <xdr:row>107</xdr:row>
      <xdr:rowOff>24130</xdr:rowOff>
    </xdr:to>
    <xdr:sp macro="" textlink="">
      <xdr:nvSpPr>
        <xdr:cNvPr id="932" name="楕円 931"/>
        <xdr:cNvSpPr/>
      </xdr:nvSpPr>
      <xdr:spPr>
        <a:xfrm>
          <a:off x="18605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140970</xdr:rowOff>
    </xdr:from>
    <xdr:to>
      <xdr:col>102</xdr:col>
      <xdr:colOff>114300</xdr:colOff>
      <xdr:row>106</xdr:row>
      <xdr:rowOff>144780</xdr:rowOff>
    </xdr:to>
    <xdr:cxnSp macro="">
      <xdr:nvCxnSpPr>
        <xdr:cNvPr id="933" name="直線コネクタ 932"/>
        <xdr:cNvCxnSpPr/>
      </xdr:nvCxnSpPr>
      <xdr:spPr>
        <a:xfrm flipV="1">
          <a:off x="18656300" y="18314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934" name="n_1aveValue【庁舎】&#10;一人当たり面積"/>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935" name="n_2aveValue【庁舎】&#10;一人当たり面積"/>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33038</xdr:rowOff>
    </xdr:from>
    <xdr:ext cx="469744" cy="259045"/>
    <xdr:sp macro="" textlink="">
      <xdr:nvSpPr>
        <xdr:cNvPr id="936" name="n_3aveValue【庁舎】&#10;一人当たり面積"/>
        <xdr:cNvSpPr txBox="1"/>
      </xdr:nvSpPr>
      <xdr:spPr>
        <a:xfrm>
          <a:off x="19310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17797</xdr:rowOff>
    </xdr:from>
    <xdr:ext cx="469744" cy="259045"/>
    <xdr:sp macro="" textlink="">
      <xdr:nvSpPr>
        <xdr:cNvPr id="937" name="n_4aveValue【庁舎】&#10;一人当たり面積"/>
        <xdr:cNvSpPr txBox="1"/>
      </xdr:nvSpPr>
      <xdr:spPr>
        <a:xfrm>
          <a:off x="18421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11447</xdr:rowOff>
    </xdr:from>
    <xdr:ext cx="469744" cy="259045"/>
    <xdr:sp macro="" textlink="">
      <xdr:nvSpPr>
        <xdr:cNvPr id="938" name="n_1mainValue【庁舎】&#10;一人当たり面積"/>
        <xdr:cNvSpPr txBox="1"/>
      </xdr:nvSpPr>
      <xdr:spPr>
        <a:xfrm>
          <a:off x="210757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11447</xdr:rowOff>
    </xdr:from>
    <xdr:ext cx="469744" cy="259045"/>
    <xdr:sp macro="" textlink="">
      <xdr:nvSpPr>
        <xdr:cNvPr id="939" name="n_2mainValue【庁舎】&#10;一人当たり面積"/>
        <xdr:cNvSpPr txBox="1"/>
      </xdr:nvSpPr>
      <xdr:spPr>
        <a:xfrm>
          <a:off x="20199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11447</xdr:rowOff>
    </xdr:from>
    <xdr:ext cx="469744" cy="259045"/>
    <xdr:sp macro="" textlink="">
      <xdr:nvSpPr>
        <xdr:cNvPr id="940" name="n_3mainValue【庁舎】&#10;一人当たり面積"/>
        <xdr:cNvSpPr txBox="1"/>
      </xdr:nvSpPr>
      <xdr:spPr>
        <a:xfrm>
          <a:off x="19310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15257</xdr:rowOff>
    </xdr:from>
    <xdr:ext cx="469744" cy="259045"/>
    <xdr:sp macro="" textlink="">
      <xdr:nvSpPr>
        <xdr:cNvPr id="941" name="n_4mainValue【庁舎】&#10;一人当たり面積"/>
        <xdr:cNvSpPr txBox="1"/>
      </xdr:nvSpPr>
      <xdr:spPr>
        <a:xfrm>
          <a:off x="18421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１．有形固定資産減価償却率について</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（１）前年度との比較・・・前年度と比較して有形固定資産減価償却率が最も増加したのは</a:t>
          </a:r>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庁舎及び一般廃棄物処理施設</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（２）類似団体との比較・・・類似団体と比較して特に有形固定資産減価償却率が低い施設は、</a:t>
          </a:r>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2/62</a:t>
          </a:r>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400">
            <a:effectLst/>
            <a:latin typeface="ＭＳ Ｐゴシック" panose="020B0600070205080204" pitchFamily="50" charset="-128"/>
            <a:ea typeface="ＭＳ Ｐゴシック" panose="020B0600070205080204" pitchFamily="50" charset="-128"/>
          </a:endParaRPr>
        </a:p>
        <a:p>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２．１人当たり有形固定資産額・面積について</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（１）類似団体のとの比較・・・類似団体と比較して特に１人当たり面積が低くなっている施設は、</a:t>
          </a:r>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福祉施設（</a:t>
          </a:r>
          <a:r>
            <a:rPr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59/61</a:t>
          </a:r>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である。本市では地域福祉推進拠点の整備など、福祉施設の整備を進めているものの、地域事務所（出張所）のスペースを有効活用としていることから面積には表れていない。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561,758
548,937
186.38
246,004,247
236,201,001
7,518,095
115,235,486
140,184,826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前年度に比べ</a:t>
          </a:r>
          <a:r>
            <a:rPr kumimoji="1" lang="en-US" altLang="ja-JP" sz="1100" b="0" i="0" baseline="0">
              <a:solidFill>
                <a:schemeClr val="dk1"/>
              </a:solidFill>
              <a:effectLst/>
              <a:latin typeface="+mn-lt"/>
              <a:ea typeface="+mn-ea"/>
              <a:cs typeface="+mn-cs"/>
            </a:rPr>
            <a:t>0.01</a:t>
          </a:r>
          <a:r>
            <a:rPr kumimoji="1" lang="ja-JP" altLang="ja-JP" sz="1100" b="0" i="0" baseline="0">
              <a:solidFill>
                <a:schemeClr val="dk1"/>
              </a:solidFill>
              <a:effectLst/>
              <a:latin typeface="+mn-lt"/>
              <a:ea typeface="+mn-ea"/>
              <a:cs typeface="+mn-cs"/>
            </a:rPr>
            <a:t>ポイント減少した。これは、基準財政需要額において、</a:t>
          </a:r>
          <a:r>
            <a:rPr kumimoji="1" lang="en-US" altLang="ja-JP" sz="1100" b="0" i="0" baseline="0">
              <a:solidFill>
                <a:schemeClr val="dk1"/>
              </a:solidFill>
              <a:effectLst/>
              <a:latin typeface="+mn-lt"/>
              <a:ea typeface="+mn-ea"/>
              <a:cs typeface="+mn-cs"/>
            </a:rPr>
            <a:t>75</a:t>
          </a:r>
          <a:r>
            <a:rPr kumimoji="1" lang="ja-JP" altLang="ja-JP" sz="1100" b="0" i="0" baseline="0">
              <a:solidFill>
                <a:schemeClr val="dk1"/>
              </a:solidFill>
              <a:effectLst/>
              <a:latin typeface="+mn-lt"/>
              <a:ea typeface="+mn-ea"/>
              <a:cs typeface="+mn-cs"/>
            </a:rPr>
            <a:t>歳以上人口の増や単位費用の増により高齢者保健福祉費が増</a:t>
          </a:r>
          <a:r>
            <a:rPr kumimoji="1" lang="ja-JP" altLang="en-US" sz="1100" b="0" i="0" baseline="0">
              <a:solidFill>
                <a:schemeClr val="dk1"/>
              </a:solidFill>
              <a:effectLst/>
              <a:latin typeface="+mn-lt"/>
              <a:ea typeface="+mn-ea"/>
              <a:cs typeface="+mn-cs"/>
            </a:rPr>
            <a:t>に</a:t>
          </a:r>
          <a:r>
            <a:rPr kumimoji="1" lang="ja-JP" altLang="ja-JP" sz="1100" b="0" i="0" baseline="0">
              <a:solidFill>
                <a:schemeClr val="dk1"/>
              </a:solidFill>
              <a:effectLst/>
              <a:latin typeface="+mn-lt"/>
              <a:ea typeface="+mn-ea"/>
              <a:cs typeface="+mn-cs"/>
            </a:rPr>
            <a:t>なったものの、基準財政収入額において、現事業年度分調定額の減及び乗率の変更により法人市民税が減になったことによるものである。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58057</xdr:rowOff>
    </xdr:from>
    <xdr:to>
      <xdr:col>23</xdr:col>
      <xdr:colOff>133350</xdr:colOff>
      <xdr:row>40</xdr:row>
      <xdr:rowOff>75293</xdr:rowOff>
    </xdr:to>
    <xdr:cxnSp macro="">
      <xdr:nvCxnSpPr>
        <xdr:cNvPr id="71" name="直線コネクタ 70"/>
        <xdr:cNvCxnSpPr/>
      </xdr:nvCxnSpPr>
      <xdr:spPr>
        <a:xfrm>
          <a:off x="4114800" y="69160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58057</xdr:rowOff>
    </xdr:from>
    <xdr:to>
      <xdr:col>19</xdr:col>
      <xdr:colOff>133350</xdr:colOff>
      <xdr:row>40</xdr:row>
      <xdr:rowOff>58057</xdr:rowOff>
    </xdr:to>
    <xdr:cxnSp macro="">
      <xdr:nvCxnSpPr>
        <xdr:cNvPr id="74" name="直線コネクタ 73"/>
        <xdr:cNvCxnSpPr/>
      </xdr:nvCxnSpPr>
      <xdr:spPr>
        <a:xfrm>
          <a:off x="3225800" y="6916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40822</xdr:rowOff>
    </xdr:from>
    <xdr:to>
      <xdr:col>15</xdr:col>
      <xdr:colOff>82550</xdr:colOff>
      <xdr:row>40</xdr:row>
      <xdr:rowOff>58057</xdr:rowOff>
    </xdr:to>
    <xdr:cxnSp macro="">
      <xdr:nvCxnSpPr>
        <xdr:cNvPr id="77" name="直線コネクタ 76"/>
        <xdr:cNvCxnSpPr/>
      </xdr:nvCxnSpPr>
      <xdr:spPr>
        <a:xfrm>
          <a:off x="2336800" y="68988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40822</xdr:rowOff>
    </xdr:from>
    <xdr:to>
      <xdr:col>11</xdr:col>
      <xdr:colOff>31750</xdr:colOff>
      <xdr:row>40</xdr:row>
      <xdr:rowOff>40822</xdr:rowOff>
    </xdr:to>
    <xdr:cxnSp macro="">
      <xdr:nvCxnSpPr>
        <xdr:cNvPr id="80" name="直線コネクタ 79"/>
        <xdr:cNvCxnSpPr/>
      </xdr:nvCxnSpPr>
      <xdr:spPr>
        <a:xfrm>
          <a:off x="1447800" y="68988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24493</xdr:rowOff>
    </xdr:from>
    <xdr:to>
      <xdr:col>23</xdr:col>
      <xdr:colOff>184150</xdr:colOff>
      <xdr:row>40</xdr:row>
      <xdr:rowOff>126093</xdr:rowOff>
    </xdr:to>
    <xdr:sp macro="" textlink="">
      <xdr:nvSpPr>
        <xdr:cNvPr id="90" name="楕円 89"/>
        <xdr:cNvSpPr/>
      </xdr:nvSpPr>
      <xdr:spPr>
        <a:xfrm>
          <a:off x="49022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41020</xdr:rowOff>
    </xdr:from>
    <xdr:ext cx="762000" cy="259045"/>
    <xdr:sp macro="" textlink="">
      <xdr:nvSpPr>
        <xdr:cNvPr id="91" name="財政力該当値テキスト"/>
        <xdr:cNvSpPr txBox="1"/>
      </xdr:nvSpPr>
      <xdr:spPr>
        <a:xfrm>
          <a:off x="5041900" y="672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7257</xdr:rowOff>
    </xdr:from>
    <xdr:to>
      <xdr:col>19</xdr:col>
      <xdr:colOff>184150</xdr:colOff>
      <xdr:row>40</xdr:row>
      <xdr:rowOff>108857</xdr:rowOff>
    </xdr:to>
    <xdr:sp macro="" textlink="">
      <xdr:nvSpPr>
        <xdr:cNvPr id="92" name="楕円 91"/>
        <xdr:cNvSpPr/>
      </xdr:nvSpPr>
      <xdr:spPr>
        <a:xfrm>
          <a:off x="4064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119034</xdr:rowOff>
    </xdr:from>
    <xdr:ext cx="736600" cy="259045"/>
    <xdr:sp macro="" textlink="">
      <xdr:nvSpPr>
        <xdr:cNvPr id="93" name="テキスト ボックス 92"/>
        <xdr:cNvSpPr txBox="1"/>
      </xdr:nvSpPr>
      <xdr:spPr>
        <a:xfrm>
          <a:off x="3733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7257</xdr:rowOff>
    </xdr:from>
    <xdr:to>
      <xdr:col>15</xdr:col>
      <xdr:colOff>133350</xdr:colOff>
      <xdr:row>40</xdr:row>
      <xdr:rowOff>108857</xdr:rowOff>
    </xdr:to>
    <xdr:sp macro="" textlink="">
      <xdr:nvSpPr>
        <xdr:cNvPr id="94" name="楕円 93"/>
        <xdr:cNvSpPr/>
      </xdr:nvSpPr>
      <xdr:spPr>
        <a:xfrm>
          <a:off x="3175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119034</xdr:rowOff>
    </xdr:from>
    <xdr:ext cx="762000" cy="259045"/>
    <xdr:sp macro="" textlink="">
      <xdr:nvSpPr>
        <xdr:cNvPr id="95" name="テキスト ボックス 94"/>
        <xdr:cNvSpPr txBox="1"/>
      </xdr:nvSpPr>
      <xdr:spPr>
        <a:xfrm>
          <a:off x="2844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161472</xdr:rowOff>
    </xdr:from>
    <xdr:to>
      <xdr:col>11</xdr:col>
      <xdr:colOff>82550</xdr:colOff>
      <xdr:row>40</xdr:row>
      <xdr:rowOff>91622</xdr:rowOff>
    </xdr:to>
    <xdr:sp macro="" textlink="">
      <xdr:nvSpPr>
        <xdr:cNvPr id="96" name="楕円 95"/>
        <xdr:cNvSpPr/>
      </xdr:nvSpPr>
      <xdr:spPr>
        <a:xfrm>
          <a:off x="2286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101799</xdr:rowOff>
    </xdr:from>
    <xdr:ext cx="762000" cy="259045"/>
    <xdr:sp macro="" textlink="">
      <xdr:nvSpPr>
        <xdr:cNvPr id="97" name="テキスト ボックス 96"/>
        <xdr:cNvSpPr txBox="1"/>
      </xdr:nvSpPr>
      <xdr:spPr>
        <a:xfrm>
          <a:off x="1955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161472</xdr:rowOff>
    </xdr:from>
    <xdr:to>
      <xdr:col>7</xdr:col>
      <xdr:colOff>31750</xdr:colOff>
      <xdr:row>40</xdr:row>
      <xdr:rowOff>91622</xdr:rowOff>
    </xdr:to>
    <xdr:sp macro="" textlink="">
      <xdr:nvSpPr>
        <xdr:cNvPr id="98" name="楕円 97"/>
        <xdr:cNvSpPr/>
      </xdr:nvSpPr>
      <xdr:spPr>
        <a:xfrm>
          <a:off x="1397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101799</xdr:rowOff>
    </xdr:from>
    <xdr:ext cx="762000" cy="259045"/>
    <xdr:sp macro="" textlink="">
      <xdr:nvSpPr>
        <xdr:cNvPr id="99" name="テキスト ボックス 98"/>
        <xdr:cNvSpPr txBox="1"/>
      </xdr:nvSpPr>
      <xdr:spPr>
        <a:xfrm>
          <a:off x="1066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前年度と同率</a:t>
          </a:r>
          <a:r>
            <a:rPr kumimoji="1" lang="ja-JP" altLang="en-US" sz="1100" b="0" i="0" baseline="0">
              <a:solidFill>
                <a:schemeClr val="dk1"/>
              </a:solidFill>
              <a:effectLst/>
              <a:latin typeface="+mn-lt"/>
              <a:ea typeface="+mn-ea"/>
              <a:cs typeface="+mn-cs"/>
            </a:rPr>
            <a:t>に</a:t>
          </a:r>
          <a:r>
            <a:rPr kumimoji="1" lang="ja-JP" altLang="ja-JP" sz="1100" b="0" i="0" baseline="0">
              <a:solidFill>
                <a:schemeClr val="dk1"/>
              </a:solidFill>
              <a:effectLst/>
              <a:latin typeface="+mn-lt"/>
              <a:ea typeface="+mn-ea"/>
              <a:cs typeface="+mn-cs"/>
            </a:rPr>
            <a:t>なった。これは、物件費が学校給食センター元横山の整備完了により管理運営費が増になったほか、市民センター管理費など緊急事態宣言の発出などにより減少していた施設運営費が増になったことや、扶助費が障害者自立支援給付の増などにより増加したものの、本年度臨時的に交付された臨時財政対策債償還基金費によ</a:t>
          </a:r>
          <a:r>
            <a:rPr kumimoji="1" lang="ja-JP" altLang="en-US" sz="1100" b="0" i="0" baseline="0">
              <a:solidFill>
                <a:schemeClr val="dk1"/>
              </a:solidFill>
              <a:effectLst/>
              <a:latin typeface="+mn-lt"/>
              <a:ea typeface="+mn-ea"/>
              <a:cs typeface="+mn-cs"/>
            </a:rPr>
            <a:t>る</a:t>
          </a:r>
          <a:r>
            <a:rPr kumimoji="1" lang="ja-JP" altLang="ja-JP" sz="1100" b="0" i="0" baseline="0">
              <a:solidFill>
                <a:schemeClr val="dk1"/>
              </a:solidFill>
              <a:effectLst/>
              <a:latin typeface="+mn-lt"/>
              <a:ea typeface="+mn-ea"/>
              <a:cs typeface="+mn-cs"/>
            </a:rPr>
            <a:t>地方交付税</a:t>
          </a:r>
          <a:r>
            <a:rPr kumimoji="1" lang="ja-JP" altLang="en-US" sz="1100" b="0" i="0" baseline="0">
              <a:solidFill>
                <a:schemeClr val="dk1"/>
              </a:solidFill>
              <a:effectLst/>
              <a:latin typeface="+mn-lt"/>
              <a:ea typeface="+mn-ea"/>
              <a:cs typeface="+mn-cs"/>
            </a:rPr>
            <a:t>の増</a:t>
          </a:r>
          <a:r>
            <a:rPr kumimoji="1" lang="ja-JP" altLang="ja-JP" sz="1100" b="0" i="0" baseline="0">
              <a:solidFill>
                <a:schemeClr val="dk1"/>
              </a:solidFill>
              <a:effectLst/>
              <a:latin typeface="+mn-lt"/>
              <a:ea typeface="+mn-ea"/>
              <a:cs typeface="+mn-cs"/>
            </a:rPr>
            <a:t>や地方消費税交付金が増になったことによるものである。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162137</xdr:rowOff>
    </xdr:from>
    <xdr:to>
      <xdr:col>23</xdr:col>
      <xdr:colOff>133350</xdr:colOff>
      <xdr:row>60</xdr:row>
      <xdr:rowOff>162137</xdr:rowOff>
    </xdr:to>
    <xdr:cxnSp macro="">
      <xdr:nvCxnSpPr>
        <xdr:cNvPr id="134" name="直線コネクタ 133"/>
        <xdr:cNvCxnSpPr/>
      </xdr:nvCxnSpPr>
      <xdr:spPr>
        <a:xfrm>
          <a:off x="4114800" y="104491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153264</xdr:rowOff>
    </xdr:from>
    <xdr:ext cx="762000" cy="259045"/>
    <xdr:sp macro="" textlink="">
      <xdr:nvSpPr>
        <xdr:cNvPr id="135" name="財政構造の弾力性平均値テキスト"/>
        <xdr:cNvSpPr txBox="1"/>
      </xdr:nvSpPr>
      <xdr:spPr>
        <a:xfrm>
          <a:off x="5041900" y="1061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162137</xdr:rowOff>
    </xdr:from>
    <xdr:to>
      <xdr:col>19</xdr:col>
      <xdr:colOff>133350</xdr:colOff>
      <xdr:row>61</xdr:row>
      <xdr:rowOff>119380</xdr:rowOff>
    </xdr:to>
    <xdr:cxnSp macro="">
      <xdr:nvCxnSpPr>
        <xdr:cNvPr id="137" name="直線コネクタ 136"/>
        <xdr:cNvCxnSpPr/>
      </xdr:nvCxnSpPr>
      <xdr:spPr>
        <a:xfrm flipV="1">
          <a:off x="3225800" y="1044913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39" name="テキスト ボックス 138"/>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119380</xdr:rowOff>
    </xdr:from>
    <xdr:to>
      <xdr:col>15</xdr:col>
      <xdr:colOff>82550</xdr:colOff>
      <xdr:row>62</xdr:row>
      <xdr:rowOff>12277</xdr:rowOff>
    </xdr:to>
    <xdr:cxnSp macro="">
      <xdr:nvCxnSpPr>
        <xdr:cNvPr id="140" name="直線コネクタ 139"/>
        <xdr:cNvCxnSpPr/>
      </xdr:nvCxnSpPr>
      <xdr:spPr>
        <a:xfrm flipV="1">
          <a:off x="2336800" y="1057783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82990</xdr:rowOff>
    </xdr:from>
    <xdr:ext cx="762000" cy="259045"/>
    <xdr:sp macro="" textlink="">
      <xdr:nvSpPr>
        <xdr:cNvPr id="142" name="テキスト ボックス 141"/>
        <xdr:cNvSpPr txBox="1"/>
      </xdr:nvSpPr>
      <xdr:spPr>
        <a:xfrm>
          <a:off x="2844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12277</xdr:rowOff>
    </xdr:from>
    <xdr:to>
      <xdr:col>11</xdr:col>
      <xdr:colOff>31750</xdr:colOff>
      <xdr:row>62</xdr:row>
      <xdr:rowOff>36406</xdr:rowOff>
    </xdr:to>
    <xdr:cxnSp macro="">
      <xdr:nvCxnSpPr>
        <xdr:cNvPr id="143" name="直線コネクタ 142"/>
        <xdr:cNvCxnSpPr/>
      </xdr:nvCxnSpPr>
      <xdr:spPr>
        <a:xfrm flipV="1">
          <a:off x="1447800" y="106421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34731</xdr:rowOff>
    </xdr:from>
    <xdr:ext cx="762000" cy="259045"/>
    <xdr:sp macro="" textlink="">
      <xdr:nvSpPr>
        <xdr:cNvPr id="145" name="テキスト ボックス 144"/>
        <xdr:cNvSpPr txBox="1"/>
      </xdr:nvSpPr>
      <xdr:spPr>
        <a:xfrm>
          <a:off x="1955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47" name="テキスト ボックス 146"/>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111337</xdr:rowOff>
    </xdr:from>
    <xdr:to>
      <xdr:col>23</xdr:col>
      <xdr:colOff>184150</xdr:colOff>
      <xdr:row>61</xdr:row>
      <xdr:rowOff>41487</xdr:rowOff>
    </xdr:to>
    <xdr:sp macro="" textlink="">
      <xdr:nvSpPr>
        <xdr:cNvPr id="153" name="楕円 152"/>
        <xdr:cNvSpPr/>
      </xdr:nvSpPr>
      <xdr:spPr>
        <a:xfrm>
          <a:off x="49022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127864</xdr:rowOff>
    </xdr:from>
    <xdr:ext cx="762000" cy="259045"/>
    <xdr:sp macro="" textlink="">
      <xdr:nvSpPr>
        <xdr:cNvPr id="154" name="財政構造の弾力性該当値テキスト"/>
        <xdr:cNvSpPr txBox="1"/>
      </xdr:nvSpPr>
      <xdr:spPr>
        <a:xfrm>
          <a:off x="5041900" y="1024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111337</xdr:rowOff>
    </xdr:from>
    <xdr:to>
      <xdr:col>19</xdr:col>
      <xdr:colOff>184150</xdr:colOff>
      <xdr:row>61</xdr:row>
      <xdr:rowOff>41487</xdr:rowOff>
    </xdr:to>
    <xdr:sp macro="" textlink="">
      <xdr:nvSpPr>
        <xdr:cNvPr id="155" name="楕円 154"/>
        <xdr:cNvSpPr/>
      </xdr:nvSpPr>
      <xdr:spPr>
        <a:xfrm>
          <a:off x="4064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51664</xdr:rowOff>
    </xdr:from>
    <xdr:ext cx="736600" cy="259045"/>
    <xdr:sp macro="" textlink="">
      <xdr:nvSpPr>
        <xdr:cNvPr id="156" name="テキスト ボックス 155"/>
        <xdr:cNvSpPr txBox="1"/>
      </xdr:nvSpPr>
      <xdr:spPr>
        <a:xfrm>
          <a:off x="3733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68580</xdr:rowOff>
    </xdr:from>
    <xdr:to>
      <xdr:col>15</xdr:col>
      <xdr:colOff>133350</xdr:colOff>
      <xdr:row>61</xdr:row>
      <xdr:rowOff>170180</xdr:rowOff>
    </xdr:to>
    <xdr:sp macro="" textlink="">
      <xdr:nvSpPr>
        <xdr:cNvPr id="157" name="楕円 156"/>
        <xdr:cNvSpPr/>
      </xdr:nvSpPr>
      <xdr:spPr>
        <a:xfrm>
          <a:off x="3175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58" name="テキスト ボックス 157"/>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132927</xdr:rowOff>
    </xdr:from>
    <xdr:to>
      <xdr:col>11</xdr:col>
      <xdr:colOff>82550</xdr:colOff>
      <xdr:row>62</xdr:row>
      <xdr:rowOff>63077</xdr:rowOff>
    </xdr:to>
    <xdr:sp macro="" textlink="">
      <xdr:nvSpPr>
        <xdr:cNvPr id="159" name="楕円 158"/>
        <xdr:cNvSpPr/>
      </xdr:nvSpPr>
      <xdr:spPr>
        <a:xfrm>
          <a:off x="2286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73254</xdr:rowOff>
    </xdr:from>
    <xdr:ext cx="762000" cy="259045"/>
    <xdr:sp macro="" textlink="">
      <xdr:nvSpPr>
        <xdr:cNvPr id="160" name="テキスト ボックス 159"/>
        <xdr:cNvSpPr txBox="1"/>
      </xdr:nvSpPr>
      <xdr:spPr>
        <a:xfrm>
          <a:off x="1955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157056</xdr:rowOff>
    </xdr:from>
    <xdr:to>
      <xdr:col>7</xdr:col>
      <xdr:colOff>31750</xdr:colOff>
      <xdr:row>62</xdr:row>
      <xdr:rowOff>87206</xdr:rowOff>
    </xdr:to>
    <xdr:sp macro="" textlink="">
      <xdr:nvSpPr>
        <xdr:cNvPr id="161" name="楕円 160"/>
        <xdr:cNvSpPr/>
      </xdr:nvSpPr>
      <xdr:spPr>
        <a:xfrm>
          <a:off x="1397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97383</xdr:rowOff>
    </xdr:from>
    <xdr:ext cx="762000" cy="259045"/>
    <xdr:sp macro="" textlink="">
      <xdr:nvSpPr>
        <xdr:cNvPr id="162" name="テキスト ボックス 161"/>
        <xdr:cNvSpPr txBox="1"/>
      </xdr:nvSpPr>
      <xdr:spPr>
        <a:xfrm>
          <a:off x="1066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[110,577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前年度に比べ</a:t>
          </a:r>
          <a:r>
            <a:rPr kumimoji="1" lang="en-US" altLang="ja-JP" sz="1100" b="0" i="0" baseline="0">
              <a:solidFill>
                <a:schemeClr val="dk1"/>
              </a:solidFill>
              <a:effectLst/>
              <a:latin typeface="+mn-lt"/>
              <a:ea typeface="+mn-ea"/>
              <a:cs typeface="+mn-cs"/>
            </a:rPr>
            <a:t>5,845</a:t>
          </a:r>
          <a:r>
            <a:rPr kumimoji="1" lang="ja-JP" altLang="ja-JP" sz="1100" b="0" i="0" baseline="0">
              <a:solidFill>
                <a:schemeClr val="dk1"/>
              </a:solidFill>
              <a:effectLst/>
              <a:latin typeface="+mn-lt"/>
              <a:ea typeface="+mn-ea"/>
              <a:cs typeface="+mn-cs"/>
            </a:rPr>
            <a:t>円増加した。これは、人件費において専門職職員の人数増により会計年度任用職員の報酬等が増</a:t>
          </a:r>
          <a:r>
            <a:rPr kumimoji="1" lang="ja-JP" altLang="en-US" sz="1100" b="0" i="0" baseline="0">
              <a:solidFill>
                <a:schemeClr val="dk1"/>
              </a:solidFill>
              <a:effectLst/>
              <a:latin typeface="+mn-lt"/>
              <a:ea typeface="+mn-ea"/>
              <a:cs typeface="+mn-cs"/>
            </a:rPr>
            <a:t>に</a:t>
          </a:r>
          <a:r>
            <a:rPr kumimoji="1" lang="ja-JP" altLang="ja-JP" sz="1100" b="0" i="0" baseline="0">
              <a:solidFill>
                <a:schemeClr val="dk1"/>
              </a:solidFill>
              <a:effectLst/>
              <a:latin typeface="+mn-lt"/>
              <a:ea typeface="+mn-ea"/>
              <a:cs typeface="+mn-cs"/>
            </a:rPr>
            <a:t>なったほか、物件費において、新型コロナウイルス予防接種に係る経費が増</a:t>
          </a:r>
          <a:r>
            <a:rPr kumimoji="1" lang="ja-JP" altLang="en-US" sz="1100" b="0" i="0" baseline="0">
              <a:solidFill>
                <a:schemeClr val="dk1"/>
              </a:solidFill>
              <a:effectLst/>
              <a:latin typeface="+mn-lt"/>
              <a:ea typeface="+mn-ea"/>
              <a:cs typeface="+mn-cs"/>
            </a:rPr>
            <a:t>に</a:t>
          </a:r>
          <a:r>
            <a:rPr kumimoji="1" lang="ja-JP" altLang="ja-JP" sz="1100" b="0" i="0" baseline="0">
              <a:solidFill>
                <a:schemeClr val="dk1"/>
              </a:solidFill>
              <a:effectLst/>
              <a:latin typeface="+mn-lt"/>
              <a:ea typeface="+mn-ea"/>
              <a:cs typeface="+mn-cs"/>
            </a:rPr>
            <a:t>なったことによるものである。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153615</xdr:rowOff>
    </xdr:from>
    <xdr:to>
      <xdr:col>23</xdr:col>
      <xdr:colOff>133350</xdr:colOff>
      <xdr:row>88</xdr:row>
      <xdr:rowOff>129457</xdr:rowOff>
    </xdr:to>
    <xdr:cxnSp macro="">
      <xdr:nvCxnSpPr>
        <xdr:cNvPr id="194" name="直線コネクタ 193"/>
        <xdr:cNvCxnSpPr/>
      </xdr:nvCxnSpPr>
      <xdr:spPr>
        <a:xfrm flipV="1">
          <a:off x="4953000" y="14041065"/>
          <a:ext cx="0" cy="1175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101534</xdr:rowOff>
    </xdr:from>
    <xdr:ext cx="762000" cy="259045"/>
    <xdr:sp macro="" textlink="">
      <xdr:nvSpPr>
        <xdr:cNvPr id="195" name="人件費・物件費等の状況最小値テキスト"/>
        <xdr:cNvSpPr txBox="1"/>
      </xdr:nvSpPr>
      <xdr:spPr>
        <a:xfrm>
          <a:off x="5041900" y="1518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129457</xdr:rowOff>
    </xdr:from>
    <xdr:to>
      <xdr:col>24</xdr:col>
      <xdr:colOff>12700</xdr:colOff>
      <xdr:row>88</xdr:row>
      <xdr:rowOff>129457</xdr:rowOff>
    </xdr:to>
    <xdr:cxnSp macro="">
      <xdr:nvCxnSpPr>
        <xdr:cNvPr id="196" name="直線コネクタ 195"/>
        <xdr:cNvCxnSpPr/>
      </xdr:nvCxnSpPr>
      <xdr:spPr>
        <a:xfrm>
          <a:off x="4864100" y="1521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68542</xdr:rowOff>
    </xdr:from>
    <xdr:ext cx="762000" cy="259045"/>
    <xdr:sp macro="" textlink="">
      <xdr:nvSpPr>
        <xdr:cNvPr id="197" name="人件費・物件費等の状況最大値テキスト"/>
        <xdr:cNvSpPr txBox="1"/>
      </xdr:nvSpPr>
      <xdr:spPr>
        <a:xfrm>
          <a:off x="5041900" y="1378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153615</xdr:rowOff>
    </xdr:from>
    <xdr:to>
      <xdr:col>24</xdr:col>
      <xdr:colOff>12700</xdr:colOff>
      <xdr:row>81</xdr:row>
      <xdr:rowOff>153615</xdr:rowOff>
    </xdr:to>
    <xdr:cxnSp macro="">
      <xdr:nvCxnSpPr>
        <xdr:cNvPr id="198" name="直線コネクタ 197"/>
        <xdr:cNvCxnSpPr/>
      </xdr:nvCxnSpPr>
      <xdr:spPr>
        <a:xfrm>
          <a:off x="4864100" y="1404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110589</xdr:rowOff>
    </xdr:from>
    <xdr:to>
      <xdr:col>23</xdr:col>
      <xdr:colOff>133350</xdr:colOff>
      <xdr:row>83</xdr:row>
      <xdr:rowOff>39881</xdr:rowOff>
    </xdr:to>
    <xdr:cxnSp macro="">
      <xdr:nvCxnSpPr>
        <xdr:cNvPr id="199" name="直線コネクタ 198"/>
        <xdr:cNvCxnSpPr/>
      </xdr:nvCxnSpPr>
      <xdr:spPr>
        <a:xfrm>
          <a:off x="4114800" y="14169489"/>
          <a:ext cx="838200" cy="10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79439</xdr:rowOff>
    </xdr:from>
    <xdr:ext cx="762000" cy="259045"/>
    <xdr:sp macro="" textlink="">
      <xdr:nvSpPr>
        <xdr:cNvPr id="200" name="人件費・物件費等の状況平均値テキスト"/>
        <xdr:cNvSpPr txBox="1"/>
      </xdr:nvSpPr>
      <xdr:spPr>
        <a:xfrm>
          <a:off x="5041900" y="14481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107362</xdr:rowOff>
    </xdr:from>
    <xdr:to>
      <xdr:col>23</xdr:col>
      <xdr:colOff>184150</xdr:colOff>
      <xdr:row>85</xdr:row>
      <xdr:rowOff>37512</xdr:rowOff>
    </xdr:to>
    <xdr:sp macro="" textlink="">
      <xdr:nvSpPr>
        <xdr:cNvPr id="201" name="フローチャート: 判断 200"/>
        <xdr:cNvSpPr/>
      </xdr:nvSpPr>
      <xdr:spPr>
        <a:xfrm>
          <a:off x="4902200" y="1450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105423</xdr:rowOff>
    </xdr:from>
    <xdr:to>
      <xdr:col>19</xdr:col>
      <xdr:colOff>133350</xdr:colOff>
      <xdr:row>82</xdr:row>
      <xdr:rowOff>110589</xdr:rowOff>
    </xdr:to>
    <xdr:cxnSp macro="">
      <xdr:nvCxnSpPr>
        <xdr:cNvPr id="202" name="直線コネクタ 201"/>
        <xdr:cNvCxnSpPr/>
      </xdr:nvCxnSpPr>
      <xdr:spPr>
        <a:xfrm>
          <a:off x="3225800" y="13992873"/>
          <a:ext cx="889000" cy="17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140911</xdr:rowOff>
    </xdr:from>
    <xdr:to>
      <xdr:col>19</xdr:col>
      <xdr:colOff>184150</xdr:colOff>
      <xdr:row>84</xdr:row>
      <xdr:rowOff>71061</xdr:rowOff>
    </xdr:to>
    <xdr:sp macro="" textlink="">
      <xdr:nvSpPr>
        <xdr:cNvPr id="203" name="フローチャート: 判断 202"/>
        <xdr:cNvSpPr/>
      </xdr:nvSpPr>
      <xdr:spPr>
        <a:xfrm>
          <a:off x="40640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55838</xdr:rowOff>
    </xdr:from>
    <xdr:ext cx="736600" cy="259045"/>
    <xdr:sp macro="" textlink="">
      <xdr:nvSpPr>
        <xdr:cNvPr id="204" name="テキスト ボックス 203"/>
        <xdr:cNvSpPr txBox="1"/>
      </xdr:nvSpPr>
      <xdr:spPr>
        <a:xfrm>
          <a:off x="3733800" y="14457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36463</xdr:rowOff>
    </xdr:from>
    <xdr:to>
      <xdr:col>15</xdr:col>
      <xdr:colOff>82550</xdr:colOff>
      <xdr:row>81</xdr:row>
      <xdr:rowOff>105423</xdr:rowOff>
    </xdr:to>
    <xdr:cxnSp macro="">
      <xdr:nvCxnSpPr>
        <xdr:cNvPr id="205" name="直線コネクタ 204"/>
        <xdr:cNvCxnSpPr/>
      </xdr:nvCxnSpPr>
      <xdr:spPr>
        <a:xfrm>
          <a:off x="2336800" y="13923913"/>
          <a:ext cx="889000" cy="6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698</xdr:rowOff>
    </xdr:from>
    <xdr:to>
      <xdr:col>15</xdr:col>
      <xdr:colOff>133350</xdr:colOff>
      <xdr:row>83</xdr:row>
      <xdr:rowOff>102298</xdr:rowOff>
    </xdr:to>
    <xdr:sp macro="" textlink="">
      <xdr:nvSpPr>
        <xdr:cNvPr id="206" name="フローチャート: 判断 205"/>
        <xdr:cNvSpPr/>
      </xdr:nvSpPr>
      <xdr:spPr>
        <a:xfrm>
          <a:off x="3175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87075</xdr:rowOff>
    </xdr:from>
    <xdr:ext cx="762000" cy="259045"/>
    <xdr:sp macro="" textlink="">
      <xdr:nvSpPr>
        <xdr:cNvPr id="207" name="テキスト ボックス 206"/>
        <xdr:cNvSpPr txBox="1"/>
      </xdr:nvSpPr>
      <xdr:spPr>
        <a:xfrm>
          <a:off x="2844800" y="1431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36463</xdr:rowOff>
    </xdr:from>
    <xdr:to>
      <xdr:col>11</xdr:col>
      <xdr:colOff>31750</xdr:colOff>
      <xdr:row>81</xdr:row>
      <xdr:rowOff>45391</xdr:rowOff>
    </xdr:to>
    <xdr:cxnSp macro="">
      <xdr:nvCxnSpPr>
        <xdr:cNvPr id="208" name="直線コネクタ 207"/>
        <xdr:cNvCxnSpPr/>
      </xdr:nvCxnSpPr>
      <xdr:spPr>
        <a:xfrm flipV="1">
          <a:off x="1447800" y="13923913"/>
          <a:ext cx="889000" cy="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127834</xdr:rowOff>
    </xdr:from>
    <xdr:to>
      <xdr:col>11</xdr:col>
      <xdr:colOff>82550</xdr:colOff>
      <xdr:row>83</xdr:row>
      <xdr:rowOff>57984</xdr:rowOff>
    </xdr:to>
    <xdr:sp macro="" textlink="">
      <xdr:nvSpPr>
        <xdr:cNvPr id="209" name="フローチャート: 判断 208"/>
        <xdr:cNvSpPr/>
      </xdr:nvSpPr>
      <xdr:spPr>
        <a:xfrm>
          <a:off x="2286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42761</xdr:rowOff>
    </xdr:from>
    <xdr:ext cx="762000" cy="259045"/>
    <xdr:sp macro="" textlink="">
      <xdr:nvSpPr>
        <xdr:cNvPr id="210" name="テキスト ボックス 209"/>
        <xdr:cNvSpPr txBox="1"/>
      </xdr:nvSpPr>
      <xdr:spPr>
        <a:xfrm>
          <a:off x="1955800" y="1427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82074</xdr:rowOff>
    </xdr:from>
    <xdr:to>
      <xdr:col>7</xdr:col>
      <xdr:colOff>31750</xdr:colOff>
      <xdr:row>83</xdr:row>
      <xdr:rowOff>12224</xdr:rowOff>
    </xdr:to>
    <xdr:sp macro="" textlink="">
      <xdr:nvSpPr>
        <xdr:cNvPr id="211" name="フローチャート: 判断 210"/>
        <xdr:cNvSpPr/>
      </xdr:nvSpPr>
      <xdr:spPr>
        <a:xfrm>
          <a:off x="1397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168451</xdr:rowOff>
    </xdr:from>
    <xdr:ext cx="762000" cy="259045"/>
    <xdr:sp macro="" textlink="">
      <xdr:nvSpPr>
        <xdr:cNvPr id="212" name="テキスト ボックス 211"/>
        <xdr:cNvSpPr txBox="1"/>
      </xdr:nvSpPr>
      <xdr:spPr>
        <a:xfrm>
          <a:off x="1066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160531</xdr:rowOff>
    </xdr:from>
    <xdr:to>
      <xdr:col>23</xdr:col>
      <xdr:colOff>184150</xdr:colOff>
      <xdr:row>83</xdr:row>
      <xdr:rowOff>90681</xdr:rowOff>
    </xdr:to>
    <xdr:sp macro="" textlink="">
      <xdr:nvSpPr>
        <xdr:cNvPr id="218" name="楕円 217"/>
        <xdr:cNvSpPr/>
      </xdr:nvSpPr>
      <xdr:spPr>
        <a:xfrm>
          <a:off x="4902200" y="1421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5608</xdr:rowOff>
    </xdr:from>
    <xdr:ext cx="762000" cy="259045"/>
    <xdr:sp macro="" textlink="">
      <xdr:nvSpPr>
        <xdr:cNvPr id="219" name="人件費・物件費等の状況該当値テキスト"/>
        <xdr:cNvSpPr txBox="1"/>
      </xdr:nvSpPr>
      <xdr:spPr>
        <a:xfrm>
          <a:off x="5041900" y="1406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59789</xdr:rowOff>
    </xdr:from>
    <xdr:to>
      <xdr:col>19</xdr:col>
      <xdr:colOff>184150</xdr:colOff>
      <xdr:row>82</xdr:row>
      <xdr:rowOff>161389</xdr:rowOff>
    </xdr:to>
    <xdr:sp macro="" textlink="">
      <xdr:nvSpPr>
        <xdr:cNvPr id="220" name="楕円 219"/>
        <xdr:cNvSpPr/>
      </xdr:nvSpPr>
      <xdr:spPr>
        <a:xfrm>
          <a:off x="4064000" y="1411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116</xdr:rowOff>
    </xdr:from>
    <xdr:ext cx="736600" cy="259045"/>
    <xdr:sp macro="" textlink="">
      <xdr:nvSpPr>
        <xdr:cNvPr id="221" name="テキスト ボックス 220"/>
        <xdr:cNvSpPr txBox="1"/>
      </xdr:nvSpPr>
      <xdr:spPr>
        <a:xfrm>
          <a:off x="3733800" y="1388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54623</xdr:rowOff>
    </xdr:from>
    <xdr:to>
      <xdr:col>15</xdr:col>
      <xdr:colOff>133350</xdr:colOff>
      <xdr:row>81</xdr:row>
      <xdr:rowOff>156223</xdr:rowOff>
    </xdr:to>
    <xdr:sp macro="" textlink="">
      <xdr:nvSpPr>
        <xdr:cNvPr id="222" name="楕円 221"/>
        <xdr:cNvSpPr/>
      </xdr:nvSpPr>
      <xdr:spPr>
        <a:xfrm>
          <a:off x="3175000" y="1394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166400</xdr:rowOff>
    </xdr:from>
    <xdr:ext cx="762000" cy="259045"/>
    <xdr:sp macro="" textlink="">
      <xdr:nvSpPr>
        <xdr:cNvPr id="223" name="テキスト ボックス 222"/>
        <xdr:cNvSpPr txBox="1"/>
      </xdr:nvSpPr>
      <xdr:spPr>
        <a:xfrm>
          <a:off x="2844800" y="1371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157113</xdr:rowOff>
    </xdr:from>
    <xdr:to>
      <xdr:col>11</xdr:col>
      <xdr:colOff>82550</xdr:colOff>
      <xdr:row>81</xdr:row>
      <xdr:rowOff>87263</xdr:rowOff>
    </xdr:to>
    <xdr:sp macro="" textlink="">
      <xdr:nvSpPr>
        <xdr:cNvPr id="224" name="楕円 223"/>
        <xdr:cNvSpPr/>
      </xdr:nvSpPr>
      <xdr:spPr>
        <a:xfrm>
          <a:off x="2286000" y="1387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97440</xdr:rowOff>
    </xdr:from>
    <xdr:ext cx="762000" cy="259045"/>
    <xdr:sp macro="" textlink="">
      <xdr:nvSpPr>
        <xdr:cNvPr id="225" name="テキスト ボックス 224"/>
        <xdr:cNvSpPr txBox="1"/>
      </xdr:nvSpPr>
      <xdr:spPr>
        <a:xfrm>
          <a:off x="1955800" y="13641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166041</xdr:rowOff>
    </xdr:from>
    <xdr:to>
      <xdr:col>7</xdr:col>
      <xdr:colOff>31750</xdr:colOff>
      <xdr:row>81</xdr:row>
      <xdr:rowOff>96191</xdr:rowOff>
    </xdr:to>
    <xdr:sp macro="" textlink="">
      <xdr:nvSpPr>
        <xdr:cNvPr id="226" name="楕円 225"/>
        <xdr:cNvSpPr/>
      </xdr:nvSpPr>
      <xdr:spPr>
        <a:xfrm>
          <a:off x="1397000" y="1388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106368</xdr:rowOff>
    </xdr:from>
    <xdr:ext cx="762000" cy="259045"/>
    <xdr:sp macro="" textlink="">
      <xdr:nvSpPr>
        <xdr:cNvPr id="227" name="テキスト ボックス 226"/>
        <xdr:cNvSpPr txBox="1"/>
      </xdr:nvSpPr>
      <xdr:spPr>
        <a:xfrm>
          <a:off x="1066800" y="1365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国の給料表及び東京都を参考としている本市の給料表は、ともに改定がなかったこと、職員の採用・退職などに伴う職員構成の変動が少なかったことにより前年と同水準</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なった。</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8" name="直線コネクタ 257"/>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9"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60" name="直線コネクタ 259"/>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61"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2" name="直線コネクタ 261"/>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13607</xdr:rowOff>
    </xdr:from>
    <xdr:to>
      <xdr:col>81</xdr:col>
      <xdr:colOff>44450</xdr:colOff>
      <xdr:row>84</xdr:row>
      <xdr:rowOff>13607</xdr:rowOff>
    </xdr:to>
    <xdr:cxnSp macro="">
      <xdr:nvCxnSpPr>
        <xdr:cNvPr id="263" name="直線コネクタ 262"/>
        <xdr:cNvCxnSpPr/>
      </xdr:nvCxnSpPr>
      <xdr:spPr>
        <a:xfrm>
          <a:off x="16179800" y="144154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4"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5" name="フローチャート: 判断 264"/>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13607</xdr:rowOff>
    </xdr:from>
    <xdr:to>
      <xdr:col>77</xdr:col>
      <xdr:colOff>44450</xdr:colOff>
      <xdr:row>84</xdr:row>
      <xdr:rowOff>13607</xdr:rowOff>
    </xdr:to>
    <xdr:cxnSp macro="">
      <xdr:nvCxnSpPr>
        <xdr:cNvPr id="266" name="直線コネクタ 265"/>
        <xdr:cNvCxnSpPr/>
      </xdr:nvCxnSpPr>
      <xdr:spPr>
        <a:xfrm>
          <a:off x="15290800" y="144154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7" name="フローチャート: 判断 266"/>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8" name="テキスト ボックス 267"/>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13607</xdr:rowOff>
    </xdr:from>
    <xdr:to>
      <xdr:col>72</xdr:col>
      <xdr:colOff>203200</xdr:colOff>
      <xdr:row>84</xdr:row>
      <xdr:rowOff>65314</xdr:rowOff>
    </xdr:to>
    <xdr:cxnSp macro="">
      <xdr:nvCxnSpPr>
        <xdr:cNvPr id="269" name="直線コネクタ 268"/>
        <xdr:cNvCxnSpPr/>
      </xdr:nvCxnSpPr>
      <xdr:spPr>
        <a:xfrm flipV="1">
          <a:off x="14401800" y="144154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70" name="フローチャート: 判断 269"/>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71" name="テキスト ボックス 270"/>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65314</xdr:rowOff>
    </xdr:from>
    <xdr:to>
      <xdr:col>68</xdr:col>
      <xdr:colOff>152400</xdr:colOff>
      <xdr:row>84</xdr:row>
      <xdr:rowOff>151493</xdr:rowOff>
    </xdr:to>
    <xdr:cxnSp macro="">
      <xdr:nvCxnSpPr>
        <xdr:cNvPr id="272" name="直線コネクタ 271"/>
        <xdr:cNvCxnSpPr/>
      </xdr:nvCxnSpPr>
      <xdr:spPr>
        <a:xfrm flipV="1">
          <a:off x="13512800" y="1446711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3" name="フローチャート: 判断 272"/>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4" name="テキスト ボックス 273"/>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5" name="フローチャート: 判断 274"/>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6" name="テキスト ボックス 275"/>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134257</xdr:rowOff>
    </xdr:from>
    <xdr:to>
      <xdr:col>81</xdr:col>
      <xdr:colOff>95250</xdr:colOff>
      <xdr:row>84</xdr:row>
      <xdr:rowOff>64407</xdr:rowOff>
    </xdr:to>
    <xdr:sp macro="" textlink="">
      <xdr:nvSpPr>
        <xdr:cNvPr id="282" name="楕円 281"/>
        <xdr:cNvSpPr/>
      </xdr:nvSpPr>
      <xdr:spPr>
        <a:xfrm>
          <a:off x="169672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150784</xdr:rowOff>
    </xdr:from>
    <xdr:ext cx="762000" cy="259045"/>
    <xdr:sp macro="" textlink="">
      <xdr:nvSpPr>
        <xdr:cNvPr id="283" name="給与水準   （国との比較）該当値テキスト"/>
        <xdr:cNvSpPr txBox="1"/>
      </xdr:nvSpPr>
      <xdr:spPr>
        <a:xfrm>
          <a:off x="17106900" y="1420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134257</xdr:rowOff>
    </xdr:from>
    <xdr:to>
      <xdr:col>77</xdr:col>
      <xdr:colOff>95250</xdr:colOff>
      <xdr:row>84</xdr:row>
      <xdr:rowOff>64407</xdr:rowOff>
    </xdr:to>
    <xdr:sp macro="" textlink="">
      <xdr:nvSpPr>
        <xdr:cNvPr id="284" name="楕円 283"/>
        <xdr:cNvSpPr/>
      </xdr:nvSpPr>
      <xdr:spPr>
        <a:xfrm>
          <a:off x="16129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74584</xdr:rowOff>
    </xdr:from>
    <xdr:ext cx="736600" cy="259045"/>
    <xdr:sp macro="" textlink="">
      <xdr:nvSpPr>
        <xdr:cNvPr id="285" name="テキスト ボックス 284"/>
        <xdr:cNvSpPr txBox="1"/>
      </xdr:nvSpPr>
      <xdr:spPr>
        <a:xfrm>
          <a:off x="15798800" y="1413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134257</xdr:rowOff>
    </xdr:from>
    <xdr:to>
      <xdr:col>73</xdr:col>
      <xdr:colOff>44450</xdr:colOff>
      <xdr:row>84</xdr:row>
      <xdr:rowOff>64407</xdr:rowOff>
    </xdr:to>
    <xdr:sp macro="" textlink="">
      <xdr:nvSpPr>
        <xdr:cNvPr id="286" name="楕円 285"/>
        <xdr:cNvSpPr/>
      </xdr:nvSpPr>
      <xdr:spPr>
        <a:xfrm>
          <a:off x="15240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74584</xdr:rowOff>
    </xdr:from>
    <xdr:ext cx="762000" cy="259045"/>
    <xdr:sp macro="" textlink="">
      <xdr:nvSpPr>
        <xdr:cNvPr id="287" name="テキスト ボックス 286"/>
        <xdr:cNvSpPr txBox="1"/>
      </xdr:nvSpPr>
      <xdr:spPr>
        <a:xfrm>
          <a:off x="14909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14514</xdr:rowOff>
    </xdr:from>
    <xdr:to>
      <xdr:col>68</xdr:col>
      <xdr:colOff>203200</xdr:colOff>
      <xdr:row>84</xdr:row>
      <xdr:rowOff>116114</xdr:rowOff>
    </xdr:to>
    <xdr:sp macro="" textlink="">
      <xdr:nvSpPr>
        <xdr:cNvPr id="288" name="楕円 287"/>
        <xdr:cNvSpPr/>
      </xdr:nvSpPr>
      <xdr:spPr>
        <a:xfrm>
          <a:off x="14351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126291</xdr:rowOff>
    </xdr:from>
    <xdr:ext cx="762000" cy="259045"/>
    <xdr:sp macro="" textlink="">
      <xdr:nvSpPr>
        <xdr:cNvPr id="289" name="テキスト ボックス 288"/>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90" name="楕円 289"/>
        <xdr:cNvSpPr/>
      </xdr:nvSpPr>
      <xdr:spPr>
        <a:xfrm>
          <a:off x="13462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91" name="テキスト ボックス 290"/>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数は、給食調理業務などの業務の合理化・効率化、国勢調査の終了などの事業の収束により職員を減員した一方、新型コロナウイルスワクチン接種体制確保及び感染拡大防止対策、日本遺産の活用・発信事業などに必要な職員を配置した。</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その結果、前年と比較して増員した。</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8" name="直線コネクタ 30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9" name="テキスト ボックス 30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0" name="直線コネクタ 30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1" name="テキスト ボックス 31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2" name="直線コネクタ 31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3" name="テキスト ボックス 31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4" name="直線コネクタ 31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5" name="テキスト ボックス 31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6" name="直線コネクタ 31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7" name="テキスト ボックス 31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8" name="直線コネクタ 31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9" name="テキスト ボックス 31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89988</xdr:rowOff>
    </xdr:from>
    <xdr:to>
      <xdr:col>81</xdr:col>
      <xdr:colOff>44450</xdr:colOff>
      <xdr:row>67</xdr:row>
      <xdr:rowOff>48985</xdr:rowOff>
    </xdr:to>
    <xdr:cxnSp macro="">
      <xdr:nvCxnSpPr>
        <xdr:cNvPr id="323" name="直線コネクタ 322"/>
        <xdr:cNvCxnSpPr/>
      </xdr:nvCxnSpPr>
      <xdr:spPr>
        <a:xfrm flipV="1">
          <a:off x="17018000" y="10205538"/>
          <a:ext cx="0" cy="1330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21062</xdr:rowOff>
    </xdr:from>
    <xdr:ext cx="762000" cy="259045"/>
    <xdr:sp macro="" textlink="">
      <xdr:nvSpPr>
        <xdr:cNvPr id="324" name="定員管理の状況最小値テキスト"/>
        <xdr:cNvSpPr txBox="1"/>
      </xdr:nvSpPr>
      <xdr:spPr>
        <a:xfrm>
          <a:off x="17106900" y="1150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48985</xdr:rowOff>
    </xdr:from>
    <xdr:to>
      <xdr:col>81</xdr:col>
      <xdr:colOff>133350</xdr:colOff>
      <xdr:row>67</xdr:row>
      <xdr:rowOff>48985</xdr:rowOff>
    </xdr:to>
    <xdr:cxnSp macro="">
      <xdr:nvCxnSpPr>
        <xdr:cNvPr id="325" name="直線コネクタ 324"/>
        <xdr:cNvCxnSpPr/>
      </xdr:nvCxnSpPr>
      <xdr:spPr>
        <a:xfrm>
          <a:off x="16929100" y="1153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4915</xdr:rowOff>
    </xdr:from>
    <xdr:ext cx="762000" cy="259045"/>
    <xdr:sp macro="" textlink="">
      <xdr:nvSpPr>
        <xdr:cNvPr id="326" name="定員管理の状況最大値テキスト"/>
        <xdr:cNvSpPr txBox="1"/>
      </xdr:nvSpPr>
      <xdr:spPr>
        <a:xfrm>
          <a:off x="17106900" y="994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89988</xdr:rowOff>
    </xdr:from>
    <xdr:to>
      <xdr:col>81</xdr:col>
      <xdr:colOff>133350</xdr:colOff>
      <xdr:row>59</xdr:row>
      <xdr:rowOff>89988</xdr:rowOff>
    </xdr:to>
    <xdr:cxnSp macro="">
      <xdr:nvCxnSpPr>
        <xdr:cNvPr id="327" name="直線コネクタ 326"/>
        <xdr:cNvCxnSpPr/>
      </xdr:nvCxnSpPr>
      <xdr:spPr>
        <a:xfrm>
          <a:off x="16929100" y="1020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89988</xdr:rowOff>
    </xdr:from>
    <xdr:to>
      <xdr:col>81</xdr:col>
      <xdr:colOff>44450</xdr:colOff>
      <xdr:row>59</xdr:row>
      <xdr:rowOff>89988</xdr:rowOff>
    </xdr:to>
    <xdr:cxnSp macro="">
      <xdr:nvCxnSpPr>
        <xdr:cNvPr id="328" name="直線コネクタ 327"/>
        <xdr:cNvCxnSpPr/>
      </xdr:nvCxnSpPr>
      <xdr:spPr>
        <a:xfrm>
          <a:off x="16179800" y="102055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55353</xdr:rowOff>
    </xdr:from>
    <xdr:ext cx="762000" cy="259045"/>
    <xdr:sp macro="" textlink="">
      <xdr:nvSpPr>
        <xdr:cNvPr id="329" name="定員管理の状況平均値テキスト"/>
        <xdr:cNvSpPr txBox="1"/>
      </xdr:nvSpPr>
      <xdr:spPr>
        <a:xfrm>
          <a:off x="17106900" y="106852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83276</xdr:rowOff>
    </xdr:from>
    <xdr:to>
      <xdr:col>81</xdr:col>
      <xdr:colOff>95250</xdr:colOff>
      <xdr:row>63</xdr:row>
      <xdr:rowOff>13426</xdr:rowOff>
    </xdr:to>
    <xdr:sp macro="" textlink="">
      <xdr:nvSpPr>
        <xdr:cNvPr id="330" name="フローチャート: 判断 329"/>
        <xdr:cNvSpPr/>
      </xdr:nvSpPr>
      <xdr:spPr>
        <a:xfrm>
          <a:off x="16967200" y="1071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83094</xdr:rowOff>
    </xdr:from>
    <xdr:to>
      <xdr:col>77</xdr:col>
      <xdr:colOff>44450</xdr:colOff>
      <xdr:row>59</xdr:row>
      <xdr:rowOff>89988</xdr:rowOff>
    </xdr:to>
    <xdr:cxnSp macro="">
      <xdr:nvCxnSpPr>
        <xdr:cNvPr id="331" name="直線コネクタ 330"/>
        <xdr:cNvCxnSpPr/>
      </xdr:nvCxnSpPr>
      <xdr:spPr>
        <a:xfrm>
          <a:off x="15290800" y="1019864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69487</xdr:rowOff>
    </xdr:from>
    <xdr:to>
      <xdr:col>77</xdr:col>
      <xdr:colOff>95250</xdr:colOff>
      <xdr:row>62</xdr:row>
      <xdr:rowOff>171087</xdr:rowOff>
    </xdr:to>
    <xdr:sp macro="" textlink="">
      <xdr:nvSpPr>
        <xdr:cNvPr id="332" name="フローチャート: 判断 331"/>
        <xdr:cNvSpPr/>
      </xdr:nvSpPr>
      <xdr:spPr>
        <a:xfrm>
          <a:off x="16129000" y="106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155864</xdr:rowOff>
    </xdr:from>
    <xdr:ext cx="736600" cy="259045"/>
    <xdr:sp macro="" textlink="">
      <xdr:nvSpPr>
        <xdr:cNvPr id="333" name="テキスト ボックス 332"/>
        <xdr:cNvSpPr txBox="1"/>
      </xdr:nvSpPr>
      <xdr:spPr>
        <a:xfrm>
          <a:off x="15798800" y="10785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52070</xdr:rowOff>
    </xdr:from>
    <xdr:to>
      <xdr:col>72</xdr:col>
      <xdr:colOff>203200</xdr:colOff>
      <xdr:row>59</xdr:row>
      <xdr:rowOff>83094</xdr:rowOff>
    </xdr:to>
    <xdr:cxnSp macro="">
      <xdr:nvCxnSpPr>
        <xdr:cNvPr id="334" name="直線コネクタ 333"/>
        <xdr:cNvCxnSpPr/>
      </xdr:nvCxnSpPr>
      <xdr:spPr>
        <a:xfrm>
          <a:off x="14401800" y="1016762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35" name="フローチャート: 判断 334"/>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36" name="テキスト ボックス 335"/>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52070</xdr:rowOff>
    </xdr:from>
    <xdr:to>
      <xdr:col>68</xdr:col>
      <xdr:colOff>152400</xdr:colOff>
      <xdr:row>59</xdr:row>
      <xdr:rowOff>52070</xdr:rowOff>
    </xdr:to>
    <xdr:cxnSp macro="">
      <xdr:nvCxnSpPr>
        <xdr:cNvPr id="337" name="直線コネクタ 336"/>
        <xdr:cNvCxnSpPr/>
      </xdr:nvCxnSpPr>
      <xdr:spPr>
        <a:xfrm>
          <a:off x="13512800" y="10167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28122</xdr:rowOff>
    </xdr:from>
    <xdr:to>
      <xdr:col>68</xdr:col>
      <xdr:colOff>203200</xdr:colOff>
      <xdr:row>62</xdr:row>
      <xdr:rowOff>129722</xdr:rowOff>
    </xdr:to>
    <xdr:sp macro="" textlink="">
      <xdr:nvSpPr>
        <xdr:cNvPr id="338" name="フローチャート: 判断 337"/>
        <xdr:cNvSpPr/>
      </xdr:nvSpPr>
      <xdr:spPr>
        <a:xfrm>
          <a:off x="14351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114499</xdr:rowOff>
    </xdr:from>
    <xdr:ext cx="762000" cy="259045"/>
    <xdr:sp macro="" textlink="">
      <xdr:nvSpPr>
        <xdr:cNvPr id="339" name="テキスト ボックス 338"/>
        <xdr:cNvSpPr txBox="1"/>
      </xdr:nvSpPr>
      <xdr:spPr>
        <a:xfrm>
          <a:off x="14020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14333</xdr:rowOff>
    </xdr:from>
    <xdr:to>
      <xdr:col>64</xdr:col>
      <xdr:colOff>152400</xdr:colOff>
      <xdr:row>62</xdr:row>
      <xdr:rowOff>115933</xdr:rowOff>
    </xdr:to>
    <xdr:sp macro="" textlink="">
      <xdr:nvSpPr>
        <xdr:cNvPr id="340" name="フローチャート: 判断 339"/>
        <xdr:cNvSpPr/>
      </xdr:nvSpPr>
      <xdr:spPr>
        <a:xfrm>
          <a:off x="13462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100710</xdr:rowOff>
    </xdr:from>
    <xdr:ext cx="762000" cy="259045"/>
    <xdr:sp macro="" textlink="">
      <xdr:nvSpPr>
        <xdr:cNvPr id="341" name="テキスト ボックス 340"/>
        <xdr:cNvSpPr txBox="1"/>
      </xdr:nvSpPr>
      <xdr:spPr>
        <a:xfrm>
          <a:off x="13131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39188</xdr:rowOff>
    </xdr:from>
    <xdr:to>
      <xdr:col>81</xdr:col>
      <xdr:colOff>95250</xdr:colOff>
      <xdr:row>59</xdr:row>
      <xdr:rowOff>140788</xdr:rowOff>
    </xdr:to>
    <xdr:sp macro="" textlink="">
      <xdr:nvSpPr>
        <xdr:cNvPr id="347" name="楕円 346"/>
        <xdr:cNvSpPr/>
      </xdr:nvSpPr>
      <xdr:spPr>
        <a:xfrm>
          <a:off x="169672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131915</xdr:rowOff>
    </xdr:from>
    <xdr:ext cx="762000" cy="259045"/>
    <xdr:sp macro="" textlink="">
      <xdr:nvSpPr>
        <xdr:cNvPr id="348" name="定員管理の状況該当値テキスト"/>
        <xdr:cNvSpPr txBox="1"/>
      </xdr:nvSpPr>
      <xdr:spPr>
        <a:xfrm>
          <a:off x="17106900" y="1007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39188</xdr:rowOff>
    </xdr:from>
    <xdr:to>
      <xdr:col>77</xdr:col>
      <xdr:colOff>95250</xdr:colOff>
      <xdr:row>59</xdr:row>
      <xdr:rowOff>140788</xdr:rowOff>
    </xdr:to>
    <xdr:sp macro="" textlink="">
      <xdr:nvSpPr>
        <xdr:cNvPr id="349" name="楕円 348"/>
        <xdr:cNvSpPr/>
      </xdr:nvSpPr>
      <xdr:spPr>
        <a:xfrm>
          <a:off x="16129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150965</xdr:rowOff>
    </xdr:from>
    <xdr:ext cx="736600" cy="259045"/>
    <xdr:sp macro="" textlink="">
      <xdr:nvSpPr>
        <xdr:cNvPr id="350" name="テキスト ボックス 349"/>
        <xdr:cNvSpPr txBox="1"/>
      </xdr:nvSpPr>
      <xdr:spPr>
        <a:xfrm>
          <a:off x="15798800" y="9923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32294</xdr:rowOff>
    </xdr:from>
    <xdr:to>
      <xdr:col>73</xdr:col>
      <xdr:colOff>44450</xdr:colOff>
      <xdr:row>59</xdr:row>
      <xdr:rowOff>133894</xdr:rowOff>
    </xdr:to>
    <xdr:sp macro="" textlink="">
      <xdr:nvSpPr>
        <xdr:cNvPr id="351" name="楕円 350"/>
        <xdr:cNvSpPr/>
      </xdr:nvSpPr>
      <xdr:spPr>
        <a:xfrm>
          <a:off x="15240000" y="1014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144071</xdr:rowOff>
    </xdr:from>
    <xdr:ext cx="762000" cy="259045"/>
    <xdr:sp macro="" textlink="">
      <xdr:nvSpPr>
        <xdr:cNvPr id="352" name="テキスト ボックス 351"/>
        <xdr:cNvSpPr txBox="1"/>
      </xdr:nvSpPr>
      <xdr:spPr>
        <a:xfrm>
          <a:off x="14909800" y="991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1270</xdr:rowOff>
    </xdr:from>
    <xdr:to>
      <xdr:col>68</xdr:col>
      <xdr:colOff>203200</xdr:colOff>
      <xdr:row>59</xdr:row>
      <xdr:rowOff>102870</xdr:rowOff>
    </xdr:to>
    <xdr:sp macro="" textlink="">
      <xdr:nvSpPr>
        <xdr:cNvPr id="353" name="楕円 352"/>
        <xdr:cNvSpPr/>
      </xdr:nvSpPr>
      <xdr:spPr>
        <a:xfrm>
          <a:off x="14351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113047</xdr:rowOff>
    </xdr:from>
    <xdr:ext cx="762000" cy="259045"/>
    <xdr:sp macro="" textlink="">
      <xdr:nvSpPr>
        <xdr:cNvPr id="354" name="テキスト ボックス 353"/>
        <xdr:cNvSpPr txBox="1"/>
      </xdr:nvSpPr>
      <xdr:spPr>
        <a:xfrm>
          <a:off x="14020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1270</xdr:rowOff>
    </xdr:from>
    <xdr:to>
      <xdr:col>64</xdr:col>
      <xdr:colOff>152400</xdr:colOff>
      <xdr:row>59</xdr:row>
      <xdr:rowOff>102870</xdr:rowOff>
    </xdr:to>
    <xdr:sp macro="" textlink="">
      <xdr:nvSpPr>
        <xdr:cNvPr id="355" name="楕円 354"/>
        <xdr:cNvSpPr/>
      </xdr:nvSpPr>
      <xdr:spPr>
        <a:xfrm>
          <a:off x="13462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113047</xdr:rowOff>
    </xdr:from>
    <xdr:ext cx="762000" cy="259045"/>
    <xdr:sp macro="" textlink="">
      <xdr:nvSpPr>
        <xdr:cNvPr id="356" name="テキスト ボックス 355"/>
        <xdr:cNvSpPr txBox="1"/>
      </xdr:nvSpPr>
      <xdr:spPr>
        <a:xfrm>
          <a:off x="1313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前年度に比べ</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ポイント増加した。これは、一般会計等の元利償還金が猶予特例債の償還等により増加したほか、下水道事業会計への繰出金が増加したことによるものである。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3" name="直線コネクタ 372"/>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4" name="テキスト ボックス 373"/>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5" name="直線コネクタ 374"/>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6" name="テキスト ボックス 375"/>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7" name="直線コネクタ 376"/>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8" name="テキスト ボックス 377"/>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9" name="直線コネクタ 37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80" name="テキスト ボックス 37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81" name="直線コネクタ 380"/>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82" name="テキスト ボックス 381"/>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3" name="直線コネクタ 38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4" name="テキスト ボックス 38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5" name="直線コネクタ 384"/>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6" name="直線コネクタ 38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8" name="直線コネクタ 387"/>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9"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90" name="直線コネクタ 389"/>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9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92" name="直線コネクタ 39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119063</xdr:rowOff>
    </xdr:from>
    <xdr:to>
      <xdr:col>81</xdr:col>
      <xdr:colOff>44450</xdr:colOff>
      <xdr:row>36</xdr:row>
      <xdr:rowOff>149225</xdr:rowOff>
    </xdr:to>
    <xdr:cxnSp macro="">
      <xdr:nvCxnSpPr>
        <xdr:cNvPr id="393" name="直線コネクタ 392"/>
        <xdr:cNvCxnSpPr/>
      </xdr:nvCxnSpPr>
      <xdr:spPr>
        <a:xfrm>
          <a:off x="16179800" y="6291263"/>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94" name="公債費負担の状況平均値テキスト"/>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5" name="フローチャート: 判断 394"/>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119063</xdr:rowOff>
    </xdr:from>
    <xdr:to>
      <xdr:col>77</xdr:col>
      <xdr:colOff>44450</xdr:colOff>
      <xdr:row>36</xdr:row>
      <xdr:rowOff>139171</xdr:rowOff>
    </xdr:to>
    <xdr:cxnSp macro="">
      <xdr:nvCxnSpPr>
        <xdr:cNvPr id="396" name="直線コネクタ 395"/>
        <xdr:cNvCxnSpPr/>
      </xdr:nvCxnSpPr>
      <xdr:spPr>
        <a:xfrm flipV="1">
          <a:off x="15290800" y="629126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7" name="フローチャート: 判断 396"/>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102252</xdr:rowOff>
    </xdr:from>
    <xdr:ext cx="736600" cy="259045"/>
    <xdr:sp macro="" textlink="">
      <xdr:nvSpPr>
        <xdr:cNvPr id="398" name="テキスト ボックス 397"/>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139171</xdr:rowOff>
    </xdr:from>
    <xdr:to>
      <xdr:col>72</xdr:col>
      <xdr:colOff>203200</xdr:colOff>
      <xdr:row>36</xdr:row>
      <xdr:rowOff>149225</xdr:rowOff>
    </xdr:to>
    <xdr:cxnSp macro="">
      <xdr:nvCxnSpPr>
        <xdr:cNvPr id="399" name="直線コネクタ 398"/>
        <xdr:cNvCxnSpPr/>
      </xdr:nvCxnSpPr>
      <xdr:spPr>
        <a:xfrm flipV="1">
          <a:off x="14401800" y="631137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400" name="フローチャート: 判断 399"/>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132415</xdr:rowOff>
    </xdr:from>
    <xdr:ext cx="762000" cy="259045"/>
    <xdr:sp macro="" textlink="">
      <xdr:nvSpPr>
        <xdr:cNvPr id="401" name="テキスト ボックス 400"/>
        <xdr:cNvSpPr txBox="1"/>
      </xdr:nvSpPr>
      <xdr:spPr>
        <a:xfrm>
          <a:off x="14909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149225</xdr:rowOff>
    </xdr:from>
    <xdr:to>
      <xdr:col>68</xdr:col>
      <xdr:colOff>152400</xdr:colOff>
      <xdr:row>36</xdr:row>
      <xdr:rowOff>159279</xdr:rowOff>
    </xdr:to>
    <xdr:cxnSp macro="">
      <xdr:nvCxnSpPr>
        <xdr:cNvPr id="402" name="直線コネクタ 401"/>
        <xdr:cNvCxnSpPr/>
      </xdr:nvCxnSpPr>
      <xdr:spPr>
        <a:xfrm flipV="1">
          <a:off x="13512800" y="632142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403" name="フローチャート: 判断 402"/>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152523</xdr:rowOff>
    </xdr:from>
    <xdr:ext cx="762000" cy="259045"/>
    <xdr:sp macro="" textlink="">
      <xdr:nvSpPr>
        <xdr:cNvPr id="404" name="テキスト ボックス 403"/>
        <xdr:cNvSpPr txBox="1"/>
      </xdr:nvSpPr>
      <xdr:spPr>
        <a:xfrm>
          <a:off x="14020800" y="701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5" name="フローチャート: 判断 404"/>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1181</xdr:rowOff>
    </xdr:from>
    <xdr:ext cx="762000" cy="259045"/>
    <xdr:sp macro="" textlink="">
      <xdr:nvSpPr>
        <xdr:cNvPr id="406" name="テキスト ボックス 405"/>
        <xdr:cNvSpPr txBox="1"/>
      </xdr:nvSpPr>
      <xdr:spPr>
        <a:xfrm>
          <a:off x="13131800" y="7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7" name="テキスト ボックス 40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8" name="テキスト ボックス 40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9" name="テキスト ボックス 40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10" name="テキスト ボックス 40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11" name="テキスト ボックス 41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98425</xdr:rowOff>
    </xdr:from>
    <xdr:to>
      <xdr:col>81</xdr:col>
      <xdr:colOff>95250</xdr:colOff>
      <xdr:row>37</xdr:row>
      <xdr:rowOff>28575</xdr:rowOff>
    </xdr:to>
    <xdr:sp macro="" textlink="">
      <xdr:nvSpPr>
        <xdr:cNvPr id="412" name="楕円 411"/>
        <xdr:cNvSpPr/>
      </xdr:nvSpPr>
      <xdr:spPr>
        <a:xfrm>
          <a:off x="169672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19702</xdr:rowOff>
    </xdr:from>
    <xdr:ext cx="762000" cy="259045"/>
    <xdr:sp macro="" textlink="">
      <xdr:nvSpPr>
        <xdr:cNvPr id="413" name="公債費負担の状況該当値テキスト"/>
        <xdr:cNvSpPr txBox="1"/>
      </xdr:nvSpPr>
      <xdr:spPr>
        <a:xfrm>
          <a:off x="17106900" y="619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68263</xdr:rowOff>
    </xdr:from>
    <xdr:to>
      <xdr:col>77</xdr:col>
      <xdr:colOff>95250</xdr:colOff>
      <xdr:row>36</xdr:row>
      <xdr:rowOff>169863</xdr:rowOff>
    </xdr:to>
    <xdr:sp macro="" textlink="">
      <xdr:nvSpPr>
        <xdr:cNvPr id="414" name="楕円 413"/>
        <xdr:cNvSpPr/>
      </xdr:nvSpPr>
      <xdr:spPr>
        <a:xfrm>
          <a:off x="16129000" y="62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8590</xdr:rowOff>
    </xdr:from>
    <xdr:ext cx="736600" cy="259045"/>
    <xdr:sp macro="" textlink="">
      <xdr:nvSpPr>
        <xdr:cNvPr id="415" name="テキスト ボックス 414"/>
        <xdr:cNvSpPr txBox="1"/>
      </xdr:nvSpPr>
      <xdr:spPr>
        <a:xfrm>
          <a:off x="15798800" y="6009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88371</xdr:rowOff>
    </xdr:from>
    <xdr:to>
      <xdr:col>73</xdr:col>
      <xdr:colOff>44450</xdr:colOff>
      <xdr:row>37</xdr:row>
      <xdr:rowOff>18521</xdr:rowOff>
    </xdr:to>
    <xdr:sp macro="" textlink="">
      <xdr:nvSpPr>
        <xdr:cNvPr id="416" name="楕円 415"/>
        <xdr:cNvSpPr/>
      </xdr:nvSpPr>
      <xdr:spPr>
        <a:xfrm>
          <a:off x="15240000" y="626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28698</xdr:rowOff>
    </xdr:from>
    <xdr:ext cx="762000" cy="259045"/>
    <xdr:sp macro="" textlink="">
      <xdr:nvSpPr>
        <xdr:cNvPr id="417" name="テキスト ボックス 416"/>
        <xdr:cNvSpPr txBox="1"/>
      </xdr:nvSpPr>
      <xdr:spPr>
        <a:xfrm>
          <a:off x="14909800" y="602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98425</xdr:rowOff>
    </xdr:from>
    <xdr:to>
      <xdr:col>68</xdr:col>
      <xdr:colOff>203200</xdr:colOff>
      <xdr:row>37</xdr:row>
      <xdr:rowOff>28575</xdr:rowOff>
    </xdr:to>
    <xdr:sp macro="" textlink="">
      <xdr:nvSpPr>
        <xdr:cNvPr id="418" name="楕円 417"/>
        <xdr:cNvSpPr/>
      </xdr:nvSpPr>
      <xdr:spPr>
        <a:xfrm>
          <a:off x="14351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38752</xdr:rowOff>
    </xdr:from>
    <xdr:ext cx="762000" cy="259045"/>
    <xdr:sp macro="" textlink="">
      <xdr:nvSpPr>
        <xdr:cNvPr id="419" name="テキスト ボックス 418"/>
        <xdr:cNvSpPr txBox="1"/>
      </xdr:nvSpPr>
      <xdr:spPr>
        <a:xfrm>
          <a:off x="14020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108479</xdr:rowOff>
    </xdr:from>
    <xdr:to>
      <xdr:col>64</xdr:col>
      <xdr:colOff>152400</xdr:colOff>
      <xdr:row>37</xdr:row>
      <xdr:rowOff>38629</xdr:rowOff>
    </xdr:to>
    <xdr:sp macro="" textlink="">
      <xdr:nvSpPr>
        <xdr:cNvPr id="420" name="楕円 419"/>
        <xdr:cNvSpPr/>
      </xdr:nvSpPr>
      <xdr:spPr>
        <a:xfrm>
          <a:off x="13462000" y="6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48806</xdr:rowOff>
    </xdr:from>
    <xdr:ext cx="762000" cy="259045"/>
    <xdr:sp macro="" textlink="">
      <xdr:nvSpPr>
        <xdr:cNvPr id="421" name="テキスト ボックス 420"/>
        <xdr:cNvSpPr txBox="1"/>
      </xdr:nvSpPr>
      <xdr:spPr>
        <a:xfrm>
          <a:off x="13131800" y="604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2" name="正方形/長方形 42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3" name="テキスト ボックス 42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4" name="テキスト ボックス 42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5" name="正方形/長方形 42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6" name="正方形/長方形 42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7" name="正方形/長方形 42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8" name="正方形/長方形 42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9" name="正方形/長方形 42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30" name="正方形/長方形 42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正方形/長方形 43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2" name="正方形/長方形 43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3" name="正方形/長方形 43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4" name="テキスト ボックス 43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下水道事業の</a:t>
          </a:r>
          <a:r>
            <a:rPr kumimoji="1" lang="ja-JP" altLang="ja-JP" sz="1100" b="0" i="0" baseline="0">
              <a:solidFill>
                <a:schemeClr val="dk1"/>
              </a:solidFill>
              <a:effectLst/>
              <a:latin typeface="+mn-lt"/>
              <a:ea typeface="+mn-ea"/>
              <a:cs typeface="+mn-cs"/>
            </a:rPr>
            <a:t>公営企業</a:t>
          </a:r>
          <a:r>
            <a:rPr kumimoji="1" lang="ja-JP" altLang="en-US" sz="1100" b="0" i="0" baseline="0">
              <a:solidFill>
                <a:schemeClr val="dk1"/>
              </a:solidFill>
              <a:effectLst/>
              <a:latin typeface="+mn-lt"/>
              <a:ea typeface="+mn-ea"/>
              <a:cs typeface="+mn-cs"/>
            </a:rPr>
            <a:t>法適用に伴う公営企業債等繰入</a:t>
          </a:r>
          <a:r>
            <a:rPr kumimoji="1" lang="ja-JP" altLang="ja-JP" sz="1100" b="0" i="0" baseline="0">
              <a:solidFill>
                <a:schemeClr val="dk1"/>
              </a:solidFill>
              <a:effectLst/>
              <a:latin typeface="+mn-lt"/>
              <a:ea typeface="+mn-ea"/>
              <a:cs typeface="+mn-cs"/>
            </a:rPr>
            <a:t>見込額の減により将来負担額が減</a:t>
          </a:r>
          <a:r>
            <a:rPr kumimoji="1" lang="ja-JP" altLang="en-US" sz="1100" b="0" i="0" baseline="0">
              <a:solidFill>
                <a:schemeClr val="dk1"/>
              </a:solidFill>
              <a:effectLst/>
              <a:latin typeface="+mn-lt"/>
              <a:ea typeface="+mn-ea"/>
              <a:cs typeface="+mn-cs"/>
            </a:rPr>
            <a:t>になった。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また、財政調整基金の積立等により充当可能財源が増となったことなどから、</a:t>
          </a:r>
          <a:r>
            <a:rPr kumimoji="1" lang="ja-JP" altLang="ja-JP" sz="1100" b="0" i="0" baseline="0">
              <a:solidFill>
                <a:schemeClr val="dk1"/>
              </a:solidFill>
              <a:effectLst/>
              <a:latin typeface="+mn-lt"/>
              <a:ea typeface="+mn-ea"/>
              <a:cs typeface="+mn-cs"/>
            </a:rPr>
            <a:t>計算結果が０％以下になったため、「－」</a:t>
          </a:r>
          <a:r>
            <a:rPr kumimoji="1" lang="ja-JP" altLang="en-US" sz="1100" b="0" i="0" baseline="0">
              <a:solidFill>
                <a:schemeClr val="dk1"/>
              </a:solidFill>
              <a:effectLst/>
              <a:latin typeface="+mn-lt"/>
              <a:ea typeface="+mn-ea"/>
              <a:cs typeface="+mn-cs"/>
            </a:rPr>
            <a:t>に</a:t>
          </a:r>
          <a:r>
            <a:rPr kumimoji="1" lang="ja-JP" altLang="ja-JP" sz="1100" b="0" i="0" baseline="0">
              <a:solidFill>
                <a:schemeClr val="dk1"/>
              </a:solidFill>
              <a:effectLst/>
              <a:latin typeface="+mn-lt"/>
              <a:ea typeface="+mn-ea"/>
              <a:cs typeface="+mn-cs"/>
            </a:rPr>
            <a:t>なった。</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5" name="テキスト ボックス 43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6" name="直線コネクタ 43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7" name="テキスト ボックス 43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8" name="直線コネクタ 43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9" name="テキスト ボックス 43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40" name="直線コネクタ 43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41" name="テキスト ボックス 44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2" name="直線コネクタ 44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3" name="テキスト ボックス 44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4" name="直線コネクタ 44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5" name="テキスト ボックス 44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6" name="直線コネクタ 44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7" name="テキスト ボックス 44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50" name="直線コネクタ 449"/>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51" name="将来負担の状況最小値テキスト"/>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52" name="直線コネクタ 451"/>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4" name="直線コネクタ 45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79858</xdr:rowOff>
    </xdr:from>
    <xdr:ext cx="762000" cy="259045"/>
    <xdr:sp macro="" textlink="">
      <xdr:nvSpPr>
        <xdr:cNvPr id="455" name="将来負担の状況平均値テキスト"/>
        <xdr:cNvSpPr txBox="1"/>
      </xdr:nvSpPr>
      <xdr:spPr>
        <a:xfrm>
          <a:off x="17106900" y="2480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6" name="フローチャート: 判断 455"/>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7" name="フローチャート: 判断 456"/>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113259</xdr:rowOff>
    </xdr:from>
    <xdr:ext cx="736600" cy="259045"/>
    <xdr:sp macro="" textlink="">
      <xdr:nvSpPr>
        <xdr:cNvPr id="458" name="テキスト ボックス 457"/>
        <xdr:cNvSpPr txBox="1"/>
      </xdr:nvSpPr>
      <xdr:spPr>
        <a:xfrm>
          <a:off x="15798800" y="234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20786</xdr:rowOff>
    </xdr:from>
    <xdr:to>
      <xdr:col>73</xdr:col>
      <xdr:colOff>44450</xdr:colOff>
      <xdr:row>15</xdr:row>
      <xdr:rowOff>122386</xdr:rowOff>
    </xdr:to>
    <xdr:sp macro="" textlink="">
      <xdr:nvSpPr>
        <xdr:cNvPr id="459" name="フローチャート: 判断 458"/>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132563</xdr:rowOff>
    </xdr:from>
    <xdr:ext cx="762000" cy="259045"/>
    <xdr:sp macro="" textlink="">
      <xdr:nvSpPr>
        <xdr:cNvPr id="460" name="テキスト ボックス 459"/>
        <xdr:cNvSpPr txBox="1"/>
      </xdr:nvSpPr>
      <xdr:spPr>
        <a:xfrm>
          <a:off x="14909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21590</xdr:rowOff>
    </xdr:from>
    <xdr:to>
      <xdr:col>68</xdr:col>
      <xdr:colOff>203200</xdr:colOff>
      <xdr:row>15</xdr:row>
      <xdr:rowOff>123190</xdr:rowOff>
    </xdr:to>
    <xdr:sp macro="" textlink="">
      <xdr:nvSpPr>
        <xdr:cNvPr id="461" name="フローチャート: 判断 460"/>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133367</xdr:rowOff>
    </xdr:from>
    <xdr:ext cx="762000" cy="259045"/>
    <xdr:sp macro="" textlink="">
      <xdr:nvSpPr>
        <xdr:cNvPr id="462" name="テキスト ボックス 461"/>
        <xdr:cNvSpPr txBox="1"/>
      </xdr:nvSpPr>
      <xdr:spPr>
        <a:xfrm>
          <a:off x="14020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63" name="フローチャート: 判断 462"/>
        <xdr:cNvSpPr/>
      </xdr:nvSpPr>
      <xdr:spPr>
        <a:xfrm>
          <a:off x="13462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162323</xdr:rowOff>
    </xdr:from>
    <xdr:ext cx="762000" cy="259045"/>
    <xdr:sp macro="" textlink="">
      <xdr:nvSpPr>
        <xdr:cNvPr id="464" name="テキスト ボックス 463"/>
        <xdr:cNvSpPr txBox="1"/>
      </xdr:nvSpPr>
      <xdr:spPr>
        <a:xfrm>
          <a:off x="13131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132484</xdr:colOff>
      <xdr:row>26</xdr:row>
      <xdr:rowOff>51954</xdr:rowOff>
    </xdr:from>
    <xdr:ext cx="9099176" cy="425758"/>
    <xdr:sp macro="" textlink="">
      <xdr:nvSpPr>
        <xdr:cNvPr id="470" name="テキスト ボックス 469">
          <a:extLst>
            <a:ext uri="{FF2B5EF4-FFF2-40B4-BE49-F238E27FC236}">
              <a16:creationId xmlns:a16="http://schemas.microsoft.com/office/drawing/2014/main" id="{B7833EC5-7802-49C9-93AF-5F55205E114C}"/>
            </a:ext>
          </a:extLst>
        </xdr:cNvPr>
        <xdr:cNvSpPr txBox="1"/>
      </xdr:nvSpPr>
      <xdr:spPr>
        <a:xfrm>
          <a:off x="761134" y="4509654"/>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561,758
548,937
186.38
246,004,247
236,201,001
7,518,095
115,235,486
140,184,826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前年度に比べ</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ポイント減少した。これは、職員費及び退職手当が減になったことなどによるものである。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36</xdr:row>
      <xdr:rowOff>20320</xdr:rowOff>
    </xdr:to>
    <xdr:cxnSp macro="">
      <xdr:nvCxnSpPr>
        <xdr:cNvPr id="66" name="直線コネクタ 65"/>
        <xdr:cNvCxnSpPr/>
      </xdr:nvCxnSpPr>
      <xdr:spPr>
        <a:xfrm flipV="1">
          <a:off x="3987800" y="6169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168910</xdr:rowOff>
    </xdr:from>
    <xdr:to>
      <xdr:col>19</xdr:col>
      <xdr:colOff>187325</xdr:colOff>
      <xdr:row>36</xdr:row>
      <xdr:rowOff>20320</xdr:rowOff>
    </xdr:to>
    <xdr:cxnSp macro="">
      <xdr:nvCxnSpPr>
        <xdr:cNvPr id="69" name="直線コネクタ 68"/>
        <xdr:cNvCxnSpPr/>
      </xdr:nvCxnSpPr>
      <xdr:spPr>
        <a:xfrm>
          <a:off x="3098800" y="6169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168910</xdr:rowOff>
    </xdr:from>
    <xdr:to>
      <xdr:col>15</xdr:col>
      <xdr:colOff>98425</xdr:colOff>
      <xdr:row>36</xdr:row>
      <xdr:rowOff>66040</xdr:rowOff>
    </xdr:to>
    <xdr:cxnSp macro="">
      <xdr:nvCxnSpPr>
        <xdr:cNvPr id="72" name="直線コネクタ 71"/>
        <xdr:cNvCxnSpPr/>
      </xdr:nvCxnSpPr>
      <xdr:spPr>
        <a:xfrm flipV="1">
          <a:off x="2209800" y="6169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66040</xdr:rowOff>
    </xdr:from>
    <xdr:to>
      <xdr:col>11</xdr:col>
      <xdr:colOff>9525</xdr:colOff>
      <xdr:row>36</xdr:row>
      <xdr:rowOff>111760</xdr:rowOff>
    </xdr:to>
    <xdr:cxnSp macro="">
      <xdr:nvCxnSpPr>
        <xdr:cNvPr id="75" name="直線コネクタ 74"/>
        <xdr:cNvCxnSpPr/>
      </xdr:nvCxnSpPr>
      <xdr:spPr>
        <a:xfrm flipV="1">
          <a:off x="1320800" y="6238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134637</xdr:rowOff>
    </xdr:from>
    <xdr:ext cx="762000" cy="259045"/>
    <xdr:sp macro="" textlink="">
      <xdr:nvSpPr>
        <xdr:cNvPr id="86" name="人件費該当値テキスト"/>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140970</xdr:rowOff>
    </xdr:from>
    <xdr:to>
      <xdr:col>20</xdr:col>
      <xdr:colOff>38100</xdr:colOff>
      <xdr:row>36</xdr:row>
      <xdr:rowOff>71120</xdr:rowOff>
    </xdr:to>
    <xdr:sp macro="" textlink="">
      <xdr:nvSpPr>
        <xdr:cNvPr id="87" name="楕円 86"/>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81297</xdr:rowOff>
    </xdr:from>
    <xdr:ext cx="736600" cy="259045"/>
    <xdr:sp macro="" textlink="">
      <xdr:nvSpPr>
        <xdr:cNvPr id="88" name="テキスト ボックス 87"/>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118110</xdr:rowOff>
    </xdr:from>
    <xdr:to>
      <xdr:col>15</xdr:col>
      <xdr:colOff>149225</xdr:colOff>
      <xdr:row>36</xdr:row>
      <xdr:rowOff>48260</xdr:rowOff>
    </xdr:to>
    <xdr:sp macro="" textlink="">
      <xdr:nvSpPr>
        <xdr:cNvPr id="89" name="楕円 88"/>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90" name="テキスト ボックス 89"/>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xdr:rowOff>
    </xdr:from>
    <xdr:to>
      <xdr:col>11</xdr:col>
      <xdr:colOff>60325</xdr:colOff>
      <xdr:row>36</xdr:row>
      <xdr:rowOff>116840</xdr:rowOff>
    </xdr:to>
    <xdr:sp macro="" textlink="">
      <xdr:nvSpPr>
        <xdr:cNvPr id="91" name="楕円 90"/>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92" name="テキスト ボックス 91"/>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93" name="楕円 92"/>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94" name="テキスト ボックス 93"/>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前年度に比べ</a:t>
          </a:r>
          <a:r>
            <a:rPr kumimoji="1" lang="en-US" altLang="ja-JP" sz="1100" b="0" i="0" baseline="0">
              <a:solidFill>
                <a:schemeClr val="dk1"/>
              </a:solidFill>
              <a:effectLst/>
              <a:latin typeface="+mn-lt"/>
              <a:ea typeface="+mn-ea"/>
              <a:cs typeface="+mn-cs"/>
            </a:rPr>
            <a:t>0.6</a:t>
          </a:r>
          <a:r>
            <a:rPr kumimoji="1" lang="ja-JP" altLang="ja-JP" sz="1100" b="0" i="0" baseline="0">
              <a:solidFill>
                <a:schemeClr val="dk1"/>
              </a:solidFill>
              <a:effectLst/>
              <a:latin typeface="+mn-lt"/>
              <a:ea typeface="+mn-ea"/>
              <a:cs typeface="+mn-cs"/>
            </a:rPr>
            <a:t>ポイント上昇した。これは、学校給食調理業務委託に係る経費が増</a:t>
          </a:r>
          <a:r>
            <a:rPr kumimoji="1" lang="ja-JP" altLang="en-US" sz="1100" b="0" i="0" baseline="0">
              <a:solidFill>
                <a:schemeClr val="dk1"/>
              </a:solidFill>
              <a:effectLst/>
              <a:latin typeface="+mn-lt"/>
              <a:ea typeface="+mn-ea"/>
              <a:cs typeface="+mn-cs"/>
            </a:rPr>
            <a:t>に</a:t>
          </a:r>
          <a:r>
            <a:rPr kumimoji="1" lang="ja-JP" altLang="ja-JP" sz="1100" b="0" i="0" baseline="0">
              <a:solidFill>
                <a:schemeClr val="dk1"/>
              </a:solidFill>
              <a:effectLst/>
              <a:latin typeface="+mn-lt"/>
              <a:ea typeface="+mn-ea"/>
              <a:cs typeface="+mn-cs"/>
            </a:rPr>
            <a:t>なったほか学校給食センター元横山の整備完了により管理運営費が増になったことによるものである。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23586</xdr:rowOff>
    </xdr:from>
    <xdr:to>
      <xdr:col>82</xdr:col>
      <xdr:colOff>107950</xdr:colOff>
      <xdr:row>16</xdr:row>
      <xdr:rowOff>88900</xdr:rowOff>
    </xdr:to>
    <xdr:cxnSp macro="">
      <xdr:nvCxnSpPr>
        <xdr:cNvPr id="129" name="直線コネクタ 128"/>
        <xdr:cNvCxnSpPr/>
      </xdr:nvCxnSpPr>
      <xdr:spPr>
        <a:xfrm>
          <a:off x="15671800" y="27667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160763</xdr:rowOff>
    </xdr:from>
    <xdr:ext cx="762000" cy="259045"/>
    <xdr:sp macro="" textlink="">
      <xdr:nvSpPr>
        <xdr:cNvPr id="130" name="物件費平均値テキスト"/>
        <xdr:cNvSpPr txBox="1"/>
      </xdr:nvSpPr>
      <xdr:spPr>
        <a:xfrm>
          <a:off x="16598900" y="2561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129721</xdr:rowOff>
    </xdr:from>
    <xdr:to>
      <xdr:col>78</xdr:col>
      <xdr:colOff>69850</xdr:colOff>
      <xdr:row>16</xdr:row>
      <xdr:rowOff>23586</xdr:rowOff>
    </xdr:to>
    <xdr:cxnSp macro="">
      <xdr:nvCxnSpPr>
        <xdr:cNvPr id="132" name="直線コネクタ 131"/>
        <xdr:cNvCxnSpPr/>
      </xdr:nvCxnSpPr>
      <xdr:spPr>
        <a:xfrm>
          <a:off x="14782800" y="27014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118836</xdr:rowOff>
    </xdr:from>
    <xdr:to>
      <xdr:col>73</xdr:col>
      <xdr:colOff>180975</xdr:colOff>
      <xdr:row>15</xdr:row>
      <xdr:rowOff>129721</xdr:rowOff>
    </xdr:to>
    <xdr:cxnSp macro="">
      <xdr:nvCxnSpPr>
        <xdr:cNvPr id="135" name="直線コネクタ 134"/>
        <xdr:cNvCxnSpPr/>
      </xdr:nvCxnSpPr>
      <xdr:spPr>
        <a:xfrm>
          <a:off x="13893800" y="26905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7" name="テキスト ボックス 136"/>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75293</xdr:rowOff>
    </xdr:from>
    <xdr:to>
      <xdr:col>69</xdr:col>
      <xdr:colOff>92075</xdr:colOff>
      <xdr:row>15</xdr:row>
      <xdr:rowOff>118836</xdr:rowOff>
    </xdr:to>
    <xdr:cxnSp macro="">
      <xdr:nvCxnSpPr>
        <xdr:cNvPr id="138" name="直線コネクタ 137"/>
        <xdr:cNvCxnSpPr/>
      </xdr:nvCxnSpPr>
      <xdr:spPr>
        <a:xfrm>
          <a:off x="13004800" y="26470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40" name="テキスト ボックス 139"/>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102706</xdr:rowOff>
    </xdr:from>
    <xdr:ext cx="762000" cy="259045"/>
    <xdr:sp macro="" textlink="">
      <xdr:nvSpPr>
        <xdr:cNvPr id="142" name="テキスト ボックス 141"/>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8" name="楕円 147"/>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10177</xdr:rowOff>
    </xdr:from>
    <xdr:ext cx="762000" cy="259045"/>
    <xdr:sp macro="" textlink="">
      <xdr:nvSpPr>
        <xdr:cNvPr id="149" name="物件費該当値テキスト"/>
        <xdr:cNvSpPr txBox="1"/>
      </xdr:nvSpPr>
      <xdr:spPr>
        <a:xfrm>
          <a:off x="165989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144236</xdr:rowOff>
    </xdr:from>
    <xdr:to>
      <xdr:col>78</xdr:col>
      <xdr:colOff>120650</xdr:colOff>
      <xdr:row>16</xdr:row>
      <xdr:rowOff>74386</xdr:rowOff>
    </xdr:to>
    <xdr:sp macro="" textlink="">
      <xdr:nvSpPr>
        <xdr:cNvPr id="150" name="楕円 149"/>
        <xdr:cNvSpPr/>
      </xdr:nvSpPr>
      <xdr:spPr>
        <a:xfrm>
          <a:off x="15621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84563</xdr:rowOff>
    </xdr:from>
    <xdr:ext cx="736600" cy="259045"/>
    <xdr:sp macro="" textlink="">
      <xdr:nvSpPr>
        <xdr:cNvPr id="151" name="テキスト ボックス 150"/>
        <xdr:cNvSpPr txBox="1"/>
      </xdr:nvSpPr>
      <xdr:spPr>
        <a:xfrm>
          <a:off x="15290800" y="248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78921</xdr:rowOff>
    </xdr:from>
    <xdr:to>
      <xdr:col>74</xdr:col>
      <xdr:colOff>31750</xdr:colOff>
      <xdr:row>16</xdr:row>
      <xdr:rowOff>9071</xdr:rowOff>
    </xdr:to>
    <xdr:sp macro="" textlink="">
      <xdr:nvSpPr>
        <xdr:cNvPr id="152" name="楕円 151"/>
        <xdr:cNvSpPr/>
      </xdr:nvSpPr>
      <xdr:spPr>
        <a:xfrm>
          <a:off x="14732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19248</xdr:rowOff>
    </xdr:from>
    <xdr:ext cx="762000" cy="259045"/>
    <xdr:sp macro="" textlink="">
      <xdr:nvSpPr>
        <xdr:cNvPr id="153" name="テキスト ボックス 152"/>
        <xdr:cNvSpPr txBox="1"/>
      </xdr:nvSpPr>
      <xdr:spPr>
        <a:xfrm>
          <a:off x="14401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68036</xdr:rowOff>
    </xdr:from>
    <xdr:to>
      <xdr:col>69</xdr:col>
      <xdr:colOff>142875</xdr:colOff>
      <xdr:row>15</xdr:row>
      <xdr:rowOff>169636</xdr:rowOff>
    </xdr:to>
    <xdr:sp macro="" textlink="">
      <xdr:nvSpPr>
        <xdr:cNvPr id="154" name="楕円 153"/>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55" name="テキスト ボックス 154"/>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24493</xdr:rowOff>
    </xdr:from>
    <xdr:to>
      <xdr:col>65</xdr:col>
      <xdr:colOff>53975</xdr:colOff>
      <xdr:row>15</xdr:row>
      <xdr:rowOff>126093</xdr:rowOff>
    </xdr:to>
    <xdr:sp macro="" textlink="">
      <xdr:nvSpPr>
        <xdr:cNvPr id="156" name="楕円 155"/>
        <xdr:cNvSpPr/>
      </xdr:nvSpPr>
      <xdr:spPr>
        <a:xfrm>
          <a:off x="12954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136270</xdr:rowOff>
    </xdr:from>
    <xdr:ext cx="762000" cy="259045"/>
    <xdr:sp macro="" textlink="">
      <xdr:nvSpPr>
        <xdr:cNvPr id="157" name="テキスト ボックス 156"/>
        <xdr:cNvSpPr txBox="1"/>
      </xdr:nvSpPr>
      <xdr:spPr>
        <a:xfrm>
          <a:off x="12623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前年度に比べ</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上昇</a:t>
          </a:r>
          <a:r>
            <a:rPr kumimoji="1" lang="ja-JP" altLang="ja-JP" sz="1100" b="0" i="0" baseline="0">
              <a:solidFill>
                <a:schemeClr val="dk1"/>
              </a:solidFill>
              <a:effectLst/>
              <a:latin typeface="+mn-lt"/>
              <a:ea typeface="+mn-ea"/>
              <a:cs typeface="+mn-cs"/>
            </a:rPr>
            <a:t>した。これは、認定こども園運営に係る経費や障害者自立支援給付がそれぞれ増</a:t>
          </a:r>
          <a:r>
            <a:rPr kumimoji="1" lang="ja-JP" altLang="en-US" sz="1100" b="0" i="0" baseline="0">
              <a:solidFill>
                <a:schemeClr val="dk1"/>
              </a:solidFill>
              <a:effectLst/>
              <a:latin typeface="+mn-lt"/>
              <a:ea typeface="+mn-ea"/>
              <a:cs typeface="+mn-cs"/>
            </a:rPr>
            <a:t>に</a:t>
          </a:r>
          <a:r>
            <a:rPr kumimoji="1" lang="ja-JP" altLang="ja-JP" sz="1100" b="0" i="0" baseline="0">
              <a:solidFill>
                <a:schemeClr val="dk1"/>
              </a:solidFill>
              <a:effectLst/>
              <a:latin typeface="+mn-lt"/>
              <a:ea typeface="+mn-ea"/>
              <a:cs typeface="+mn-cs"/>
            </a:rPr>
            <a:t>なったことなどによるものである。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158750</xdr:rowOff>
    </xdr:from>
    <xdr:to>
      <xdr:col>24</xdr:col>
      <xdr:colOff>25400</xdr:colOff>
      <xdr:row>60</xdr:row>
      <xdr:rowOff>0</xdr:rowOff>
    </xdr:to>
    <xdr:cxnSp macro="">
      <xdr:nvCxnSpPr>
        <xdr:cNvPr id="190" name="直線コネクタ 189"/>
        <xdr:cNvCxnSpPr/>
      </xdr:nvCxnSpPr>
      <xdr:spPr>
        <a:xfrm>
          <a:off x="3987800" y="10274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91" name="扶助費平均値テキスト"/>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158750</xdr:rowOff>
    </xdr:from>
    <xdr:to>
      <xdr:col>19</xdr:col>
      <xdr:colOff>187325</xdr:colOff>
      <xdr:row>60</xdr:row>
      <xdr:rowOff>114300</xdr:rowOff>
    </xdr:to>
    <xdr:cxnSp macro="">
      <xdr:nvCxnSpPr>
        <xdr:cNvPr id="193" name="直線コネクタ 192"/>
        <xdr:cNvCxnSpPr/>
      </xdr:nvCxnSpPr>
      <xdr:spPr>
        <a:xfrm flipV="1">
          <a:off x="3098800" y="10274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xdr:rowOff>
    </xdr:from>
    <xdr:to>
      <xdr:col>15</xdr:col>
      <xdr:colOff>98425</xdr:colOff>
      <xdr:row>60</xdr:row>
      <xdr:rowOff>114300</xdr:rowOff>
    </xdr:to>
    <xdr:cxnSp macro="">
      <xdr:nvCxnSpPr>
        <xdr:cNvPr id="196" name="直線コネクタ 195"/>
        <xdr:cNvCxnSpPr/>
      </xdr:nvCxnSpPr>
      <xdr:spPr>
        <a:xfrm>
          <a:off x="2209800" y="10299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198" name="テキスト ボックス 197"/>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xdr:rowOff>
    </xdr:from>
    <xdr:to>
      <xdr:col>11</xdr:col>
      <xdr:colOff>9525</xdr:colOff>
      <xdr:row>60</xdr:row>
      <xdr:rowOff>76200</xdr:rowOff>
    </xdr:to>
    <xdr:cxnSp macro="">
      <xdr:nvCxnSpPr>
        <xdr:cNvPr id="199" name="直線コネクタ 198"/>
        <xdr:cNvCxnSpPr/>
      </xdr:nvCxnSpPr>
      <xdr:spPr>
        <a:xfrm flipV="1">
          <a:off x="1320800" y="10299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1" name="テキスト ボックス 200"/>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120650</xdr:rowOff>
    </xdr:from>
    <xdr:to>
      <xdr:col>24</xdr:col>
      <xdr:colOff>76200</xdr:colOff>
      <xdr:row>60</xdr:row>
      <xdr:rowOff>50800</xdr:rowOff>
    </xdr:to>
    <xdr:sp macro="" textlink="">
      <xdr:nvSpPr>
        <xdr:cNvPr id="209" name="楕円 208"/>
        <xdr:cNvSpPr/>
      </xdr:nvSpPr>
      <xdr:spPr>
        <a:xfrm>
          <a:off x="47752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92727</xdr:rowOff>
    </xdr:from>
    <xdr:ext cx="762000" cy="259045"/>
    <xdr:sp macro="" textlink="">
      <xdr:nvSpPr>
        <xdr:cNvPr id="210" name="扶助費該当値テキスト"/>
        <xdr:cNvSpPr txBox="1"/>
      </xdr:nvSpPr>
      <xdr:spPr>
        <a:xfrm>
          <a:off x="49149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107950</xdr:rowOff>
    </xdr:from>
    <xdr:to>
      <xdr:col>20</xdr:col>
      <xdr:colOff>38100</xdr:colOff>
      <xdr:row>60</xdr:row>
      <xdr:rowOff>38100</xdr:rowOff>
    </xdr:to>
    <xdr:sp macro="" textlink="">
      <xdr:nvSpPr>
        <xdr:cNvPr id="211" name="楕円 210"/>
        <xdr:cNvSpPr/>
      </xdr:nvSpPr>
      <xdr:spPr>
        <a:xfrm>
          <a:off x="3937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22877</xdr:rowOff>
    </xdr:from>
    <xdr:ext cx="736600" cy="259045"/>
    <xdr:sp macro="" textlink="">
      <xdr:nvSpPr>
        <xdr:cNvPr id="212" name="テキスト ボックス 211"/>
        <xdr:cNvSpPr txBox="1"/>
      </xdr:nvSpPr>
      <xdr:spPr>
        <a:xfrm>
          <a:off x="3606800" y="1030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63500</xdr:rowOff>
    </xdr:from>
    <xdr:to>
      <xdr:col>15</xdr:col>
      <xdr:colOff>149225</xdr:colOff>
      <xdr:row>60</xdr:row>
      <xdr:rowOff>165100</xdr:rowOff>
    </xdr:to>
    <xdr:sp macro="" textlink="">
      <xdr:nvSpPr>
        <xdr:cNvPr id="213" name="楕円 212"/>
        <xdr:cNvSpPr/>
      </xdr:nvSpPr>
      <xdr:spPr>
        <a:xfrm>
          <a:off x="3048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149877</xdr:rowOff>
    </xdr:from>
    <xdr:ext cx="762000" cy="259045"/>
    <xdr:sp macro="" textlink="">
      <xdr:nvSpPr>
        <xdr:cNvPr id="214" name="テキスト ボックス 213"/>
        <xdr:cNvSpPr txBox="1"/>
      </xdr:nvSpPr>
      <xdr:spPr>
        <a:xfrm>
          <a:off x="27178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133350</xdr:rowOff>
    </xdr:from>
    <xdr:to>
      <xdr:col>11</xdr:col>
      <xdr:colOff>60325</xdr:colOff>
      <xdr:row>60</xdr:row>
      <xdr:rowOff>63500</xdr:rowOff>
    </xdr:to>
    <xdr:sp macro="" textlink="">
      <xdr:nvSpPr>
        <xdr:cNvPr id="215" name="楕円 214"/>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48277</xdr:rowOff>
    </xdr:from>
    <xdr:ext cx="762000" cy="259045"/>
    <xdr:sp macro="" textlink="">
      <xdr:nvSpPr>
        <xdr:cNvPr id="216" name="テキスト ボックス 215"/>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25400</xdr:rowOff>
    </xdr:from>
    <xdr:to>
      <xdr:col>6</xdr:col>
      <xdr:colOff>171450</xdr:colOff>
      <xdr:row>60</xdr:row>
      <xdr:rowOff>127000</xdr:rowOff>
    </xdr:to>
    <xdr:sp macro="" textlink="">
      <xdr:nvSpPr>
        <xdr:cNvPr id="217" name="楕円 216"/>
        <xdr:cNvSpPr/>
      </xdr:nvSpPr>
      <xdr:spPr>
        <a:xfrm>
          <a:off x="1270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111777</xdr:rowOff>
    </xdr:from>
    <xdr:ext cx="762000" cy="259045"/>
    <xdr:sp macro="" textlink="">
      <xdr:nvSpPr>
        <xdr:cNvPr id="218" name="テキスト ボックス 217"/>
        <xdr:cNvSpPr txBox="1"/>
      </xdr:nvSpPr>
      <xdr:spPr>
        <a:xfrm>
          <a:off x="9398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前年度に比べ</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ポイント減少した。これは、下水道事業会計への</a:t>
          </a:r>
          <a:r>
            <a:rPr kumimoji="1" lang="ja-JP" altLang="en-US" sz="1100" b="0" i="0" baseline="0">
              <a:solidFill>
                <a:schemeClr val="dk1"/>
              </a:solidFill>
              <a:effectLst/>
              <a:latin typeface="+mn-lt"/>
              <a:ea typeface="+mn-ea"/>
              <a:cs typeface="+mn-cs"/>
            </a:rPr>
            <a:t>出資</a:t>
          </a:r>
          <a:r>
            <a:rPr kumimoji="1" lang="ja-JP" altLang="ja-JP" sz="1100" b="0" i="0" baseline="0">
              <a:solidFill>
                <a:schemeClr val="dk1"/>
              </a:solidFill>
              <a:effectLst/>
              <a:latin typeface="+mn-lt"/>
              <a:ea typeface="+mn-ea"/>
              <a:cs typeface="+mn-cs"/>
            </a:rPr>
            <a:t>金が減</a:t>
          </a:r>
          <a:r>
            <a:rPr kumimoji="1" lang="ja-JP" altLang="en-US" sz="1100" b="0" i="0" baseline="0">
              <a:solidFill>
                <a:schemeClr val="dk1"/>
              </a:solidFill>
              <a:effectLst/>
              <a:latin typeface="+mn-lt"/>
              <a:ea typeface="+mn-ea"/>
              <a:cs typeface="+mn-cs"/>
            </a:rPr>
            <a:t>に</a:t>
          </a:r>
          <a:r>
            <a:rPr kumimoji="1" lang="ja-JP" altLang="ja-JP" sz="1100" b="0" i="0" baseline="0">
              <a:solidFill>
                <a:schemeClr val="dk1"/>
              </a:solidFill>
              <a:effectLst/>
              <a:latin typeface="+mn-lt"/>
              <a:ea typeface="+mn-ea"/>
              <a:cs typeface="+mn-cs"/>
            </a:rPr>
            <a:t>なったことによるものである。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63500</xdr:rowOff>
    </xdr:from>
    <xdr:to>
      <xdr:col>82</xdr:col>
      <xdr:colOff>107950</xdr:colOff>
      <xdr:row>59</xdr:row>
      <xdr:rowOff>19050</xdr:rowOff>
    </xdr:to>
    <xdr:cxnSp macro="">
      <xdr:nvCxnSpPr>
        <xdr:cNvPr id="251" name="直線コネクタ 250"/>
        <xdr:cNvCxnSpPr/>
      </xdr:nvCxnSpPr>
      <xdr:spPr>
        <a:xfrm flipV="1">
          <a:off x="15671800" y="100076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149877</xdr:rowOff>
    </xdr:from>
    <xdr:ext cx="762000" cy="259045"/>
    <xdr:sp macro="" textlink="">
      <xdr:nvSpPr>
        <xdr:cNvPr id="252" name="その他平均値テキスト"/>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19050</xdr:rowOff>
    </xdr:from>
    <xdr:to>
      <xdr:col>78</xdr:col>
      <xdr:colOff>69850</xdr:colOff>
      <xdr:row>60</xdr:row>
      <xdr:rowOff>76200</xdr:rowOff>
    </xdr:to>
    <xdr:cxnSp macro="">
      <xdr:nvCxnSpPr>
        <xdr:cNvPr id="254" name="直線コネクタ 253"/>
        <xdr:cNvCxnSpPr/>
      </xdr:nvCxnSpPr>
      <xdr:spPr>
        <a:xfrm flipV="1">
          <a:off x="14782800" y="10134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63500</xdr:rowOff>
    </xdr:from>
    <xdr:to>
      <xdr:col>73</xdr:col>
      <xdr:colOff>180975</xdr:colOff>
      <xdr:row>60</xdr:row>
      <xdr:rowOff>76200</xdr:rowOff>
    </xdr:to>
    <xdr:cxnSp macro="">
      <xdr:nvCxnSpPr>
        <xdr:cNvPr id="257" name="直線コネクタ 256"/>
        <xdr:cNvCxnSpPr/>
      </xdr:nvCxnSpPr>
      <xdr:spPr>
        <a:xfrm>
          <a:off x="13893800" y="10350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158750</xdr:rowOff>
    </xdr:from>
    <xdr:to>
      <xdr:col>69</xdr:col>
      <xdr:colOff>92075</xdr:colOff>
      <xdr:row>60</xdr:row>
      <xdr:rowOff>63500</xdr:rowOff>
    </xdr:to>
    <xdr:cxnSp macro="">
      <xdr:nvCxnSpPr>
        <xdr:cNvPr id="260" name="直線コネクタ 259"/>
        <xdr:cNvCxnSpPr/>
      </xdr:nvCxnSpPr>
      <xdr:spPr>
        <a:xfrm>
          <a:off x="13004800" y="10274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12700</xdr:rowOff>
    </xdr:from>
    <xdr:to>
      <xdr:col>82</xdr:col>
      <xdr:colOff>158750</xdr:colOff>
      <xdr:row>58</xdr:row>
      <xdr:rowOff>114300</xdr:rowOff>
    </xdr:to>
    <xdr:sp macro="" textlink="">
      <xdr:nvSpPr>
        <xdr:cNvPr id="270" name="楕円 269"/>
        <xdr:cNvSpPr/>
      </xdr:nvSpPr>
      <xdr:spPr>
        <a:xfrm>
          <a:off x="164592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156227</xdr:rowOff>
    </xdr:from>
    <xdr:ext cx="762000" cy="259045"/>
    <xdr:sp macro="" textlink="">
      <xdr:nvSpPr>
        <xdr:cNvPr id="271" name="その他該当値テキスト"/>
        <xdr:cNvSpPr txBox="1"/>
      </xdr:nvSpPr>
      <xdr:spPr>
        <a:xfrm>
          <a:off x="165989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139700</xdr:rowOff>
    </xdr:from>
    <xdr:to>
      <xdr:col>78</xdr:col>
      <xdr:colOff>120650</xdr:colOff>
      <xdr:row>59</xdr:row>
      <xdr:rowOff>69850</xdr:rowOff>
    </xdr:to>
    <xdr:sp macro="" textlink="">
      <xdr:nvSpPr>
        <xdr:cNvPr id="272" name="楕円 271"/>
        <xdr:cNvSpPr/>
      </xdr:nvSpPr>
      <xdr:spPr>
        <a:xfrm>
          <a:off x="15621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54627</xdr:rowOff>
    </xdr:from>
    <xdr:ext cx="736600" cy="259045"/>
    <xdr:sp macro="" textlink="">
      <xdr:nvSpPr>
        <xdr:cNvPr id="273" name="テキスト ボックス 272"/>
        <xdr:cNvSpPr txBox="1"/>
      </xdr:nvSpPr>
      <xdr:spPr>
        <a:xfrm>
          <a:off x="15290800" y="1017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25400</xdr:rowOff>
    </xdr:from>
    <xdr:to>
      <xdr:col>74</xdr:col>
      <xdr:colOff>31750</xdr:colOff>
      <xdr:row>60</xdr:row>
      <xdr:rowOff>127000</xdr:rowOff>
    </xdr:to>
    <xdr:sp macro="" textlink="">
      <xdr:nvSpPr>
        <xdr:cNvPr id="274" name="楕円 273"/>
        <xdr:cNvSpPr/>
      </xdr:nvSpPr>
      <xdr:spPr>
        <a:xfrm>
          <a:off x="14732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111777</xdr:rowOff>
    </xdr:from>
    <xdr:ext cx="762000" cy="259045"/>
    <xdr:sp macro="" textlink="">
      <xdr:nvSpPr>
        <xdr:cNvPr id="275" name="テキスト ボックス 274"/>
        <xdr:cNvSpPr txBox="1"/>
      </xdr:nvSpPr>
      <xdr:spPr>
        <a:xfrm>
          <a:off x="144018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12700</xdr:rowOff>
    </xdr:from>
    <xdr:to>
      <xdr:col>69</xdr:col>
      <xdr:colOff>142875</xdr:colOff>
      <xdr:row>60</xdr:row>
      <xdr:rowOff>114300</xdr:rowOff>
    </xdr:to>
    <xdr:sp macro="" textlink="">
      <xdr:nvSpPr>
        <xdr:cNvPr id="276" name="楕円 275"/>
        <xdr:cNvSpPr/>
      </xdr:nvSpPr>
      <xdr:spPr>
        <a:xfrm>
          <a:off x="13843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99077</xdr:rowOff>
    </xdr:from>
    <xdr:ext cx="762000" cy="259045"/>
    <xdr:sp macro="" textlink="">
      <xdr:nvSpPr>
        <xdr:cNvPr id="277" name="テキスト ボックス 276"/>
        <xdr:cNvSpPr txBox="1"/>
      </xdr:nvSpPr>
      <xdr:spPr>
        <a:xfrm>
          <a:off x="135128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107950</xdr:rowOff>
    </xdr:from>
    <xdr:to>
      <xdr:col>65</xdr:col>
      <xdr:colOff>53975</xdr:colOff>
      <xdr:row>60</xdr:row>
      <xdr:rowOff>38100</xdr:rowOff>
    </xdr:to>
    <xdr:sp macro="" textlink="">
      <xdr:nvSpPr>
        <xdr:cNvPr id="278" name="楕円 277"/>
        <xdr:cNvSpPr/>
      </xdr:nvSpPr>
      <xdr:spPr>
        <a:xfrm>
          <a:off x="12954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22877</xdr:rowOff>
    </xdr:from>
    <xdr:ext cx="762000" cy="259045"/>
    <xdr:sp macro="" textlink="">
      <xdr:nvSpPr>
        <xdr:cNvPr id="279" name="テキスト ボックス 278"/>
        <xdr:cNvSpPr txBox="1"/>
      </xdr:nvSpPr>
      <xdr:spPr>
        <a:xfrm>
          <a:off x="12623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前年度に比べ</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ポイント上昇した。これは、下水道事業会計への補助金が増</a:t>
          </a:r>
          <a:r>
            <a:rPr kumimoji="1" lang="ja-JP" altLang="en-US" sz="1100" b="0" i="0" baseline="0">
              <a:solidFill>
                <a:schemeClr val="dk1"/>
              </a:solidFill>
              <a:effectLst/>
              <a:latin typeface="+mn-lt"/>
              <a:ea typeface="+mn-ea"/>
              <a:cs typeface="+mn-cs"/>
            </a:rPr>
            <a:t>に</a:t>
          </a:r>
          <a:r>
            <a:rPr kumimoji="1" lang="ja-JP" altLang="ja-JP" sz="1100" b="0" i="0" baseline="0">
              <a:solidFill>
                <a:schemeClr val="dk1"/>
              </a:solidFill>
              <a:effectLst/>
              <a:latin typeface="+mn-lt"/>
              <a:ea typeface="+mn-ea"/>
              <a:cs typeface="+mn-cs"/>
            </a:rPr>
            <a:t>なったことによるものである。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35560</xdr:rowOff>
    </xdr:from>
    <xdr:to>
      <xdr:col>82</xdr:col>
      <xdr:colOff>107950</xdr:colOff>
      <xdr:row>34</xdr:row>
      <xdr:rowOff>62992</xdr:rowOff>
    </xdr:to>
    <xdr:cxnSp macro="">
      <xdr:nvCxnSpPr>
        <xdr:cNvPr id="310" name="直線コネクタ 309"/>
        <xdr:cNvCxnSpPr/>
      </xdr:nvCxnSpPr>
      <xdr:spPr>
        <a:xfrm>
          <a:off x="15671800" y="58648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121429</xdr:rowOff>
    </xdr:from>
    <xdr:ext cx="762000" cy="259045"/>
    <xdr:sp macro="" textlink="">
      <xdr:nvSpPr>
        <xdr:cNvPr id="311" name="補助費等平均値テキスト"/>
        <xdr:cNvSpPr txBox="1"/>
      </xdr:nvSpPr>
      <xdr:spPr>
        <a:xfrm>
          <a:off x="16598900" y="5950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26416</xdr:rowOff>
    </xdr:from>
    <xdr:to>
      <xdr:col>78</xdr:col>
      <xdr:colOff>69850</xdr:colOff>
      <xdr:row>34</xdr:row>
      <xdr:rowOff>35560</xdr:rowOff>
    </xdr:to>
    <xdr:cxnSp macro="">
      <xdr:nvCxnSpPr>
        <xdr:cNvPr id="313" name="直線コネクタ 312"/>
        <xdr:cNvCxnSpPr/>
      </xdr:nvCxnSpPr>
      <xdr:spPr>
        <a:xfrm>
          <a:off x="14782800" y="58557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100855</xdr:rowOff>
    </xdr:from>
    <xdr:ext cx="736600" cy="259045"/>
    <xdr:sp macro="" textlink="">
      <xdr:nvSpPr>
        <xdr:cNvPr id="315" name="テキスト ボックス 314"/>
        <xdr:cNvSpPr txBox="1"/>
      </xdr:nvSpPr>
      <xdr:spPr>
        <a:xfrm>
          <a:off x="15290800" y="610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26416</xdr:rowOff>
    </xdr:from>
    <xdr:to>
      <xdr:col>73</xdr:col>
      <xdr:colOff>180975</xdr:colOff>
      <xdr:row>34</xdr:row>
      <xdr:rowOff>72136</xdr:rowOff>
    </xdr:to>
    <xdr:cxnSp macro="">
      <xdr:nvCxnSpPr>
        <xdr:cNvPr id="316" name="直線コネクタ 315"/>
        <xdr:cNvCxnSpPr/>
      </xdr:nvCxnSpPr>
      <xdr:spPr>
        <a:xfrm flipV="1">
          <a:off x="13893800" y="58557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100855</xdr:rowOff>
    </xdr:from>
    <xdr:ext cx="762000" cy="259045"/>
    <xdr:sp macro="" textlink="">
      <xdr:nvSpPr>
        <xdr:cNvPr id="318" name="テキスト ボックス 317"/>
        <xdr:cNvSpPr txBox="1"/>
      </xdr:nvSpPr>
      <xdr:spPr>
        <a:xfrm>
          <a:off x="144018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72136</xdr:rowOff>
    </xdr:from>
    <xdr:to>
      <xdr:col>69</xdr:col>
      <xdr:colOff>92075</xdr:colOff>
      <xdr:row>34</xdr:row>
      <xdr:rowOff>72136</xdr:rowOff>
    </xdr:to>
    <xdr:cxnSp macro="">
      <xdr:nvCxnSpPr>
        <xdr:cNvPr id="319" name="直線コネクタ 318"/>
        <xdr:cNvCxnSpPr/>
      </xdr:nvCxnSpPr>
      <xdr:spPr>
        <a:xfrm>
          <a:off x="13004800" y="59014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0" name="フローチャート: 判断 319"/>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91711</xdr:rowOff>
    </xdr:from>
    <xdr:ext cx="762000" cy="259045"/>
    <xdr:sp macro="" textlink="">
      <xdr:nvSpPr>
        <xdr:cNvPr id="321" name="テキスト ボックス 320"/>
        <xdr:cNvSpPr txBox="1"/>
      </xdr:nvSpPr>
      <xdr:spPr>
        <a:xfrm>
          <a:off x="13512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2" name="フローチャート: 判断 321"/>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64279</xdr:rowOff>
    </xdr:from>
    <xdr:ext cx="762000" cy="259045"/>
    <xdr:sp macro="" textlink="">
      <xdr:nvSpPr>
        <xdr:cNvPr id="323" name="テキスト ボックス 322"/>
        <xdr:cNvSpPr txBox="1"/>
      </xdr:nvSpPr>
      <xdr:spPr>
        <a:xfrm>
          <a:off x="12623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xdr:rowOff>
    </xdr:from>
    <xdr:to>
      <xdr:col>82</xdr:col>
      <xdr:colOff>158750</xdr:colOff>
      <xdr:row>34</xdr:row>
      <xdr:rowOff>113792</xdr:rowOff>
    </xdr:to>
    <xdr:sp macro="" textlink="">
      <xdr:nvSpPr>
        <xdr:cNvPr id="329" name="楕円 328"/>
        <xdr:cNvSpPr/>
      </xdr:nvSpPr>
      <xdr:spPr>
        <a:xfrm>
          <a:off x="164592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28719</xdr:rowOff>
    </xdr:from>
    <xdr:ext cx="762000" cy="259045"/>
    <xdr:sp macro="" textlink="">
      <xdr:nvSpPr>
        <xdr:cNvPr id="330" name="補助費等該当値テキスト"/>
        <xdr:cNvSpPr txBox="1"/>
      </xdr:nvSpPr>
      <xdr:spPr>
        <a:xfrm>
          <a:off x="16598900" y="568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156210</xdr:rowOff>
    </xdr:from>
    <xdr:to>
      <xdr:col>78</xdr:col>
      <xdr:colOff>120650</xdr:colOff>
      <xdr:row>34</xdr:row>
      <xdr:rowOff>86360</xdr:rowOff>
    </xdr:to>
    <xdr:sp macro="" textlink="">
      <xdr:nvSpPr>
        <xdr:cNvPr id="331" name="楕円 330"/>
        <xdr:cNvSpPr/>
      </xdr:nvSpPr>
      <xdr:spPr>
        <a:xfrm>
          <a:off x="15621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96537</xdr:rowOff>
    </xdr:from>
    <xdr:ext cx="736600" cy="259045"/>
    <xdr:sp macro="" textlink="">
      <xdr:nvSpPr>
        <xdr:cNvPr id="332" name="テキスト ボックス 331"/>
        <xdr:cNvSpPr txBox="1"/>
      </xdr:nvSpPr>
      <xdr:spPr>
        <a:xfrm>
          <a:off x="15290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147066</xdr:rowOff>
    </xdr:from>
    <xdr:to>
      <xdr:col>74</xdr:col>
      <xdr:colOff>31750</xdr:colOff>
      <xdr:row>34</xdr:row>
      <xdr:rowOff>77216</xdr:rowOff>
    </xdr:to>
    <xdr:sp macro="" textlink="">
      <xdr:nvSpPr>
        <xdr:cNvPr id="333" name="楕円 332"/>
        <xdr:cNvSpPr/>
      </xdr:nvSpPr>
      <xdr:spPr>
        <a:xfrm>
          <a:off x="14732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87393</xdr:rowOff>
    </xdr:from>
    <xdr:ext cx="762000" cy="259045"/>
    <xdr:sp macro="" textlink="">
      <xdr:nvSpPr>
        <xdr:cNvPr id="334" name="テキスト ボックス 333"/>
        <xdr:cNvSpPr txBox="1"/>
      </xdr:nvSpPr>
      <xdr:spPr>
        <a:xfrm>
          <a:off x="14401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21336</xdr:rowOff>
    </xdr:from>
    <xdr:to>
      <xdr:col>69</xdr:col>
      <xdr:colOff>142875</xdr:colOff>
      <xdr:row>34</xdr:row>
      <xdr:rowOff>122936</xdr:rowOff>
    </xdr:to>
    <xdr:sp macro="" textlink="">
      <xdr:nvSpPr>
        <xdr:cNvPr id="335" name="楕円 334"/>
        <xdr:cNvSpPr/>
      </xdr:nvSpPr>
      <xdr:spPr>
        <a:xfrm>
          <a:off x="13843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133113</xdr:rowOff>
    </xdr:from>
    <xdr:ext cx="762000" cy="259045"/>
    <xdr:sp macro="" textlink="">
      <xdr:nvSpPr>
        <xdr:cNvPr id="336" name="テキスト ボックス 335"/>
        <xdr:cNvSpPr txBox="1"/>
      </xdr:nvSpPr>
      <xdr:spPr>
        <a:xfrm>
          <a:off x="13512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21336</xdr:rowOff>
    </xdr:from>
    <xdr:to>
      <xdr:col>65</xdr:col>
      <xdr:colOff>53975</xdr:colOff>
      <xdr:row>34</xdr:row>
      <xdr:rowOff>122936</xdr:rowOff>
    </xdr:to>
    <xdr:sp macro="" textlink="">
      <xdr:nvSpPr>
        <xdr:cNvPr id="337" name="楕円 336"/>
        <xdr:cNvSpPr/>
      </xdr:nvSpPr>
      <xdr:spPr>
        <a:xfrm>
          <a:off x="12954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133113</xdr:rowOff>
    </xdr:from>
    <xdr:ext cx="762000" cy="259045"/>
    <xdr:sp macro="" textlink="">
      <xdr:nvSpPr>
        <xdr:cNvPr id="338" name="テキスト ボックス 337"/>
        <xdr:cNvSpPr txBox="1"/>
      </xdr:nvSpPr>
      <xdr:spPr>
        <a:xfrm>
          <a:off x="12623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前年度に比べ</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ポイント上昇した。これは、猶予特例債の償還などにより市債の元利償還金が増</a:t>
          </a:r>
          <a:r>
            <a:rPr kumimoji="1" lang="ja-JP" altLang="en-US" sz="1100" b="0" i="0" baseline="0">
              <a:solidFill>
                <a:schemeClr val="dk1"/>
              </a:solidFill>
              <a:effectLst/>
              <a:latin typeface="+mn-lt"/>
              <a:ea typeface="+mn-ea"/>
              <a:cs typeface="+mn-cs"/>
            </a:rPr>
            <a:t>に</a:t>
          </a:r>
          <a:r>
            <a:rPr kumimoji="1" lang="ja-JP" altLang="ja-JP" sz="1100" b="0" i="0" baseline="0">
              <a:solidFill>
                <a:schemeClr val="dk1"/>
              </a:solidFill>
              <a:effectLst/>
              <a:latin typeface="+mn-lt"/>
              <a:ea typeface="+mn-ea"/>
              <a:cs typeface="+mn-cs"/>
            </a:rPr>
            <a:t>なったことによるものである。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24130</xdr:rowOff>
    </xdr:from>
    <xdr:to>
      <xdr:col>24</xdr:col>
      <xdr:colOff>25400</xdr:colOff>
      <xdr:row>75</xdr:row>
      <xdr:rowOff>46990</xdr:rowOff>
    </xdr:to>
    <xdr:cxnSp macro="">
      <xdr:nvCxnSpPr>
        <xdr:cNvPr id="371" name="直線コネクタ 370"/>
        <xdr:cNvCxnSpPr/>
      </xdr:nvCxnSpPr>
      <xdr:spPr>
        <a:xfrm>
          <a:off x="3987800" y="128828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154957</xdr:rowOff>
    </xdr:from>
    <xdr:ext cx="762000" cy="259045"/>
    <xdr:sp macro="" textlink="">
      <xdr:nvSpPr>
        <xdr:cNvPr id="372" name="公債費平均値テキスト"/>
        <xdr:cNvSpPr txBox="1"/>
      </xdr:nvSpPr>
      <xdr:spPr>
        <a:xfrm>
          <a:off x="4914900" y="13185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8890</xdr:rowOff>
    </xdr:from>
    <xdr:to>
      <xdr:col>19</xdr:col>
      <xdr:colOff>187325</xdr:colOff>
      <xdr:row>75</xdr:row>
      <xdr:rowOff>24130</xdr:rowOff>
    </xdr:to>
    <xdr:cxnSp macro="">
      <xdr:nvCxnSpPr>
        <xdr:cNvPr id="374" name="直線コネクタ 373"/>
        <xdr:cNvCxnSpPr/>
      </xdr:nvCxnSpPr>
      <xdr:spPr>
        <a:xfrm>
          <a:off x="3098800" y="12867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76" name="テキスト ボックス 375"/>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8890</xdr:rowOff>
    </xdr:from>
    <xdr:to>
      <xdr:col>15</xdr:col>
      <xdr:colOff>98425</xdr:colOff>
      <xdr:row>75</xdr:row>
      <xdr:rowOff>39370</xdr:rowOff>
    </xdr:to>
    <xdr:cxnSp macro="">
      <xdr:nvCxnSpPr>
        <xdr:cNvPr id="377" name="直線コネクタ 376"/>
        <xdr:cNvCxnSpPr/>
      </xdr:nvCxnSpPr>
      <xdr:spPr>
        <a:xfrm flipV="1">
          <a:off x="2209800" y="12867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79" name="テキスト ボックス 378"/>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39370</xdr:rowOff>
    </xdr:from>
    <xdr:to>
      <xdr:col>11</xdr:col>
      <xdr:colOff>9525</xdr:colOff>
      <xdr:row>75</xdr:row>
      <xdr:rowOff>54610</xdr:rowOff>
    </xdr:to>
    <xdr:cxnSp macro="">
      <xdr:nvCxnSpPr>
        <xdr:cNvPr id="380" name="直線コネクタ 379"/>
        <xdr:cNvCxnSpPr/>
      </xdr:nvCxnSpPr>
      <xdr:spPr>
        <a:xfrm flipV="1">
          <a:off x="1320800" y="12898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1" name="フローチャート: 判断 380"/>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2" name="テキスト ボックス 381"/>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3" name="フローチャート: 判断 382"/>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84" name="テキスト ボックス 383"/>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167640</xdr:rowOff>
    </xdr:from>
    <xdr:to>
      <xdr:col>24</xdr:col>
      <xdr:colOff>76200</xdr:colOff>
      <xdr:row>75</xdr:row>
      <xdr:rowOff>97790</xdr:rowOff>
    </xdr:to>
    <xdr:sp macro="" textlink="">
      <xdr:nvSpPr>
        <xdr:cNvPr id="390" name="楕円 389"/>
        <xdr:cNvSpPr/>
      </xdr:nvSpPr>
      <xdr:spPr>
        <a:xfrm>
          <a:off x="4775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12717</xdr:rowOff>
    </xdr:from>
    <xdr:ext cx="762000" cy="259045"/>
    <xdr:sp macro="" textlink="">
      <xdr:nvSpPr>
        <xdr:cNvPr id="391" name="公債費該当値テキスト"/>
        <xdr:cNvSpPr txBox="1"/>
      </xdr:nvSpPr>
      <xdr:spPr>
        <a:xfrm>
          <a:off x="4914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144780</xdr:rowOff>
    </xdr:from>
    <xdr:to>
      <xdr:col>20</xdr:col>
      <xdr:colOff>38100</xdr:colOff>
      <xdr:row>75</xdr:row>
      <xdr:rowOff>74930</xdr:rowOff>
    </xdr:to>
    <xdr:sp macro="" textlink="">
      <xdr:nvSpPr>
        <xdr:cNvPr id="392" name="楕円 391"/>
        <xdr:cNvSpPr/>
      </xdr:nvSpPr>
      <xdr:spPr>
        <a:xfrm>
          <a:off x="3937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85107</xdr:rowOff>
    </xdr:from>
    <xdr:ext cx="736600" cy="259045"/>
    <xdr:sp macro="" textlink="">
      <xdr:nvSpPr>
        <xdr:cNvPr id="393" name="テキスト ボックス 392"/>
        <xdr:cNvSpPr txBox="1"/>
      </xdr:nvSpPr>
      <xdr:spPr>
        <a:xfrm>
          <a:off x="3606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129540</xdr:rowOff>
    </xdr:from>
    <xdr:to>
      <xdr:col>15</xdr:col>
      <xdr:colOff>149225</xdr:colOff>
      <xdr:row>75</xdr:row>
      <xdr:rowOff>59690</xdr:rowOff>
    </xdr:to>
    <xdr:sp macro="" textlink="">
      <xdr:nvSpPr>
        <xdr:cNvPr id="394" name="楕円 393"/>
        <xdr:cNvSpPr/>
      </xdr:nvSpPr>
      <xdr:spPr>
        <a:xfrm>
          <a:off x="3048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69867</xdr:rowOff>
    </xdr:from>
    <xdr:ext cx="762000" cy="259045"/>
    <xdr:sp macro="" textlink="">
      <xdr:nvSpPr>
        <xdr:cNvPr id="395" name="テキスト ボックス 394"/>
        <xdr:cNvSpPr txBox="1"/>
      </xdr:nvSpPr>
      <xdr:spPr>
        <a:xfrm>
          <a:off x="2717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160020</xdr:rowOff>
    </xdr:from>
    <xdr:to>
      <xdr:col>11</xdr:col>
      <xdr:colOff>60325</xdr:colOff>
      <xdr:row>75</xdr:row>
      <xdr:rowOff>90170</xdr:rowOff>
    </xdr:to>
    <xdr:sp macro="" textlink="">
      <xdr:nvSpPr>
        <xdr:cNvPr id="396" name="楕円 395"/>
        <xdr:cNvSpPr/>
      </xdr:nvSpPr>
      <xdr:spPr>
        <a:xfrm>
          <a:off x="2159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100347</xdr:rowOff>
    </xdr:from>
    <xdr:ext cx="762000" cy="259045"/>
    <xdr:sp macro="" textlink="">
      <xdr:nvSpPr>
        <xdr:cNvPr id="397" name="テキスト ボックス 396"/>
        <xdr:cNvSpPr txBox="1"/>
      </xdr:nvSpPr>
      <xdr:spPr>
        <a:xfrm>
          <a:off x="1828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3810</xdr:rowOff>
    </xdr:from>
    <xdr:to>
      <xdr:col>6</xdr:col>
      <xdr:colOff>171450</xdr:colOff>
      <xdr:row>75</xdr:row>
      <xdr:rowOff>105410</xdr:rowOff>
    </xdr:to>
    <xdr:sp macro="" textlink="">
      <xdr:nvSpPr>
        <xdr:cNvPr id="398" name="楕円 397"/>
        <xdr:cNvSpPr/>
      </xdr:nvSpPr>
      <xdr:spPr>
        <a:xfrm>
          <a:off x="1270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115587</xdr:rowOff>
    </xdr:from>
    <xdr:ext cx="762000" cy="259045"/>
    <xdr:sp macro="" textlink="">
      <xdr:nvSpPr>
        <xdr:cNvPr id="399" name="テキスト ボックス 398"/>
        <xdr:cNvSpPr txBox="1"/>
      </xdr:nvSpPr>
      <xdr:spPr>
        <a:xfrm>
          <a:off x="939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前年度に比べ</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ポイント減少した。これは、物件費が増になったものの、人件費が減になったことが主な要因である。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92711</xdr:rowOff>
    </xdr:from>
    <xdr:to>
      <xdr:col>82</xdr:col>
      <xdr:colOff>107950</xdr:colOff>
      <xdr:row>77</xdr:row>
      <xdr:rowOff>106426</xdr:rowOff>
    </xdr:to>
    <xdr:cxnSp macro="">
      <xdr:nvCxnSpPr>
        <xdr:cNvPr id="430" name="直線コネクタ 429"/>
        <xdr:cNvCxnSpPr/>
      </xdr:nvCxnSpPr>
      <xdr:spPr>
        <a:xfrm flipV="1">
          <a:off x="15671800" y="13294361"/>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152164</xdr:rowOff>
    </xdr:from>
    <xdr:ext cx="762000" cy="259045"/>
    <xdr:sp macro="" textlink="">
      <xdr:nvSpPr>
        <xdr:cNvPr id="431" name="公債費以外平均値テキスト"/>
        <xdr:cNvSpPr txBox="1"/>
      </xdr:nvSpPr>
      <xdr:spPr>
        <a:xfrm>
          <a:off x="16598900" y="13010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106426</xdr:rowOff>
    </xdr:from>
    <xdr:to>
      <xdr:col>78</xdr:col>
      <xdr:colOff>69850</xdr:colOff>
      <xdr:row>78</xdr:row>
      <xdr:rowOff>17272</xdr:rowOff>
    </xdr:to>
    <xdr:cxnSp macro="">
      <xdr:nvCxnSpPr>
        <xdr:cNvPr id="433" name="直線コネクタ 432"/>
        <xdr:cNvCxnSpPr/>
      </xdr:nvCxnSpPr>
      <xdr:spPr>
        <a:xfrm flipV="1">
          <a:off x="14782800" y="133080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5" name="テキスト ボックス 434"/>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17272</xdr:rowOff>
    </xdr:from>
    <xdr:to>
      <xdr:col>73</xdr:col>
      <xdr:colOff>180975</xdr:colOff>
      <xdr:row>78</xdr:row>
      <xdr:rowOff>35561</xdr:rowOff>
    </xdr:to>
    <xdr:cxnSp macro="">
      <xdr:nvCxnSpPr>
        <xdr:cNvPr id="436" name="直線コネクタ 435"/>
        <xdr:cNvCxnSpPr/>
      </xdr:nvCxnSpPr>
      <xdr:spPr>
        <a:xfrm flipV="1">
          <a:off x="13893800" y="133903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38" name="テキスト ボックス 437"/>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35561</xdr:rowOff>
    </xdr:from>
    <xdr:to>
      <xdr:col>69</xdr:col>
      <xdr:colOff>92075</xdr:colOff>
      <xdr:row>78</xdr:row>
      <xdr:rowOff>40132</xdr:rowOff>
    </xdr:to>
    <xdr:cxnSp macro="">
      <xdr:nvCxnSpPr>
        <xdr:cNvPr id="439" name="直線コネクタ 438"/>
        <xdr:cNvCxnSpPr/>
      </xdr:nvCxnSpPr>
      <xdr:spPr>
        <a:xfrm flipV="1">
          <a:off x="13004800" y="134086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0" name="フローチャート: 判断 439"/>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5097</xdr:rowOff>
    </xdr:from>
    <xdr:ext cx="762000" cy="259045"/>
    <xdr:sp macro="" textlink="">
      <xdr:nvSpPr>
        <xdr:cNvPr id="441" name="テキスト ボックス 440"/>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2" name="フローチャート: 判断 441"/>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43" name="テキスト ボックス 442"/>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49" name="楕円 448"/>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13988</xdr:rowOff>
    </xdr:from>
    <xdr:ext cx="762000" cy="259045"/>
    <xdr:sp macro="" textlink="">
      <xdr:nvSpPr>
        <xdr:cNvPr id="450" name="公債費以外該当値テキスト"/>
        <xdr:cNvSpPr txBox="1"/>
      </xdr:nvSpPr>
      <xdr:spPr>
        <a:xfrm>
          <a:off x="16598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55626</xdr:rowOff>
    </xdr:from>
    <xdr:to>
      <xdr:col>78</xdr:col>
      <xdr:colOff>120650</xdr:colOff>
      <xdr:row>77</xdr:row>
      <xdr:rowOff>157226</xdr:rowOff>
    </xdr:to>
    <xdr:sp macro="" textlink="">
      <xdr:nvSpPr>
        <xdr:cNvPr id="451" name="楕円 450"/>
        <xdr:cNvSpPr/>
      </xdr:nvSpPr>
      <xdr:spPr>
        <a:xfrm>
          <a:off x="15621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167403</xdr:rowOff>
    </xdr:from>
    <xdr:ext cx="736600" cy="259045"/>
    <xdr:sp macro="" textlink="">
      <xdr:nvSpPr>
        <xdr:cNvPr id="452" name="テキスト ボックス 451"/>
        <xdr:cNvSpPr txBox="1"/>
      </xdr:nvSpPr>
      <xdr:spPr>
        <a:xfrm>
          <a:off x="15290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137922</xdr:rowOff>
    </xdr:from>
    <xdr:to>
      <xdr:col>74</xdr:col>
      <xdr:colOff>31750</xdr:colOff>
      <xdr:row>78</xdr:row>
      <xdr:rowOff>68072</xdr:rowOff>
    </xdr:to>
    <xdr:sp macro="" textlink="">
      <xdr:nvSpPr>
        <xdr:cNvPr id="453" name="楕円 452"/>
        <xdr:cNvSpPr/>
      </xdr:nvSpPr>
      <xdr:spPr>
        <a:xfrm>
          <a:off x="14732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52849</xdr:rowOff>
    </xdr:from>
    <xdr:ext cx="762000" cy="259045"/>
    <xdr:sp macro="" textlink="">
      <xdr:nvSpPr>
        <xdr:cNvPr id="454" name="テキスト ボックス 453"/>
        <xdr:cNvSpPr txBox="1"/>
      </xdr:nvSpPr>
      <xdr:spPr>
        <a:xfrm>
          <a:off x="14401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156211</xdr:rowOff>
    </xdr:from>
    <xdr:to>
      <xdr:col>69</xdr:col>
      <xdr:colOff>142875</xdr:colOff>
      <xdr:row>78</xdr:row>
      <xdr:rowOff>86361</xdr:rowOff>
    </xdr:to>
    <xdr:sp macro="" textlink="">
      <xdr:nvSpPr>
        <xdr:cNvPr id="455" name="楕円 454"/>
        <xdr:cNvSpPr/>
      </xdr:nvSpPr>
      <xdr:spPr>
        <a:xfrm>
          <a:off x="13843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71138</xdr:rowOff>
    </xdr:from>
    <xdr:ext cx="762000" cy="259045"/>
    <xdr:sp macro="" textlink="">
      <xdr:nvSpPr>
        <xdr:cNvPr id="456" name="テキスト ボックス 455"/>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160782</xdr:rowOff>
    </xdr:from>
    <xdr:to>
      <xdr:col>65</xdr:col>
      <xdr:colOff>53975</xdr:colOff>
      <xdr:row>78</xdr:row>
      <xdr:rowOff>90932</xdr:rowOff>
    </xdr:to>
    <xdr:sp macro="" textlink="">
      <xdr:nvSpPr>
        <xdr:cNvPr id="457" name="楕円 456"/>
        <xdr:cNvSpPr/>
      </xdr:nvSpPr>
      <xdr:spPr>
        <a:xfrm>
          <a:off x="12954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75709</xdr:rowOff>
    </xdr:from>
    <xdr:ext cx="762000" cy="259045"/>
    <xdr:sp macro="" textlink="">
      <xdr:nvSpPr>
        <xdr:cNvPr id="458" name="テキスト ボックス 457"/>
        <xdr:cNvSpPr txBox="1"/>
      </xdr:nvSpPr>
      <xdr:spPr>
        <a:xfrm>
          <a:off x="12623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160433</xdr:rowOff>
    </xdr:from>
    <xdr:ext cx="762000" cy="259045"/>
    <xdr:sp macro="" textlink="">
      <xdr:nvSpPr>
        <xdr:cNvPr id="44" name="人口1人当たり決算額の推移最小値テキスト130"/>
        <xdr:cNvSpPr txBox="1"/>
      </xdr:nvSpPr>
      <xdr:spPr>
        <a:xfrm>
          <a:off x="5740400" y="346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148473</xdr:rowOff>
    </xdr:from>
    <xdr:to>
      <xdr:col>29</xdr:col>
      <xdr:colOff>127000</xdr:colOff>
      <xdr:row>19</xdr:row>
      <xdr:rowOff>150256</xdr:rowOff>
    </xdr:to>
    <xdr:cxnSp macro="">
      <xdr:nvCxnSpPr>
        <xdr:cNvPr id="48" name="直線コネクタ 47"/>
        <xdr:cNvCxnSpPr/>
      </xdr:nvCxnSpPr>
      <xdr:spPr bwMode="auto">
        <a:xfrm>
          <a:off x="5003800" y="3453648"/>
          <a:ext cx="647700" cy="1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150959</xdr:rowOff>
    </xdr:from>
    <xdr:ext cx="762000" cy="259045"/>
    <xdr:sp macro="" textlink="">
      <xdr:nvSpPr>
        <xdr:cNvPr id="49" name="人口1人当たり決算額の推移平均値テキスト130"/>
        <xdr:cNvSpPr txBox="1"/>
      </xdr:nvSpPr>
      <xdr:spPr>
        <a:xfrm>
          <a:off x="5740400" y="259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148473</xdr:rowOff>
    </xdr:from>
    <xdr:to>
      <xdr:col>26</xdr:col>
      <xdr:colOff>50800</xdr:colOff>
      <xdr:row>19</xdr:row>
      <xdr:rowOff>165435</xdr:rowOff>
    </xdr:to>
    <xdr:cxnSp macro="">
      <xdr:nvCxnSpPr>
        <xdr:cNvPr id="51" name="直線コネクタ 50"/>
        <xdr:cNvCxnSpPr/>
      </xdr:nvCxnSpPr>
      <xdr:spPr bwMode="auto">
        <a:xfrm flipV="1">
          <a:off x="4305300" y="3453648"/>
          <a:ext cx="698500" cy="16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104843</xdr:rowOff>
    </xdr:from>
    <xdr:ext cx="736600" cy="259045"/>
    <xdr:sp macro="" textlink="">
      <xdr:nvSpPr>
        <xdr:cNvPr id="53" name="テキスト ボックス 52"/>
        <xdr:cNvSpPr txBox="1"/>
      </xdr:nvSpPr>
      <xdr:spPr>
        <a:xfrm>
          <a:off x="4622800" y="255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165435</xdr:rowOff>
    </xdr:from>
    <xdr:to>
      <xdr:col>22</xdr:col>
      <xdr:colOff>114300</xdr:colOff>
      <xdr:row>20</xdr:row>
      <xdr:rowOff>14422</xdr:rowOff>
    </xdr:to>
    <xdr:cxnSp macro="">
      <xdr:nvCxnSpPr>
        <xdr:cNvPr id="54" name="直線コネクタ 53"/>
        <xdr:cNvCxnSpPr/>
      </xdr:nvCxnSpPr>
      <xdr:spPr bwMode="auto">
        <a:xfrm flipV="1">
          <a:off x="3606800" y="3470610"/>
          <a:ext cx="698500" cy="20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784</xdr:rowOff>
    </xdr:from>
    <xdr:ext cx="762000" cy="259045"/>
    <xdr:sp macro="" textlink="">
      <xdr:nvSpPr>
        <xdr:cNvPr id="56" name="テキスト ボックス 55"/>
        <xdr:cNvSpPr txBox="1"/>
      </xdr:nvSpPr>
      <xdr:spPr>
        <a:xfrm>
          <a:off x="3924300" y="26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157114</xdr:rowOff>
    </xdr:from>
    <xdr:to>
      <xdr:col>18</xdr:col>
      <xdr:colOff>177800</xdr:colOff>
      <xdr:row>20</xdr:row>
      <xdr:rowOff>14422</xdr:rowOff>
    </xdr:to>
    <xdr:cxnSp macro="">
      <xdr:nvCxnSpPr>
        <xdr:cNvPr id="57" name="直線コネクタ 56"/>
        <xdr:cNvCxnSpPr/>
      </xdr:nvCxnSpPr>
      <xdr:spPr bwMode="auto">
        <a:xfrm>
          <a:off x="2908300" y="3462289"/>
          <a:ext cx="698500" cy="28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47830</xdr:rowOff>
    </xdr:from>
    <xdr:ext cx="762000" cy="259045"/>
    <xdr:sp macro="" textlink="">
      <xdr:nvSpPr>
        <xdr:cNvPr id="59" name="テキスト ボックス 58"/>
        <xdr:cNvSpPr txBox="1"/>
      </xdr:nvSpPr>
      <xdr:spPr>
        <a:xfrm>
          <a:off x="3225800" y="26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126797</xdr:rowOff>
    </xdr:from>
    <xdr:to>
      <xdr:col>15</xdr:col>
      <xdr:colOff>101600</xdr:colOff>
      <xdr:row>17</xdr:row>
      <xdr:rowOff>56947</xdr:rowOff>
    </xdr:to>
    <xdr:sp macro="" textlink="">
      <xdr:nvSpPr>
        <xdr:cNvPr id="60" name="フローチャート: 判断 59"/>
        <xdr:cNvSpPr/>
      </xdr:nvSpPr>
      <xdr:spPr bwMode="auto">
        <a:xfrm>
          <a:off x="2857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67124</xdr:rowOff>
    </xdr:from>
    <xdr:ext cx="762000" cy="259045"/>
    <xdr:sp macro="" textlink="">
      <xdr:nvSpPr>
        <xdr:cNvPr id="61" name="テキスト ボックス 60"/>
        <xdr:cNvSpPr txBox="1"/>
      </xdr:nvSpPr>
      <xdr:spPr>
        <a:xfrm>
          <a:off x="25273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99456</xdr:rowOff>
    </xdr:from>
    <xdr:to>
      <xdr:col>29</xdr:col>
      <xdr:colOff>177800</xdr:colOff>
      <xdr:row>20</xdr:row>
      <xdr:rowOff>29606</xdr:rowOff>
    </xdr:to>
    <xdr:sp macro="" textlink="">
      <xdr:nvSpPr>
        <xdr:cNvPr id="67" name="楕円 66"/>
        <xdr:cNvSpPr/>
      </xdr:nvSpPr>
      <xdr:spPr bwMode="auto">
        <a:xfrm>
          <a:off x="5600700" y="3404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8033</xdr:rowOff>
    </xdr:from>
    <xdr:ext cx="762000" cy="259045"/>
    <xdr:sp macro="" textlink="">
      <xdr:nvSpPr>
        <xdr:cNvPr id="68" name="人口1人当たり決算額の推移該当値テキスト130"/>
        <xdr:cNvSpPr txBox="1"/>
      </xdr:nvSpPr>
      <xdr:spPr>
        <a:xfrm>
          <a:off x="5740400" y="33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97673</xdr:rowOff>
    </xdr:from>
    <xdr:to>
      <xdr:col>26</xdr:col>
      <xdr:colOff>101600</xdr:colOff>
      <xdr:row>20</xdr:row>
      <xdr:rowOff>27823</xdr:rowOff>
    </xdr:to>
    <xdr:sp macro="" textlink="">
      <xdr:nvSpPr>
        <xdr:cNvPr id="69" name="楕円 68"/>
        <xdr:cNvSpPr/>
      </xdr:nvSpPr>
      <xdr:spPr bwMode="auto">
        <a:xfrm>
          <a:off x="4953000" y="3402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12600</xdr:rowOff>
    </xdr:from>
    <xdr:ext cx="736600" cy="259045"/>
    <xdr:sp macro="" textlink="">
      <xdr:nvSpPr>
        <xdr:cNvPr id="70" name="テキスト ボックス 69"/>
        <xdr:cNvSpPr txBox="1"/>
      </xdr:nvSpPr>
      <xdr:spPr>
        <a:xfrm>
          <a:off x="4622800" y="3489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114635</xdr:rowOff>
    </xdr:from>
    <xdr:to>
      <xdr:col>22</xdr:col>
      <xdr:colOff>165100</xdr:colOff>
      <xdr:row>20</xdr:row>
      <xdr:rowOff>44785</xdr:rowOff>
    </xdr:to>
    <xdr:sp macro="" textlink="">
      <xdr:nvSpPr>
        <xdr:cNvPr id="71" name="楕円 70"/>
        <xdr:cNvSpPr/>
      </xdr:nvSpPr>
      <xdr:spPr bwMode="auto">
        <a:xfrm>
          <a:off x="4254500" y="3419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29562</xdr:rowOff>
    </xdr:from>
    <xdr:ext cx="762000" cy="259045"/>
    <xdr:sp macro="" textlink="">
      <xdr:nvSpPr>
        <xdr:cNvPr id="72" name="テキスト ボックス 71"/>
        <xdr:cNvSpPr txBox="1"/>
      </xdr:nvSpPr>
      <xdr:spPr>
        <a:xfrm>
          <a:off x="3924300" y="350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135072</xdr:rowOff>
    </xdr:from>
    <xdr:to>
      <xdr:col>19</xdr:col>
      <xdr:colOff>38100</xdr:colOff>
      <xdr:row>20</xdr:row>
      <xdr:rowOff>65222</xdr:rowOff>
    </xdr:to>
    <xdr:sp macro="" textlink="">
      <xdr:nvSpPr>
        <xdr:cNvPr id="73" name="楕円 72"/>
        <xdr:cNvSpPr/>
      </xdr:nvSpPr>
      <xdr:spPr bwMode="auto">
        <a:xfrm>
          <a:off x="3556000" y="3440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49999</xdr:rowOff>
    </xdr:from>
    <xdr:ext cx="762000" cy="259045"/>
    <xdr:sp macro="" textlink="">
      <xdr:nvSpPr>
        <xdr:cNvPr id="74" name="テキスト ボックス 73"/>
        <xdr:cNvSpPr txBox="1"/>
      </xdr:nvSpPr>
      <xdr:spPr>
        <a:xfrm>
          <a:off x="3225800" y="352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106314</xdr:rowOff>
    </xdr:from>
    <xdr:to>
      <xdr:col>15</xdr:col>
      <xdr:colOff>101600</xdr:colOff>
      <xdr:row>20</xdr:row>
      <xdr:rowOff>36464</xdr:rowOff>
    </xdr:to>
    <xdr:sp macro="" textlink="">
      <xdr:nvSpPr>
        <xdr:cNvPr id="75" name="楕円 74"/>
        <xdr:cNvSpPr/>
      </xdr:nvSpPr>
      <xdr:spPr bwMode="auto">
        <a:xfrm>
          <a:off x="2857500" y="3411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21241</xdr:rowOff>
    </xdr:from>
    <xdr:ext cx="762000" cy="259045"/>
    <xdr:sp macro="" textlink="">
      <xdr:nvSpPr>
        <xdr:cNvPr id="76" name="テキスト ボックス 75"/>
        <xdr:cNvSpPr txBox="1"/>
      </xdr:nvSpPr>
      <xdr:spPr>
        <a:xfrm>
          <a:off x="2527300" y="349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56515</xdr:rowOff>
    </xdr:from>
    <xdr:to>
      <xdr:col>29</xdr:col>
      <xdr:colOff>127000</xdr:colOff>
      <xdr:row>37</xdr:row>
      <xdr:rowOff>119647</xdr:rowOff>
    </xdr:to>
    <xdr:cxnSp macro="">
      <xdr:nvCxnSpPr>
        <xdr:cNvPr id="109" name="直線コネクタ 108"/>
        <xdr:cNvCxnSpPr/>
      </xdr:nvCxnSpPr>
      <xdr:spPr bwMode="auto">
        <a:xfrm flipV="1">
          <a:off x="5003800" y="7181215"/>
          <a:ext cx="647700" cy="63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310773</xdr:rowOff>
    </xdr:from>
    <xdr:ext cx="762000" cy="259045"/>
    <xdr:sp macro="" textlink="">
      <xdr:nvSpPr>
        <xdr:cNvPr id="110" name="人口1人当たり決算額の推移平均値テキスト445"/>
        <xdr:cNvSpPr txBox="1"/>
      </xdr:nvSpPr>
      <xdr:spPr>
        <a:xfrm>
          <a:off x="5740400" y="657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113627</xdr:rowOff>
    </xdr:from>
    <xdr:to>
      <xdr:col>26</xdr:col>
      <xdr:colOff>50800</xdr:colOff>
      <xdr:row>37</xdr:row>
      <xdr:rowOff>119647</xdr:rowOff>
    </xdr:to>
    <xdr:cxnSp macro="">
      <xdr:nvCxnSpPr>
        <xdr:cNvPr id="112" name="直線コネクタ 111"/>
        <xdr:cNvCxnSpPr/>
      </xdr:nvCxnSpPr>
      <xdr:spPr bwMode="auto">
        <a:xfrm>
          <a:off x="4305300" y="7238327"/>
          <a:ext cx="698500" cy="6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241355</xdr:rowOff>
    </xdr:from>
    <xdr:ext cx="736600" cy="259045"/>
    <xdr:sp macro="" textlink="">
      <xdr:nvSpPr>
        <xdr:cNvPr id="114" name="テキスト ボックス 113"/>
        <xdr:cNvSpPr txBox="1"/>
      </xdr:nvSpPr>
      <xdr:spPr>
        <a:xfrm>
          <a:off x="4622800" y="650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101397</xdr:rowOff>
    </xdr:from>
    <xdr:to>
      <xdr:col>22</xdr:col>
      <xdr:colOff>114300</xdr:colOff>
      <xdr:row>37</xdr:row>
      <xdr:rowOff>113627</xdr:rowOff>
    </xdr:to>
    <xdr:cxnSp macro="">
      <xdr:nvCxnSpPr>
        <xdr:cNvPr id="115" name="直線コネクタ 114"/>
        <xdr:cNvCxnSpPr/>
      </xdr:nvCxnSpPr>
      <xdr:spPr bwMode="auto">
        <a:xfrm>
          <a:off x="3606800" y="7226097"/>
          <a:ext cx="698500" cy="12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229240</xdr:rowOff>
    </xdr:from>
    <xdr:ext cx="762000" cy="259045"/>
    <xdr:sp macro="" textlink="">
      <xdr:nvSpPr>
        <xdr:cNvPr id="117" name="テキスト ボックス 116"/>
        <xdr:cNvSpPr txBox="1"/>
      </xdr:nvSpPr>
      <xdr:spPr>
        <a:xfrm>
          <a:off x="39243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90919</xdr:rowOff>
    </xdr:from>
    <xdr:to>
      <xdr:col>18</xdr:col>
      <xdr:colOff>177800</xdr:colOff>
      <xdr:row>37</xdr:row>
      <xdr:rowOff>101397</xdr:rowOff>
    </xdr:to>
    <xdr:cxnSp macro="">
      <xdr:nvCxnSpPr>
        <xdr:cNvPr id="118" name="直線コネクタ 117"/>
        <xdr:cNvCxnSpPr/>
      </xdr:nvCxnSpPr>
      <xdr:spPr bwMode="auto">
        <a:xfrm>
          <a:off x="2908300" y="7215619"/>
          <a:ext cx="698500" cy="10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224782</xdr:rowOff>
    </xdr:from>
    <xdr:ext cx="762000" cy="259045"/>
    <xdr:sp macro="" textlink="">
      <xdr:nvSpPr>
        <xdr:cNvPr id="120" name="テキスト ボックス 119"/>
        <xdr:cNvSpPr txBox="1"/>
      </xdr:nvSpPr>
      <xdr:spPr>
        <a:xfrm>
          <a:off x="32258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107976</xdr:rowOff>
    </xdr:from>
    <xdr:to>
      <xdr:col>15</xdr:col>
      <xdr:colOff>101600</xdr:colOff>
      <xdr:row>35</xdr:row>
      <xdr:rowOff>209576</xdr:rowOff>
    </xdr:to>
    <xdr:sp macro="" textlink="">
      <xdr:nvSpPr>
        <xdr:cNvPr id="121" name="フローチャート: 判断 120"/>
        <xdr:cNvSpPr/>
      </xdr:nvSpPr>
      <xdr:spPr bwMode="auto">
        <a:xfrm>
          <a:off x="28575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219753</xdr:rowOff>
    </xdr:from>
    <xdr:ext cx="762000" cy="259045"/>
    <xdr:sp macro="" textlink="">
      <xdr:nvSpPr>
        <xdr:cNvPr id="122" name="テキスト ボックス 121"/>
        <xdr:cNvSpPr txBox="1"/>
      </xdr:nvSpPr>
      <xdr:spPr>
        <a:xfrm>
          <a:off x="25273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5715</xdr:rowOff>
    </xdr:from>
    <xdr:to>
      <xdr:col>29</xdr:col>
      <xdr:colOff>177800</xdr:colOff>
      <xdr:row>37</xdr:row>
      <xdr:rowOff>107315</xdr:rowOff>
    </xdr:to>
    <xdr:sp macro="" textlink="">
      <xdr:nvSpPr>
        <xdr:cNvPr id="128" name="楕円 127"/>
        <xdr:cNvSpPr/>
      </xdr:nvSpPr>
      <xdr:spPr bwMode="auto">
        <a:xfrm>
          <a:off x="5600700" y="7130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149242</xdr:rowOff>
    </xdr:from>
    <xdr:ext cx="762000" cy="259045"/>
    <xdr:sp macro="" textlink="">
      <xdr:nvSpPr>
        <xdr:cNvPr id="129" name="人口1人当たり決算額の推移該当値テキスト445"/>
        <xdr:cNvSpPr txBox="1"/>
      </xdr:nvSpPr>
      <xdr:spPr>
        <a:xfrm>
          <a:off x="5740400" y="710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68847</xdr:rowOff>
    </xdr:from>
    <xdr:to>
      <xdr:col>26</xdr:col>
      <xdr:colOff>101600</xdr:colOff>
      <xdr:row>37</xdr:row>
      <xdr:rowOff>170447</xdr:rowOff>
    </xdr:to>
    <xdr:sp macro="" textlink="">
      <xdr:nvSpPr>
        <xdr:cNvPr id="130" name="楕円 129"/>
        <xdr:cNvSpPr/>
      </xdr:nvSpPr>
      <xdr:spPr bwMode="auto">
        <a:xfrm>
          <a:off x="4953000" y="7193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155224</xdr:rowOff>
    </xdr:from>
    <xdr:ext cx="736600" cy="259045"/>
    <xdr:sp macro="" textlink="">
      <xdr:nvSpPr>
        <xdr:cNvPr id="131" name="テキスト ボックス 130"/>
        <xdr:cNvSpPr txBox="1"/>
      </xdr:nvSpPr>
      <xdr:spPr>
        <a:xfrm>
          <a:off x="4622800" y="7279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62827</xdr:rowOff>
    </xdr:from>
    <xdr:to>
      <xdr:col>22</xdr:col>
      <xdr:colOff>165100</xdr:colOff>
      <xdr:row>37</xdr:row>
      <xdr:rowOff>164427</xdr:rowOff>
    </xdr:to>
    <xdr:sp macro="" textlink="">
      <xdr:nvSpPr>
        <xdr:cNvPr id="132" name="楕円 131"/>
        <xdr:cNvSpPr/>
      </xdr:nvSpPr>
      <xdr:spPr bwMode="auto">
        <a:xfrm>
          <a:off x="4254500" y="7187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149204</xdr:rowOff>
    </xdr:from>
    <xdr:ext cx="762000" cy="259045"/>
    <xdr:sp macro="" textlink="">
      <xdr:nvSpPr>
        <xdr:cNvPr id="133" name="テキスト ボックス 132"/>
        <xdr:cNvSpPr txBox="1"/>
      </xdr:nvSpPr>
      <xdr:spPr>
        <a:xfrm>
          <a:off x="3924300" y="7273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50597</xdr:rowOff>
    </xdr:from>
    <xdr:to>
      <xdr:col>19</xdr:col>
      <xdr:colOff>38100</xdr:colOff>
      <xdr:row>37</xdr:row>
      <xdr:rowOff>152197</xdr:rowOff>
    </xdr:to>
    <xdr:sp macro="" textlink="">
      <xdr:nvSpPr>
        <xdr:cNvPr id="134" name="楕円 133"/>
        <xdr:cNvSpPr/>
      </xdr:nvSpPr>
      <xdr:spPr bwMode="auto">
        <a:xfrm>
          <a:off x="3556000" y="7175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136974</xdr:rowOff>
    </xdr:from>
    <xdr:ext cx="762000" cy="259045"/>
    <xdr:sp macro="" textlink="">
      <xdr:nvSpPr>
        <xdr:cNvPr id="135" name="テキスト ボックス 134"/>
        <xdr:cNvSpPr txBox="1"/>
      </xdr:nvSpPr>
      <xdr:spPr>
        <a:xfrm>
          <a:off x="3225800" y="726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40119</xdr:rowOff>
    </xdr:from>
    <xdr:to>
      <xdr:col>15</xdr:col>
      <xdr:colOff>101600</xdr:colOff>
      <xdr:row>37</xdr:row>
      <xdr:rowOff>141719</xdr:rowOff>
    </xdr:to>
    <xdr:sp macro="" textlink="">
      <xdr:nvSpPr>
        <xdr:cNvPr id="136" name="楕円 135"/>
        <xdr:cNvSpPr/>
      </xdr:nvSpPr>
      <xdr:spPr bwMode="auto">
        <a:xfrm>
          <a:off x="2857500" y="7164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126496</xdr:rowOff>
    </xdr:from>
    <xdr:ext cx="762000" cy="259045"/>
    <xdr:sp macro="" textlink="">
      <xdr:nvSpPr>
        <xdr:cNvPr id="137" name="テキスト ボックス 136"/>
        <xdr:cNvSpPr txBox="1"/>
      </xdr:nvSpPr>
      <xdr:spPr>
        <a:xfrm>
          <a:off x="2527300" y="72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561,758
548,937
186.38
246,004,247
236,201,001
7,518,095
115,235,486
140,184,826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106422</xdr:rowOff>
    </xdr:from>
    <xdr:to>
      <xdr:col>24</xdr:col>
      <xdr:colOff>63500</xdr:colOff>
      <xdr:row>37</xdr:row>
      <xdr:rowOff>125527</xdr:rowOff>
    </xdr:to>
    <xdr:cxnSp macro="">
      <xdr:nvCxnSpPr>
        <xdr:cNvPr id="63" name="直線コネクタ 62"/>
        <xdr:cNvCxnSpPr/>
      </xdr:nvCxnSpPr>
      <xdr:spPr>
        <a:xfrm flipV="1">
          <a:off x="3797300" y="6450072"/>
          <a:ext cx="838200" cy="1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xdr:rowOff>
    </xdr:from>
    <xdr:ext cx="534377" cy="259045"/>
    <xdr:sp macro="" textlink="">
      <xdr:nvSpPr>
        <xdr:cNvPr id="64" name="人件費平均値テキスト"/>
        <xdr:cNvSpPr txBox="1"/>
      </xdr:nvSpPr>
      <xdr:spPr>
        <a:xfrm>
          <a:off x="4686300" y="5836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125527</xdr:rowOff>
    </xdr:from>
    <xdr:to>
      <xdr:col>19</xdr:col>
      <xdr:colOff>177800</xdr:colOff>
      <xdr:row>38</xdr:row>
      <xdr:rowOff>34120</xdr:rowOff>
    </xdr:to>
    <xdr:cxnSp macro="">
      <xdr:nvCxnSpPr>
        <xdr:cNvPr id="66" name="直線コネクタ 65"/>
        <xdr:cNvCxnSpPr/>
      </xdr:nvCxnSpPr>
      <xdr:spPr>
        <a:xfrm flipV="1">
          <a:off x="2908300" y="6469177"/>
          <a:ext cx="889000" cy="8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124894</xdr:rowOff>
    </xdr:from>
    <xdr:ext cx="534377" cy="259045"/>
    <xdr:sp macro="" textlink="">
      <xdr:nvSpPr>
        <xdr:cNvPr id="68" name="テキスト ボックス 67"/>
        <xdr:cNvSpPr txBox="1"/>
      </xdr:nvSpPr>
      <xdr:spPr>
        <a:xfrm>
          <a:off x="3530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27882</xdr:rowOff>
    </xdr:from>
    <xdr:to>
      <xdr:col>15</xdr:col>
      <xdr:colOff>50800</xdr:colOff>
      <xdr:row>38</xdr:row>
      <xdr:rowOff>34120</xdr:rowOff>
    </xdr:to>
    <xdr:cxnSp macro="">
      <xdr:nvCxnSpPr>
        <xdr:cNvPr id="69" name="直線コネクタ 68"/>
        <xdr:cNvCxnSpPr/>
      </xdr:nvCxnSpPr>
      <xdr:spPr>
        <a:xfrm>
          <a:off x="2019300" y="6542982"/>
          <a:ext cx="889000" cy="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90343</xdr:rowOff>
    </xdr:from>
    <xdr:ext cx="534377" cy="259045"/>
    <xdr:sp macro="" textlink="">
      <xdr:nvSpPr>
        <xdr:cNvPr id="71" name="テキスト ボックス 70"/>
        <xdr:cNvSpPr txBox="1"/>
      </xdr:nvSpPr>
      <xdr:spPr>
        <a:xfrm>
          <a:off x="2641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146787</xdr:rowOff>
    </xdr:from>
    <xdr:to>
      <xdr:col>10</xdr:col>
      <xdr:colOff>114300</xdr:colOff>
      <xdr:row>38</xdr:row>
      <xdr:rowOff>27882</xdr:rowOff>
    </xdr:to>
    <xdr:cxnSp macro="">
      <xdr:nvCxnSpPr>
        <xdr:cNvPr id="72" name="直線コネクタ 71"/>
        <xdr:cNvCxnSpPr/>
      </xdr:nvCxnSpPr>
      <xdr:spPr>
        <a:xfrm>
          <a:off x="1130300" y="6490437"/>
          <a:ext cx="889000" cy="5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95242</xdr:rowOff>
    </xdr:from>
    <xdr:ext cx="534377" cy="259045"/>
    <xdr:sp macro="" textlink="">
      <xdr:nvSpPr>
        <xdr:cNvPr id="74" name="テキスト ボックス 73"/>
        <xdr:cNvSpPr txBox="1"/>
      </xdr:nvSpPr>
      <xdr:spPr>
        <a:xfrm>
          <a:off x="1752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152581</xdr:rowOff>
    </xdr:from>
    <xdr:to>
      <xdr:col>6</xdr:col>
      <xdr:colOff>38100</xdr:colOff>
      <xdr:row>36</xdr:row>
      <xdr:rowOff>82731</xdr:rowOff>
    </xdr:to>
    <xdr:sp macro="" textlink="">
      <xdr:nvSpPr>
        <xdr:cNvPr id="75" name="フローチャート: 判断 74"/>
        <xdr:cNvSpPr/>
      </xdr:nvSpPr>
      <xdr:spPr>
        <a:xfrm>
          <a:off x="1079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99258</xdr:rowOff>
    </xdr:from>
    <xdr:ext cx="534377" cy="259045"/>
    <xdr:sp macro="" textlink="">
      <xdr:nvSpPr>
        <xdr:cNvPr id="76" name="テキスト ボックス 75"/>
        <xdr:cNvSpPr txBox="1"/>
      </xdr:nvSpPr>
      <xdr:spPr>
        <a:xfrm>
          <a:off x="863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55622</xdr:rowOff>
    </xdr:from>
    <xdr:to>
      <xdr:col>24</xdr:col>
      <xdr:colOff>114300</xdr:colOff>
      <xdr:row>37</xdr:row>
      <xdr:rowOff>157222</xdr:rowOff>
    </xdr:to>
    <xdr:sp macro="" textlink="">
      <xdr:nvSpPr>
        <xdr:cNvPr id="82" name="楕円 81"/>
        <xdr:cNvSpPr/>
      </xdr:nvSpPr>
      <xdr:spPr>
        <a:xfrm>
          <a:off x="4584700" y="639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34049</xdr:rowOff>
    </xdr:from>
    <xdr:ext cx="534377" cy="259045"/>
    <xdr:sp macro="" textlink="">
      <xdr:nvSpPr>
        <xdr:cNvPr id="83" name="人件費該当値テキスト"/>
        <xdr:cNvSpPr txBox="1"/>
      </xdr:nvSpPr>
      <xdr:spPr>
        <a:xfrm>
          <a:off x="4686300" y="637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74727</xdr:rowOff>
    </xdr:from>
    <xdr:to>
      <xdr:col>20</xdr:col>
      <xdr:colOff>38100</xdr:colOff>
      <xdr:row>38</xdr:row>
      <xdr:rowOff>4877</xdr:rowOff>
    </xdr:to>
    <xdr:sp macro="" textlink="">
      <xdr:nvSpPr>
        <xdr:cNvPr id="84" name="楕円 83"/>
        <xdr:cNvSpPr/>
      </xdr:nvSpPr>
      <xdr:spPr>
        <a:xfrm>
          <a:off x="3746500" y="641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167453</xdr:rowOff>
    </xdr:from>
    <xdr:ext cx="534377" cy="259045"/>
    <xdr:sp macro="" textlink="">
      <xdr:nvSpPr>
        <xdr:cNvPr id="85" name="テキスト ボックス 84"/>
        <xdr:cNvSpPr txBox="1"/>
      </xdr:nvSpPr>
      <xdr:spPr>
        <a:xfrm>
          <a:off x="3530111" y="651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154770</xdr:rowOff>
    </xdr:from>
    <xdr:to>
      <xdr:col>15</xdr:col>
      <xdr:colOff>101600</xdr:colOff>
      <xdr:row>38</xdr:row>
      <xdr:rowOff>84920</xdr:rowOff>
    </xdr:to>
    <xdr:sp macro="" textlink="">
      <xdr:nvSpPr>
        <xdr:cNvPr id="86" name="楕円 85"/>
        <xdr:cNvSpPr/>
      </xdr:nvSpPr>
      <xdr:spPr>
        <a:xfrm>
          <a:off x="2857500" y="64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76047</xdr:rowOff>
    </xdr:from>
    <xdr:ext cx="534377" cy="259045"/>
    <xdr:sp macro="" textlink="">
      <xdr:nvSpPr>
        <xdr:cNvPr id="87" name="テキスト ボックス 86"/>
        <xdr:cNvSpPr txBox="1"/>
      </xdr:nvSpPr>
      <xdr:spPr>
        <a:xfrm>
          <a:off x="2641111" y="659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148532</xdr:rowOff>
    </xdr:from>
    <xdr:to>
      <xdr:col>10</xdr:col>
      <xdr:colOff>165100</xdr:colOff>
      <xdr:row>38</xdr:row>
      <xdr:rowOff>78682</xdr:rowOff>
    </xdr:to>
    <xdr:sp macro="" textlink="">
      <xdr:nvSpPr>
        <xdr:cNvPr id="88" name="楕円 87"/>
        <xdr:cNvSpPr/>
      </xdr:nvSpPr>
      <xdr:spPr>
        <a:xfrm>
          <a:off x="1968500" y="64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69809</xdr:rowOff>
    </xdr:from>
    <xdr:ext cx="534377" cy="259045"/>
    <xdr:sp macro="" textlink="">
      <xdr:nvSpPr>
        <xdr:cNvPr id="89" name="テキスト ボックス 88"/>
        <xdr:cNvSpPr txBox="1"/>
      </xdr:nvSpPr>
      <xdr:spPr>
        <a:xfrm>
          <a:off x="1752111" y="65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95987</xdr:rowOff>
    </xdr:from>
    <xdr:to>
      <xdr:col>6</xdr:col>
      <xdr:colOff>38100</xdr:colOff>
      <xdr:row>38</xdr:row>
      <xdr:rowOff>26136</xdr:rowOff>
    </xdr:to>
    <xdr:sp macro="" textlink="">
      <xdr:nvSpPr>
        <xdr:cNvPr id="90" name="楕円 89"/>
        <xdr:cNvSpPr/>
      </xdr:nvSpPr>
      <xdr:spPr>
        <a:xfrm>
          <a:off x="1079500" y="64396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17263</xdr:rowOff>
    </xdr:from>
    <xdr:ext cx="534377" cy="259045"/>
    <xdr:sp macro="" textlink="">
      <xdr:nvSpPr>
        <xdr:cNvPr id="91" name="テキスト ボックス 90"/>
        <xdr:cNvSpPr txBox="1"/>
      </xdr:nvSpPr>
      <xdr:spPr>
        <a:xfrm>
          <a:off x="863111" y="653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151085</xdr:rowOff>
    </xdr:from>
    <xdr:to>
      <xdr:col>24</xdr:col>
      <xdr:colOff>62865</xdr:colOff>
      <xdr:row>58</xdr:row>
      <xdr:rowOff>8712</xdr:rowOff>
    </xdr:to>
    <xdr:cxnSp macro="">
      <xdr:nvCxnSpPr>
        <xdr:cNvPr id="114" name="直線コネクタ 113"/>
        <xdr:cNvCxnSpPr/>
      </xdr:nvCxnSpPr>
      <xdr:spPr>
        <a:xfrm flipV="1">
          <a:off x="4633595" y="8895035"/>
          <a:ext cx="1270" cy="105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12539</xdr:rowOff>
    </xdr:from>
    <xdr:ext cx="534377" cy="259045"/>
    <xdr:sp macro="" textlink="">
      <xdr:nvSpPr>
        <xdr:cNvPr id="115" name="物件費最小値テキスト"/>
        <xdr:cNvSpPr txBox="1"/>
      </xdr:nvSpPr>
      <xdr:spPr>
        <a:xfrm>
          <a:off x="4686300" y="995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8712</xdr:rowOff>
    </xdr:from>
    <xdr:to>
      <xdr:col>24</xdr:col>
      <xdr:colOff>152400</xdr:colOff>
      <xdr:row>58</xdr:row>
      <xdr:rowOff>8712</xdr:rowOff>
    </xdr:to>
    <xdr:cxnSp macro="">
      <xdr:nvCxnSpPr>
        <xdr:cNvPr id="116" name="直線コネクタ 115"/>
        <xdr:cNvCxnSpPr/>
      </xdr:nvCxnSpPr>
      <xdr:spPr>
        <a:xfrm>
          <a:off x="4546600" y="9952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97762</xdr:rowOff>
    </xdr:from>
    <xdr:ext cx="534377" cy="259045"/>
    <xdr:sp macro="" textlink="">
      <xdr:nvSpPr>
        <xdr:cNvPr id="117" name="物件費最大値テキスト"/>
        <xdr:cNvSpPr txBox="1"/>
      </xdr:nvSpPr>
      <xdr:spPr>
        <a:xfrm>
          <a:off x="4686300" y="867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151085</xdr:rowOff>
    </xdr:from>
    <xdr:to>
      <xdr:col>24</xdr:col>
      <xdr:colOff>152400</xdr:colOff>
      <xdr:row>51</xdr:row>
      <xdr:rowOff>151085</xdr:rowOff>
    </xdr:to>
    <xdr:cxnSp macro="">
      <xdr:nvCxnSpPr>
        <xdr:cNvPr id="118" name="直線コネクタ 117"/>
        <xdr:cNvCxnSpPr/>
      </xdr:nvCxnSpPr>
      <xdr:spPr>
        <a:xfrm>
          <a:off x="4546600" y="8895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47871</xdr:rowOff>
    </xdr:from>
    <xdr:to>
      <xdr:col>24</xdr:col>
      <xdr:colOff>63500</xdr:colOff>
      <xdr:row>57</xdr:row>
      <xdr:rowOff>11158</xdr:rowOff>
    </xdr:to>
    <xdr:cxnSp macro="">
      <xdr:nvCxnSpPr>
        <xdr:cNvPr id="119" name="直線コネクタ 118"/>
        <xdr:cNvCxnSpPr/>
      </xdr:nvCxnSpPr>
      <xdr:spPr>
        <a:xfrm flipV="1">
          <a:off x="3797300" y="9649071"/>
          <a:ext cx="838200" cy="13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126224</xdr:rowOff>
    </xdr:from>
    <xdr:ext cx="534377" cy="259045"/>
    <xdr:sp macro="" textlink="">
      <xdr:nvSpPr>
        <xdr:cNvPr id="120" name="物件費平均値テキスト"/>
        <xdr:cNvSpPr txBox="1"/>
      </xdr:nvSpPr>
      <xdr:spPr>
        <a:xfrm>
          <a:off x="4686300" y="9384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103347</xdr:rowOff>
    </xdr:from>
    <xdr:to>
      <xdr:col>24</xdr:col>
      <xdr:colOff>114300</xdr:colOff>
      <xdr:row>56</xdr:row>
      <xdr:rowOff>33497</xdr:rowOff>
    </xdr:to>
    <xdr:sp macro="" textlink="">
      <xdr:nvSpPr>
        <xdr:cNvPr id="121" name="フローチャート: 判断 120"/>
        <xdr:cNvSpPr/>
      </xdr:nvSpPr>
      <xdr:spPr>
        <a:xfrm>
          <a:off x="4584700" y="953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11158</xdr:rowOff>
    </xdr:from>
    <xdr:to>
      <xdr:col>19</xdr:col>
      <xdr:colOff>177800</xdr:colOff>
      <xdr:row>58</xdr:row>
      <xdr:rowOff>11890</xdr:rowOff>
    </xdr:to>
    <xdr:cxnSp macro="">
      <xdr:nvCxnSpPr>
        <xdr:cNvPr id="122" name="直線コネクタ 121"/>
        <xdr:cNvCxnSpPr/>
      </xdr:nvCxnSpPr>
      <xdr:spPr>
        <a:xfrm flipV="1">
          <a:off x="2908300" y="9783808"/>
          <a:ext cx="889000" cy="17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95072</xdr:rowOff>
    </xdr:from>
    <xdr:to>
      <xdr:col>20</xdr:col>
      <xdr:colOff>38100</xdr:colOff>
      <xdr:row>57</xdr:row>
      <xdr:rowOff>25222</xdr:rowOff>
    </xdr:to>
    <xdr:sp macro="" textlink="">
      <xdr:nvSpPr>
        <xdr:cNvPr id="123" name="フローチャート: 判断 122"/>
        <xdr:cNvSpPr/>
      </xdr:nvSpPr>
      <xdr:spPr>
        <a:xfrm>
          <a:off x="37465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41749</xdr:rowOff>
    </xdr:from>
    <xdr:ext cx="534377" cy="259045"/>
    <xdr:sp macro="" textlink="">
      <xdr:nvSpPr>
        <xdr:cNvPr id="124" name="テキスト ボックス 123"/>
        <xdr:cNvSpPr txBox="1"/>
      </xdr:nvSpPr>
      <xdr:spPr>
        <a:xfrm>
          <a:off x="3530111" y="947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11890</xdr:rowOff>
    </xdr:from>
    <xdr:to>
      <xdr:col>15</xdr:col>
      <xdr:colOff>50800</xdr:colOff>
      <xdr:row>58</xdr:row>
      <xdr:rowOff>96289</xdr:rowOff>
    </xdr:to>
    <xdr:cxnSp macro="">
      <xdr:nvCxnSpPr>
        <xdr:cNvPr id="125" name="直線コネクタ 124"/>
        <xdr:cNvCxnSpPr/>
      </xdr:nvCxnSpPr>
      <xdr:spPr>
        <a:xfrm flipV="1">
          <a:off x="2019300" y="9955990"/>
          <a:ext cx="889000" cy="8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166304</xdr:rowOff>
    </xdr:from>
    <xdr:to>
      <xdr:col>15</xdr:col>
      <xdr:colOff>101600</xdr:colOff>
      <xdr:row>57</xdr:row>
      <xdr:rowOff>96454</xdr:rowOff>
    </xdr:to>
    <xdr:sp macro="" textlink="">
      <xdr:nvSpPr>
        <xdr:cNvPr id="126" name="フローチャート: 判断 125"/>
        <xdr:cNvSpPr/>
      </xdr:nvSpPr>
      <xdr:spPr>
        <a:xfrm>
          <a:off x="2857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112981</xdr:rowOff>
    </xdr:from>
    <xdr:ext cx="534377" cy="259045"/>
    <xdr:sp macro="" textlink="">
      <xdr:nvSpPr>
        <xdr:cNvPr id="127" name="テキスト ボックス 126"/>
        <xdr:cNvSpPr txBox="1"/>
      </xdr:nvSpPr>
      <xdr:spPr>
        <a:xfrm>
          <a:off x="2641111" y="954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96289</xdr:rowOff>
    </xdr:from>
    <xdr:to>
      <xdr:col>10</xdr:col>
      <xdr:colOff>114300</xdr:colOff>
      <xdr:row>58</xdr:row>
      <xdr:rowOff>110530</xdr:rowOff>
    </xdr:to>
    <xdr:cxnSp macro="">
      <xdr:nvCxnSpPr>
        <xdr:cNvPr id="128" name="直線コネクタ 127"/>
        <xdr:cNvCxnSpPr/>
      </xdr:nvCxnSpPr>
      <xdr:spPr>
        <a:xfrm flipV="1">
          <a:off x="1130300" y="10040389"/>
          <a:ext cx="889000" cy="1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44255</xdr:rowOff>
    </xdr:from>
    <xdr:to>
      <xdr:col>10</xdr:col>
      <xdr:colOff>165100</xdr:colOff>
      <xdr:row>57</xdr:row>
      <xdr:rowOff>145855</xdr:rowOff>
    </xdr:to>
    <xdr:sp macro="" textlink="">
      <xdr:nvSpPr>
        <xdr:cNvPr id="129" name="フローチャート: 判断 128"/>
        <xdr:cNvSpPr/>
      </xdr:nvSpPr>
      <xdr:spPr>
        <a:xfrm>
          <a:off x="1968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162382</xdr:rowOff>
    </xdr:from>
    <xdr:ext cx="534377" cy="259045"/>
    <xdr:sp macro="" textlink="">
      <xdr:nvSpPr>
        <xdr:cNvPr id="130" name="テキスト ボックス 129"/>
        <xdr:cNvSpPr txBox="1"/>
      </xdr:nvSpPr>
      <xdr:spPr>
        <a:xfrm>
          <a:off x="1752111" y="95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96786</xdr:rowOff>
    </xdr:from>
    <xdr:to>
      <xdr:col>6</xdr:col>
      <xdr:colOff>38100</xdr:colOff>
      <xdr:row>58</xdr:row>
      <xdr:rowOff>26936</xdr:rowOff>
    </xdr:to>
    <xdr:sp macro="" textlink="">
      <xdr:nvSpPr>
        <xdr:cNvPr id="131" name="フローチャート: 判断 130"/>
        <xdr:cNvSpPr/>
      </xdr:nvSpPr>
      <xdr:spPr>
        <a:xfrm>
          <a:off x="1079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43463</xdr:rowOff>
    </xdr:from>
    <xdr:ext cx="534377" cy="259045"/>
    <xdr:sp macro="" textlink="">
      <xdr:nvSpPr>
        <xdr:cNvPr id="132" name="テキスト ボックス 131"/>
        <xdr:cNvSpPr txBox="1"/>
      </xdr:nvSpPr>
      <xdr:spPr>
        <a:xfrm>
          <a:off x="863111" y="964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168521</xdr:rowOff>
    </xdr:from>
    <xdr:to>
      <xdr:col>24</xdr:col>
      <xdr:colOff>114300</xdr:colOff>
      <xdr:row>56</xdr:row>
      <xdr:rowOff>98671</xdr:rowOff>
    </xdr:to>
    <xdr:sp macro="" textlink="">
      <xdr:nvSpPr>
        <xdr:cNvPr id="138" name="楕円 137"/>
        <xdr:cNvSpPr/>
      </xdr:nvSpPr>
      <xdr:spPr>
        <a:xfrm>
          <a:off x="4584700" y="95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146948</xdr:rowOff>
    </xdr:from>
    <xdr:ext cx="534377" cy="259045"/>
    <xdr:sp macro="" textlink="">
      <xdr:nvSpPr>
        <xdr:cNvPr id="139" name="物件費該当値テキスト"/>
        <xdr:cNvSpPr txBox="1"/>
      </xdr:nvSpPr>
      <xdr:spPr>
        <a:xfrm>
          <a:off x="4686300" y="957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131808</xdr:rowOff>
    </xdr:from>
    <xdr:to>
      <xdr:col>20</xdr:col>
      <xdr:colOff>38100</xdr:colOff>
      <xdr:row>57</xdr:row>
      <xdr:rowOff>61958</xdr:rowOff>
    </xdr:to>
    <xdr:sp macro="" textlink="">
      <xdr:nvSpPr>
        <xdr:cNvPr id="140" name="楕円 139"/>
        <xdr:cNvSpPr/>
      </xdr:nvSpPr>
      <xdr:spPr>
        <a:xfrm>
          <a:off x="3746500" y="973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53085</xdr:rowOff>
    </xdr:from>
    <xdr:ext cx="534377" cy="259045"/>
    <xdr:sp macro="" textlink="">
      <xdr:nvSpPr>
        <xdr:cNvPr id="141" name="テキスト ボックス 140"/>
        <xdr:cNvSpPr txBox="1"/>
      </xdr:nvSpPr>
      <xdr:spPr>
        <a:xfrm>
          <a:off x="3530111" y="982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132540</xdr:rowOff>
    </xdr:from>
    <xdr:to>
      <xdr:col>15</xdr:col>
      <xdr:colOff>101600</xdr:colOff>
      <xdr:row>58</xdr:row>
      <xdr:rowOff>62690</xdr:rowOff>
    </xdr:to>
    <xdr:sp macro="" textlink="">
      <xdr:nvSpPr>
        <xdr:cNvPr id="142" name="楕円 141"/>
        <xdr:cNvSpPr/>
      </xdr:nvSpPr>
      <xdr:spPr>
        <a:xfrm>
          <a:off x="2857500" y="990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53817</xdr:rowOff>
    </xdr:from>
    <xdr:ext cx="534377" cy="259045"/>
    <xdr:sp macro="" textlink="">
      <xdr:nvSpPr>
        <xdr:cNvPr id="143" name="テキスト ボックス 142"/>
        <xdr:cNvSpPr txBox="1"/>
      </xdr:nvSpPr>
      <xdr:spPr>
        <a:xfrm>
          <a:off x="2641111" y="999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45489</xdr:rowOff>
    </xdr:from>
    <xdr:to>
      <xdr:col>10</xdr:col>
      <xdr:colOff>165100</xdr:colOff>
      <xdr:row>58</xdr:row>
      <xdr:rowOff>147089</xdr:rowOff>
    </xdr:to>
    <xdr:sp macro="" textlink="">
      <xdr:nvSpPr>
        <xdr:cNvPr id="144" name="楕円 143"/>
        <xdr:cNvSpPr/>
      </xdr:nvSpPr>
      <xdr:spPr>
        <a:xfrm>
          <a:off x="1968500" y="998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138216</xdr:rowOff>
    </xdr:from>
    <xdr:ext cx="534377" cy="259045"/>
    <xdr:sp macro="" textlink="">
      <xdr:nvSpPr>
        <xdr:cNvPr id="145" name="テキスト ボックス 144"/>
        <xdr:cNvSpPr txBox="1"/>
      </xdr:nvSpPr>
      <xdr:spPr>
        <a:xfrm>
          <a:off x="1752111" y="1008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59730</xdr:rowOff>
    </xdr:from>
    <xdr:to>
      <xdr:col>6</xdr:col>
      <xdr:colOff>38100</xdr:colOff>
      <xdr:row>58</xdr:row>
      <xdr:rowOff>161330</xdr:rowOff>
    </xdr:to>
    <xdr:sp macro="" textlink="">
      <xdr:nvSpPr>
        <xdr:cNvPr id="146" name="楕円 145"/>
        <xdr:cNvSpPr/>
      </xdr:nvSpPr>
      <xdr:spPr>
        <a:xfrm>
          <a:off x="1079500" y="1000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152457</xdr:rowOff>
    </xdr:from>
    <xdr:ext cx="534377" cy="259045"/>
    <xdr:sp macro="" textlink="">
      <xdr:nvSpPr>
        <xdr:cNvPr id="147" name="テキスト ボックス 146"/>
        <xdr:cNvSpPr txBox="1"/>
      </xdr:nvSpPr>
      <xdr:spPr>
        <a:xfrm>
          <a:off x="863111" y="1009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69" name="直線コネクタ 168"/>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0" name="維持補修費最小値テキスト"/>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1" name="直線コネクタ 170"/>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2" name="維持補修費最大値テキスト"/>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3" name="直線コネクタ 172"/>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125161</xdr:rowOff>
    </xdr:from>
    <xdr:to>
      <xdr:col>24</xdr:col>
      <xdr:colOff>63500</xdr:colOff>
      <xdr:row>77</xdr:row>
      <xdr:rowOff>136728</xdr:rowOff>
    </xdr:to>
    <xdr:cxnSp macro="">
      <xdr:nvCxnSpPr>
        <xdr:cNvPr id="174" name="直線コネクタ 173"/>
        <xdr:cNvCxnSpPr/>
      </xdr:nvCxnSpPr>
      <xdr:spPr>
        <a:xfrm>
          <a:off x="3797300" y="13326811"/>
          <a:ext cx="8382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50970</xdr:rowOff>
    </xdr:from>
    <xdr:ext cx="469744" cy="259045"/>
    <xdr:sp macro="" textlink="">
      <xdr:nvSpPr>
        <xdr:cNvPr id="175" name="維持補修費平均値テキスト"/>
        <xdr:cNvSpPr txBox="1"/>
      </xdr:nvSpPr>
      <xdr:spPr>
        <a:xfrm>
          <a:off x="4686300" y="1308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76" name="フローチャート: 判断 175"/>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125161</xdr:rowOff>
    </xdr:from>
    <xdr:to>
      <xdr:col>19</xdr:col>
      <xdr:colOff>177800</xdr:colOff>
      <xdr:row>77</xdr:row>
      <xdr:rowOff>133390</xdr:rowOff>
    </xdr:to>
    <xdr:cxnSp macro="">
      <xdr:nvCxnSpPr>
        <xdr:cNvPr id="177" name="直線コネクタ 176"/>
        <xdr:cNvCxnSpPr/>
      </xdr:nvCxnSpPr>
      <xdr:spPr>
        <a:xfrm flipV="1">
          <a:off x="2908300" y="13326811"/>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78" name="フローチャート: 判断 177"/>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154038</xdr:rowOff>
    </xdr:from>
    <xdr:ext cx="469744" cy="259045"/>
    <xdr:sp macro="" textlink="">
      <xdr:nvSpPr>
        <xdr:cNvPr id="179" name="テキスト ボックス 178"/>
        <xdr:cNvSpPr txBox="1"/>
      </xdr:nvSpPr>
      <xdr:spPr>
        <a:xfrm>
          <a:off x="3562428" y="1301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133390</xdr:rowOff>
    </xdr:from>
    <xdr:to>
      <xdr:col>15</xdr:col>
      <xdr:colOff>50800</xdr:colOff>
      <xdr:row>77</xdr:row>
      <xdr:rowOff>137230</xdr:rowOff>
    </xdr:to>
    <xdr:cxnSp macro="">
      <xdr:nvCxnSpPr>
        <xdr:cNvPr id="180" name="直線コネクタ 179"/>
        <xdr:cNvCxnSpPr/>
      </xdr:nvCxnSpPr>
      <xdr:spPr>
        <a:xfrm flipV="1">
          <a:off x="2019300" y="13335040"/>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1" name="フローチャート: 判断 180"/>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19621</xdr:rowOff>
    </xdr:from>
    <xdr:ext cx="469744" cy="259045"/>
    <xdr:sp macro="" textlink="">
      <xdr:nvSpPr>
        <xdr:cNvPr id="182" name="テキスト ボックス 181"/>
        <xdr:cNvSpPr txBox="1"/>
      </xdr:nvSpPr>
      <xdr:spPr>
        <a:xfrm>
          <a:off x="2673428" y="1304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132705</xdr:rowOff>
    </xdr:from>
    <xdr:to>
      <xdr:col>10</xdr:col>
      <xdr:colOff>114300</xdr:colOff>
      <xdr:row>77</xdr:row>
      <xdr:rowOff>137230</xdr:rowOff>
    </xdr:to>
    <xdr:cxnSp macro="">
      <xdr:nvCxnSpPr>
        <xdr:cNvPr id="183" name="直線コネクタ 182"/>
        <xdr:cNvCxnSpPr/>
      </xdr:nvCxnSpPr>
      <xdr:spPr>
        <a:xfrm>
          <a:off x="1130300" y="13334355"/>
          <a:ext cx="889000" cy="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4" name="フローチャート: 判断 183"/>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10019</xdr:rowOff>
    </xdr:from>
    <xdr:ext cx="469744" cy="259045"/>
    <xdr:sp macro="" textlink="">
      <xdr:nvSpPr>
        <xdr:cNvPr id="185" name="テキスト ボックス 184"/>
        <xdr:cNvSpPr txBox="1"/>
      </xdr:nvSpPr>
      <xdr:spPr>
        <a:xfrm>
          <a:off x="1784428" y="1304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67137</xdr:rowOff>
    </xdr:from>
    <xdr:to>
      <xdr:col>6</xdr:col>
      <xdr:colOff>38100</xdr:colOff>
      <xdr:row>77</xdr:row>
      <xdr:rowOff>168737</xdr:rowOff>
    </xdr:to>
    <xdr:sp macro="" textlink="">
      <xdr:nvSpPr>
        <xdr:cNvPr id="186" name="フローチャート: 判断 185"/>
        <xdr:cNvSpPr/>
      </xdr:nvSpPr>
      <xdr:spPr>
        <a:xfrm>
          <a:off x="1079500" y="132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13814</xdr:rowOff>
    </xdr:from>
    <xdr:ext cx="469744" cy="259045"/>
    <xdr:sp macro="" textlink="">
      <xdr:nvSpPr>
        <xdr:cNvPr id="187" name="テキスト ボックス 186"/>
        <xdr:cNvSpPr txBox="1"/>
      </xdr:nvSpPr>
      <xdr:spPr>
        <a:xfrm>
          <a:off x="895428" y="1304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85928</xdr:rowOff>
    </xdr:from>
    <xdr:to>
      <xdr:col>24</xdr:col>
      <xdr:colOff>114300</xdr:colOff>
      <xdr:row>78</xdr:row>
      <xdr:rowOff>16078</xdr:rowOff>
    </xdr:to>
    <xdr:sp macro="" textlink="">
      <xdr:nvSpPr>
        <xdr:cNvPr id="193" name="楕円 192"/>
        <xdr:cNvSpPr/>
      </xdr:nvSpPr>
      <xdr:spPr>
        <a:xfrm>
          <a:off x="4584700" y="1328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64355</xdr:rowOff>
    </xdr:from>
    <xdr:ext cx="469744" cy="259045"/>
    <xdr:sp macro="" textlink="">
      <xdr:nvSpPr>
        <xdr:cNvPr id="194" name="維持補修費該当値テキスト"/>
        <xdr:cNvSpPr txBox="1"/>
      </xdr:nvSpPr>
      <xdr:spPr>
        <a:xfrm>
          <a:off x="4686300" y="1326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74361</xdr:rowOff>
    </xdr:from>
    <xdr:to>
      <xdr:col>20</xdr:col>
      <xdr:colOff>38100</xdr:colOff>
      <xdr:row>78</xdr:row>
      <xdr:rowOff>4511</xdr:rowOff>
    </xdr:to>
    <xdr:sp macro="" textlink="">
      <xdr:nvSpPr>
        <xdr:cNvPr id="195" name="楕円 194"/>
        <xdr:cNvSpPr/>
      </xdr:nvSpPr>
      <xdr:spPr>
        <a:xfrm>
          <a:off x="3746500" y="1327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167088</xdr:rowOff>
    </xdr:from>
    <xdr:ext cx="469744" cy="259045"/>
    <xdr:sp macro="" textlink="">
      <xdr:nvSpPr>
        <xdr:cNvPr id="196" name="テキスト ボックス 195"/>
        <xdr:cNvSpPr txBox="1"/>
      </xdr:nvSpPr>
      <xdr:spPr>
        <a:xfrm>
          <a:off x="3562428" y="1336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82590</xdr:rowOff>
    </xdr:from>
    <xdr:to>
      <xdr:col>15</xdr:col>
      <xdr:colOff>101600</xdr:colOff>
      <xdr:row>78</xdr:row>
      <xdr:rowOff>12740</xdr:rowOff>
    </xdr:to>
    <xdr:sp macro="" textlink="">
      <xdr:nvSpPr>
        <xdr:cNvPr id="197" name="楕円 196"/>
        <xdr:cNvSpPr/>
      </xdr:nvSpPr>
      <xdr:spPr>
        <a:xfrm>
          <a:off x="2857500" y="132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3867</xdr:rowOff>
    </xdr:from>
    <xdr:ext cx="469744" cy="259045"/>
    <xdr:sp macro="" textlink="">
      <xdr:nvSpPr>
        <xdr:cNvPr id="198" name="テキスト ボックス 197"/>
        <xdr:cNvSpPr txBox="1"/>
      </xdr:nvSpPr>
      <xdr:spPr>
        <a:xfrm>
          <a:off x="2673428" y="1337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86430</xdr:rowOff>
    </xdr:from>
    <xdr:to>
      <xdr:col>10</xdr:col>
      <xdr:colOff>165100</xdr:colOff>
      <xdr:row>78</xdr:row>
      <xdr:rowOff>16580</xdr:rowOff>
    </xdr:to>
    <xdr:sp macro="" textlink="">
      <xdr:nvSpPr>
        <xdr:cNvPr id="199" name="楕円 198"/>
        <xdr:cNvSpPr/>
      </xdr:nvSpPr>
      <xdr:spPr>
        <a:xfrm>
          <a:off x="1968500" y="1328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7707</xdr:rowOff>
    </xdr:from>
    <xdr:ext cx="469744" cy="259045"/>
    <xdr:sp macro="" textlink="">
      <xdr:nvSpPr>
        <xdr:cNvPr id="200" name="テキスト ボックス 199"/>
        <xdr:cNvSpPr txBox="1"/>
      </xdr:nvSpPr>
      <xdr:spPr>
        <a:xfrm>
          <a:off x="1784428" y="1338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81905</xdr:rowOff>
    </xdr:from>
    <xdr:to>
      <xdr:col>6</xdr:col>
      <xdr:colOff>38100</xdr:colOff>
      <xdr:row>78</xdr:row>
      <xdr:rowOff>12055</xdr:rowOff>
    </xdr:to>
    <xdr:sp macro="" textlink="">
      <xdr:nvSpPr>
        <xdr:cNvPr id="201" name="楕円 200"/>
        <xdr:cNvSpPr/>
      </xdr:nvSpPr>
      <xdr:spPr>
        <a:xfrm>
          <a:off x="1079500" y="1328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3182</xdr:rowOff>
    </xdr:from>
    <xdr:ext cx="469744" cy="259045"/>
    <xdr:sp macro="" textlink="">
      <xdr:nvSpPr>
        <xdr:cNvPr id="202" name="テキスト ボックス 201"/>
        <xdr:cNvSpPr txBox="1"/>
      </xdr:nvSpPr>
      <xdr:spPr>
        <a:xfrm>
          <a:off x="895428" y="1337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19977</xdr:rowOff>
    </xdr:from>
    <xdr:to>
      <xdr:col>24</xdr:col>
      <xdr:colOff>62865</xdr:colOff>
      <xdr:row>98</xdr:row>
      <xdr:rowOff>91300</xdr:rowOff>
    </xdr:to>
    <xdr:cxnSp macro="">
      <xdr:nvCxnSpPr>
        <xdr:cNvPr id="227" name="直線コネクタ 226"/>
        <xdr:cNvCxnSpPr/>
      </xdr:nvCxnSpPr>
      <xdr:spPr>
        <a:xfrm flipV="1">
          <a:off x="4633595" y="15450477"/>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95127</xdr:rowOff>
    </xdr:from>
    <xdr:ext cx="534377" cy="259045"/>
    <xdr:sp macro="" textlink="">
      <xdr:nvSpPr>
        <xdr:cNvPr id="228" name="扶助費最小値テキスト"/>
        <xdr:cNvSpPr txBox="1"/>
      </xdr:nvSpPr>
      <xdr:spPr>
        <a:xfrm>
          <a:off x="4686300"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91300</xdr:rowOff>
    </xdr:from>
    <xdr:to>
      <xdr:col>24</xdr:col>
      <xdr:colOff>152400</xdr:colOff>
      <xdr:row>98</xdr:row>
      <xdr:rowOff>91300</xdr:rowOff>
    </xdr:to>
    <xdr:cxnSp macro="">
      <xdr:nvCxnSpPr>
        <xdr:cNvPr id="229" name="直線コネクタ 228"/>
        <xdr:cNvCxnSpPr/>
      </xdr:nvCxnSpPr>
      <xdr:spPr>
        <a:xfrm>
          <a:off x="4546600" y="168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138104</xdr:rowOff>
    </xdr:from>
    <xdr:ext cx="599010" cy="259045"/>
    <xdr:sp macro="" textlink="">
      <xdr:nvSpPr>
        <xdr:cNvPr id="230" name="扶助費最大値テキスト"/>
        <xdr:cNvSpPr txBox="1"/>
      </xdr:nvSpPr>
      <xdr:spPr>
        <a:xfrm>
          <a:off x="4686300" y="152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19977</xdr:rowOff>
    </xdr:from>
    <xdr:to>
      <xdr:col>24</xdr:col>
      <xdr:colOff>152400</xdr:colOff>
      <xdr:row>90</xdr:row>
      <xdr:rowOff>19977</xdr:rowOff>
    </xdr:to>
    <xdr:cxnSp macro="">
      <xdr:nvCxnSpPr>
        <xdr:cNvPr id="231" name="直線コネクタ 230"/>
        <xdr:cNvCxnSpPr/>
      </xdr:nvCxnSpPr>
      <xdr:spPr>
        <a:xfrm>
          <a:off x="4546600" y="1545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149492</xdr:rowOff>
    </xdr:from>
    <xdr:to>
      <xdr:col>24</xdr:col>
      <xdr:colOff>63500</xdr:colOff>
      <xdr:row>96</xdr:row>
      <xdr:rowOff>71743</xdr:rowOff>
    </xdr:to>
    <xdr:cxnSp macro="">
      <xdr:nvCxnSpPr>
        <xdr:cNvPr id="232" name="直線コネクタ 231"/>
        <xdr:cNvCxnSpPr/>
      </xdr:nvCxnSpPr>
      <xdr:spPr>
        <a:xfrm flipV="1">
          <a:off x="3797300" y="16265792"/>
          <a:ext cx="838200" cy="2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152277</xdr:rowOff>
    </xdr:from>
    <xdr:ext cx="599010" cy="259045"/>
    <xdr:sp macro="" textlink="">
      <xdr:nvSpPr>
        <xdr:cNvPr id="233" name="扶助費平均値テキスト"/>
        <xdr:cNvSpPr txBox="1"/>
      </xdr:nvSpPr>
      <xdr:spPr>
        <a:xfrm>
          <a:off x="4686300" y="1626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2400</xdr:rowOff>
    </xdr:from>
    <xdr:to>
      <xdr:col>24</xdr:col>
      <xdr:colOff>114300</xdr:colOff>
      <xdr:row>95</xdr:row>
      <xdr:rowOff>104000</xdr:rowOff>
    </xdr:to>
    <xdr:sp macro="" textlink="">
      <xdr:nvSpPr>
        <xdr:cNvPr id="234" name="フローチャート: 判断 233"/>
        <xdr:cNvSpPr/>
      </xdr:nvSpPr>
      <xdr:spPr>
        <a:xfrm>
          <a:off x="4584700" y="162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71743</xdr:rowOff>
    </xdr:from>
    <xdr:to>
      <xdr:col>19</xdr:col>
      <xdr:colOff>177800</xdr:colOff>
      <xdr:row>96</xdr:row>
      <xdr:rowOff>92456</xdr:rowOff>
    </xdr:to>
    <xdr:cxnSp macro="">
      <xdr:nvCxnSpPr>
        <xdr:cNvPr id="235" name="直線コネクタ 234"/>
        <xdr:cNvCxnSpPr/>
      </xdr:nvCxnSpPr>
      <xdr:spPr>
        <a:xfrm flipV="1">
          <a:off x="2908300" y="16530943"/>
          <a:ext cx="889000" cy="2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152121</xdr:rowOff>
    </xdr:from>
    <xdr:to>
      <xdr:col>20</xdr:col>
      <xdr:colOff>38100</xdr:colOff>
      <xdr:row>97</xdr:row>
      <xdr:rowOff>82271</xdr:rowOff>
    </xdr:to>
    <xdr:sp macro="" textlink="">
      <xdr:nvSpPr>
        <xdr:cNvPr id="236" name="フローチャート: 判断 235"/>
        <xdr:cNvSpPr/>
      </xdr:nvSpPr>
      <xdr:spPr>
        <a:xfrm>
          <a:off x="3746500" y="166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73398</xdr:rowOff>
    </xdr:from>
    <xdr:ext cx="599010" cy="259045"/>
    <xdr:sp macro="" textlink="">
      <xdr:nvSpPr>
        <xdr:cNvPr id="237" name="テキスト ボックス 236"/>
        <xdr:cNvSpPr txBox="1"/>
      </xdr:nvSpPr>
      <xdr:spPr>
        <a:xfrm>
          <a:off x="3497795" y="16704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92456</xdr:rowOff>
    </xdr:from>
    <xdr:to>
      <xdr:col>15</xdr:col>
      <xdr:colOff>50800</xdr:colOff>
      <xdr:row>96</xdr:row>
      <xdr:rowOff>153975</xdr:rowOff>
    </xdr:to>
    <xdr:cxnSp macro="">
      <xdr:nvCxnSpPr>
        <xdr:cNvPr id="238" name="直線コネクタ 237"/>
        <xdr:cNvCxnSpPr/>
      </xdr:nvCxnSpPr>
      <xdr:spPr>
        <a:xfrm flipV="1">
          <a:off x="2019300" y="16551656"/>
          <a:ext cx="889000" cy="6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34289</xdr:rowOff>
    </xdr:from>
    <xdr:to>
      <xdr:col>15</xdr:col>
      <xdr:colOff>101600</xdr:colOff>
      <xdr:row>97</xdr:row>
      <xdr:rowOff>135889</xdr:rowOff>
    </xdr:to>
    <xdr:sp macro="" textlink="">
      <xdr:nvSpPr>
        <xdr:cNvPr id="239" name="フローチャート: 判断 238"/>
        <xdr:cNvSpPr/>
      </xdr:nvSpPr>
      <xdr:spPr>
        <a:xfrm>
          <a:off x="2857500" y="1666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127016</xdr:rowOff>
    </xdr:from>
    <xdr:ext cx="599010" cy="259045"/>
    <xdr:sp macro="" textlink="">
      <xdr:nvSpPr>
        <xdr:cNvPr id="240" name="テキスト ボックス 239"/>
        <xdr:cNvSpPr txBox="1"/>
      </xdr:nvSpPr>
      <xdr:spPr>
        <a:xfrm>
          <a:off x="2608795" y="1675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139064</xdr:rowOff>
    </xdr:from>
    <xdr:to>
      <xdr:col>10</xdr:col>
      <xdr:colOff>114300</xdr:colOff>
      <xdr:row>96</xdr:row>
      <xdr:rowOff>153975</xdr:rowOff>
    </xdr:to>
    <xdr:cxnSp macro="">
      <xdr:nvCxnSpPr>
        <xdr:cNvPr id="241" name="直線コネクタ 240"/>
        <xdr:cNvCxnSpPr/>
      </xdr:nvCxnSpPr>
      <xdr:spPr>
        <a:xfrm>
          <a:off x="1130300" y="16598264"/>
          <a:ext cx="889000" cy="1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97295</xdr:rowOff>
    </xdr:from>
    <xdr:to>
      <xdr:col>10</xdr:col>
      <xdr:colOff>165100</xdr:colOff>
      <xdr:row>98</xdr:row>
      <xdr:rowOff>27445</xdr:rowOff>
    </xdr:to>
    <xdr:sp macro="" textlink="">
      <xdr:nvSpPr>
        <xdr:cNvPr id="242" name="フローチャート: 判断 241"/>
        <xdr:cNvSpPr/>
      </xdr:nvSpPr>
      <xdr:spPr>
        <a:xfrm>
          <a:off x="1968500" y="1672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18572</xdr:rowOff>
    </xdr:from>
    <xdr:ext cx="599010" cy="259045"/>
    <xdr:sp macro="" textlink="">
      <xdr:nvSpPr>
        <xdr:cNvPr id="243" name="テキスト ボックス 242"/>
        <xdr:cNvSpPr txBox="1"/>
      </xdr:nvSpPr>
      <xdr:spPr>
        <a:xfrm>
          <a:off x="1719795" y="1682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88685</xdr:rowOff>
    </xdr:from>
    <xdr:to>
      <xdr:col>6</xdr:col>
      <xdr:colOff>38100</xdr:colOff>
      <xdr:row>98</xdr:row>
      <xdr:rowOff>18835</xdr:rowOff>
    </xdr:to>
    <xdr:sp macro="" textlink="">
      <xdr:nvSpPr>
        <xdr:cNvPr id="244" name="フローチャート: 判断 243"/>
        <xdr:cNvSpPr/>
      </xdr:nvSpPr>
      <xdr:spPr>
        <a:xfrm>
          <a:off x="1079500" y="1671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9962</xdr:rowOff>
    </xdr:from>
    <xdr:ext cx="599010" cy="259045"/>
    <xdr:sp macro="" textlink="">
      <xdr:nvSpPr>
        <xdr:cNvPr id="245" name="テキスト ボックス 244"/>
        <xdr:cNvSpPr txBox="1"/>
      </xdr:nvSpPr>
      <xdr:spPr>
        <a:xfrm>
          <a:off x="830795" y="1681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98692</xdr:rowOff>
    </xdr:from>
    <xdr:to>
      <xdr:col>24</xdr:col>
      <xdr:colOff>114300</xdr:colOff>
      <xdr:row>95</xdr:row>
      <xdr:rowOff>28842</xdr:rowOff>
    </xdr:to>
    <xdr:sp macro="" textlink="">
      <xdr:nvSpPr>
        <xdr:cNvPr id="251" name="楕円 250"/>
        <xdr:cNvSpPr/>
      </xdr:nvSpPr>
      <xdr:spPr>
        <a:xfrm>
          <a:off x="4584700" y="162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121569</xdr:rowOff>
    </xdr:from>
    <xdr:ext cx="599010" cy="259045"/>
    <xdr:sp macro="" textlink="">
      <xdr:nvSpPr>
        <xdr:cNvPr id="252" name="扶助費該当値テキスト"/>
        <xdr:cNvSpPr txBox="1"/>
      </xdr:nvSpPr>
      <xdr:spPr>
        <a:xfrm>
          <a:off x="4686300" y="1606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20943</xdr:rowOff>
    </xdr:from>
    <xdr:to>
      <xdr:col>20</xdr:col>
      <xdr:colOff>38100</xdr:colOff>
      <xdr:row>96</xdr:row>
      <xdr:rowOff>122543</xdr:rowOff>
    </xdr:to>
    <xdr:sp macro="" textlink="">
      <xdr:nvSpPr>
        <xdr:cNvPr id="253" name="楕円 252"/>
        <xdr:cNvSpPr/>
      </xdr:nvSpPr>
      <xdr:spPr>
        <a:xfrm>
          <a:off x="3746500" y="164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139070</xdr:rowOff>
    </xdr:from>
    <xdr:ext cx="599010" cy="259045"/>
    <xdr:sp macro="" textlink="">
      <xdr:nvSpPr>
        <xdr:cNvPr id="254" name="テキスト ボックス 253"/>
        <xdr:cNvSpPr txBox="1"/>
      </xdr:nvSpPr>
      <xdr:spPr>
        <a:xfrm>
          <a:off x="3497795" y="16255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41656</xdr:rowOff>
    </xdr:from>
    <xdr:to>
      <xdr:col>15</xdr:col>
      <xdr:colOff>101600</xdr:colOff>
      <xdr:row>96</xdr:row>
      <xdr:rowOff>143256</xdr:rowOff>
    </xdr:to>
    <xdr:sp macro="" textlink="">
      <xdr:nvSpPr>
        <xdr:cNvPr id="255" name="楕円 254"/>
        <xdr:cNvSpPr/>
      </xdr:nvSpPr>
      <xdr:spPr>
        <a:xfrm>
          <a:off x="2857500" y="1650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159783</xdr:rowOff>
    </xdr:from>
    <xdr:ext cx="599010" cy="259045"/>
    <xdr:sp macro="" textlink="">
      <xdr:nvSpPr>
        <xdr:cNvPr id="256" name="テキスト ボックス 255"/>
        <xdr:cNvSpPr txBox="1"/>
      </xdr:nvSpPr>
      <xdr:spPr>
        <a:xfrm>
          <a:off x="2608795" y="1627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103175</xdr:rowOff>
    </xdr:from>
    <xdr:to>
      <xdr:col>10</xdr:col>
      <xdr:colOff>165100</xdr:colOff>
      <xdr:row>97</xdr:row>
      <xdr:rowOff>33325</xdr:rowOff>
    </xdr:to>
    <xdr:sp macro="" textlink="">
      <xdr:nvSpPr>
        <xdr:cNvPr id="257" name="楕円 256"/>
        <xdr:cNvSpPr/>
      </xdr:nvSpPr>
      <xdr:spPr>
        <a:xfrm>
          <a:off x="1968500" y="1656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49852</xdr:rowOff>
    </xdr:from>
    <xdr:ext cx="599010" cy="259045"/>
    <xdr:sp macro="" textlink="">
      <xdr:nvSpPr>
        <xdr:cNvPr id="258" name="テキスト ボックス 257"/>
        <xdr:cNvSpPr txBox="1"/>
      </xdr:nvSpPr>
      <xdr:spPr>
        <a:xfrm>
          <a:off x="1719795" y="16337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88264</xdr:rowOff>
    </xdr:from>
    <xdr:to>
      <xdr:col>6</xdr:col>
      <xdr:colOff>38100</xdr:colOff>
      <xdr:row>97</xdr:row>
      <xdr:rowOff>18414</xdr:rowOff>
    </xdr:to>
    <xdr:sp macro="" textlink="">
      <xdr:nvSpPr>
        <xdr:cNvPr id="259" name="楕円 258"/>
        <xdr:cNvSpPr/>
      </xdr:nvSpPr>
      <xdr:spPr>
        <a:xfrm>
          <a:off x="1079500" y="1654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34941</xdr:rowOff>
    </xdr:from>
    <xdr:ext cx="599010" cy="259045"/>
    <xdr:sp macro="" textlink="">
      <xdr:nvSpPr>
        <xdr:cNvPr id="260" name="テキスト ボックス 259"/>
        <xdr:cNvSpPr txBox="1"/>
      </xdr:nvSpPr>
      <xdr:spPr>
        <a:xfrm>
          <a:off x="830795" y="1632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86" name="直線コネクタ 285"/>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87" name="補助費等最小値テキスト"/>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88" name="直線コネクタ 287"/>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89" name="補助費等最大値テキスト"/>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0" name="直線コネクタ 289"/>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6502</xdr:rowOff>
    </xdr:from>
    <xdr:to>
      <xdr:col>55</xdr:col>
      <xdr:colOff>0</xdr:colOff>
      <xdr:row>37</xdr:row>
      <xdr:rowOff>88798</xdr:rowOff>
    </xdr:to>
    <xdr:cxnSp macro="">
      <xdr:nvCxnSpPr>
        <xdr:cNvPr id="291" name="直線コネクタ 290"/>
        <xdr:cNvCxnSpPr/>
      </xdr:nvCxnSpPr>
      <xdr:spPr>
        <a:xfrm>
          <a:off x="9639300" y="5321452"/>
          <a:ext cx="838200" cy="11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160730</xdr:rowOff>
    </xdr:from>
    <xdr:ext cx="534377" cy="259045"/>
    <xdr:sp macro="" textlink="">
      <xdr:nvSpPr>
        <xdr:cNvPr id="292" name="補助費等平均値テキスト"/>
        <xdr:cNvSpPr txBox="1"/>
      </xdr:nvSpPr>
      <xdr:spPr>
        <a:xfrm>
          <a:off x="10528300" y="6161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3" name="フローチャート: 判断 292"/>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6502</xdr:rowOff>
    </xdr:from>
    <xdr:to>
      <xdr:col>50</xdr:col>
      <xdr:colOff>114300</xdr:colOff>
      <xdr:row>37</xdr:row>
      <xdr:rowOff>148920</xdr:rowOff>
    </xdr:to>
    <xdr:cxnSp macro="">
      <xdr:nvCxnSpPr>
        <xdr:cNvPr id="294" name="直線コネクタ 293"/>
        <xdr:cNvCxnSpPr/>
      </xdr:nvCxnSpPr>
      <xdr:spPr>
        <a:xfrm flipV="1">
          <a:off x="8750300" y="5321452"/>
          <a:ext cx="889000" cy="117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295" name="フローチャート: 判断 294"/>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27739</xdr:rowOff>
    </xdr:from>
    <xdr:ext cx="599010" cy="259045"/>
    <xdr:sp macro="" textlink="">
      <xdr:nvSpPr>
        <xdr:cNvPr id="296" name="テキスト ボックス 295"/>
        <xdr:cNvSpPr txBox="1"/>
      </xdr:nvSpPr>
      <xdr:spPr>
        <a:xfrm>
          <a:off x="9339795" y="499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148920</xdr:rowOff>
    </xdr:from>
    <xdr:to>
      <xdr:col>45</xdr:col>
      <xdr:colOff>177800</xdr:colOff>
      <xdr:row>37</xdr:row>
      <xdr:rowOff>156736</xdr:rowOff>
    </xdr:to>
    <xdr:cxnSp macro="">
      <xdr:nvCxnSpPr>
        <xdr:cNvPr id="297" name="直線コネクタ 296"/>
        <xdr:cNvCxnSpPr/>
      </xdr:nvCxnSpPr>
      <xdr:spPr>
        <a:xfrm flipV="1">
          <a:off x="7861300" y="6492570"/>
          <a:ext cx="889000" cy="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298" name="フローチャート: 判断 297"/>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166075</xdr:rowOff>
    </xdr:from>
    <xdr:ext cx="534377" cy="259045"/>
    <xdr:sp macro="" textlink="">
      <xdr:nvSpPr>
        <xdr:cNvPr id="299" name="テキスト ボックス 298"/>
        <xdr:cNvSpPr txBox="1"/>
      </xdr:nvSpPr>
      <xdr:spPr>
        <a:xfrm>
          <a:off x="8483111" y="61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139602</xdr:rowOff>
    </xdr:from>
    <xdr:to>
      <xdr:col>41</xdr:col>
      <xdr:colOff>50800</xdr:colOff>
      <xdr:row>37</xdr:row>
      <xdr:rowOff>156736</xdr:rowOff>
    </xdr:to>
    <xdr:cxnSp macro="">
      <xdr:nvCxnSpPr>
        <xdr:cNvPr id="300" name="直線コネクタ 299"/>
        <xdr:cNvCxnSpPr/>
      </xdr:nvCxnSpPr>
      <xdr:spPr>
        <a:xfrm>
          <a:off x="6972300" y="6483252"/>
          <a:ext cx="889000" cy="1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66345</xdr:rowOff>
    </xdr:from>
    <xdr:to>
      <xdr:col>41</xdr:col>
      <xdr:colOff>101600</xdr:colOff>
      <xdr:row>37</xdr:row>
      <xdr:rowOff>167945</xdr:rowOff>
    </xdr:to>
    <xdr:sp macro="" textlink="">
      <xdr:nvSpPr>
        <xdr:cNvPr id="301" name="フローチャート: 判断 300"/>
        <xdr:cNvSpPr/>
      </xdr:nvSpPr>
      <xdr:spPr>
        <a:xfrm>
          <a:off x="7810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13022</xdr:rowOff>
    </xdr:from>
    <xdr:ext cx="534377" cy="259045"/>
    <xdr:sp macro="" textlink="">
      <xdr:nvSpPr>
        <xdr:cNvPr id="302" name="テキスト ボックス 301"/>
        <xdr:cNvSpPr txBox="1"/>
      </xdr:nvSpPr>
      <xdr:spPr>
        <a:xfrm>
          <a:off x="7594111" y="61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85983</xdr:rowOff>
    </xdr:from>
    <xdr:to>
      <xdr:col>36</xdr:col>
      <xdr:colOff>165100</xdr:colOff>
      <xdr:row>38</xdr:row>
      <xdr:rowOff>16132</xdr:rowOff>
    </xdr:to>
    <xdr:sp macro="" textlink="">
      <xdr:nvSpPr>
        <xdr:cNvPr id="303" name="フローチャート: 判断 302"/>
        <xdr:cNvSpPr/>
      </xdr:nvSpPr>
      <xdr:spPr>
        <a:xfrm>
          <a:off x="6921500" y="64296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32660</xdr:rowOff>
    </xdr:from>
    <xdr:ext cx="534377" cy="259045"/>
    <xdr:sp macro="" textlink="">
      <xdr:nvSpPr>
        <xdr:cNvPr id="304" name="テキスト ボックス 303"/>
        <xdr:cNvSpPr txBox="1"/>
      </xdr:nvSpPr>
      <xdr:spPr>
        <a:xfrm>
          <a:off x="6705111" y="620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37998</xdr:rowOff>
    </xdr:from>
    <xdr:to>
      <xdr:col>55</xdr:col>
      <xdr:colOff>50800</xdr:colOff>
      <xdr:row>37</xdr:row>
      <xdr:rowOff>139598</xdr:rowOff>
    </xdr:to>
    <xdr:sp macro="" textlink="">
      <xdr:nvSpPr>
        <xdr:cNvPr id="310" name="楕円 309"/>
        <xdr:cNvSpPr/>
      </xdr:nvSpPr>
      <xdr:spPr>
        <a:xfrm>
          <a:off x="10426700" y="63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16425</xdr:rowOff>
    </xdr:from>
    <xdr:ext cx="534377" cy="259045"/>
    <xdr:sp macro="" textlink="">
      <xdr:nvSpPr>
        <xdr:cNvPr id="311" name="補助費等該当値テキスト"/>
        <xdr:cNvSpPr txBox="1"/>
      </xdr:nvSpPr>
      <xdr:spPr>
        <a:xfrm>
          <a:off x="10528300" y="636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127152</xdr:rowOff>
    </xdr:from>
    <xdr:to>
      <xdr:col>50</xdr:col>
      <xdr:colOff>165100</xdr:colOff>
      <xdr:row>31</xdr:row>
      <xdr:rowOff>57302</xdr:rowOff>
    </xdr:to>
    <xdr:sp macro="" textlink="">
      <xdr:nvSpPr>
        <xdr:cNvPr id="312" name="楕円 311"/>
        <xdr:cNvSpPr/>
      </xdr:nvSpPr>
      <xdr:spPr>
        <a:xfrm>
          <a:off x="9588500" y="527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48429</xdr:rowOff>
    </xdr:from>
    <xdr:ext cx="599010" cy="259045"/>
    <xdr:sp macro="" textlink="">
      <xdr:nvSpPr>
        <xdr:cNvPr id="313" name="テキスト ボックス 312"/>
        <xdr:cNvSpPr txBox="1"/>
      </xdr:nvSpPr>
      <xdr:spPr>
        <a:xfrm>
          <a:off x="9339795" y="536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98120</xdr:rowOff>
    </xdr:from>
    <xdr:to>
      <xdr:col>46</xdr:col>
      <xdr:colOff>38100</xdr:colOff>
      <xdr:row>38</xdr:row>
      <xdr:rowOff>28270</xdr:rowOff>
    </xdr:to>
    <xdr:sp macro="" textlink="">
      <xdr:nvSpPr>
        <xdr:cNvPr id="314" name="楕円 313"/>
        <xdr:cNvSpPr/>
      </xdr:nvSpPr>
      <xdr:spPr>
        <a:xfrm>
          <a:off x="8699500" y="64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19397</xdr:rowOff>
    </xdr:from>
    <xdr:ext cx="534377" cy="259045"/>
    <xdr:sp macro="" textlink="">
      <xdr:nvSpPr>
        <xdr:cNvPr id="315" name="テキスト ボックス 314"/>
        <xdr:cNvSpPr txBox="1"/>
      </xdr:nvSpPr>
      <xdr:spPr>
        <a:xfrm>
          <a:off x="8483111" y="653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105936</xdr:rowOff>
    </xdr:from>
    <xdr:to>
      <xdr:col>41</xdr:col>
      <xdr:colOff>101600</xdr:colOff>
      <xdr:row>38</xdr:row>
      <xdr:rowOff>36086</xdr:rowOff>
    </xdr:to>
    <xdr:sp macro="" textlink="">
      <xdr:nvSpPr>
        <xdr:cNvPr id="316" name="楕円 315"/>
        <xdr:cNvSpPr/>
      </xdr:nvSpPr>
      <xdr:spPr>
        <a:xfrm>
          <a:off x="7810500" y="644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27213</xdr:rowOff>
    </xdr:from>
    <xdr:ext cx="534377" cy="259045"/>
    <xdr:sp macro="" textlink="">
      <xdr:nvSpPr>
        <xdr:cNvPr id="317" name="テキスト ボックス 316"/>
        <xdr:cNvSpPr txBox="1"/>
      </xdr:nvSpPr>
      <xdr:spPr>
        <a:xfrm>
          <a:off x="7594111" y="654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88802</xdr:rowOff>
    </xdr:from>
    <xdr:to>
      <xdr:col>36</xdr:col>
      <xdr:colOff>165100</xdr:colOff>
      <xdr:row>38</xdr:row>
      <xdr:rowOff>18952</xdr:rowOff>
    </xdr:to>
    <xdr:sp macro="" textlink="">
      <xdr:nvSpPr>
        <xdr:cNvPr id="318" name="楕円 317"/>
        <xdr:cNvSpPr/>
      </xdr:nvSpPr>
      <xdr:spPr>
        <a:xfrm>
          <a:off x="6921500" y="643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10079</xdr:rowOff>
    </xdr:from>
    <xdr:ext cx="534377" cy="259045"/>
    <xdr:sp macro="" textlink="">
      <xdr:nvSpPr>
        <xdr:cNvPr id="319" name="テキスト ボックス 318"/>
        <xdr:cNvSpPr txBox="1"/>
      </xdr:nvSpPr>
      <xdr:spPr>
        <a:xfrm>
          <a:off x="6705111" y="65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2" name="テキスト ボックス 331"/>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4" name="直線コネクタ 343"/>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5" name="普通建設事業費最小値テキスト"/>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46" name="直線コネクタ 345"/>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47" name="普通建設事業費最大値テキスト"/>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48" name="直線コネクタ 347"/>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39268</xdr:rowOff>
    </xdr:from>
    <xdr:to>
      <xdr:col>55</xdr:col>
      <xdr:colOff>0</xdr:colOff>
      <xdr:row>57</xdr:row>
      <xdr:rowOff>116592</xdr:rowOff>
    </xdr:to>
    <xdr:cxnSp macro="">
      <xdr:nvCxnSpPr>
        <xdr:cNvPr id="349" name="直線コネクタ 348"/>
        <xdr:cNvCxnSpPr/>
      </xdr:nvCxnSpPr>
      <xdr:spPr>
        <a:xfrm flipV="1">
          <a:off x="9639300" y="9469018"/>
          <a:ext cx="838200" cy="42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122477</xdr:rowOff>
    </xdr:from>
    <xdr:ext cx="534377" cy="259045"/>
    <xdr:sp macro="" textlink="">
      <xdr:nvSpPr>
        <xdr:cNvPr id="350" name="普通建設事業費平均値テキスト"/>
        <xdr:cNvSpPr txBox="1"/>
      </xdr:nvSpPr>
      <xdr:spPr>
        <a:xfrm>
          <a:off x="10528300" y="95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1" name="フローチャート: 判断 350"/>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108934</xdr:rowOff>
    </xdr:from>
    <xdr:to>
      <xdr:col>50</xdr:col>
      <xdr:colOff>114300</xdr:colOff>
      <xdr:row>57</xdr:row>
      <xdr:rowOff>116592</xdr:rowOff>
    </xdr:to>
    <xdr:cxnSp macro="">
      <xdr:nvCxnSpPr>
        <xdr:cNvPr id="352" name="直線コネクタ 351"/>
        <xdr:cNvCxnSpPr/>
      </xdr:nvCxnSpPr>
      <xdr:spPr>
        <a:xfrm>
          <a:off x="8750300" y="9710134"/>
          <a:ext cx="889000" cy="17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3" name="フローチャート: 判断 352"/>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12888</xdr:rowOff>
    </xdr:from>
    <xdr:ext cx="534377" cy="259045"/>
    <xdr:sp macro="" textlink="">
      <xdr:nvSpPr>
        <xdr:cNvPr id="354" name="テキスト ボックス 353"/>
        <xdr:cNvSpPr txBox="1"/>
      </xdr:nvSpPr>
      <xdr:spPr>
        <a:xfrm>
          <a:off x="9372111" y="92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108934</xdr:rowOff>
    </xdr:from>
    <xdr:to>
      <xdr:col>45</xdr:col>
      <xdr:colOff>177800</xdr:colOff>
      <xdr:row>57</xdr:row>
      <xdr:rowOff>93828</xdr:rowOff>
    </xdr:to>
    <xdr:cxnSp macro="">
      <xdr:nvCxnSpPr>
        <xdr:cNvPr id="355" name="直線コネクタ 354"/>
        <xdr:cNvCxnSpPr/>
      </xdr:nvCxnSpPr>
      <xdr:spPr>
        <a:xfrm flipV="1">
          <a:off x="7861300" y="9710134"/>
          <a:ext cx="889000" cy="15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56" name="フローチャート: 判断 355"/>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19404</xdr:rowOff>
    </xdr:from>
    <xdr:ext cx="534377" cy="259045"/>
    <xdr:sp macro="" textlink="">
      <xdr:nvSpPr>
        <xdr:cNvPr id="357" name="テキスト ボックス 356"/>
        <xdr:cNvSpPr txBox="1"/>
      </xdr:nvSpPr>
      <xdr:spPr>
        <a:xfrm>
          <a:off x="8483111" y="927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93828</xdr:rowOff>
    </xdr:from>
    <xdr:to>
      <xdr:col>41</xdr:col>
      <xdr:colOff>50800</xdr:colOff>
      <xdr:row>58</xdr:row>
      <xdr:rowOff>78607</xdr:rowOff>
    </xdr:to>
    <xdr:cxnSp macro="">
      <xdr:nvCxnSpPr>
        <xdr:cNvPr id="358" name="直線コネクタ 357"/>
        <xdr:cNvCxnSpPr/>
      </xdr:nvCxnSpPr>
      <xdr:spPr>
        <a:xfrm flipV="1">
          <a:off x="6972300" y="9866478"/>
          <a:ext cx="889000" cy="15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59" name="フローチャート: 判断 358"/>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122121</xdr:rowOff>
    </xdr:from>
    <xdr:ext cx="534377" cy="259045"/>
    <xdr:sp macro="" textlink="">
      <xdr:nvSpPr>
        <xdr:cNvPr id="360" name="テキスト ボックス 359"/>
        <xdr:cNvSpPr txBox="1"/>
      </xdr:nvSpPr>
      <xdr:spPr>
        <a:xfrm>
          <a:off x="7594111" y="938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144373</xdr:rowOff>
    </xdr:from>
    <xdr:to>
      <xdr:col>36</xdr:col>
      <xdr:colOff>165100</xdr:colOff>
      <xdr:row>56</xdr:row>
      <xdr:rowOff>74523</xdr:rowOff>
    </xdr:to>
    <xdr:sp macro="" textlink="">
      <xdr:nvSpPr>
        <xdr:cNvPr id="361" name="フローチャート: 判断 360"/>
        <xdr:cNvSpPr/>
      </xdr:nvSpPr>
      <xdr:spPr>
        <a:xfrm>
          <a:off x="6921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91050</xdr:rowOff>
    </xdr:from>
    <xdr:ext cx="534377" cy="259045"/>
    <xdr:sp macro="" textlink="">
      <xdr:nvSpPr>
        <xdr:cNvPr id="362" name="テキスト ボックス 361"/>
        <xdr:cNvSpPr txBox="1"/>
      </xdr:nvSpPr>
      <xdr:spPr>
        <a:xfrm>
          <a:off x="6705111" y="934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159918</xdr:rowOff>
    </xdr:from>
    <xdr:to>
      <xdr:col>55</xdr:col>
      <xdr:colOff>50800</xdr:colOff>
      <xdr:row>55</xdr:row>
      <xdr:rowOff>90068</xdr:rowOff>
    </xdr:to>
    <xdr:sp macro="" textlink="">
      <xdr:nvSpPr>
        <xdr:cNvPr id="368" name="楕円 367"/>
        <xdr:cNvSpPr/>
      </xdr:nvSpPr>
      <xdr:spPr>
        <a:xfrm>
          <a:off x="10426700" y="941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11345</xdr:rowOff>
    </xdr:from>
    <xdr:ext cx="534377" cy="259045"/>
    <xdr:sp macro="" textlink="">
      <xdr:nvSpPr>
        <xdr:cNvPr id="369" name="普通建設事業費該当値テキスト"/>
        <xdr:cNvSpPr txBox="1"/>
      </xdr:nvSpPr>
      <xdr:spPr>
        <a:xfrm>
          <a:off x="10528300" y="92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65792</xdr:rowOff>
    </xdr:from>
    <xdr:to>
      <xdr:col>50</xdr:col>
      <xdr:colOff>165100</xdr:colOff>
      <xdr:row>57</xdr:row>
      <xdr:rowOff>167392</xdr:rowOff>
    </xdr:to>
    <xdr:sp macro="" textlink="">
      <xdr:nvSpPr>
        <xdr:cNvPr id="370" name="楕円 369"/>
        <xdr:cNvSpPr/>
      </xdr:nvSpPr>
      <xdr:spPr>
        <a:xfrm>
          <a:off x="9588500" y="983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158519</xdr:rowOff>
    </xdr:from>
    <xdr:ext cx="534377" cy="259045"/>
    <xdr:sp macro="" textlink="">
      <xdr:nvSpPr>
        <xdr:cNvPr id="371" name="テキスト ボックス 370"/>
        <xdr:cNvSpPr txBox="1"/>
      </xdr:nvSpPr>
      <xdr:spPr>
        <a:xfrm>
          <a:off x="9372111" y="993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58134</xdr:rowOff>
    </xdr:from>
    <xdr:to>
      <xdr:col>46</xdr:col>
      <xdr:colOff>38100</xdr:colOff>
      <xdr:row>56</xdr:row>
      <xdr:rowOff>159734</xdr:rowOff>
    </xdr:to>
    <xdr:sp macro="" textlink="">
      <xdr:nvSpPr>
        <xdr:cNvPr id="372" name="楕円 371"/>
        <xdr:cNvSpPr/>
      </xdr:nvSpPr>
      <xdr:spPr>
        <a:xfrm>
          <a:off x="8699500" y="965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150861</xdr:rowOff>
    </xdr:from>
    <xdr:ext cx="534377" cy="259045"/>
    <xdr:sp macro="" textlink="">
      <xdr:nvSpPr>
        <xdr:cNvPr id="373" name="テキスト ボックス 372"/>
        <xdr:cNvSpPr txBox="1"/>
      </xdr:nvSpPr>
      <xdr:spPr>
        <a:xfrm>
          <a:off x="8483111" y="97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43028</xdr:rowOff>
    </xdr:from>
    <xdr:to>
      <xdr:col>41</xdr:col>
      <xdr:colOff>101600</xdr:colOff>
      <xdr:row>57</xdr:row>
      <xdr:rowOff>144628</xdr:rowOff>
    </xdr:to>
    <xdr:sp macro="" textlink="">
      <xdr:nvSpPr>
        <xdr:cNvPr id="374" name="楕円 373"/>
        <xdr:cNvSpPr/>
      </xdr:nvSpPr>
      <xdr:spPr>
        <a:xfrm>
          <a:off x="7810500" y="981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135755</xdr:rowOff>
    </xdr:from>
    <xdr:ext cx="534377" cy="259045"/>
    <xdr:sp macro="" textlink="">
      <xdr:nvSpPr>
        <xdr:cNvPr id="375" name="テキスト ボックス 374"/>
        <xdr:cNvSpPr txBox="1"/>
      </xdr:nvSpPr>
      <xdr:spPr>
        <a:xfrm>
          <a:off x="7594111" y="990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27807</xdr:rowOff>
    </xdr:from>
    <xdr:to>
      <xdr:col>36</xdr:col>
      <xdr:colOff>165100</xdr:colOff>
      <xdr:row>58</xdr:row>
      <xdr:rowOff>129407</xdr:rowOff>
    </xdr:to>
    <xdr:sp macro="" textlink="">
      <xdr:nvSpPr>
        <xdr:cNvPr id="376" name="楕円 375"/>
        <xdr:cNvSpPr/>
      </xdr:nvSpPr>
      <xdr:spPr>
        <a:xfrm>
          <a:off x="6921500" y="997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120534</xdr:rowOff>
    </xdr:from>
    <xdr:ext cx="534377" cy="259045"/>
    <xdr:sp macro="" textlink="">
      <xdr:nvSpPr>
        <xdr:cNvPr id="377" name="テキスト ボックス 376"/>
        <xdr:cNvSpPr txBox="1"/>
      </xdr:nvSpPr>
      <xdr:spPr>
        <a:xfrm>
          <a:off x="6705111" y="1006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3" name="直線コネクタ 402"/>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04" name="普通建設事業費 （ うち新規整備　）最小値テキスト"/>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5" name="直線コネクタ 404"/>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06" name="普通建設事業費 （ うち新規整備　）最大値テキスト"/>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07" name="直線コネクタ 406"/>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4989</xdr:rowOff>
    </xdr:from>
    <xdr:to>
      <xdr:col>55</xdr:col>
      <xdr:colOff>0</xdr:colOff>
      <xdr:row>78</xdr:row>
      <xdr:rowOff>22983</xdr:rowOff>
    </xdr:to>
    <xdr:cxnSp macro="">
      <xdr:nvCxnSpPr>
        <xdr:cNvPr id="408" name="直線コネクタ 407"/>
        <xdr:cNvCxnSpPr/>
      </xdr:nvCxnSpPr>
      <xdr:spPr>
        <a:xfrm flipV="1">
          <a:off x="9639300" y="13378089"/>
          <a:ext cx="838200" cy="1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160044</xdr:rowOff>
    </xdr:from>
    <xdr:ext cx="534377" cy="259045"/>
    <xdr:sp macro="" textlink="">
      <xdr:nvSpPr>
        <xdr:cNvPr id="409" name="普通建設事業費 （ うち新規整備　）平均値テキスト"/>
        <xdr:cNvSpPr txBox="1"/>
      </xdr:nvSpPr>
      <xdr:spPr>
        <a:xfrm>
          <a:off x="10528300" y="13018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0" name="フローチャート: 判断 409"/>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154460</xdr:rowOff>
    </xdr:from>
    <xdr:to>
      <xdr:col>50</xdr:col>
      <xdr:colOff>114300</xdr:colOff>
      <xdr:row>78</xdr:row>
      <xdr:rowOff>22983</xdr:rowOff>
    </xdr:to>
    <xdr:cxnSp macro="">
      <xdr:nvCxnSpPr>
        <xdr:cNvPr id="411" name="直線コネクタ 410"/>
        <xdr:cNvCxnSpPr/>
      </xdr:nvCxnSpPr>
      <xdr:spPr>
        <a:xfrm>
          <a:off x="8750300" y="13184660"/>
          <a:ext cx="889000" cy="21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2" name="フローチャート: 判断 411"/>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58307</xdr:rowOff>
    </xdr:from>
    <xdr:ext cx="534377" cy="259045"/>
    <xdr:sp macro="" textlink="">
      <xdr:nvSpPr>
        <xdr:cNvPr id="413" name="テキスト ボックス 412"/>
        <xdr:cNvSpPr txBox="1"/>
      </xdr:nvSpPr>
      <xdr:spPr>
        <a:xfrm>
          <a:off x="9372111" y="1291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154460</xdr:rowOff>
    </xdr:from>
    <xdr:to>
      <xdr:col>45</xdr:col>
      <xdr:colOff>177800</xdr:colOff>
      <xdr:row>78</xdr:row>
      <xdr:rowOff>8353</xdr:rowOff>
    </xdr:to>
    <xdr:cxnSp macro="">
      <xdr:nvCxnSpPr>
        <xdr:cNvPr id="414" name="直線コネクタ 413"/>
        <xdr:cNvCxnSpPr/>
      </xdr:nvCxnSpPr>
      <xdr:spPr>
        <a:xfrm flipV="1">
          <a:off x="7861300" y="13184660"/>
          <a:ext cx="889000" cy="19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15" name="フローチャート: 判断 414"/>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71181</xdr:rowOff>
    </xdr:from>
    <xdr:ext cx="534377" cy="259045"/>
    <xdr:sp macro="" textlink="">
      <xdr:nvSpPr>
        <xdr:cNvPr id="416" name="テキスト ボックス 415"/>
        <xdr:cNvSpPr txBox="1"/>
      </xdr:nvSpPr>
      <xdr:spPr>
        <a:xfrm>
          <a:off x="8483111" y="1327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8353</xdr:rowOff>
    </xdr:from>
    <xdr:to>
      <xdr:col>41</xdr:col>
      <xdr:colOff>50800</xdr:colOff>
      <xdr:row>78</xdr:row>
      <xdr:rowOff>55380</xdr:rowOff>
    </xdr:to>
    <xdr:cxnSp macro="">
      <xdr:nvCxnSpPr>
        <xdr:cNvPr id="417" name="直線コネクタ 416"/>
        <xdr:cNvCxnSpPr/>
      </xdr:nvCxnSpPr>
      <xdr:spPr>
        <a:xfrm flipV="1">
          <a:off x="6972300" y="13381453"/>
          <a:ext cx="889000" cy="4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18" name="フローチャート: 判断 417"/>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8014</xdr:rowOff>
    </xdr:from>
    <xdr:ext cx="534377" cy="259045"/>
    <xdr:sp macro="" textlink="">
      <xdr:nvSpPr>
        <xdr:cNvPr id="419" name="テキスト ボックス 418"/>
        <xdr:cNvSpPr txBox="1"/>
      </xdr:nvSpPr>
      <xdr:spPr>
        <a:xfrm>
          <a:off x="7594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22019</xdr:rowOff>
    </xdr:from>
    <xdr:to>
      <xdr:col>36</xdr:col>
      <xdr:colOff>165100</xdr:colOff>
      <xdr:row>77</xdr:row>
      <xdr:rowOff>123619</xdr:rowOff>
    </xdr:to>
    <xdr:sp macro="" textlink="">
      <xdr:nvSpPr>
        <xdr:cNvPr id="420" name="フローチャート: 判断 419"/>
        <xdr:cNvSpPr/>
      </xdr:nvSpPr>
      <xdr:spPr>
        <a:xfrm>
          <a:off x="6921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140146</xdr:rowOff>
    </xdr:from>
    <xdr:ext cx="534377" cy="259045"/>
    <xdr:sp macro="" textlink="">
      <xdr:nvSpPr>
        <xdr:cNvPr id="421" name="テキスト ボックス 420"/>
        <xdr:cNvSpPr txBox="1"/>
      </xdr:nvSpPr>
      <xdr:spPr>
        <a:xfrm>
          <a:off x="6705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125639</xdr:rowOff>
    </xdr:from>
    <xdr:to>
      <xdr:col>55</xdr:col>
      <xdr:colOff>50800</xdr:colOff>
      <xdr:row>78</xdr:row>
      <xdr:rowOff>55789</xdr:rowOff>
    </xdr:to>
    <xdr:sp macro="" textlink="">
      <xdr:nvSpPr>
        <xdr:cNvPr id="427" name="楕円 426"/>
        <xdr:cNvSpPr/>
      </xdr:nvSpPr>
      <xdr:spPr>
        <a:xfrm>
          <a:off x="10426700" y="1332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104066</xdr:rowOff>
    </xdr:from>
    <xdr:ext cx="469744" cy="259045"/>
    <xdr:sp macro="" textlink="">
      <xdr:nvSpPr>
        <xdr:cNvPr id="428" name="普通建設事業費 （ うち新規整備　）該当値テキスト"/>
        <xdr:cNvSpPr txBox="1"/>
      </xdr:nvSpPr>
      <xdr:spPr>
        <a:xfrm>
          <a:off x="10528300" y="1330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143633</xdr:rowOff>
    </xdr:from>
    <xdr:to>
      <xdr:col>50</xdr:col>
      <xdr:colOff>165100</xdr:colOff>
      <xdr:row>78</xdr:row>
      <xdr:rowOff>73783</xdr:rowOff>
    </xdr:to>
    <xdr:sp macro="" textlink="">
      <xdr:nvSpPr>
        <xdr:cNvPr id="429" name="楕円 428"/>
        <xdr:cNvSpPr/>
      </xdr:nvSpPr>
      <xdr:spPr>
        <a:xfrm>
          <a:off x="9588500" y="133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64910</xdr:rowOff>
    </xdr:from>
    <xdr:ext cx="469744" cy="259045"/>
    <xdr:sp macro="" textlink="">
      <xdr:nvSpPr>
        <xdr:cNvPr id="430" name="テキスト ボックス 429"/>
        <xdr:cNvSpPr txBox="1"/>
      </xdr:nvSpPr>
      <xdr:spPr>
        <a:xfrm>
          <a:off x="9404428" y="1343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103660</xdr:rowOff>
    </xdr:from>
    <xdr:to>
      <xdr:col>46</xdr:col>
      <xdr:colOff>38100</xdr:colOff>
      <xdr:row>77</xdr:row>
      <xdr:rowOff>33810</xdr:rowOff>
    </xdr:to>
    <xdr:sp macro="" textlink="">
      <xdr:nvSpPr>
        <xdr:cNvPr id="431" name="楕円 430"/>
        <xdr:cNvSpPr/>
      </xdr:nvSpPr>
      <xdr:spPr>
        <a:xfrm>
          <a:off x="8699500" y="1313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50338</xdr:rowOff>
    </xdr:from>
    <xdr:ext cx="534377" cy="259045"/>
    <xdr:sp macro="" textlink="">
      <xdr:nvSpPr>
        <xdr:cNvPr id="432" name="テキスト ボックス 431"/>
        <xdr:cNvSpPr txBox="1"/>
      </xdr:nvSpPr>
      <xdr:spPr>
        <a:xfrm>
          <a:off x="8483111" y="1290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129003</xdr:rowOff>
    </xdr:from>
    <xdr:to>
      <xdr:col>41</xdr:col>
      <xdr:colOff>101600</xdr:colOff>
      <xdr:row>78</xdr:row>
      <xdr:rowOff>59153</xdr:rowOff>
    </xdr:to>
    <xdr:sp macro="" textlink="">
      <xdr:nvSpPr>
        <xdr:cNvPr id="433" name="楕円 432"/>
        <xdr:cNvSpPr/>
      </xdr:nvSpPr>
      <xdr:spPr>
        <a:xfrm>
          <a:off x="7810500" y="1333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50280</xdr:rowOff>
    </xdr:from>
    <xdr:ext cx="469744" cy="259045"/>
    <xdr:sp macro="" textlink="">
      <xdr:nvSpPr>
        <xdr:cNvPr id="434" name="テキスト ボックス 433"/>
        <xdr:cNvSpPr txBox="1"/>
      </xdr:nvSpPr>
      <xdr:spPr>
        <a:xfrm>
          <a:off x="7626428" y="13423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4580</xdr:rowOff>
    </xdr:from>
    <xdr:to>
      <xdr:col>36</xdr:col>
      <xdr:colOff>165100</xdr:colOff>
      <xdr:row>78</xdr:row>
      <xdr:rowOff>106180</xdr:rowOff>
    </xdr:to>
    <xdr:sp macro="" textlink="">
      <xdr:nvSpPr>
        <xdr:cNvPr id="435" name="楕円 434"/>
        <xdr:cNvSpPr/>
      </xdr:nvSpPr>
      <xdr:spPr>
        <a:xfrm>
          <a:off x="6921500" y="1337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97307</xdr:rowOff>
    </xdr:from>
    <xdr:ext cx="469744" cy="259045"/>
    <xdr:sp macro="" textlink="">
      <xdr:nvSpPr>
        <xdr:cNvPr id="436" name="テキスト ボックス 435"/>
        <xdr:cNvSpPr txBox="1"/>
      </xdr:nvSpPr>
      <xdr:spPr>
        <a:xfrm>
          <a:off x="6737428" y="1347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6" name="テキスト ボックス 455"/>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0" name="直線コネクタ 459"/>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1" name="普通建設事業費 （ うち更新整備　）最小値テキスト"/>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2" name="直線コネクタ 461"/>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3" name="普通建設事業費 （ うち更新整備　）最大値テキスト"/>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4" name="直線コネクタ 463"/>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2560</xdr:rowOff>
    </xdr:from>
    <xdr:to>
      <xdr:col>55</xdr:col>
      <xdr:colOff>0</xdr:colOff>
      <xdr:row>96</xdr:row>
      <xdr:rowOff>161150</xdr:rowOff>
    </xdr:to>
    <xdr:cxnSp macro="">
      <xdr:nvCxnSpPr>
        <xdr:cNvPr id="465" name="直線コネクタ 464"/>
        <xdr:cNvCxnSpPr/>
      </xdr:nvCxnSpPr>
      <xdr:spPr>
        <a:xfrm flipV="1">
          <a:off x="9639300" y="16461760"/>
          <a:ext cx="838200" cy="15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168712</xdr:rowOff>
    </xdr:from>
    <xdr:ext cx="534377" cy="259045"/>
    <xdr:sp macro="" textlink="">
      <xdr:nvSpPr>
        <xdr:cNvPr id="466" name="普通建設事業費 （ うち更新整備　）平均値テキスト"/>
        <xdr:cNvSpPr txBox="1"/>
      </xdr:nvSpPr>
      <xdr:spPr>
        <a:xfrm>
          <a:off x="10528300" y="16456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67" name="フローチャート: 判断 466"/>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123222</xdr:rowOff>
    </xdr:from>
    <xdr:to>
      <xdr:col>50</xdr:col>
      <xdr:colOff>114300</xdr:colOff>
      <xdr:row>96</xdr:row>
      <xdr:rowOff>161150</xdr:rowOff>
    </xdr:to>
    <xdr:cxnSp macro="">
      <xdr:nvCxnSpPr>
        <xdr:cNvPr id="468" name="直線コネクタ 467"/>
        <xdr:cNvCxnSpPr/>
      </xdr:nvCxnSpPr>
      <xdr:spPr>
        <a:xfrm>
          <a:off x="8750300" y="16582422"/>
          <a:ext cx="889000" cy="3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69" name="フローチャート: 判断 468"/>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100385</xdr:rowOff>
    </xdr:from>
    <xdr:ext cx="534377" cy="259045"/>
    <xdr:sp macro="" textlink="">
      <xdr:nvSpPr>
        <xdr:cNvPr id="470" name="テキスト ボックス 469"/>
        <xdr:cNvSpPr txBox="1"/>
      </xdr:nvSpPr>
      <xdr:spPr>
        <a:xfrm>
          <a:off x="9372111" y="162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123222</xdr:rowOff>
    </xdr:from>
    <xdr:to>
      <xdr:col>45</xdr:col>
      <xdr:colOff>177800</xdr:colOff>
      <xdr:row>97</xdr:row>
      <xdr:rowOff>36525</xdr:rowOff>
    </xdr:to>
    <xdr:cxnSp macro="">
      <xdr:nvCxnSpPr>
        <xdr:cNvPr id="471" name="直線コネクタ 470"/>
        <xdr:cNvCxnSpPr/>
      </xdr:nvCxnSpPr>
      <xdr:spPr>
        <a:xfrm flipV="1">
          <a:off x="7861300" y="16582422"/>
          <a:ext cx="889000" cy="8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2" name="フローチャート: 判断 471"/>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82802</xdr:rowOff>
    </xdr:from>
    <xdr:ext cx="534377" cy="259045"/>
    <xdr:sp macro="" textlink="">
      <xdr:nvSpPr>
        <xdr:cNvPr id="473" name="テキスト ボックス 472"/>
        <xdr:cNvSpPr txBox="1"/>
      </xdr:nvSpPr>
      <xdr:spPr>
        <a:xfrm>
          <a:off x="8483111" y="161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36525</xdr:rowOff>
    </xdr:from>
    <xdr:to>
      <xdr:col>41</xdr:col>
      <xdr:colOff>50800</xdr:colOff>
      <xdr:row>97</xdr:row>
      <xdr:rowOff>124461</xdr:rowOff>
    </xdr:to>
    <xdr:cxnSp macro="">
      <xdr:nvCxnSpPr>
        <xdr:cNvPr id="474" name="直線コネクタ 473"/>
        <xdr:cNvCxnSpPr/>
      </xdr:nvCxnSpPr>
      <xdr:spPr>
        <a:xfrm flipV="1">
          <a:off x="6972300" y="16667175"/>
          <a:ext cx="889000" cy="8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75" name="フローチャート: 判断 474"/>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131208</xdr:rowOff>
    </xdr:from>
    <xdr:ext cx="534377" cy="259045"/>
    <xdr:sp macro="" textlink="">
      <xdr:nvSpPr>
        <xdr:cNvPr id="476" name="テキスト ボックス 475"/>
        <xdr:cNvSpPr txBox="1"/>
      </xdr:nvSpPr>
      <xdr:spPr>
        <a:xfrm>
          <a:off x="759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32493</xdr:rowOff>
    </xdr:from>
    <xdr:to>
      <xdr:col>36</xdr:col>
      <xdr:colOff>165100</xdr:colOff>
      <xdr:row>96</xdr:row>
      <xdr:rowOff>134093</xdr:rowOff>
    </xdr:to>
    <xdr:sp macro="" textlink="">
      <xdr:nvSpPr>
        <xdr:cNvPr id="477" name="フローチャート: 判断 476"/>
        <xdr:cNvSpPr/>
      </xdr:nvSpPr>
      <xdr:spPr>
        <a:xfrm>
          <a:off x="6921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150620</xdr:rowOff>
    </xdr:from>
    <xdr:ext cx="534377" cy="259045"/>
    <xdr:sp macro="" textlink="">
      <xdr:nvSpPr>
        <xdr:cNvPr id="478" name="テキスト ボックス 477"/>
        <xdr:cNvSpPr txBox="1"/>
      </xdr:nvSpPr>
      <xdr:spPr>
        <a:xfrm>
          <a:off x="6705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123210</xdr:rowOff>
    </xdr:from>
    <xdr:to>
      <xdr:col>55</xdr:col>
      <xdr:colOff>50800</xdr:colOff>
      <xdr:row>96</xdr:row>
      <xdr:rowOff>53360</xdr:rowOff>
    </xdr:to>
    <xdr:sp macro="" textlink="">
      <xdr:nvSpPr>
        <xdr:cNvPr id="484" name="楕円 483"/>
        <xdr:cNvSpPr/>
      </xdr:nvSpPr>
      <xdr:spPr>
        <a:xfrm>
          <a:off x="10426700" y="1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146087</xdr:rowOff>
    </xdr:from>
    <xdr:ext cx="534377" cy="259045"/>
    <xdr:sp macro="" textlink="">
      <xdr:nvSpPr>
        <xdr:cNvPr id="485" name="普通建設事業費 （ うち更新整備　）該当値テキスト"/>
        <xdr:cNvSpPr txBox="1"/>
      </xdr:nvSpPr>
      <xdr:spPr>
        <a:xfrm>
          <a:off x="10528300" y="1626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110350</xdr:rowOff>
    </xdr:from>
    <xdr:to>
      <xdr:col>50</xdr:col>
      <xdr:colOff>165100</xdr:colOff>
      <xdr:row>97</xdr:row>
      <xdr:rowOff>40500</xdr:rowOff>
    </xdr:to>
    <xdr:sp macro="" textlink="">
      <xdr:nvSpPr>
        <xdr:cNvPr id="486" name="楕円 485"/>
        <xdr:cNvSpPr/>
      </xdr:nvSpPr>
      <xdr:spPr>
        <a:xfrm>
          <a:off x="9588500" y="165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31627</xdr:rowOff>
    </xdr:from>
    <xdr:ext cx="534377" cy="259045"/>
    <xdr:sp macro="" textlink="">
      <xdr:nvSpPr>
        <xdr:cNvPr id="487" name="テキスト ボックス 486"/>
        <xdr:cNvSpPr txBox="1"/>
      </xdr:nvSpPr>
      <xdr:spPr>
        <a:xfrm>
          <a:off x="9372111" y="1666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72422</xdr:rowOff>
    </xdr:from>
    <xdr:to>
      <xdr:col>46</xdr:col>
      <xdr:colOff>38100</xdr:colOff>
      <xdr:row>97</xdr:row>
      <xdr:rowOff>2572</xdr:rowOff>
    </xdr:to>
    <xdr:sp macro="" textlink="">
      <xdr:nvSpPr>
        <xdr:cNvPr id="488" name="楕円 487"/>
        <xdr:cNvSpPr/>
      </xdr:nvSpPr>
      <xdr:spPr>
        <a:xfrm>
          <a:off x="8699500" y="1653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165149</xdr:rowOff>
    </xdr:from>
    <xdr:ext cx="534377" cy="259045"/>
    <xdr:sp macro="" textlink="">
      <xdr:nvSpPr>
        <xdr:cNvPr id="489" name="テキスト ボックス 488"/>
        <xdr:cNvSpPr txBox="1"/>
      </xdr:nvSpPr>
      <xdr:spPr>
        <a:xfrm>
          <a:off x="8483111" y="1662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157175</xdr:rowOff>
    </xdr:from>
    <xdr:to>
      <xdr:col>41</xdr:col>
      <xdr:colOff>101600</xdr:colOff>
      <xdr:row>97</xdr:row>
      <xdr:rowOff>87325</xdr:rowOff>
    </xdr:to>
    <xdr:sp macro="" textlink="">
      <xdr:nvSpPr>
        <xdr:cNvPr id="490" name="楕円 489"/>
        <xdr:cNvSpPr/>
      </xdr:nvSpPr>
      <xdr:spPr>
        <a:xfrm>
          <a:off x="7810500" y="1661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78452</xdr:rowOff>
    </xdr:from>
    <xdr:ext cx="534377" cy="259045"/>
    <xdr:sp macro="" textlink="">
      <xdr:nvSpPr>
        <xdr:cNvPr id="491" name="テキスト ボックス 490"/>
        <xdr:cNvSpPr txBox="1"/>
      </xdr:nvSpPr>
      <xdr:spPr>
        <a:xfrm>
          <a:off x="7594111" y="1670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73661</xdr:rowOff>
    </xdr:from>
    <xdr:to>
      <xdr:col>36</xdr:col>
      <xdr:colOff>165100</xdr:colOff>
      <xdr:row>98</xdr:row>
      <xdr:rowOff>3811</xdr:rowOff>
    </xdr:to>
    <xdr:sp macro="" textlink="">
      <xdr:nvSpPr>
        <xdr:cNvPr id="492" name="楕円 491"/>
        <xdr:cNvSpPr/>
      </xdr:nvSpPr>
      <xdr:spPr>
        <a:xfrm>
          <a:off x="6921500" y="1670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166388</xdr:rowOff>
    </xdr:from>
    <xdr:ext cx="534377" cy="259045"/>
    <xdr:sp macro="" textlink="">
      <xdr:nvSpPr>
        <xdr:cNvPr id="493" name="テキスト ボックス 492"/>
        <xdr:cNvSpPr txBox="1"/>
      </xdr:nvSpPr>
      <xdr:spPr>
        <a:xfrm>
          <a:off x="6705111" y="1679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5" name="直線コネクタ 514"/>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18" name="災害復旧事業費最大値テキスト"/>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19" name="直線コネクタ 518"/>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49952</xdr:rowOff>
    </xdr:from>
    <xdr:to>
      <xdr:col>85</xdr:col>
      <xdr:colOff>127000</xdr:colOff>
      <xdr:row>38</xdr:row>
      <xdr:rowOff>101661</xdr:rowOff>
    </xdr:to>
    <xdr:cxnSp macro="">
      <xdr:nvCxnSpPr>
        <xdr:cNvPr id="520" name="直線コネクタ 519"/>
        <xdr:cNvCxnSpPr/>
      </xdr:nvCxnSpPr>
      <xdr:spPr>
        <a:xfrm>
          <a:off x="15481300" y="6565052"/>
          <a:ext cx="838200" cy="5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50238</xdr:rowOff>
    </xdr:from>
    <xdr:ext cx="469744" cy="259045"/>
    <xdr:sp macro="" textlink="">
      <xdr:nvSpPr>
        <xdr:cNvPr id="521" name="災害復旧事業費平均値テキスト"/>
        <xdr:cNvSpPr txBox="1"/>
      </xdr:nvSpPr>
      <xdr:spPr>
        <a:xfrm>
          <a:off x="16370300" y="639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2" name="フローチャート: 判断 521"/>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49952</xdr:rowOff>
    </xdr:from>
    <xdr:to>
      <xdr:col>81</xdr:col>
      <xdr:colOff>50800</xdr:colOff>
      <xdr:row>38</xdr:row>
      <xdr:rowOff>68971</xdr:rowOff>
    </xdr:to>
    <xdr:cxnSp macro="">
      <xdr:nvCxnSpPr>
        <xdr:cNvPr id="523" name="直線コネクタ 522"/>
        <xdr:cNvCxnSpPr/>
      </xdr:nvCxnSpPr>
      <xdr:spPr>
        <a:xfrm flipV="1">
          <a:off x="14592300" y="6565052"/>
          <a:ext cx="889000" cy="1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24" name="フローチャート: 判断 523"/>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69959</xdr:rowOff>
    </xdr:from>
    <xdr:ext cx="469744" cy="259045"/>
    <xdr:sp macro="" textlink="">
      <xdr:nvSpPr>
        <xdr:cNvPr id="525" name="テキスト ボックス 524"/>
        <xdr:cNvSpPr txBox="1"/>
      </xdr:nvSpPr>
      <xdr:spPr>
        <a:xfrm>
          <a:off x="15246428" y="62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68971</xdr:rowOff>
    </xdr:from>
    <xdr:to>
      <xdr:col>76</xdr:col>
      <xdr:colOff>114300</xdr:colOff>
      <xdr:row>38</xdr:row>
      <xdr:rowOff>96769</xdr:rowOff>
    </xdr:to>
    <xdr:cxnSp macro="">
      <xdr:nvCxnSpPr>
        <xdr:cNvPr id="526" name="直線コネクタ 525"/>
        <xdr:cNvCxnSpPr/>
      </xdr:nvCxnSpPr>
      <xdr:spPr>
        <a:xfrm flipV="1">
          <a:off x="13703300" y="6584071"/>
          <a:ext cx="889000" cy="2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27" name="フローチャート: 判断 526"/>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89115</xdr:rowOff>
    </xdr:from>
    <xdr:ext cx="469744" cy="259045"/>
    <xdr:sp macro="" textlink="">
      <xdr:nvSpPr>
        <xdr:cNvPr id="528" name="テキスト ボックス 527"/>
        <xdr:cNvSpPr txBox="1"/>
      </xdr:nvSpPr>
      <xdr:spPr>
        <a:xfrm>
          <a:off x="14357428" y="62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96769</xdr:rowOff>
    </xdr:from>
    <xdr:to>
      <xdr:col>71</xdr:col>
      <xdr:colOff>177800</xdr:colOff>
      <xdr:row>38</xdr:row>
      <xdr:rowOff>127402</xdr:rowOff>
    </xdr:to>
    <xdr:cxnSp macro="">
      <xdr:nvCxnSpPr>
        <xdr:cNvPr id="529" name="直線コネクタ 528"/>
        <xdr:cNvCxnSpPr/>
      </xdr:nvCxnSpPr>
      <xdr:spPr>
        <a:xfrm flipV="1">
          <a:off x="12814300" y="6611869"/>
          <a:ext cx="8890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macro="" textlink="">
      <xdr:nvSpPr>
        <xdr:cNvPr id="530" name="フローチャート: 判断 529"/>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109003</xdr:rowOff>
    </xdr:from>
    <xdr:ext cx="469744" cy="259045"/>
    <xdr:sp macro="" textlink="">
      <xdr:nvSpPr>
        <xdr:cNvPr id="531" name="テキスト ボックス 530"/>
        <xdr:cNvSpPr txBox="1"/>
      </xdr:nvSpPr>
      <xdr:spPr>
        <a:xfrm>
          <a:off x="13468428" y="628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25852</xdr:rowOff>
    </xdr:from>
    <xdr:to>
      <xdr:col>67</xdr:col>
      <xdr:colOff>101600</xdr:colOff>
      <xdr:row>38</xdr:row>
      <xdr:rowOff>127452</xdr:rowOff>
    </xdr:to>
    <xdr:sp macro="" textlink="">
      <xdr:nvSpPr>
        <xdr:cNvPr id="532" name="フローチャート: 判断 531"/>
        <xdr:cNvSpPr/>
      </xdr:nvSpPr>
      <xdr:spPr>
        <a:xfrm>
          <a:off x="12763500" y="654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143979</xdr:rowOff>
    </xdr:from>
    <xdr:ext cx="469744" cy="259045"/>
    <xdr:sp macro="" textlink="">
      <xdr:nvSpPr>
        <xdr:cNvPr id="533" name="テキスト ボックス 532"/>
        <xdr:cNvSpPr txBox="1"/>
      </xdr:nvSpPr>
      <xdr:spPr>
        <a:xfrm>
          <a:off x="12579428" y="631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50861</xdr:rowOff>
    </xdr:from>
    <xdr:to>
      <xdr:col>85</xdr:col>
      <xdr:colOff>177800</xdr:colOff>
      <xdr:row>38</xdr:row>
      <xdr:rowOff>152461</xdr:rowOff>
    </xdr:to>
    <xdr:sp macro="" textlink="">
      <xdr:nvSpPr>
        <xdr:cNvPr id="539" name="楕円 538"/>
        <xdr:cNvSpPr/>
      </xdr:nvSpPr>
      <xdr:spPr>
        <a:xfrm>
          <a:off x="16268700" y="656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5788</xdr:rowOff>
    </xdr:from>
    <xdr:ext cx="378565" cy="259045"/>
    <xdr:sp macro="" textlink="">
      <xdr:nvSpPr>
        <xdr:cNvPr id="540" name="災害復旧事業費該当値テキスト"/>
        <xdr:cNvSpPr txBox="1"/>
      </xdr:nvSpPr>
      <xdr:spPr>
        <a:xfrm>
          <a:off x="16370300" y="652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170602</xdr:rowOff>
    </xdr:from>
    <xdr:to>
      <xdr:col>81</xdr:col>
      <xdr:colOff>101600</xdr:colOff>
      <xdr:row>38</xdr:row>
      <xdr:rowOff>100752</xdr:rowOff>
    </xdr:to>
    <xdr:sp macro="" textlink="">
      <xdr:nvSpPr>
        <xdr:cNvPr id="541" name="楕円 540"/>
        <xdr:cNvSpPr/>
      </xdr:nvSpPr>
      <xdr:spPr>
        <a:xfrm>
          <a:off x="15430500" y="651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91879</xdr:rowOff>
    </xdr:from>
    <xdr:ext cx="469744" cy="259045"/>
    <xdr:sp macro="" textlink="">
      <xdr:nvSpPr>
        <xdr:cNvPr id="542" name="テキスト ボックス 541"/>
        <xdr:cNvSpPr txBox="1"/>
      </xdr:nvSpPr>
      <xdr:spPr>
        <a:xfrm>
          <a:off x="15246428" y="660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18171</xdr:rowOff>
    </xdr:from>
    <xdr:to>
      <xdr:col>76</xdr:col>
      <xdr:colOff>165100</xdr:colOff>
      <xdr:row>38</xdr:row>
      <xdr:rowOff>119771</xdr:rowOff>
    </xdr:to>
    <xdr:sp macro="" textlink="">
      <xdr:nvSpPr>
        <xdr:cNvPr id="543" name="楕円 542"/>
        <xdr:cNvSpPr/>
      </xdr:nvSpPr>
      <xdr:spPr>
        <a:xfrm>
          <a:off x="14541500" y="653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110898</xdr:rowOff>
    </xdr:from>
    <xdr:ext cx="469744" cy="259045"/>
    <xdr:sp macro="" textlink="">
      <xdr:nvSpPr>
        <xdr:cNvPr id="544" name="テキスト ボックス 543"/>
        <xdr:cNvSpPr txBox="1"/>
      </xdr:nvSpPr>
      <xdr:spPr>
        <a:xfrm>
          <a:off x="14357428" y="662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45969</xdr:rowOff>
    </xdr:from>
    <xdr:to>
      <xdr:col>72</xdr:col>
      <xdr:colOff>38100</xdr:colOff>
      <xdr:row>38</xdr:row>
      <xdr:rowOff>147569</xdr:rowOff>
    </xdr:to>
    <xdr:sp macro="" textlink="">
      <xdr:nvSpPr>
        <xdr:cNvPr id="545" name="楕円 544"/>
        <xdr:cNvSpPr/>
      </xdr:nvSpPr>
      <xdr:spPr>
        <a:xfrm>
          <a:off x="13652500" y="656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138696</xdr:rowOff>
    </xdr:from>
    <xdr:ext cx="378565" cy="259045"/>
    <xdr:sp macro="" textlink="">
      <xdr:nvSpPr>
        <xdr:cNvPr id="546" name="テキスト ボックス 545"/>
        <xdr:cNvSpPr txBox="1"/>
      </xdr:nvSpPr>
      <xdr:spPr>
        <a:xfrm>
          <a:off x="13514017" y="6653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76602</xdr:rowOff>
    </xdr:from>
    <xdr:to>
      <xdr:col>67</xdr:col>
      <xdr:colOff>101600</xdr:colOff>
      <xdr:row>39</xdr:row>
      <xdr:rowOff>6752</xdr:rowOff>
    </xdr:to>
    <xdr:sp macro="" textlink="">
      <xdr:nvSpPr>
        <xdr:cNvPr id="547" name="楕円 546"/>
        <xdr:cNvSpPr/>
      </xdr:nvSpPr>
      <xdr:spPr>
        <a:xfrm>
          <a:off x="12763500" y="659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169329</xdr:rowOff>
    </xdr:from>
    <xdr:ext cx="378565" cy="259045"/>
    <xdr:sp macro="" textlink="">
      <xdr:nvSpPr>
        <xdr:cNvPr id="548" name="テキスト ボックス 547"/>
        <xdr:cNvSpPr txBox="1"/>
      </xdr:nvSpPr>
      <xdr:spPr>
        <a:xfrm>
          <a:off x="12625017" y="6684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8" name="テキスト ボックス 60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09" name="直線コネクタ 60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0" name="テキスト ボックス 609"/>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2" name="テキスト ボックス 61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3" name="直線コネクタ 61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4" name="テキスト ボックス 61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7" name="直線コネクタ 61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8" name="テキスト ボックス 61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0" name="テキスト ボックス 619"/>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1" name="直線コネクタ 62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2" name="テキスト ボックス 621"/>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26" name="直線コネクタ 625"/>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27" name="公債費最小値テキスト"/>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28" name="直線コネクタ 627"/>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29" name="公債費最大値テキスト"/>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0" name="直線コネクタ 629"/>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146616</xdr:rowOff>
    </xdr:from>
    <xdr:to>
      <xdr:col>85</xdr:col>
      <xdr:colOff>127000</xdr:colOff>
      <xdr:row>78</xdr:row>
      <xdr:rowOff>4941</xdr:rowOff>
    </xdr:to>
    <xdr:cxnSp macro="">
      <xdr:nvCxnSpPr>
        <xdr:cNvPr id="631" name="直線コネクタ 630"/>
        <xdr:cNvCxnSpPr/>
      </xdr:nvCxnSpPr>
      <xdr:spPr>
        <a:xfrm flipV="1">
          <a:off x="15481300" y="13348266"/>
          <a:ext cx="838200" cy="2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13079</xdr:rowOff>
    </xdr:from>
    <xdr:ext cx="534377" cy="259045"/>
    <xdr:sp macro="" textlink="">
      <xdr:nvSpPr>
        <xdr:cNvPr id="632" name="公債費平均値テキスト"/>
        <xdr:cNvSpPr txBox="1"/>
      </xdr:nvSpPr>
      <xdr:spPr>
        <a:xfrm>
          <a:off x="16370300" y="12700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3" name="フローチャート: 判断 632"/>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158559</xdr:rowOff>
    </xdr:from>
    <xdr:to>
      <xdr:col>81</xdr:col>
      <xdr:colOff>50800</xdr:colOff>
      <xdr:row>78</xdr:row>
      <xdr:rowOff>4941</xdr:rowOff>
    </xdr:to>
    <xdr:cxnSp macro="">
      <xdr:nvCxnSpPr>
        <xdr:cNvPr id="634" name="直線コネクタ 633"/>
        <xdr:cNvCxnSpPr/>
      </xdr:nvCxnSpPr>
      <xdr:spPr>
        <a:xfrm>
          <a:off x="14592300" y="13360209"/>
          <a:ext cx="889000" cy="1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35" name="フローチャート: 判断 634"/>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128988</xdr:rowOff>
    </xdr:from>
    <xdr:ext cx="534377" cy="259045"/>
    <xdr:sp macro="" textlink="">
      <xdr:nvSpPr>
        <xdr:cNvPr id="636" name="テキスト ボックス 635"/>
        <xdr:cNvSpPr txBox="1"/>
      </xdr:nvSpPr>
      <xdr:spPr>
        <a:xfrm>
          <a:off x="15214111" y="126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39945</xdr:rowOff>
    </xdr:from>
    <xdr:to>
      <xdr:col>76</xdr:col>
      <xdr:colOff>114300</xdr:colOff>
      <xdr:row>77</xdr:row>
      <xdr:rowOff>158559</xdr:rowOff>
    </xdr:to>
    <xdr:cxnSp macro="">
      <xdr:nvCxnSpPr>
        <xdr:cNvPr id="637" name="直線コネクタ 636"/>
        <xdr:cNvCxnSpPr/>
      </xdr:nvCxnSpPr>
      <xdr:spPr>
        <a:xfrm>
          <a:off x="13703300" y="13241595"/>
          <a:ext cx="889000" cy="1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38" name="フローチャート: 判断 637"/>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109558</xdr:rowOff>
    </xdr:from>
    <xdr:ext cx="534377" cy="259045"/>
    <xdr:sp macro="" textlink="">
      <xdr:nvSpPr>
        <xdr:cNvPr id="639" name="テキスト ボックス 638"/>
        <xdr:cNvSpPr txBox="1"/>
      </xdr:nvSpPr>
      <xdr:spPr>
        <a:xfrm>
          <a:off x="14325111" y="1262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39945</xdr:rowOff>
    </xdr:from>
    <xdr:to>
      <xdr:col>71</xdr:col>
      <xdr:colOff>177800</xdr:colOff>
      <xdr:row>77</xdr:row>
      <xdr:rowOff>127270</xdr:rowOff>
    </xdr:to>
    <xdr:cxnSp macro="">
      <xdr:nvCxnSpPr>
        <xdr:cNvPr id="640" name="直線コネクタ 639"/>
        <xdr:cNvCxnSpPr/>
      </xdr:nvCxnSpPr>
      <xdr:spPr>
        <a:xfrm flipV="1">
          <a:off x="12814300" y="13241595"/>
          <a:ext cx="889000" cy="8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41" name="フローチャート: 判断 640"/>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92641</xdr:rowOff>
    </xdr:from>
    <xdr:ext cx="534377" cy="259045"/>
    <xdr:sp macro="" textlink="">
      <xdr:nvSpPr>
        <xdr:cNvPr id="642" name="テキスト ボックス 641"/>
        <xdr:cNvSpPr txBox="1"/>
      </xdr:nvSpPr>
      <xdr:spPr>
        <a:xfrm>
          <a:off x="13436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144793</xdr:rowOff>
    </xdr:from>
    <xdr:to>
      <xdr:col>67</xdr:col>
      <xdr:colOff>101600</xdr:colOff>
      <xdr:row>75</xdr:row>
      <xdr:rowOff>74943</xdr:rowOff>
    </xdr:to>
    <xdr:sp macro="" textlink="">
      <xdr:nvSpPr>
        <xdr:cNvPr id="643" name="フローチャート: 判断 642"/>
        <xdr:cNvSpPr/>
      </xdr:nvSpPr>
      <xdr:spPr>
        <a:xfrm>
          <a:off x="12763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91470</xdr:rowOff>
    </xdr:from>
    <xdr:ext cx="534377" cy="259045"/>
    <xdr:sp macro="" textlink="">
      <xdr:nvSpPr>
        <xdr:cNvPr id="644" name="テキスト ボックス 643"/>
        <xdr:cNvSpPr txBox="1"/>
      </xdr:nvSpPr>
      <xdr:spPr>
        <a:xfrm>
          <a:off x="12547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95816</xdr:rowOff>
    </xdr:from>
    <xdr:to>
      <xdr:col>85</xdr:col>
      <xdr:colOff>177800</xdr:colOff>
      <xdr:row>78</xdr:row>
      <xdr:rowOff>25966</xdr:rowOff>
    </xdr:to>
    <xdr:sp macro="" textlink="">
      <xdr:nvSpPr>
        <xdr:cNvPr id="650" name="楕円 649"/>
        <xdr:cNvSpPr/>
      </xdr:nvSpPr>
      <xdr:spPr>
        <a:xfrm>
          <a:off x="16268700" y="1329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74243</xdr:rowOff>
    </xdr:from>
    <xdr:ext cx="534377" cy="259045"/>
    <xdr:sp macro="" textlink="">
      <xdr:nvSpPr>
        <xdr:cNvPr id="651" name="公債費該当値テキスト"/>
        <xdr:cNvSpPr txBox="1"/>
      </xdr:nvSpPr>
      <xdr:spPr>
        <a:xfrm>
          <a:off x="16370300" y="1327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125591</xdr:rowOff>
    </xdr:from>
    <xdr:to>
      <xdr:col>81</xdr:col>
      <xdr:colOff>101600</xdr:colOff>
      <xdr:row>78</xdr:row>
      <xdr:rowOff>55741</xdr:rowOff>
    </xdr:to>
    <xdr:sp macro="" textlink="">
      <xdr:nvSpPr>
        <xdr:cNvPr id="652" name="楕円 651"/>
        <xdr:cNvSpPr/>
      </xdr:nvSpPr>
      <xdr:spPr>
        <a:xfrm>
          <a:off x="15430500" y="1332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46868</xdr:rowOff>
    </xdr:from>
    <xdr:ext cx="534377" cy="259045"/>
    <xdr:sp macro="" textlink="">
      <xdr:nvSpPr>
        <xdr:cNvPr id="653" name="テキスト ボックス 652"/>
        <xdr:cNvSpPr txBox="1"/>
      </xdr:nvSpPr>
      <xdr:spPr>
        <a:xfrm>
          <a:off x="15214111" y="1341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107759</xdr:rowOff>
    </xdr:from>
    <xdr:to>
      <xdr:col>76</xdr:col>
      <xdr:colOff>165100</xdr:colOff>
      <xdr:row>78</xdr:row>
      <xdr:rowOff>37909</xdr:rowOff>
    </xdr:to>
    <xdr:sp macro="" textlink="">
      <xdr:nvSpPr>
        <xdr:cNvPr id="654" name="楕円 653"/>
        <xdr:cNvSpPr/>
      </xdr:nvSpPr>
      <xdr:spPr>
        <a:xfrm>
          <a:off x="14541500" y="1330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29036</xdr:rowOff>
    </xdr:from>
    <xdr:ext cx="534377" cy="259045"/>
    <xdr:sp macro="" textlink="">
      <xdr:nvSpPr>
        <xdr:cNvPr id="655" name="テキスト ボックス 654"/>
        <xdr:cNvSpPr txBox="1"/>
      </xdr:nvSpPr>
      <xdr:spPr>
        <a:xfrm>
          <a:off x="14325111" y="134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160595</xdr:rowOff>
    </xdr:from>
    <xdr:to>
      <xdr:col>72</xdr:col>
      <xdr:colOff>38100</xdr:colOff>
      <xdr:row>77</xdr:row>
      <xdr:rowOff>90745</xdr:rowOff>
    </xdr:to>
    <xdr:sp macro="" textlink="">
      <xdr:nvSpPr>
        <xdr:cNvPr id="656" name="楕円 655"/>
        <xdr:cNvSpPr/>
      </xdr:nvSpPr>
      <xdr:spPr>
        <a:xfrm>
          <a:off x="13652500" y="1319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81872</xdr:rowOff>
    </xdr:from>
    <xdr:ext cx="534377" cy="259045"/>
    <xdr:sp macro="" textlink="">
      <xdr:nvSpPr>
        <xdr:cNvPr id="657" name="テキスト ボックス 656"/>
        <xdr:cNvSpPr txBox="1"/>
      </xdr:nvSpPr>
      <xdr:spPr>
        <a:xfrm>
          <a:off x="13436111" y="1328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76470</xdr:rowOff>
    </xdr:from>
    <xdr:to>
      <xdr:col>67</xdr:col>
      <xdr:colOff>101600</xdr:colOff>
      <xdr:row>78</xdr:row>
      <xdr:rowOff>6620</xdr:rowOff>
    </xdr:to>
    <xdr:sp macro="" textlink="">
      <xdr:nvSpPr>
        <xdr:cNvPr id="658" name="楕円 657"/>
        <xdr:cNvSpPr/>
      </xdr:nvSpPr>
      <xdr:spPr>
        <a:xfrm>
          <a:off x="12763500" y="132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169197</xdr:rowOff>
    </xdr:from>
    <xdr:ext cx="534377" cy="259045"/>
    <xdr:sp macro="" textlink="">
      <xdr:nvSpPr>
        <xdr:cNvPr id="659" name="テキスト ボックス 658"/>
        <xdr:cNvSpPr txBox="1"/>
      </xdr:nvSpPr>
      <xdr:spPr>
        <a:xfrm>
          <a:off x="12547111" y="1337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3" name="直線コネクタ 682"/>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4" name="積立金最小値テキスト"/>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5" name="直線コネクタ 684"/>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86" name="積立金最大値テキスト"/>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87" name="直線コネクタ 686"/>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43041</xdr:rowOff>
    </xdr:from>
    <xdr:to>
      <xdr:col>85</xdr:col>
      <xdr:colOff>127000</xdr:colOff>
      <xdr:row>98</xdr:row>
      <xdr:rowOff>119965</xdr:rowOff>
    </xdr:to>
    <xdr:cxnSp macro="">
      <xdr:nvCxnSpPr>
        <xdr:cNvPr id="688" name="直線コネクタ 687"/>
        <xdr:cNvCxnSpPr/>
      </xdr:nvCxnSpPr>
      <xdr:spPr>
        <a:xfrm flipV="1">
          <a:off x="15481300" y="16673691"/>
          <a:ext cx="838200" cy="24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46817</xdr:rowOff>
    </xdr:from>
    <xdr:ext cx="534377" cy="259045"/>
    <xdr:sp macro="" textlink="">
      <xdr:nvSpPr>
        <xdr:cNvPr id="689" name="積立金平均値テキスト"/>
        <xdr:cNvSpPr txBox="1"/>
      </xdr:nvSpPr>
      <xdr:spPr>
        <a:xfrm>
          <a:off x="16370300" y="16334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0" name="フローチャート: 判断 689"/>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165760</xdr:rowOff>
    </xdr:from>
    <xdr:to>
      <xdr:col>81</xdr:col>
      <xdr:colOff>50800</xdr:colOff>
      <xdr:row>98</xdr:row>
      <xdr:rowOff>119965</xdr:rowOff>
    </xdr:to>
    <xdr:cxnSp macro="">
      <xdr:nvCxnSpPr>
        <xdr:cNvPr id="691" name="直線コネクタ 690"/>
        <xdr:cNvCxnSpPr/>
      </xdr:nvCxnSpPr>
      <xdr:spPr>
        <a:xfrm>
          <a:off x="14592300" y="16796410"/>
          <a:ext cx="889000" cy="12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2" name="フローチャート: 判断 691"/>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165383</xdr:rowOff>
    </xdr:from>
    <xdr:ext cx="469744" cy="259045"/>
    <xdr:sp macro="" textlink="">
      <xdr:nvSpPr>
        <xdr:cNvPr id="693" name="テキスト ボックス 692"/>
        <xdr:cNvSpPr txBox="1"/>
      </xdr:nvSpPr>
      <xdr:spPr>
        <a:xfrm>
          <a:off x="15246428" y="164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165760</xdr:rowOff>
    </xdr:from>
    <xdr:to>
      <xdr:col>76</xdr:col>
      <xdr:colOff>114300</xdr:colOff>
      <xdr:row>98</xdr:row>
      <xdr:rowOff>68948</xdr:rowOff>
    </xdr:to>
    <xdr:cxnSp macro="">
      <xdr:nvCxnSpPr>
        <xdr:cNvPr id="694" name="直線コネクタ 693"/>
        <xdr:cNvCxnSpPr/>
      </xdr:nvCxnSpPr>
      <xdr:spPr>
        <a:xfrm flipV="1">
          <a:off x="13703300" y="16796410"/>
          <a:ext cx="889000" cy="7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695" name="フローチャート: 判断 694"/>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52036</xdr:rowOff>
    </xdr:from>
    <xdr:ext cx="469744" cy="259045"/>
    <xdr:sp macro="" textlink="">
      <xdr:nvSpPr>
        <xdr:cNvPr id="696" name="テキスト ボックス 695"/>
        <xdr:cNvSpPr txBox="1"/>
      </xdr:nvSpPr>
      <xdr:spPr>
        <a:xfrm>
          <a:off x="14357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68948</xdr:rowOff>
    </xdr:from>
    <xdr:to>
      <xdr:col>71</xdr:col>
      <xdr:colOff>177800</xdr:colOff>
      <xdr:row>98</xdr:row>
      <xdr:rowOff>112840</xdr:rowOff>
    </xdr:to>
    <xdr:cxnSp macro="">
      <xdr:nvCxnSpPr>
        <xdr:cNvPr id="697" name="直線コネクタ 696"/>
        <xdr:cNvCxnSpPr/>
      </xdr:nvCxnSpPr>
      <xdr:spPr>
        <a:xfrm flipV="1">
          <a:off x="12814300" y="16871048"/>
          <a:ext cx="889000" cy="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698" name="フローチャート: 判断 697"/>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57904</xdr:rowOff>
    </xdr:from>
    <xdr:ext cx="469744" cy="259045"/>
    <xdr:sp macro="" textlink="">
      <xdr:nvSpPr>
        <xdr:cNvPr id="699" name="テキスト ボックス 698"/>
        <xdr:cNvSpPr txBox="1"/>
      </xdr:nvSpPr>
      <xdr:spPr>
        <a:xfrm>
          <a:off x="13468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121819</xdr:rowOff>
    </xdr:from>
    <xdr:to>
      <xdr:col>67</xdr:col>
      <xdr:colOff>101600</xdr:colOff>
      <xdr:row>98</xdr:row>
      <xdr:rowOff>51969</xdr:rowOff>
    </xdr:to>
    <xdr:sp macro="" textlink="">
      <xdr:nvSpPr>
        <xdr:cNvPr id="700" name="フローチャート: 判断 699"/>
        <xdr:cNvSpPr/>
      </xdr:nvSpPr>
      <xdr:spPr>
        <a:xfrm>
          <a:off x="12763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68496</xdr:rowOff>
    </xdr:from>
    <xdr:ext cx="469744" cy="259045"/>
    <xdr:sp macro="" textlink="">
      <xdr:nvSpPr>
        <xdr:cNvPr id="701" name="テキスト ボックス 700"/>
        <xdr:cNvSpPr txBox="1"/>
      </xdr:nvSpPr>
      <xdr:spPr>
        <a:xfrm>
          <a:off x="12579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163691</xdr:rowOff>
    </xdr:from>
    <xdr:to>
      <xdr:col>85</xdr:col>
      <xdr:colOff>177800</xdr:colOff>
      <xdr:row>97</xdr:row>
      <xdr:rowOff>93841</xdr:rowOff>
    </xdr:to>
    <xdr:sp macro="" textlink="">
      <xdr:nvSpPr>
        <xdr:cNvPr id="707" name="楕円 706"/>
        <xdr:cNvSpPr/>
      </xdr:nvSpPr>
      <xdr:spPr>
        <a:xfrm>
          <a:off x="16268700" y="1662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142118</xdr:rowOff>
    </xdr:from>
    <xdr:ext cx="469744" cy="259045"/>
    <xdr:sp macro="" textlink="">
      <xdr:nvSpPr>
        <xdr:cNvPr id="708" name="積立金該当値テキスト"/>
        <xdr:cNvSpPr txBox="1"/>
      </xdr:nvSpPr>
      <xdr:spPr>
        <a:xfrm>
          <a:off x="16370300" y="16601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69165</xdr:rowOff>
    </xdr:from>
    <xdr:to>
      <xdr:col>81</xdr:col>
      <xdr:colOff>101600</xdr:colOff>
      <xdr:row>98</xdr:row>
      <xdr:rowOff>170765</xdr:rowOff>
    </xdr:to>
    <xdr:sp macro="" textlink="">
      <xdr:nvSpPr>
        <xdr:cNvPr id="709" name="楕円 708"/>
        <xdr:cNvSpPr/>
      </xdr:nvSpPr>
      <xdr:spPr>
        <a:xfrm>
          <a:off x="15430500" y="1687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161892</xdr:rowOff>
    </xdr:from>
    <xdr:ext cx="469744" cy="259045"/>
    <xdr:sp macro="" textlink="">
      <xdr:nvSpPr>
        <xdr:cNvPr id="710" name="テキスト ボックス 709"/>
        <xdr:cNvSpPr txBox="1"/>
      </xdr:nvSpPr>
      <xdr:spPr>
        <a:xfrm>
          <a:off x="15246428" y="1696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114960</xdr:rowOff>
    </xdr:from>
    <xdr:to>
      <xdr:col>76</xdr:col>
      <xdr:colOff>165100</xdr:colOff>
      <xdr:row>98</xdr:row>
      <xdr:rowOff>45110</xdr:rowOff>
    </xdr:to>
    <xdr:sp macro="" textlink="">
      <xdr:nvSpPr>
        <xdr:cNvPr id="711" name="楕円 710"/>
        <xdr:cNvSpPr/>
      </xdr:nvSpPr>
      <xdr:spPr>
        <a:xfrm>
          <a:off x="14541500" y="1674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36237</xdr:rowOff>
    </xdr:from>
    <xdr:ext cx="469744" cy="259045"/>
    <xdr:sp macro="" textlink="">
      <xdr:nvSpPr>
        <xdr:cNvPr id="712" name="テキスト ボックス 711"/>
        <xdr:cNvSpPr txBox="1"/>
      </xdr:nvSpPr>
      <xdr:spPr>
        <a:xfrm>
          <a:off x="14357428" y="1683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18148</xdr:rowOff>
    </xdr:from>
    <xdr:to>
      <xdr:col>72</xdr:col>
      <xdr:colOff>38100</xdr:colOff>
      <xdr:row>98</xdr:row>
      <xdr:rowOff>119748</xdr:rowOff>
    </xdr:to>
    <xdr:sp macro="" textlink="">
      <xdr:nvSpPr>
        <xdr:cNvPr id="713" name="楕円 712"/>
        <xdr:cNvSpPr/>
      </xdr:nvSpPr>
      <xdr:spPr>
        <a:xfrm>
          <a:off x="13652500" y="168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110875</xdr:rowOff>
    </xdr:from>
    <xdr:ext cx="469744" cy="259045"/>
    <xdr:sp macro="" textlink="">
      <xdr:nvSpPr>
        <xdr:cNvPr id="714" name="テキスト ボックス 713"/>
        <xdr:cNvSpPr txBox="1"/>
      </xdr:nvSpPr>
      <xdr:spPr>
        <a:xfrm>
          <a:off x="13468428" y="169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62040</xdr:rowOff>
    </xdr:from>
    <xdr:to>
      <xdr:col>67</xdr:col>
      <xdr:colOff>101600</xdr:colOff>
      <xdr:row>98</xdr:row>
      <xdr:rowOff>163640</xdr:rowOff>
    </xdr:to>
    <xdr:sp macro="" textlink="">
      <xdr:nvSpPr>
        <xdr:cNvPr id="715" name="楕円 714"/>
        <xdr:cNvSpPr/>
      </xdr:nvSpPr>
      <xdr:spPr>
        <a:xfrm>
          <a:off x="12763500" y="168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154767</xdr:rowOff>
    </xdr:from>
    <xdr:ext cx="469744" cy="259045"/>
    <xdr:sp macro="" textlink="">
      <xdr:nvSpPr>
        <xdr:cNvPr id="716" name="テキスト ボックス 715"/>
        <xdr:cNvSpPr txBox="1"/>
      </xdr:nvSpPr>
      <xdr:spPr>
        <a:xfrm>
          <a:off x="12579428" y="1695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2" name="直線コネクタ 741"/>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5" name="投資及び出資金最大値テキスト"/>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46" name="直線コネクタ 745"/>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169745</xdr:rowOff>
    </xdr:from>
    <xdr:to>
      <xdr:col>116</xdr:col>
      <xdr:colOff>63500</xdr:colOff>
      <xdr:row>34</xdr:row>
      <xdr:rowOff>149007</xdr:rowOff>
    </xdr:to>
    <xdr:cxnSp macro="">
      <xdr:nvCxnSpPr>
        <xdr:cNvPr id="747" name="直線コネクタ 746"/>
        <xdr:cNvCxnSpPr/>
      </xdr:nvCxnSpPr>
      <xdr:spPr>
        <a:xfrm>
          <a:off x="21323300" y="5827595"/>
          <a:ext cx="838200" cy="15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55570</xdr:rowOff>
    </xdr:from>
    <xdr:ext cx="469744" cy="259045"/>
    <xdr:sp macro="" textlink="">
      <xdr:nvSpPr>
        <xdr:cNvPr id="748" name="投資及び出資金平均値テキスト"/>
        <xdr:cNvSpPr txBox="1"/>
      </xdr:nvSpPr>
      <xdr:spPr>
        <a:xfrm>
          <a:off x="22212300" y="6399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49" name="フローチャート: 判断 748"/>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169745</xdr:rowOff>
    </xdr:from>
    <xdr:to>
      <xdr:col>111</xdr:col>
      <xdr:colOff>177800</xdr:colOff>
      <xdr:row>39</xdr:row>
      <xdr:rowOff>98878</xdr:rowOff>
    </xdr:to>
    <xdr:cxnSp macro="">
      <xdr:nvCxnSpPr>
        <xdr:cNvPr id="750" name="直線コネクタ 749"/>
        <xdr:cNvCxnSpPr/>
      </xdr:nvCxnSpPr>
      <xdr:spPr>
        <a:xfrm flipV="1">
          <a:off x="20434300" y="5827595"/>
          <a:ext cx="889000" cy="95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1" name="フローチャート: 判断 750"/>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170360</xdr:rowOff>
    </xdr:from>
    <xdr:ext cx="469744" cy="259045"/>
    <xdr:sp macro="" textlink="">
      <xdr:nvSpPr>
        <xdr:cNvPr id="752" name="テキスト ボックス 751"/>
        <xdr:cNvSpPr txBox="1"/>
      </xdr:nvSpPr>
      <xdr:spPr>
        <a:xfrm>
          <a:off x="21088428" y="651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54" name="フローチャート: 判断 753"/>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2757</xdr:rowOff>
    </xdr:from>
    <xdr:ext cx="469744" cy="259045"/>
    <xdr:sp macro="" textlink="">
      <xdr:nvSpPr>
        <xdr:cNvPr id="755" name="テキスト ボックス 754"/>
        <xdr:cNvSpPr txBox="1"/>
      </xdr:nvSpPr>
      <xdr:spPr>
        <a:xfrm>
          <a:off x="20199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57" name="フローチャート: 判断 756"/>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169308</xdr:rowOff>
    </xdr:from>
    <xdr:ext cx="469744" cy="259045"/>
    <xdr:sp macro="" textlink="">
      <xdr:nvSpPr>
        <xdr:cNvPr id="758" name="テキスト ボックス 757"/>
        <xdr:cNvSpPr txBox="1"/>
      </xdr:nvSpPr>
      <xdr:spPr>
        <a:xfrm>
          <a:off x="19310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74531</xdr:rowOff>
    </xdr:from>
    <xdr:to>
      <xdr:col>98</xdr:col>
      <xdr:colOff>38100</xdr:colOff>
      <xdr:row>38</xdr:row>
      <xdr:rowOff>4680</xdr:rowOff>
    </xdr:to>
    <xdr:sp macro="" textlink="">
      <xdr:nvSpPr>
        <xdr:cNvPr id="759" name="フローチャート: 判断 758"/>
        <xdr:cNvSpPr/>
      </xdr:nvSpPr>
      <xdr:spPr>
        <a:xfrm>
          <a:off x="18605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21208</xdr:rowOff>
    </xdr:from>
    <xdr:ext cx="469744" cy="259045"/>
    <xdr:sp macro="" textlink="">
      <xdr:nvSpPr>
        <xdr:cNvPr id="760" name="テキスト ボックス 759"/>
        <xdr:cNvSpPr txBox="1"/>
      </xdr:nvSpPr>
      <xdr:spPr>
        <a:xfrm>
          <a:off x="18421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98207</xdr:rowOff>
    </xdr:from>
    <xdr:to>
      <xdr:col>116</xdr:col>
      <xdr:colOff>114300</xdr:colOff>
      <xdr:row>35</xdr:row>
      <xdr:rowOff>28357</xdr:rowOff>
    </xdr:to>
    <xdr:sp macro="" textlink="">
      <xdr:nvSpPr>
        <xdr:cNvPr id="766" name="楕円 765"/>
        <xdr:cNvSpPr/>
      </xdr:nvSpPr>
      <xdr:spPr>
        <a:xfrm>
          <a:off x="22110700" y="592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121084</xdr:rowOff>
    </xdr:from>
    <xdr:ext cx="469744" cy="259045"/>
    <xdr:sp macro="" textlink="">
      <xdr:nvSpPr>
        <xdr:cNvPr id="767" name="投資及び出資金該当値テキスト"/>
        <xdr:cNvSpPr txBox="1"/>
      </xdr:nvSpPr>
      <xdr:spPr>
        <a:xfrm>
          <a:off x="22212300" y="577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118945</xdr:rowOff>
    </xdr:from>
    <xdr:to>
      <xdr:col>112</xdr:col>
      <xdr:colOff>38100</xdr:colOff>
      <xdr:row>34</xdr:row>
      <xdr:rowOff>49095</xdr:rowOff>
    </xdr:to>
    <xdr:sp macro="" textlink="">
      <xdr:nvSpPr>
        <xdr:cNvPr id="768" name="楕円 767"/>
        <xdr:cNvSpPr/>
      </xdr:nvSpPr>
      <xdr:spPr>
        <a:xfrm>
          <a:off x="21272500" y="57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65622</xdr:rowOff>
    </xdr:from>
    <xdr:ext cx="469744" cy="259045"/>
    <xdr:sp macro="" textlink="">
      <xdr:nvSpPr>
        <xdr:cNvPr id="769" name="テキスト ボックス 768"/>
        <xdr:cNvSpPr txBox="1"/>
      </xdr:nvSpPr>
      <xdr:spPr>
        <a:xfrm>
          <a:off x="21088428" y="555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9" name="テキスト ボックス 78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7" name="テキスト ボックス 79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799" name="直線コネクタ 798"/>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0" name="貸付金最小値テキスト"/>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1" name="直線コネクタ 800"/>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2" name="貸付金最大値テキスト"/>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3" name="直線コネクタ 802"/>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39840</xdr:rowOff>
    </xdr:from>
    <xdr:to>
      <xdr:col>116</xdr:col>
      <xdr:colOff>63500</xdr:colOff>
      <xdr:row>59</xdr:row>
      <xdr:rowOff>40183</xdr:rowOff>
    </xdr:to>
    <xdr:cxnSp macro="">
      <xdr:nvCxnSpPr>
        <xdr:cNvPr id="804" name="直線コネクタ 803"/>
        <xdr:cNvCxnSpPr/>
      </xdr:nvCxnSpPr>
      <xdr:spPr>
        <a:xfrm>
          <a:off x="21323300" y="10155390"/>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32358</xdr:rowOff>
    </xdr:from>
    <xdr:ext cx="469744" cy="259045"/>
    <xdr:sp macro="" textlink="">
      <xdr:nvSpPr>
        <xdr:cNvPr id="805" name="貸付金平均値テキスト"/>
        <xdr:cNvSpPr txBox="1"/>
      </xdr:nvSpPr>
      <xdr:spPr>
        <a:xfrm>
          <a:off x="22212300" y="9805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06" name="フローチャート: 判断 805"/>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39840</xdr:rowOff>
    </xdr:from>
    <xdr:to>
      <xdr:col>111</xdr:col>
      <xdr:colOff>177800</xdr:colOff>
      <xdr:row>59</xdr:row>
      <xdr:rowOff>40259</xdr:rowOff>
    </xdr:to>
    <xdr:cxnSp macro="">
      <xdr:nvCxnSpPr>
        <xdr:cNvPr id="807" name="直線コネクタ 806"/>
        <xdr:cNvCxnSpPr/>
      </xdr:nvCxnSpPr>
      <xdr:spPr>
        <a:xfrm flipV="1">
          <a:off x="20434300" y="10155390"/>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08" name="フローチャート: 判断 807"/>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107224</xdr:rowOff>
    </xdr:from>
    <xdr:ext cx="469744" cy="259045"/>
    <xdr:sp macro="" textlink="">
      <xdr:nvSpPr>
        <xdr:cNvPr id="809" name="テキスト ボックス 808"/>
        <xdr:cNvSpPr txBox="1"/>
      </xdr:nvSpPr>
      <xdr:spPr>
        <a:xfrm>
          <a:off x="21088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40202</xdr:rowOff>
    </xdr:from>
    <xdr:to>
      <xdr:col>107</xdr:col>
      <xdr:colOff>50800</xdr:colOff>
      <xdr:row>59</xdr:row>
      <xdr:rowOff>40259</xdr:rowOff>
    </xdr:to>
    <xdr:cxnSp macro="">
      <xdr:nvCxnSpPr>
        <xdr:cNvPr id="810" name="直線コネクタ 809"/>
        <xdr:cNvCxnSpPr/>
      </xdr:nvCxnSpPr>
      <xdr:spPr>
        <a:xfrm>
          <a:off x="19545300" y="10155752"/>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1" name="フローチャート: 判断 810"/>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162412</xdr:rowOff>
    </xdr:from>
    <xdr:ext cx="469744" cy="259045"/>
    <xdr:sp macro="" textlink="">
      <xdr:nvSpPr>
        <xdr:cNvPr id="812" name="テキスト ボックス 811"/>
        <xdr:cNvSpPr txBox="1"/>
      </xdr:nvSpPr>
      <xdr:spPr>
        <a:xfrm>
          <a:off x="20199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40049</xdr:rowOff>
    </xdr:from>
    <xdr:to>
      <xdr:col>102</xdr:col>
      <xdr:colOff>114300</xdr:colOff>
      <xdr:row>59</xdr:row>
      <xdr:rowOff>40202</xdr:rowOff>
    </xdr:to>
    <xdr:cxnSp macro="">
      <xdr:nvCxnSpPr>
        <xdr:cNvPr id="813" name="直線コネクタ 812"/>
        <xdr:cNvCxnSpPr/>
      </xdr:nvCxnSpPr>
      <xdr:spPr>
        <a:xfrm>
          <a:off x="18656300" y="10155599"/>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14" name="フローチャート: 判断 813"/>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155687</xdr:rowOff>
    </xdr:from>
    <xdr:ext cx="469744" cy="259045"/>
    <xdr:sp macro="" textlink="">
      <xdr:nvSpPr>
        <xdr:cNvPr id="815" name="テキスト ボックス 814"/>
        <xdr:cNvSpPr txBox="1"/>
      </xdr:nvSpPr>
      <xdr:spPr>
        <a:xfrm>
          <a:off x="19310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29597</xdr:rowOff>
    </xdr:from>
    <xdr:to>
      <xdr:col>98</xdr:col>
      <xdr:colOff>38100</xdr:colOff>
      <xdr:row>58</xdr:row>
      <xdr:rowOff>131197</xdr:rowOff>
    </xdr:to>
    <xdr:sp macro="" textlink="">
      <xdr:nvSpPr>
        <xdr:cNvPr id="816" name="フローチャート: 判断 815"/>
        <xdr:cNvSpPr/>
      </xdr:nvSpPr>
      <xdr:spPr>
        <a:xfrm>
          <a:off x="18605500" y="997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147724</xdr:rowOff>
    </xdr:from>
    <xdr:ext cx="469744" cy="259045"/>
    <xdr:sp macro="" textlink="">
      <xdr:nvSpPr>
        <xdr:cNvPr id="817" name="テキスト ボックス 816"/>
        <xdr:cNvSpPr txBox="1"/>
      </xdr:nvSpPr>
      <xdr:spPr>
        <a:xfrm>
          <a:off x="18421428" y="974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160833</xdr:rowOff>
    </xdr:from>
    <xdr:to>
      <xdr:col>116</xdr:col>
      <xdr:colOff>114300</xdr:colOff>
      <xdr:row>59</xdr:row>
      <xdr:rowOff>90983</xdr:rowOff>
    </xdr:to>
    <xdr:sp macro="" textlink="">
      <xdr:nvSpPr>
        <xdr:cNvPr id="823" name="楕円 822"/>
        <xdr:cNvSpPr/>
      </xdr:nvSpPr>
      <xdr:spPr>
        <a:xfrm>
          <a:off x="22110700" y="1010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75760</xdr:rowOff>
    </xdr:from>
    <xdr:ext cx="378565" cy="259045"/>
    <xdr:sp macro="" textlink="">
      <xdr:nvSpPr>
        <xdr:cNvPr id="824" name="貸付金該当値テキスト"/>
        <xdr:cNvSpPr txBox="1"/>
      </xdr:nvSpPr>
      <xdr:spPr>
        <a:xfrm>
          <a:off x="22212300" y="1001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160490</xdr:rowOff>
    </xdr:from>
    <xdr:to>
      <xdr:col>112</xdr:col>
      <xdr:colOff>38100</xdr:colOff>
      <xdr:row>59</xdr:row>
      <xdr:rowOff>90640</xdr:rowOff>
    </xdr:to>
    <xdr:sp macro="" textlink="">
      <xdr:nvSpPr>
        <xdr:cNvPr id="825" name="楕円 824"/>
        <xdr:cNvSpPr/>
      </xdr:nvSpPr>
      <xdr:spPr>
        <a:xfrm>
          <a:off x="21272500" y="1010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81767</xdr:rowOff>
    </xdr:from>
    <xdr:ext cx="378565" cy="259045"/>
    <xdr:sp macro="" textlink="">
      <xdr:nvSpPr>
        <xdr:cNvPr id="826" name="テキスト ボックス 825"/>
        <xdr:cNvSpPr txBox="1"/>
      </xdr:nvSpPr>
      <xdr:spPr>
        <a:xfrm>
          <a:off x="21134017" y="1019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160909</xdr:rowOff>
    </xdr:from>
    <xdr:to>
      <xdr:col>107</xdr:col>
      <xdr:colOff>101600</xdr:colOff>
      <xdr:row>59</xdr:row>
      <xdr:rowOff>91059</xdr:rowOff>
    </xdr:to>
    <xdr:sp macro="" textlink="">
      <xdr:nvSpPr>
        <xdr:cNvPr id="827" name="楕円 826"/>
        <xdr:cNvSpPr/>
      </xdr:nvSpPr>
      <xdr:spPr>
        <a:xfrm>
          <a:off x="20383500" y="1010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82186</xdr:rowOff>
    </xdr:from>
    <xdr:ext cx="378565" cy="259045"/>
    <xdr:sp macro="" textlink="">
      <xdr:nvSpPr>
        <xdr:cNvPr id="828" name="テキスト ボックス 827"/>
        <xdr:cNvSpPr txBox="1"/>
      </xdr:nvSpPr>
      <xdr:spPr>
        <a:xfrm>
          <a:off x="20245017" y="1019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160852</xdr:rowOff>
    </xdr:from>
    <xdr:to>
      <xdr:col>102</xdr:col>
      <xdr:colOff>165100</xdr:colOff>
      <xdr:row>59</xdr:row>
      <xdr:rowOff>91002</xdr:rowOff>
    </xdr:to>
    <xdr:sp macro="" textlink="">
      <xdr:nvSpPr>
        <xdr:cNvPr id="829" name="楕円 828"/>
        <xdr:cNvSpPr/>
      </xdr:nvSpPr>
      <xdr:spPr>
        <a:xfrm>
          <a:off x="19494500" y="1010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82129</xdr:rowOff>
    </xdr:from>
    <xdr:ext cx="378565" cy="259045"/>
    <xdr:sp macro="" textlink="">
      <xdr:nvSpPr>
        <xdr:cNvPr id="830" name="テキスト ボックス 829"/>
        <xdr:cNvSpPr txBox="1"/>
      </xdr:nvSpPr>
      <xdr:spPr>
        <a:xfrm>
          <a:off x="19356017" y="10197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160699</xdr:rowOff>
    </xdr:from>
    <xdr:to>
      <xdr:col>98</xdr:col>
      <xdr:colOff>38100</xdr:colOff>
      <xdr:row>59</xdr:row>
      <xdr:rowOff>90849</xdr:rowOff>
    </xdr:to>
    <xdr:sp macro="" textlink="">
      <xdr:nvSpPr>
        <xdr:cNvPr id="831" name="楕円 830"/>
        <xdr:cNvSpPr/>
      </xdr:nvSpPr>
      <xdr:spPr>
        <a:xfrm>
          <a:off x="18605500" y="1010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81976</xdr:rowOff>
    </xdr:from>
    <xdr:ext cx="378565" cy="259045"/>
    <xdr:sp macro="" textlink="">
      <xdr:nvSpPr>
        <xdr:cNvPr id="832" name="テキスト ボックス 831"/>
        <xdr:cNvSpPr txBox="1"/>
      </xdr:nvSpPr>
      <xdr:spPr>
        <a:xfrm>
          <a:off x="18467017" y="10197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3" name="テキスト ボックス 85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57" name="直線コネクタ 856"/>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58" name="繰出金最小値テキスト"/>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59" name="直線コネクタ 858"/>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0" name="繰出金最大値テキスト"/>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1" name="直線コネクタ 860"/>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73330</xdr:rowOff>
    </xdr:from>
    <xdr:to>
      <xdr:col>116</xdr:col>
      <xdr:colOff>63500</xdr:colOff>
      <xdr:row>76</xdr:row>
      <xdr:rowOff>76988</xdr:rowOff>
    </xdr:to>
    <xdr:cxnSp macro="">
      <xdr:nvCxnSpPr>
        <xdr:cNvPr id="862" name="直線コネクタ 861"/>
        <xdr:cNvCxnSpPr/>
      </xdr:nvCxnSpPr>
      <xdr:spPr>
        <a:xfrm>
          <a:off x="21323300" y="13103530"/>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70019</xdr:rowOff>
    </xdr:from>
    <xdr:ext cx="534377" cy="259045"/>
    <xdr:sp macro="" textlink="">
      <xdr:nvSpPr>
        <xdr:cNvPr id="863" name="繰出金平均値テキスト"/>
        <xdr:cNvSpPr txBox="1"/>
      </xdr:nvSpPr>
      <xdr:spPr>
        <a:xfrm>
          <a:off x="22212300" y="12757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4" name="フローチャート: 判断 863"/>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35344</xdr:rowOff>
    </xdr:from>
    <xdr:to>
      <xdr:col>111</xdr:col>
      <xdr:colOff>177800</xdr:colOff>
      <xdr:row>76</xdr:row>
      <xdr:rowOff>73330</xdr:rowOff>
    </xdr:to>
    <xdr:cxnSp macro="">
      <xdr:nvCxnSpPr>
        <xdr:cNvPr id="865" name="直線コネクタ 864"/>
        <xdr:cNvCxnSpPr/>
      </xdr:nvCxnSpPr>
      <xdr:spPr>
        <a:xfrm>
          <a:off x="20434300" y="12722644"/>
          <a:ext cx="889000" cy="38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66" name="フローチャート: 判断 865"/>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10507</xdr:rowOff>
    </xdr:from>
    <xdr:ext cx="534377" cy="259045"/>
    <xdr:sp macro="" textlink="">
      <xdr:nvSpPr>
        <xdr:cNvPr id="867" name="テキスト ボックス 866"/>
        <xdr:cNvSpPr txBox="1"/>
      </xdr:nvSpPr>
      <xdr:spPr>
        <a:xfrm>
          <a:off x="21056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35344</xdr:rowOff>
    </xdr:from>
    <xdr:to>
      <xdr:col>107</xdr:col>
      <xdr:colOff>50800</xdr:colOff>
      <xdr:row>74</xdr:row>
      <xdr:rowOff>65291</xdr:rowOff>
    </xdr:to>
    <xdr:cxnSp macro="">
      <xdr:nvCxnSpPr>
        <xdr:cNvPr id="868" name="直線コネクタ 867"/>
        <xdr:cNvCxnSpPr/>
      </xdr:nvCxnSpPr>
      <xdr:spPr>
        <a:xfrm flipV="1">
          <a:off x="19545300" y="12722644"/>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69" name="フローチャート: 判断 868"/>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161777</xdr:rowOff>
    </xdr:from>
    <xdr:ext cx="534377" cy="259045"/>
    <xdr:sp macro="" textlink="">
      <xdr:nvSpPr>
        <xdr:cNvPr id="870" name="テキスト ボックス 869"/>
        <xdr:cNvSpPr txBox="1"/>
      </xdr:nvSpPr>
      <xdr:spPr>
        <a:xfrm>
          <a:off x="20167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65291</xdr:rowOff>
    </xdr:from>
    <xdr:to>
      <xdr:col>102</xdr:col>
      <xdr:colOff>114300</xdr:colOff>
      <xdr:row>74</xdr:row>
      <xdr:rowOff>114821</xdr:rowOff>
    </xdr:to>
    <xdr:cxnSp macro="">
      <xdr:nvCxnSpPr>
        <xdr:cNvPr id="871" name="直線コネクタ 870"/>
        <xdr:cNvCxnSpPr/>
      </xdr:nvCxnSpPr>
      <xdr:spPr>
        <a:xfrm flipV="1">
          <a:off x="18656300" y="12752591"/>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72" name="フローチャート: 判断 871"/>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4500</xdr:rowOff>
    </xdr:from>
    <xdr:ext cx="534377" cy="259045"/>
    <xdr:sp macro="" textlink="">
      <xdr:nvSpPr>
        <xdr:cNvPr id="873" name="テキスト ボックス 872"/>
        <xdr:cNvSpPr txBox="1"/>
      </xdr:nvSpPr>
      <xdr:spPr>
        <a:xfrm>
          <a:off x="19278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52057</xdr:rowOff>
    </xdr:from>
    <xdr:to>
      <xdr:col>98</xdr:col>
      <xdr:colOff>38100</xdr:colOff>
      <xdr:row>75</xdr:row>
      <xdr:rowOff>153657</xdr:rowOff>
    </xdr:to>
    <xdr:sp macro="" textlink="">
      <xdr:nvSpPr>
        <xdr:cNvPr id="874" name="フローチャート: 判断 873"/>
        <xdr:cNvSpPr/>
      </xdr:nvSpPr>
      <xdr:spPr>
        <a:xfrm>
          <a:off x="18605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144784</xdr:rowOff>
    </xdr:from>
    <xdr:ext cx="534377" cy="259045"/>
    <xdr:sp macro="" textlink="">
      <xdr:nvSpPr>
        <xdr:cNvPr id="875" name="テキスト ボックス 874"/>
        <xdr:cNvSpPr txBox="1"/>
      </xdr:nvSpPr>
      <xdr:spPr>
        <a:xfrm>
          <a:off x="18389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26188</xdr:rowOff>
    </xdr:from>
    <xdr:to>
      <xdr:col>116</xdr:col>
      <xdr:colOff>114300</xdr:colOff>
      <xdr:row>76</xdr:row>
      <xdr:rowOff>127788</xdr:rowOff>
    </xdr:to>
    <xdr:sp macro="" textlink="">
      <xdr:nvSpPr>
        <xdr:cNvPr id="881" name="楕円 880"/>
        <xdr:cNvSpPr/>
      </xdr:nvSpPr>
      <xdr:spPr>
        <a:xfrm>
          <a:off x="22110700" y="1305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4615</xdr:rowOff>
    </xdr:from>
    <xdr:ext cx="534377" cy="259045"/>
    <xdr:sp macro="" textlink="">
      <xdr:nvSpPr>
        <xdr:cNvPr id="882" name="繰出金該当値テキスト"/>
        <xdr:cNvSpPr txBox="1"/>
      </xdr:nvSpPr>
      <xdr:spPr>
        <a:xfrm>
          <a:off x="22212300" y="1303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22530</xdr:rowOff>
    </xdr:from>
    <xdr:to>
      <xdr:col>112</xdr:col>
      <xdr:colOff>38100</xdr:colOff>
      <xdr:row>76</xdr:row>
      <xdr:rowOff>124130</xdr:rowOff>
    </xdr:to>
    <xdr:sp macro="" textlink="">
      <xdr:nvSpPr>
        <xdr:cNvPr id="883" name="楕円 882"/>
        <xdr:cNvSpPr/>
      </xdr:nvSpPr>
      <xdr:spPr>
        <a:xfrm>
          <a:off x="21272500" y="1305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115257</xdr:rowOff>
    </xdr:from>
    <xdr:ext cx="534377" cy="259045"/>
    <xdr:sp macro="" textlink="">
      <xdr:nvSpPr>
        <xdr:cNvPr id="884" name="テキスト ボックス 883"/>
        <xdr:cNvSpPr txBox="1"/>
      </xdr:nvSpPr>
      <xdr:spPr>
        <a:xfrm>
          <a:off x="21056111" y="1314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155994</xdr:rowOff>
    </xdr:from>
    <xdr:to>
      <xdr:col>107</xdr:col>
      <xdr:colOff>101600</xdr:colOff>
      <xdr:row>74</xdr:row>
      <xdr:rowOff>86144</xdr:rowOff>
    </xdr:to>
    <xdr:sp macro="" textlink="">
      <xdr:nvSpPr>
        <xdr:cNvPr id="885" name="楕円 884"/>
        <xdr:cNvSpPr/>
      </xdr:nvSpPr>
      <xdr:spPr>
        <a:xfrm>
          <a:off x="20383500" y="126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102671</xdr:rowOff>
    </xdr:from>
    <xdr:ext cx="534377" cy="259045"/>
    <xdr:sp macro="" textlink="">
      <xdr:nvSpPr>
        <xdr:cNvPr id="886" name="テキスト ボックス 885"/>
        <xdr:cNvSpPr txBox="1"/>
      </xdr:nvSpPr>
      <xdr:spPr>
        <a:xfrm>
          <a:off x="20167111" y="1244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14491</xdr:rowOff>
    </xdr:from>
    <xdr:to>
      <xdr:col>102</xdr:col>
      <xdr:colOff>165100</xdr:colOff>
      <xdr:row>74</xdr:row>
      <xdr:rowOff>116091</xdr:rowOff>
    </xdr:to>
    <xdr:sp macro="" textlink="">
      <xdr:nvSpPr>
        <xdr:cNvPr id="887" name="楕円 886"/>
        <xdr:cNvSpPr/>
      </xdr:nvSpPr>
      <xdr:spPr>
        <a:xfrm>
          <a:off x="19494500" y="1270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132618</xdr:rowOff>
    </xdr:from>
    <xdr:ext cx="534377" cy="259045"/>
    <xdr:sp macro="" textlink="">
      <xdr:nvSpPr>
        <xdr:cNvPr id="888" name="テキスト ボックス 887"/>
        <xdr:cNvSpPr txBox="1"/>
      </xdr:nvSpPr>
      <xdr:spPr>
        <a:xfrm>
          <a:off x="19278111" y="124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64021</xdr:rowOff>
    </xdr:from>
    <xdr:to>
      <xdr:col>98</xdr:col>
      <xdr:colOff>38100</xdr:colOff>
      <xdr:row>74</xdr:row>
      <xdr:rowOff>165621</xdr:rowOff>
    </xdr:to>
    <xdr:sp macro="" textlink="">
      <xdr:nvSpPr>
        <xdr:cNvPr id="889" name="楕円 888"/>
        <xdr:cNvSpPr/>
      </xdr:nvSpPr>
      <xdr:spPr>
        <a:xfrm>
          <a:off x="18605500" y="1275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10698</xdr:rowOff>
    </xdr:from>
    <xdr:ext cx="534377" cy="259045"/>
    <xdr:sp macro="" textlink="">
      <xdr:nvSpPr>
        <xdr:cNvPr id="890" name="テキスト ボックス 889"/>
        <xdr:cNvSpPr txBox="1"/>
      </xdr:nvSpPr>
      <xdr:spPr>
        <a:xfrm>
          <a:off x="18389111" y="1252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歳出決算総額の</a:t>
          </a:r>
          <a:r>
            <a:rPr kumimoji="1" lang="en-US" altLang="ja-JP" sz="1100">
              <a:solidFill>
                <a:schemeClr val="dk1"/>
              </a:solidFill>
              <a:effectLst/>
              <a:latin typeface="+mn-lt"/>
              <a:ea typeface="+mn-ea"/>
              <a:cs typeface="+mn-cs"/>
            </a:rPr>
            <a:t>35.5</a:t>
          </a:r>
          <a:r>
            <a:rPr kumimoji="1" lang="ja-JP" altLang="ja-JP" sz="1100">
              <a:solidFill>
                <a:schemeClr val="dk1"/>
              </a:solidFill>
              <a:effectLst/>
              <a:latin typeface="+mn-lt"/>
              <a:ea typeface="+mn-ea"/>
              <a:cs typeface="+mn-cs"/>
            </a:rPr>
            <a:t>％を占める扶助費は増加しており、住民一人当たりのコストは</a:t>
          </a:r>
          <a:r>
            <a:rPr kumimoji="1" lang="en-US" altLang="ja-JP" sz="1100">
              <a:solidFill>
                <a:schemeClr val="dk1"/>
              </a:solidFill>
              <a:effectLst/>
              <a:latin typeface="+mn-lt"/>
              <a:ea typeface="+mn-ea"/>
              <a:cs typeface="+mn-cs"/>
            </a:rPr>
            <a:t>149,229</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なっている。類似団体平均と比べ高い水準</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なった。これは、主に子育て支援施策の充実によるものであり、児童福祉費の住民一人当たり決算額が、類似団体平均対比</a:t>
          </a:r>
          <a:r>
            <a:rPr kumimoji="1" lang="en-US" altLang="ja-JP" sz="1100">
              <a:solidFill>
                <a:schemeClr val="dk1"/>
              </a:solidFill>
              <a:effectLst/>
              <a:latin typeface="+mn-lt"/>
              <a:ea typeface="+mn-ea"/>
              <a:cs typeface="+mn-cs"/>
            </a:rPr>
            <a:t>16.2</a:t>
          </a:r>
          <a:r>
            <a:rPr kumimoji="1" lang="ja-JP" altLang="ja-JP" sz="1100">
              <a:solidFill>
                <a:schemeClr val="dk1"/>
              </a:solidFill>
              <a:effectLst/>
              <a:latin typeface="+mn-lt"/>
              <a:ea typeface="+mn-ea"/>
              <a:cs typeface="+mn-cs"/>
            </a:rPr>
            <a:t>％と大きくなっていることが主な要因である。</a:t>
          </a:r>
          <a:endParaRPr lang="ja-JP" altLang="ja-JP" sz="1400">
            <a:effectLst/>
          </a:endParaRPr>
        </a:p>
        <a:p>
          <a:r>
            <a:rPr kumimoji="1" lang="ja-JP" altLang="en-US" sz="1100">
              <a:solidFill>
                <a:schemeClr val="dk1"/>
              </a:solidFill>
              <a:effectLst/>
              <a:latin typeface="+mn-lt"/>
              <a:ea typeface="+mn-ea"/>
              <a:cs typeface="+mn-cs"/>
            </a:rPr>
            <a:t>　また、普通建設事業費について</a:t>
          </a:r>
          <a:r>
            <a:rPr kumimoji="1" lang="ja-JP" altLang="ja-JP" sz="1100">
              <a:solidFill>
                <a:schemeClr val="dk1"/>
              </a:solidFill>
              <a:effectLst/>
              <a:latin typeface="+mn-lt"/>
              <a:ea typeface="+mn-ea"/>
              <a:cs typeface="+mn-cs"/>
            </a:rPr>
            <a:t>、類似団体平均と比較して高い水準</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なった。これは、</a:t>
          </a:r>
          <a:r>
            <a:rPr kumimoji="1" lang="ja-JP" altLang="en-US" sz="1100">
              <a:solidFill>
                <a:schemeClr val="dk1"/>
              </a:solidFill>
              <a:effectLst/>
              <a:latin typeface="+mn-lt"/>
              <a:ea typeface="+mn-ea"/>
              <a:cs typeface="+mn-cs"/>
            </a:rPr>
            <a:t>新館清掃工場の建設や八王子駅南口集いの拠点整備など大型事業の進捗によるものである。</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一方で、人件費は住民一人当たり</a:t>
          </a:r>
          <a:r>
            <a:rPr kumimoji="1" lang="en-US" altLang="ja-JP" sz="1100">
              <a:solidFill>
                <a:schemeClr val="dk1"/>
              </a:solidFill>
              <a:effectLst/>
              <a:latin typeface="+mn-lt"/>
              <a:ea typeface="+mn-ea"/>
              <a:cs typeface="+mn-cs"/>
            </a:rPr>
            <a:t>50,269</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なっており、類似団体平均と比較して低い水準にある。これは、行財政改革の取組により、人口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人当たり職員数及びラスパイレス指数が、ともに類似団体平均を下回っていることが要因である。</a:t>
          </a:r>
          <a:endParaRPr lang="ja-JP" altLang="ja-JP" sz="1400">
            <a:effectLst/>
          </a:endParaRPr>
        </a:p>
        <a:p>
          <a:r>
            <a:rPr kumimoji="1" lang="ja-JP" altLang="ja-JP" sz="1100">
              <a:solidFill>
                <a:schemeClr val="dk1"/>
              </a:solidFill>
              <a:effectLst/>
              <a:latin typeface="+mn-lt"/>
              <a:ea typeface="+mn-ea"/>
              <a:cs typeface="+mn-cs"/>
            </a:rPr>
            <a:t>　また、繰出金について、類似団体平均を下回った。これは、国民健康保険事業特別会計への繰出金や広域連合分賦金が減少したことによるものである。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561,758
548,937
186.38
246,004,247
236,201,001
7,518,095
115,235,486
140,184,826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12446</xdr:rowOff>
    </xdr:from>
    <xdr:to>
      <xdr:col>24</xdr:col>
      <xdr:colOff>63500</xdr:colOff>
      <xdr:row>38</xdr:row>
      <xdr:rowOff>17780</xdr:rowOff>
    </xdr:to>
    <xdr:cxnSp macro="">
      <xdr:nvCxnSpPr>
        <xdr:cNvPr id="61" name="直線コネクタ 60"/>
        <xdr:cNvCxnSpPr/>
      </xdr:nvCxnSpPr>
      <xdr:spPr>
        <a:xfrm>
          <a:off x="3797300" y="6527546"/>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79011</xdr:rowOff>
    </xdr:from>
    <xdr:ext cx="469744" cy="259045"/>
    <xdr:sp macro="" textlink="">
      <xdr:nvSpPr>
        <xdr:cNvPr id="62" name="議会費平均値テキスト"/>
        <xdr:cNvSpPr txBox="1"/>
      </xdr:nvSpPr>
      <xdr:spPr>
        <a:xfrm>
          <a:off x="4686300" y="5908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7112</xdr:rowOff>
    </xdr:from>
    <xdr:to>
      <xdr:col>19</xdr:col>
      <xdr:colOff>177800</xdr:colOff>
      <xdr:row>38</xdr:row>
      <xdr:rowOff>12446</xdr:rowOff>
    </xdr:to>
    <xdr:cxnSp macro="">
      <xdr:nvCxnSpPr>
        <xdr:cNvPr id="64" name="直線コネクタ 63"/>
        <xdr:cNvCxnSpPr/>
      </xdr:nvCxnSpPr>
      <xdr:spPr>
        <a:xfrm>
          <a:off x="2908300" y="652221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5097</xdr:rowOff>
    </xdr:from>
    <xdr:ext cx="469744" cy="259045"/>
    <xdr:sp macro="" textlink="">
      <xdr:nvSpPr>
        <xdr:cNvPr id="66" name="テキスト ボックス 65"/>
        <xdr:cNvSpPr txBox="1"/>
      </xdr:nvSpPr>
      <xdr:spPr>
        <a:xfrm>
          <a:off x="3562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7112</xdr:rowOff>
    </xdr:from>
    <xdr:to>
      <xdr:col>15</xdr:col>
      <xdr:colOff>50800</xdr:colOff>
      <xdr:row>38</xdr:row>
      <xdr:rowOff>37592</xdr:rowOff>
    </xdr:to>
    <xdr:cxnSp macro="">
      <xdr:nvCxnSpPr>
        <xdr:cNvPr id="67" name="直線コネクタ 66"/>
        <xdr:cNvCxnSpPr/>
      </xdr:nvCxnSpPr>
      <xdr:spPr>
        <a:xfrm flipV="1">
          <a:off x="2019300" y="6522212"/>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139209</xdr:rowOff>
    </xdr:from>
    <xdr:ext cx="469744" cy="259045"/>
    <xdr:sp macro="" textlink="">
      <xdr:nvSpPr>
        <xdr:cNvPr id="69" name="テキスト ボックス 68"/>
        <xdr:cNvSpPr txBox="1"/>
      </xdr:nvSpPr>
      <xdr:spPr>
        <a:xfrm>
          <a:off x="2673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154940</xdr:rowOff>
    </xdr:from>
    <xdr:to>
      <xdr:col>10</xdr:col>
      <xdr:colOff>114300</xdr:colOff>
      <xdr:row>38</xdr:row>
      <xdr:rowOff>37592</xdr:rowOff>
    </xdr:to>
    <xdr:cxnSp macro="">
      <xdr:nvCxnSpPr>
        <xdr:cNvPr id="70" name="直線コネクタ 69"/>
        <xdr:cNvCxnSpPr/>
      </xdr:nvCxnSpPr>
      <xdr:spPr>
        <a:xfrm>
          <a:off x="1130300" y="6498590"/>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147591</xdr:rowOff>
    </xdr:from>
    <xdr:ext cx="469744" cy="259045"/>
    <xdr:sp macro="" textlink="">
      <xdr:nvSpPr>
        <xdr:cNvPr id="72" name="テキスト ボックス 71"/>
        <xdr:cNvSpPr txBox="1"/>
      </xdr:nvSpPr>
      <xdr:spPr>
        <a:xfrm>
          <a:off x="1784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74" name="テキスト ボックス 73"/>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138430</xdr:rowOff>
    </xdr:from>
    <xdr:to>
      <xdr:col>24</xdr:col>
      <xdr:colOff>114300</xdr:colOff>
      <xdr:row>38</xdr:row>
      <xdr:rowOff>68580</xdr:rowOff>
    </xdr:to>
    <xdr:sp macro="" textlink="">
      <xdr:nvSpPr>
        <xdr:cNvPr id="80" name="楕円 79"/>
        <xdr:cNvSpPr/>
      </xdr:nvSpPr>
      <xdr:spPr>
        <a:xfrm>
          <a:off x="4584700" y="64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53357</xdr:rowOff>
    </xdr:from>
    <xdr:ext cx="469744" cy="259045"/>
    <xdr:sp macro="" textlink="">
      <xdr:nvSpPr>
        <xdr:cNvPr id="81" name="議会費該当値テキスト"/>
        <xdr:cNvSpPr txBox="1"/>
      </xdr:nvSpPr>
      <xdr:spPr>
        <a:xfrm>
          <a:off x="4686300" y="639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133096</xdr:rowOff>
    </xdr:from>
    <xdr:to>
      <xdr:col>20</xdr:col>
      <xdr:colOff>38100</xdr:colOff>
      <xdr:row>38</xdr:row>
      <xdr:rowOff>63246</xdr:rowOff>
    </xdr:to>
    <xdr:sp macro="" textlink="">
      <xdr:nvSpPr>
        <xdr:cNvPr id="82" name="楕円 81"/>
        <xdr:cNvSpPr/>
      </xdr:nvSpPr>
      <xdr:spPr>
        <a:xfrm>
          <a:off x="3746500" y="647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54373</xdr:rowOff>
    </xdr:from>
    <xdr:ext cx="469744" cy="259045"/>
    <xdr:sp macro="" textlink="">
      <xdr:nvSpPr>
        <xdr:cNvPr id="83" name="テキスト ボックス 82"/>
        <xdr:cNvSpPr txBox="1"/>
      </xdr:nvSpPr>
      <xdr:spPr>
        <a:xfrm>
          <a:off x="3562428" y="656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127762</xdr:rowOff>
    </xdr:from>
    <xdr:to>
      <xdr:col>15</xdr:col>
      <xdr:colOff>101600</xdr:colOff>
      <xdr:row>38</xdr:row>
      <xdr:rowOff>57912</xdr:rowOff>
    </xdr:to>
    <xdr:sp macro="" textlink="">
      <xdr:nvSpPr>
        <xdr:cNvPr id="84" name="楕円 83"/>
        <xdr:cNvSpPr/>
      </xdr:nvSpPr>
      <xdr:spPr>
        <a:xfrm>
          <a:off x="2857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49039</xdr:rowOff>
    </xdr:from>
    <xdr:ext cx="469744" cy="259045"/>
    <xdr:sp macro="" textlink="">
      <xdr:nvSpPr>
        <xdr:cNvPr id="85" name="テキスト ボックス 84"/>
        <xdr:cNvSpPr txBox="1"/>
      </xdr:nvSpPr>
      <xdr:spPr>
        <a:xfrm>
          <a:off x="2673428" y="656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158242</xdr:rowOff>
    </xdr:from>
    <xdr:to>
      <xdr:col>10</xdr:col>
      <xdr:colOff>165100</xdr:colOff>
      <xdr:row>38</xdr:row>
      <xdr:rowOff>88392</xdr:rowOff>
    </xdr:to>
    <xdr:sp macro="" textlink="">
      <xdr:nvSpPr>
        <xdr:cNvPr id="86" name="楕円 85"/>
        <xdr:cNvSpPr/>
      </xdr:nvSpPr>
      <xdr:spPr>
        <a:xfrm>
          <a:off x="1968500" y="650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79519</xdr:rowOff>
    </xdr:from>
    <xdr:ext cx="469744" cy="259045"/>
    <xdr:sp macro="" textlink="">
      <xdr:nvSpPr>
        <xdr:cNvPr id="87" name="テキスト ボックス 86"/>
        <xdr:cNvSpPr txBox="1"/>
      </xdr:nvSpPr>
      <xdr:spPr>
        <a:xfrm>
          <a:off x="1784428"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104140</xdr:rowOff>
    </xdr:from>
    <xdr:to>
      <xdr:col>6</xdr:col>
      <xdr:colOff>38100</xdr:colOff>
      <xdr:row>38</xdr:row>
      <xdr:rowOff>34290</xdr:rowOff>
    </xdr:to>
    <xdr:sp macro="" textlink="">
      <xdr:nvSpPr>
        <xdr:cNvPr id="88" name="楕円 87"/>
        <xdr:cNvSpPr/>
      </xdr:nvSpPr>
      <xdr:spPr>
        <a:xfrm>
          <a:off x="1079500" y="64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25417</xdr:rowOff>
    </xdr:from>
    <xdr:ext cx="469744" cy="259045"/>
    <xdr:sp macro="" textlink="">
      <xdr:nvSpPr>
        <xdr:cNvPr id="89" name="テキスト ボックス 88"/>
        <xdr:cNvSpPr txBox="1"/>
      </xdr:nvSpPr>
      <xdr:spPr>
        <a:xfrm>
          <a:off x="895428" y="65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53398</xdr:rowOff>
    </xdr:from>
    <xdr:to>
      <xdr:col>24</xdr:col>
      <xdr:colOff>63500</xdr:colOff>
      <xdr:row>57</xdr:row>
      <xdr:rowOff>46834</xdr:rowOff>
    </xdr:to>
    <xdr:cxnSp macro="">
      <xdr:nvCxnSpPr>
        <xdr:cNvPr id="120" name="直線コネクタ 119"/>
        <xdr:cNvCxnSpPr/>
      </xdr:nvCxnSpPr>
      <xdr:spPr>
        <a:xfrm>
          <a:off x="3797300" y="8797348"/>
          <a:ext cx="838200" cy="102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96080</xdr:rowOff>
    </xdr:from>
    <xdr:ext cx="534377" cy="259045"/>
    <xdr:sp macro="" textlink="">
      <xdr:nvSpPr>
        <xdr:cNvPr id="121" name="総務費平均値テキスト"/>
        <xdr:cNvSpPr txBox="1"/>
      </xdr:nvSpPr>
      <xdr:spPr>
        <a:xfrm>
          <a:off x="4686300" y="9525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53398</xdr:rowOff>
    </xdr:from>
    <xdr:to>
      <xdr:col>19</xdr:col>
      <xdr:colOff>177800</xdr:colOff>
      <xdr:row>57</xdr:row>
      <xdr:rowOff>84335</xdr:rowOff>
    </xdr:to>
    <xdr:cxnSp macro="">
      <xdr:nvCxnSpPr>
        <xdr:cNvPr id="123" name="直線コネクタ 122"/>
        <xdr:cNvCxnSpPr/>
      </xdr:nvCxnSpPr>
      <xdr:spPr>
        <a:xfrm flipV="1">
          <a:off x="2908300" y="8797348"/>
          <a:ext cx="889000" cy="105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797</xdr:rowOff>
    </xdr:from>
    <xdr:ext cx="599010" cy="259045"/>
    <xdr:sp macro="" textlink="">
      <xdr:nvSpPr>
        <xdr:cNvPr id="125" name="テキスト ボックス 124"/>
        <xdr:cNvSpPr txBox="1"/>
      </xdr:nvSpPr>
      <xdr:spPr>
        <a:xfrm>
          <a:off x="3497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84335</xdr:rowOff>
    </xdr:from>
    <xdr:to>
      <xdr:col>15</xdr:col>
      <xdr:colOff>50800</xdr:colOff>
      <xdr:row>57</xdr:row>
      <xdr:rowOff>120378</xdr:rowOff>
    </xdr:to>
    <xdr:cxnSp macro="">
      <xdr:nvCxnSpPr>
        <xdr:cNvPr id="126" name="直線コネクタ 125"/>
        <xdr:cNvCxnSpPr/>
      </xdr:nvCxnSpPr>
      <xdr:spPr>
        <a:xfrm flipV="1">
          <a:off x="2019300" y="9856985"/>
          <a:ext cx="889000" cy="3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148129</xdr:rowOff>
    </xdr:from>
    <xdr:to>
      <xdr:col>15</xdr:col>
      <xdr:colOff>101600</xdr:colOff>
      <xdr:row>57</xdr:row>
      <xdr:rowOff>78279</xdr:rowOff>
    </xdr:to>
    <xdr:sp macro="" textlink="">
      <xdr:nvSpPr>
        <xdr:cNvPr id="127" name="フローチャート: 判断 126"/>
        <xdr:cNvSpPr/>
      </xdr:nvSpPr>
      <xdr:spPr>
        <a:xfrm>
          <a:off x="2857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94806</xdr:rowOff>
    </xdr:from>
    <xdr:ext cx="534377" cy="259045"/>
    <xdr:sp macro="" textlink="">
      <xdr:nvSpPr>
        <xdr:cNvPr id="128" name="テキスト ボックス 127"/>
        <xdr:cNvSpPr txBox="1"/>
      </xdr:nvSpPr>
      <xdr:spPr>
        <a:xfrm>
          <a:off x="2641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120378</xdr:rowOff>
    </xdr:from>
    <xdr:to>
      <xdr:col>10</xdr:col>
      <xdr:colOff>114300</xdr:colOff>
      <xdr:row>57</xdr:row>
      <xdr:rowOff>126300</xdr:rowOff>
    </xdr:to>
    <xdr:cxnSp macro="">
      <xdr:nvCxnSpPr>
        <xdr:cNvPr id="129" name="直線コネクタ 128"/>
        <xdr:cNvCxnSpPr/>
      </xdr:nvCxnSpPr>
      <xdr:spPr>
        <a:xfrm flipV="1">
          <a:off x="1130300" y="9893028"/>
          <a:ext cx="889000" cy="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1999</xdr:rowOff>
    </xdr:from>
    <xdr:to>
      <xdr:col>10</xdr:col>
      <xdr:colOff>165100</xdr:colOff>
      <xdr:row>57</xdr:row>
      <xdr:rowOff>103599</xdr:rowOff>
    </xdr:to>
    <xdr:sp macro="" textlink="">
      <xdr:nvSpPr>
        <xdr:cNvPr id="130" name="フローチャート: 判断 129"/>
        <xdr:cNvSpPr/>
      </xdr:nvSpPr>
      <xdr:spPr>
        <a:xfrm>
          <a:off x="1968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120126</xdr:rowOff>
    </xdr:from>
    <xdr:ext cx="534377" cy="259045"/>
    <xdr:sp macro="" textlink="">
      <xdr:nvSpPr>
        <xdr:cNvPr id="131" name="テキスト ボックス 130"/>
        <xdr:cNvSpPr txBox="1"/>
      </xdr:nvSpPr>
      <xdr:spPr>
        <a:xfrm>
          <a:off x="1752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11176</xdr:rowOff>
    </xdr:from>
    <xdr:to>
      <xdr:col>6</xdr:col>
      <xdr:colOff>38100</xdr:colOff>
      <xdr:row>57</xdr:row>
      <xdr:rowOff>112776</xdr:rowOff>
    </xdr:to>
    <xdr:sp macro="" textlink="">
      <xdr:nvSpPr>
        <xdr:cNvPr id="132" name="フローチャート: 判断 131"/>
        <xdr:cNvSpPr/>
      </xdr:nvSpPr>
      <xdr:spPr>
        <a:xfrm>
          <a:off x="1079500" y="97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129303</xdr:rowOff>
    </xdr:from>
    <xdr:ext cx="534377" cy="259045"/>
    <xdr:sp macro="" textlink="">
      <xdr:nvSpPr>
        <xdr:cNvPr id="133" name="テキスト ボックス 132"/>
        <xdr:cNvSpPr txBox="1"/>
      </xdr:nvSpPr>
      <xdr:spPr>
        <a:xfrm>
          <a:off x="863111" y="95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167484</xdr:rowOff>
    </xdr:from>
    <xdr:to>
      <xdr:col>24</xdr:col>
      <xdr:colOff>114300</xdr:colOff>
      <xdr:row>57</xdr:row>
      <xdr:rowOff>97634</xdr:rowOff>
    </xdr:to>
    <xdr:sp macro="" textlink="">
      <xdr:nvSpPr>
        <xdr:cNvPr id="139" name="楕円 138"/>
        <xdr:cNvSpPr/>
      </xdr:nvSpPr>
      <xdr:spPr>
        <a:xfrm>
          <a:off x="4584700" y="976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145911</xdr:rowOff>
    </xdr:from>
    <xdr:ext cx="534377" cy="259045"/>
    <xdr:sp macro="" textlink="">
      <xdr:nvSpPr>
        <xdr:cNvPr id="140" name="総務費該当値テキスト"/>
        <xdr:cNvSpPr txBox="1"/>
      </xdr:nvSpPr>
      <xdr:spPr>
        <a:xfrm>
          <a:off x="4686300" y="974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2598</xdr:rowOff>
    </xdr:from>
    <xdr:to>
      <xdr:col>20</xdr:col>
      <xdr:colOff>38100</xdr:colOff>
      <xdr:row>51</xdr:row>
      <xdr:rowOff>104198</xdr:rowOff>
    </xdr:to>
    <xdr:sp macro="" textlink="">
      <xdr:nvSpPr>
        <xdr:cNvPr id="141" name="楕円 140"/>
        <xdr:cNvSpPr/>
      </xdr:nvSpPr>
      <xdr:spPr>
        <a:xfrm>
          <a:off x="3746500" y="874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95325</xdr:rowOff>
    </xdr:from>
    <xdr:ext cx="599010" cy="259045"/>
    <xdr:sp macro="" textlink="">
      <xdr:nvSpPr>
        <xdr:cNvPr id="142" name="テキスト ボックス 141"/>
        <xdr:cNvSpPr txBox="1"/>
      </xdr:nvSpPr>
      <xdr:spPr>
        <a:xfrm>
          <a:off x="3497795" y="8839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33535</xdr:rowOff>
    </xdr:from>
    <xdr:to>
      <xdr:col>15</xdr:col>
      <xdr:colOff>101600</xdr:colOff>
      <xdr:row>57</xdr:row>
      <xdr:rowOff>135135</xdr:rowOff>
    </xdr:to>
    <xdr:sp macro="" textlink="">
      <xdr:nvSpPr>
        <xdr:cNvPr id="143" name="楕円 142"/>
        <xdr:cNvSpPr/>
      </xdr:nvSpPr>
      <xdr:spPr>
        <a:xfrm>
          <a:off x="2857500" y="98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126262</xdr:rowOff>
    </xdr:from>
    <xdr:ext cx="534377" cy="259045"/>
    <xdr:sp macro="" textlink="">
      <xdr:nvSpPr>
        <xdr:cNvPr id="144" name="テキスト ボックス 143"/>
        <xdr:cNvSpPr txBox="1"/>
      </xdr:nvSpPr>
      <xdr:spPr>
        <a:xfrm>
          <a:off x="2641111" y="989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69578</xdr:rowOff>
    </xdr:from>
    <xdr:to>
      <xdr:col>10</xdr:col>
      <xdr:colOff>165100</xdr:colOff>
      <xdr:row>57</xdr:row>
      <xdr:rowOff>171178</xdr:rowOff>
    </xdr:to>
    <xdr:sp macro="" textlink="">
      <xdr:nvSpPr>
        <xdr:cNvPr id="145" name="楕円 144"/>
        <xdr:cNvSpPr/>
      </xdr:nvSpPr>
      <xdr:spPr>
        <a:xfrm>
          <a:off x="1968500" y="984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162305</xdr:rowOff>
    </xdr:from>
    <xdr:ext cx="534377" cy="259045"/>
    <xdr:sp macro="" textlink="">
      <xdr:nvSpPr>
        <xdr:cNvPr id="146" name="テキスト ボックス 145"/>
        <xdr:cNvSpPr txBox="1"/>
      </xdr:nvSpPr>
      <xdr:spPr>
        <a:xfrm>
          <a:off x="1752111" y="99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75500</xdr:rowOff>
    </xdr:from>
    <xdr:to>
      <xdr:col>6</xdr:col>
      <xdr:colOff>38100</xdr:colOff>
      <xdr:row>58</xdr:row>
      <xdr:rowOff>5650</xdr:rowOff>
    </xdr:to>
    <xdr:sp macro="" textlink="">
      <xdr:nvSpPr>
        <xdr:cNvPr id="147" name="楕円 146"/>
        <xdr:cNvSpPr/>
      </xdr:nvSpPr>
      <xdr:spPr>
        <a:xfrm>
          <a:off x="1079500" y="984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168227</xdr:rowOff>
    </xdr:from>
    <xdr:ext cx="534377" cy="259045"/>
    <xdr:sp macro="" textlink="">
      <xdr:nvSpPr>
        <xdr:cNvPr id="148" name="テキスト ボックス 147"/>
        <xdr:cNvSpPr txBox="1"/>
      </xdr:nvSpPr>
      <xdr:spPr>
        <a:xfrm>
          <a:off x="863111" y="994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39377</xdr:rowOff>
    </xdr:from>
    <xdr:to>
      <xdr:col>24</xdr:col>
      <xdr:colOff>62865</xdr:colOff>
      <xdr:row>79</xdr:row>
      <xdr:rowOff>106683</xdr:rowOff>
    </xdr:to>
    <xdr:cxnSp macro="">
      <xdr:nvCxnSpPr>
        <xdr:cNvPr id="175" name="直線コネクタ 174"/>
        <xdr:cNvCxnSpPr/>
      </xdr:nvCxnSpPr>
      <xdr:spPr>
        <a:xfrm flipV="1">
          <a:off x="4633595" y="12212327"/>
          <a:ext cx="1270" cy="1438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110510</xdr:rowOff>
    </xdr:from>
    <xdr:ext cx="599010" cy="259045"/>
    <xdr:sp macro="" textlink="">
      <xdr:nvSpPr>
        <xdr:cNvPr id="176" name="民生費最小値テキスト"/>
        <xdr:cNvSpPr txBox="1"/>
      </xdr:nvSpPr>
      <xdr:spPr>
        <a:xfrm>
          <a:off x="4686300" y="136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106683</xdr:rowOff>
    </xdr:from>
    <xdr:to>
      <xdr:col>24</xdr:col>
      <xdr:colOff>152400</xdr:colOff>
      <xdr:row>79</xdr:row>
      <xdr:rowOff>106683</xdr:rowOff>
    </xdr:to>
    <xdr:cxnSp macro="">
      <xdr:nvCxnSpPr>
        <xdr:cNvPr id="177" name="直線コネクタ 176"/>
        <xdr:cNvCxnSpPr/>
      </xdr:nvCxnSpPr>
      <xdr:spPr>
        <a:xfrm>
          <a:off x="4546600" y="1365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157504</xdr:rowOff>
    </xdr:from>
    <xdr:ext cx="599010" cy="259045"/>
    <xdr:sp macro="" textlink="">
      <xdr:nvSpPr>
        <xdr:cNvPr id="178" name="民生費最大値テキスト"/>
        <xdr:cNvSpPr txBox="1"/>
      </xdr:nvSpPr>
      <xdr:spPr>
        <a:xfrm>
          <a:off x="4686300" y="1198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39377</xdr:rowOff>
    </xdr:from>
    <xdr:to>
      <xdr:col>24</xdr:col>
      <xdr:colOff>152400</xdr:colOff>
      <xdr:row>71</xdr:row>
      <xdr:rowOff>39377</xdr:rowOff>
    </xdr:to>
    <xdr:cxnSp macro="">
      <xdr:nvCxnSpPr>
        <xdr:cNvPr id="179" name="直線コネクタ 178"/>
        <xdr:cNvCxnSpPr/>
      </xdr:nvCxnSpPr>
      <xdr:spPr>
        <a:xfrm>
          <a:off x="4546600" y="12212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22363</xdr:rowOff>
    </xdr:from>
    <xdr:to>
      <xdr:col>24</xdr:col>
      <xdr:colOff>63500</xdr:colOff>
      <xdr:row>77</xdr:row>
      <xdr:rowOff>123949</xdr:rowOff>
    </xdr:to>
    <xdr:cxnSp macro="">
      <xdr:nvCxnSpPr>
        <xdr:cNvPr id="180" name="直線コネクタ 179"/>
        <xdr:cNvCxnSpPr/>
      </xdr:nvCxnSpPr>
      <xdr:spPr>
        <a:xfrm flipV="1">
          <a:off x="3797300" y="13052563"/>
          <a:ext cx="838200" cy="27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163219</xdr:rowOff>
    </xdr:from>
    <xdr:ext cx="599010" cy="259045"/>
    <xdr:sp macro="" textlink="">
      <xdr:nvSpPr>
        <xdr:cNvPr id="181" name="民生費平均値テキスト"/>
        <xdr:cNvSpPr txBox="1"/>
      </xdr:nvSpPr>
      <xdr:spPr>
        <a:xfrm>
          <a:off x="4686300" y="130219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13342</xdr:rowOff>
    </xdr:from>
    <xdr:to>
      <xdr:col>24</xdr:col>
      <xdr:colOff>114300</xdr:colOff>
      <xdr:row>76</xdr:row>
      <xdr:rowOff>114942</xdr:rowOff>
    </xdr:to>
    <xdr:sp macro="" textlink="">
      <xdr:nvSpPr>
        <xdr:cNvPr id="182" name="フローチャート: 判断 181"/>
        <xdr:cNvSpPr/>
      </xdr:nvSpPr>
      <xdr:spPr>
        <a:xfrm>
          <a:off x="4584700" y="1304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117787</xdr:rowOff>
    </xdr:from>
    <xdr:to>
      <xdr:col>19</xdr:col>
      <xdr:colOff>177800</xdr:colOff>
      <xdr:row>77</xdr:row>
      <xdr:rowOff>123949</xdr:rowOff>
    </xdr:to>
    <xdr:cxnSp macro="">
      <xdr:nvCxnSpPr>
        <xdr:cNvPr id="183" name="直線コネクタ 182"/>
        <xdr:cNvCxnSpPr/>
      </xdr:nvCxnSpPr>
      <xdr:spPr>
        <a:xfrm>
          <a:off x="2908300" y="13319437"/>
          <a:ext cx="889000" cy="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120534</xdr:rowOff>
    </xdr:from>
    <xdr:to>
      <xdr:col>20</xdr:col>
      <xdr:colOff>38100</xdr:colOff>
      <xdr:row>78</xdr:row>
      <xdr:rowOff>50684</xdr:rowOff>
    </xdr:to>
    <xdr:sp macro="" textlink="">
      <xdr:nvSpPr>
        <xdr:cNvPr id="184" name="フローチャート: 判断 183"/>
        <xdr:cNvSpPr/>
      </xdr:nvSpPr>
      <xdr:spPr>
        <a:xfrm>
          <a:off x="3746500" y="1332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41811</xdr:rowOff>
    </xdr:from>
    <xdr:ext cx="599010" cy="259045"/>
    <xdr:sp macro="" textlink="">
      <xdr:nvSpPr>
        <xdr:cNvPr id="185" name="テキスト ボックス 184"/>
        <xdr:cNvSpPr txBox="1"/>
      </xdr:nvSpPr>
      <xdr:spPr>
        <a:xfrm>
          <a:off x="3497795" y="1341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117787</xdr:rowOff>
    </xdr:from>
    <xdr:to>
      <xdr:col>15</xdr:col>
      <xdr:colOff>50800</xdr:colOff>
      <xdr:row>78</xdr:row>
      <xdr:rowOff>885</xdr:rowOff>
    </xdr:to>
    <xdr:cxnSp macro="">
      <xdr:nvCxnSpPr>
        <xdr:cNvPr id="186" name="直線コネクタ 185"/>
        <xdr:cNvCxnSpPr/>
      </xdr:nvCxnSpPr>
      <xdr:spPr>
        <a:xfrm flipV="1">
          <a:off x="2019300" y="13319437"/>
          <a:ext cx="889000" cy="5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16934</xdr:rowOff>
    </xdr:from>
    <xdr:to>
      <xdr:col>15</xdr:col>
      <xdr:colOff>101600</xdr:colOff>
      <xdr:row>78</xdr:row>
      <xdr:rowOff>118534</xdr:rowOff>
    </xdr:to>
    <xdr:sp macro="" textlink="">
      <xdr:nvSpPr>
        <xdr:cNvPr id="187" name="フローチャート: 判断 186"/>
        <xdr:cNvSpPr/>
      </xdr:nvSpPr>
      <xdr:spPr>
        <a:xfrm>
          <a:off x="2857500" y="133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109661</xdr:rowOff>
    </xdr:from>
    <xdr:ext cx="599010" cy="259045"/>
    <xdr:sp macro="" textlink="">
      <xdr:nvSpPr>
        <xdr:cNvPr id="188" name="テキスト ボックス 187"/>
        <xdr:cNvSpPr txBox="1"/>
      </xdr:nvSpPr>
      <xdr:spPr>
        <a:xfrm>
          <a:off x="2608795" y="1348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885</xdr:rowOff>
    </xdr:from>
    <xdr:to>
      <xdr:col>10</xdr:col>
      <xdr:colOff>114300</xdr:colOff>
      <xdr:row>78</xdr:row>
      <xdr:rowOff>5110</xdr:rowOff>
    </xdr:to>
    <xdr:cxnSp macro="">
      <xdr:nvCxnSpPr>
        <xdr:cNvPr id="189" name="直線コネクタ 188"/>
        <xdr:cNvCxnSpPr/>
      </xdr:nvCxnSpPr>
      <xdr:spPr>
        <a:xfrm flipV="1">
          <a:off x="1130300" y="13373985"/>
          <a:ext cx="889000" cy="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74498</xdr:rowOff>
    </xdr:from>
    <xdr:to>
      <xdr:col>10</xdr:col>
      <xdr:colOff>165100</xdr:colOff>
      <xdr:row>79</xdr:row>
      <xdr:rowOff>4648</xdr:rowOff>
    </xdr:to>
    <xdr:sp macro="" textlink="">
      <xdr:nvSpPr>
        <xdr:cNvPr id="190" name="フローチャート: 判断 189"/>
        <xdr:cNvSpPr/>
      </xdr:nvSpPr>
      <xdr:spPr>
        <a:xfrm>
          <a:off x="1968500" y="1344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167225</xdr:rowOff>
    </xdr:from>
    <xdr:ext cx="599010" cy="259045"/>
    <xdr:sp macro="" textlink="">
      <xdr:nvSpPr>
        <xdr:cNvPr id="191" name="テキスト ボックス 190"/>
        <xdr:cNvSpPr txBox="1"/>
      </xdr:nvSpPr>
      <xdr:spPr>
        <a:xfrm>
          <a:off x="1719795" y="1354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83697</xdr:rowOff>
    </xdr:from>
    <xdr:to>
      <xdr:col>6</xdr:col>
      <xdr:colOff>38100</xdr:colOff>
      <xdr:row>79</xdr:row>
      <xdr:rowOff>13847</xdr:rowOff>
    </xdr:to>
    <xdr:sp macro="" textlink="">
      <xdr:nvSpPr>
        <xdr:cNvPr id="192" name="フローチャート: 判断 191"/>
        <xdr:cNvSpPr/>
      </xdr:nvSpPr>
      <xdr:spPr>
        <a:xfrm>
          <a:off x="1079500" y="1345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4974</xdr:rowOff>
    </xdr:from>
    <xdr:ext cx="599010" cy="259045"/>
    <xdr:sp macro="" textlink="">
      <xdr:nvSpPr>
        <xdr:cNvPr id="193" name="テキスト ボックス 192"/>
        <xdr:cNvSpPr txBox="1"/>
      </xdr:nvSpPr>
      <xdr:spPr>
        <a:xfrm>
          <a:off x="830795" y="1354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143013</xdr:rowOff>
    </xdr:from>
    <xdr:to>
      <xdr:col>24</xdr:col>
      <xdr:colOff>114300</xdr:colOff>
      <xdr:row>76</xdr:row>
      <xdr:rowOff>73163</xdr:rowOff>
    </xdr:to>
    <xdr:sp macro="" textlink="">
      <xdr:nvSpPr>
        <xdr:cNvPr id="199" name="楕円 198"/>
        <xdr:cNvSpPr/>
      </xdr:nvSpPr>
      <xdr:spPr>
        <a:xfrm>
          <a:off x="4584700" y="1300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165890</xdr:rowOff>
    </xdr:from>
    <xdr:ext cx="599010" cy="259045"/>
    <xdr:sp macro="" textlink="">
      <xdr:nvSpPr>
        <xdr:cNvPr id="200" name="民生費該当値テキスト"/>
        <xdr:cNvSpPr txBox="1"/>
      </xdr:nvSpPr>
      <xdr:spPr>
        <a:xfrm>
          <a:off x="4686300" y="12853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73149</xdr:rowOff>
    </xdr:from>
    <xdr:to>
      <xdr:col>20</xdr:col>
      <xdr:colOff>38100</xdr:colOff>
      <xdr:row>78</xdr:row>
      <xdr:rowOff>3299</xdr:rowOff>
    </xdr:to>
    <xdr:sp macro="" textlink="">
      <xdr:nvSpPr>
        <xdr:cNvPr id="201" name="楕円 200"/>
        <xdr:cNvSpPr/>
      </xdr:nvSpPr>
      <xdr:spPr>
        <a:xfrm>
          <a:off x="3746500" y="1327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19826</xdr:rowOff>
    </xdr:from>
    <xdr:ext cx="599010" cy="259045"/>
    <xdr:sp macro="" textlink="">
      <xdr:nvSpPr>
        <xdr:cNvPr id="202" name="テキスト ボックス 201"/>
        <xdr:cNvSpPr txBox="1"/>
      </xdr:nvSpPr>
      <xdr:spPr>
        <a:xfrm>
          <a:off x="3497795" y="13050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66987</xdr:rowOff>
    </xdr:from>
    <xdr:to>
      <xdr:col>15</xdr:col>
      <xdr:colOff>101600</xdr:colOff>
      <xdr:row>77</xdr:row>
      <xdr:rowOff>168587</xdr:rowOff>
    </xdr:to>
    <xdr:sp macro="" textlink="">
      <xdr:nvSpPr>
        <xdr:cNvPr id="203" name="楕円 202"/>
        <xdr:cNvSpPr/>
      </xdr:nvSpPr>
      <xdr:spPr>
        <a:xfrm>
          <a:off x="2857500" y="1326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13664</xdr:rowOff>
    </xdr:from>
    <xdr:ext cx="599010" cy="259045"/>
    <xdr:sp macro="" textlink="">
      <xdr:nvSpPr>
        <xdr:cNvPr id="204" name="テキスト ボックス 203"/>
        <xdr:cNvSpPr txBox="1"/>
      </xdr:nvSpPr>
      <xdr:spPr>
        <a:xfrm>
          <a:off x="2608795" y="13043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121535</xdr:rowOff>
    </xdr:from>
    <xdr:to>
      <xdr:col>10</xdr:col>
      <xdr:colOff>165100</xdr:colOff>
      <xdr:row>78</xdr:row>
      <xdr:rowOff>51685</xdr:rowOff>
    </xdr:to>
    <xdr:sp macro="" textlink="">
      <xdr:nvSpPr>
        <xdr:cNvPr id="205" name="楕円 204"/>
        <xdr:cNvSpPr/>
      </xdr:nvSpPr>
      <xdr:spPr>
        <a:xfrm>
          <a:off x="1968500" y="1332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68212</xdr:rowOff>
    </xdr:from>
    <xdr:ext cx="599010" cy="259045"/>
    <xdr:sp macro="" textlink="">
      <xdr:nvSpPr>
        <xdr:cNvPr id="206" name="テキスト ボックス 205"/>
        <xdr:cNvSpPr txBox="1"/>
      </xdr:nvSpPr>
      <xdr:spPr>
        <a:xfrm>
          <a:off x="1719795" y="13098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125760</xdr:rowOff>
    </xdr:from>
    <xdr:to>
      <xdr:col>6</xdr:col>
      <xdr:colOff>38100</xdr:colOff>
      <xdr:row>78</xdr:row>
      <xdr:rowOff>55910</xdr:rowOff>
    </xdr:to>
    <xdr:sp macro="" textlink="">
      <xdr:nvSpPr>
        <xdr:cNvPr id="207" name="楕円 206"/>
        <xdr:cNvSpPr/>
      </xdr:nvSpPr>
      <xdr:spPr>
        <a:xfrm>
          <a:off x="1079500" y="1332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72437</xdr:rowOff>
    </xdr:from>
    <xdr:ext cx="599010" cy="259045"/>
    <xdr:sp macro="" textlink="">
      <xdr:nvSpPr>
        <xdr:cNvPr id="208" name="テキスト ボックス 207"/>
        <xdr:cNvSpPr txBox="1"/>
      </xdr:nvSpPr>
      <xdr:spPr>
        <a:xfrm>
          <a:off x="830795" y="13102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1" name="直線コネクタ 230"/>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2" name="衛生費最小値テキスト"/>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3" name="直線コネクタ 232"/>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4" name="衛生費最大値テキスト"/>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5" name="直線コネクタ 234"/>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59142</xdr:rowOff>
    </xdr:from>
    <xdr:to>
      <xdr:col>24</xdr:col>
      <xdr:colOff>63500</xdr:colOff>
      <xdr:row>96</xdr:row>
      <xdr:rowOff>141002</xdr:rowOff>
    </xdr:to>
    <xdr:cxnSp macro="">
      <xdr:nvCxnSpPr>
        <xdr:cNvPr id="236" name="直線コネクタ 235"/>
        <xdr:cNvCxnSpPr/>
      </xdr:nvCxnSpPr>
      <xdr:spPr>
        <a:xfrm flipV="1">
          <a:off x="3797300" y="16003992"/>
          <a:ext cx="838200" cy="59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144753</xdr:rowOff>
    </xdr:from>
    <xdr:ext cx="534377" cy="259045"/>
    <xdr:sp macro="" textlink="">
      <xdr:nvSpPr>
        <xdr:cNvPr id="237" name="衛生費平均値テキスト"/>
        <xdr:cNvSpPr txBox="1"/>
      </xdr:nvSpPr>
      <xdr:spPr>
        <a:xfrm>
          <a:off x="4686300" y="16261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38" name="フローチャート: 判断 237"/>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141002</xdr:rowOff>
    </xdr:from>
    <xdr:to>
      <xdr:col>19</xdr:col>
      <xdr:colOff>177800</xdr:colOff>
      <xdr:row>97</xdr:row>
      <xdr:rowOff>15708</xdr:rowOff>
    </xdr:to>
    <xdr:cxnSp macro="">
      <xdr:nvCxnSpPr>
        <xdr:cNvPr id="239" name="直線コネクタ 238"/>
        <xdr:cNvCxnSpPr/>
      </xdr:nvCxnSpPr>
      <xdr:spPr>
        <a:xfrm flipV="1">
          <a:off x="2908300" y="16600202"/>
          <a:ext cx="889000" cy="4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0" name="フローチャート: 判断 239"/>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20672</xdr:rowOff>
    </xdr:from>
    <xdr:ext cx="534377" cy="259045"/>
    <xdr:sp macro="" textlink="">
      <xdr:nvSpPr>
        <xdr:cNvPr id="241" name="テキスト ボックス 240"/>
        <xdr:cNvSpPr txBox="1"/>
      </xdr:nvSpPr>
      <xdr:spPr>
        <a:xfrm>
          <a:off x="3530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7843</xdr:rowOff>
    </xdr:from>
    <xdr:to>
      <xdr:col>15</xdr:col>
      <xdr:colOff>50800</xdr:colOff>
      <xdr:row>97</xdr:row>
      <xdr:rowOff>15708</xdr:rowOff>
    </xdr:to>
    <xdr:cxnSp macro="">
      <xdr:nvCxnSpPr>
        <xdr:cNvPr id="242" name="直線コネクタ 241"/>
        <xdr:cNvCxnSpPr/>
      </xdr:nvCxnSpPr>
      <xdr:spPr>
        <a:xfrm>
          <a:off x="2019300" y="16638493"/>
          <a:ext cx="889000" cy="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3" name="フローチャート: 判断 242"/>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36606</xdr:rowOff>
    </xdr:from>
    <xdr:ext cx="534377" cy="259045"/>
    <xdr:sp macro="" textlink="">
      <xdr:nvSpPr>
        <xdr:cNvPr id="244" name="テキスト ボックス 243"/>
        <xdr:cNvSpPr txBox="1"/>
      </xdr:nvSpPr>
      <xdr:spPr>
        <a:xfrm>
          <a:off x="2641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7843</xdr:rowOff>
    </xdr:from>
    <xdr:to>
      <xdr:col>10</xdr:col>
      <xdr:colOff>114300</xdr:colOff>
      <xdr:row>97</xdr:row>
      <xdr:rowOff>92929</xdr:rowOff>
    </xdr:to>
    <xdr:cxnSp macro="">
      <xdr:nvCxnSpPr>
        <xdr:cNvPr id="245" name="直線コネクタ 244"/>
        <xdr:cNvCxnSpPr/>
      </xdr:nvCxnSpPr>
      <xdr:spPr>
        <a:xfrm flipV="1">
          <a:off x="1130300" y="16638493"/>
          <a:ext cx="889000" cy="8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6" name="フローチャート: 判断 245"/>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51877</xdr:rowOff>
    </xdr:from>
    <xdr:ext cx="534377" cy="259045"/>
    <xdr:sp macro="" textlink="">
      <xdr:nvSpPr>
        <xdr:cNvPr id="247" name="テキスト ボックス 246"/>
        <xdr:cNvSpPr txBox="1"/>
      </xdr:nvSpPr>
      <xdr:spPr>
        <a:xfrm>
          <a:off x="1752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146918</xdr:rowOff>
    </xdr:from>
    <xdr:to>
      <xdr:col>6</xdr:col>
      <xdr:colOff>38100</xdr:colOff>
      <xdr:row>97</xdr:row>
      <xdr:rowOff>77068</xdr:rowOff>
    </xdr:to>
    <xdr:sp macro="" textlink="">
      <xdr:nvSpPr>
        <xdr:cNvPr id="248" name="フローチャート: 判断 247"/>
        <xdr:cNvSpPr/>
      </xdr:nvSpPr>
      <xdr:spPr>
        <a:xfrm>
          <a:off x="1079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93595</xdr:rowOff>
    </xdr:from>
    <xdr:ext cx="534377" cy="259045"/>
    <xdr:sp macro="" textlink="">
      <xdr:nvSpPr>
        <xdr:cNvPr id="249" name="テキスト ボックス 248"/>
        <xdr:cNvSpPr txBox="1"/>
      </xdr:nvSpPr>
      <xdr:spPr>
        <a:xfrm>
          <a:off x="863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8342</xdr:rowOff>
    </xdr:from>
    <xdr:to>
      <xdr:col>24</xdr:col>
      <xdr:colOff>114300</xdr:colOff>
      <xdr:row>93</xdr:row>
      <xdr:rowOff>109942</xdr:rowOff>
    </xdr:to>
    <xdr:sp macro="" textlink="">
      <xdr:nvSpPr>
        <xdr:cNvPr id="255" name="楕円 254"/>
        <xdr:cNvSpPr/>
      </xdr:nvSpPr>
      <xdr:spPr>
        <a:xfrm>
          <a:off x="4584700" y="1595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31219</xdr:rowOff>
    </xdr:from>
    <xdr:ext cx="534377" cy="259045"/>
    <xdr:sp macro="" textlink="">
      <xdr:nvSpPr>
        <xdr:cNvPr id="256" name="衛生費該当値テキスト"/>
        <xdr:cNvSpPr txBox="1"/>
      </xdr:nvSpPr>
      <xdr:spPr>
        <a:xfrm>
          <a:off x="4686300" y="1580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90202</xdr:rowOff>
    </xdr:from>
    <xdr:to>
      <xdr:col>20</xdr:col>
      <xdr:colOff>38100</xdr:colOff>
      <xdr:row>97</xdr:row>
      <xdr:rowOff>20352</xdr:rowOff>
    </xdr:to>
    <xdr:sp macro="" textlink="">
      <xdr:nvSpPr>
        <xdr:cNvPr id="257" name="楕円 256"/>
        <xdr:cNvSpPr/>
      </xdr:nvSpPr>
      <xdr:spPr>
        <a:xfrm>
          <a:off x="3746500" y="1654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11479</xdr:rowOff>
    </xdr:from>
    <xdr:ext cx="534377" cy="259045"/>
    <xdr:sp macro="" textlink="">
      <xdr:nvSpPr>
        <xdr:cNvPr id="258" name="テキスト ボックス 257"/>
        <xdr:cNvSpPr txBox="1"/>
      </xdr:nvSpPr>
      <xdr:spPr>
        <a:xfrm>
          <a:off x="3530111" y="1664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136358</xdr:rowOff>
    </xdr:from>
    <xdr:to>
      <xdr:col>15</xdr:col>
      <xdr:colOff>101600</xdr:colOff>
      <xdr:row>97</xdr:row>
      <xdr:rowOff>66508</xdr:rowOff>
    </xdr:to>
    <xdr:sp macro="" textlink="">
      <xdr:nvSpPr>
        <xdr:cNvPr id="259" name="楕円 258"/>
        <xdr:cNvSpPr/>
      </xdr:nvSpPr>
      <xdr:spPr>
        <a:xfrm>
          <a:off x="2857500" y="1659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57635</xdr:rowOff>
    </xdr:from>
    <xdr:ext cx="534377" cy="259045"/>
    <xdr:sp macro="" textlink="">
      <xdr:nvSpPr>
        <xdr:cNvPr id="260" name="テキスト ボックス 259"/>
        <xdr:cNvSpPr txBox="1"/>
      </xdr:nvSpPr>
      <xdr:spPr>
        <a:xfrm>
          <a:off x="2641111" y="1668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128493</xdr:rowOff>
    </xdr:from>
    <xdr:to>
      <xdr:col>10</xdr:col>
      <xdr:colOff>165100</xdr:colOff>
      <xdr:row>97</xdr:row>
      <xdr:rowOff>58643</xdr:rowOff>
    </xdr:to>
    <xdr:sp macro="" textlink="">
      <xdr:nvSpPr>
        <xdr:cNvPr id="261" name="楕円 260"/>
        <xdr:cNvSpPr/>
      </xdr:nvSpPr>
      <xdr:spPr>
        <a:xfrm>
          <a:off x="1968500" y="1658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49770</xdr:rowOff>
    </xdr:from>
    <xdr:ext cx="534377" cy="259045"/>
    <xdr:sp macro="" textlink="">
      <xdr:nvSpPr>
        <xdr:cNvPr id="262" name="テキスト ボックス 261"/>
        <xdr:cNvSpPr txBox="1"/>
      </xdr:nvSpPr>
      <xdr:spPr>
        <a:xfrm>
          <a:off x="1752111" y="1668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42129</xdr:rowOff>
    </xdr:from>
    <xdr:to>
      <xdr:col>6</xdr:col>
      <xdr:colOff>38100</xdr:colOff>
      <xdr:row>97</xdr:row>
      <xdr:rowOff>143729</xdr:rowOff>
    </xdr:to>
    <xdr:sp macro="" textlink="">
      <xdr:nvSpPr>
        <xdr:cNvPr id="263" name="楕円 262"/>
        <xdr:cNvSpPr/>
      </xdr:nvSpPr>
      <xdr:spPr>
        <a:xfrm>
          <a:off x="1079500" y="1667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134856</xdr:rowOff>
    </xdr:from>
    <xdr:ext cx="534377" cy="259045"/>
    <xdr:sp macro="" textlink="">
      <xdr:nvSpPr>
        <xdr:cNvPr id="264" name="テキスト ボックス 263"/>
        <xdr:cNvSpPr txBox="1"/>
      </xdr:nvSpPr>
      <xdr:spPr>
        <a:xfrm>
          <a:off x="863111" y="1676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6" name="直線コネクタ 285"/>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89" name="労働費最大値テキスト"/>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0" name="直線コネクタ 289"/>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59690</xdr:rowOff>
    </xdr:from>
    <xdr:to>
      <xdr:col>55</xdr:col>
      <xdr:colOff>0</xdr:colOff>
      <xdr:row>37</xdr:row>
      <xdr:rowOff>6198</xdr:rowOff>
    </xdr:to>
    <xdr:cxnSp macro="">
      <xdr:nvCxnSpPr>
        <xdr:cNvPr id="291" name="直線コネクタ 290"/>
        <xdr:cNvCxnSpPr/>
      </xdr:nvCxnSpPr>
      <xdr:spPr>
        <a:xfrm>
          <a:off x="9639300" y="6231890"/>
          <a:ext cx="838200" cy="11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122750</xdr:rowOff>
    </xdr:from>
    <xdr:ext cx="378565" cy="259045"/>
    <xdr:sp macro="" textlink="">
      <xdr:nvSpPr>
        <xdr:cNvPr id="292" name="労働費平均値テキスト"/>
        <xdr:cNvSpPr txBox="1"/>
      </xdr:nvSpPr>
      <xdr:spPr>
        <a:xfrm>
          <a:off x="10528300" y="6123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3" name="フローチャート: 判断 292"/>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59690</xdr:rowOff>
    </xdr:from>
    <xdr:to>
      <xdr:col>50</xdr:col>
      <xdr:colOff>114300</xdr:colOff>
      <xdr:row>36</xdr:row>
      <xdr:rowOff>103581</xdr:rowOff>
    </xdr:to>
    <xdr:cxnSp macro="">
      <xdr:nvCxnSpPr>
        <xdr:cNvPr id="294" name="直線コネクタ 293"/>
        <xdr:cNvCxnSpPr/>
      </xdr:nvCxnSpPr>
      <xdr:spPr>
        <a:xfrm flipV="1">
          <a:off x="8750300" y="6231890"/>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5" name="フローチャート: 判断 294"/>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17949</xdr:rowOff>
    </xdr:from>
    <xdr:ext cx="378565" cy="259045"/>
    <xdr:sp macro="" textlink="">
      <xdr:nvSpPr>
        <xdr:cNvPr id="296" name="テキスト ボックス 295"/>
        <xdr:cNvSpPr txBox="1"/>
      </xdr:nvSpPr>
      <xdr:spPr>
        <a:xfrm>
          <a:off x="9450017" y="636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103581</xdr:rowOff>
    </xdr:from>
    <xdr:to>
      <xdr:col>45</xdr:col>
      <xdr:colOff>177800</xdr:colOff>
      <xdr:row>36</xdr:row>
      <xdr:rowOff>106325</xdr:rowOff>
    </xdr:to>
    <xdr:cxnSp macro="">
      <xdr:nvCxnSpPr>
        <xdr:cNvPr id="297" name="直線コネクタ 296"/>
        <xdr:cNvCxnSpPr/>
      </xdr:nvCxnSpPr>
      <xdr:spPr>
        <a:xfrm flipV="1">
          <a:off x="7861300" y="6275781"/>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298" name="フローチャート: 判断 297"/>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32123</xdr:rowOff>
    </xdr:from>
    <xdr:ext cx="378565" cy="259045"/>
    <xdr:sp macro="" textlink="">
      <xdr:nvSpPr>
        <xdr:cNvPr id="299" name="テキスト ボックス 298"/>
        <xdr:cNvSpPr txBox="1"/>
      </xdr:nvSpPr>
      <xdr:spPr>
        <a:xfrm>
          <a:off x="8561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106325</xdr:rowOff>
    </xdr:from>
    <xdr:to>
      <xdr:col>41</xdr:col>
      <xdr:colOff>50800</xdr:colOff>
      <xdr:row>36</xdr:row>
      <xdr:rowOff>129184</xdr:rowOff>
    </xdr:to>
    <xdr:cxnSp macro="">
      <xdr:nvCxnSpPr>
        <xdr:cNvPr id="300" name="直線コネクタ 299"/>
        <xdr:cNvCxnSpPr/>
      </xdr:nvCxnSpPr>
      <xdr:spPr>
        <a:xfrm flipV="1">
          <a:off x="6972300" y="627852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301" name="フローチャート: 判断 300"/>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55897</xdr:rowOff>
    </xdr:from>
    <xdr:ext cx="378565" cy="259045"/>
    <xdr:sp macro="" textlink="">
      <xdr:nvSpPr>
        <xdr:cNvPr id="302" name="テキスト ボックス 301"/>
        <xdr:cNvSpPr txBox="1"/>
      </xdr:nvSpPr>
      <xdr:spPr>
        <a:xfrm>
          <a:off x="7672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129134</xdr:rowOff>
    </xdr:from>
    <xdr:to>
      <xdr:col>36</xdr:col>
      <xdr:colOff>165100</xdr:colOff>
      <xdr:row>37</xdr:row>
      <xdr:rowOff>59284</xdr:rowOff>
    </xdr:to>
    <xdr:sp macro="" textlink="">
      <xdr:nvSpPr>
        <xdr:cNvPr id="303" name="フローチャート: 判断 302"/>
        <xdr:cNvSpPr/>
      </xdr:nvSpPr>
      <xdr:spPr>
        <a:xfrm>
          <a:off x="6921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50411</xdr:rowOff>
    </xdr:from>
    <xdr:ext cx="378565" cy="259045"/>
    <xdr:sp macro="" textlink="">
      <xdr:nvSpPr>
        <xdr:cNvPr id="304" name="テキスト ボックス 303"/>
        <xdr:cNvSpPr txBox="1"/>
      </xdr:nvSpPr>
      <xdr:spPr>
        <a:xfrm>
          <a:off x="6783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126848</xdr:rowOff>
    </xdr:from>
    <xdr:to>
      <xdr:col>55</xdr:col>
      <xdr:colOff>50800</xdr:colOff>
      <xdr:row>37</xdr:row>
      <xdr:rowOff>56998</xdr:rowOff>
    </xdr:to>
    <xdr:sp macro="" textlink="">
      <xdr:nvSpPr>
        <xdr:cNvPr id="310" name="楕円 309"/>
        <xdr:cNvSpPr/>
      </xdr:nvSpPr>
      <xdr:spPr>
        <a:xfrm>
          <a:off x="10426700" y="629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105275</xdr:rowOff>
    </xdr:from>
    <xdr:ext cx="378565" cy="259045"/>
    <xdr:sp macro="" textlink="">
      <xdr:nvSpPr>
        <xdr:cNvPr id="311" name="労働費該当値テキスト"/>
        <xdr:cNvSpPr txBox="1"/>
      </xdr:nvSpPr>
      <xdr:spPr>
        <a:xfrm>
          <a:off x="10528300" y="6277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8890</xdr:rowOff>
    </xdr:from>
    <xdr:to>
      <xdr:col>50</xdr:col>
      <xdr:colOff>165100</xdr:colOff>
      <xdr:row>36</xdr:row>
      <xdr:rowOff>110490</xdr:rowOff>
    </xdr:to>
    <xdr:sp macro="" textlink="">
      <xdr:nvSpPr>
        <xdr:cNvPr id="312" name="楕円 311"/>
        <xdr:cNvSpPr/>
      </xdr:nvSpPr>
      <xdr:spPr>
        <a:xfrm>
          <a:off x="9588500" y="61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127017</xdr:rowOff>
    </xdr:from>
    <xdr:ext cx="378565" cy="259045"/>
    <xdr:sp macro="" textlink="">
      <xdr:nvSpPr>
        <xdr:cNvPr id="313" name="テキスト ボックス 312"/>
        <xdr:cNvSpPr txBox="1"/>
      </xdr:nvSpPr>
      <xdr:spPr>
        <a:xfrm>
          <a:off x="9450017" y="5956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52781</xdr:rowOff>
    </xdr:from>
    <xdr:to>
      <xdr:col>46</xdr:col>
      <xdr:colOff>38100</xdr:colOff>
      <xdr:row>36</xdr:row>
      <xdr:rowOff>154381</xdr:rowOff>
    </xdr:to>
    <xdr:sp macro="" textlink="">
      <xdr:nvSpPr>
        <xdr:cNvPr id="314" name="楕円 313"/>
        <xdr:cNvSpPr/>
      </xdr:nvSpPr>
      <xdr:spPr>
        <a:xfrm>
          <a:off x="8699500" y="622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170908</xdr:rowOff>
    </xdr:from>
    <xdr:ext cx="378565" cy="259045"/>
    <xdr:sp macro="" textlink="">
      <xdr:nvSpPr>
        <xdr:cNvPr id="315" name="テキスト ボックス 314"/>
        <xdr:cNvSpPr txBox="1"/>
      </xdr:nvSpPr>
      <xdr:spPr>
        <a:xfrm>
          <a:off x="8561017" y="6000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55525</xdr:rowOff>
    </xdr:from>
    <xdr:to>
      <xdr:col>41</xdr:col>
      <xdr:colOff>101600</xdr:colOff>
      <xdr:row>36</xdr:row>
      <xdr:rowOff>157125</xdr:rowOff>
    </xdr:to>
    <xdr:sp macro="" textlink="">
      <xdr:nvSpPr>
        <xdr:cNvPr id="316" name="楕円 315"/>
        <xdr:cNvSpPr/>
      </xdr:nvSpPr>
      <xdr:spPr>
        <a:xfrm>
          <a:off x="7810500" y="62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2202</xdr:rowOff>
    </xdr:from>
    <xdr:ext cx="378565" cy="259045"/>
    <xdr:sp macro="" textlink="">
      <xdr:nvSpPr>
        <xdr:cNvPr id="317" name="テキスト ボックス 316"/>
        <xdr:cNvSpPr txBox="1"/>
      </xdr:nvSpPr>
      <xdr:spPr>
        <a:xfrm>
          <a:off x="7672017" y="6002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78384</xdr:rowOff>
    </xdr:from>
    <xdr:to>
      <xdr:col>36</xdr:col>
      <xdr:colOff>165100</xdr:colOff>
      <xdr:row>37</xdr:row>
      <xdr:rowOff>8534</xdr:rowOff>
    </xdr:to>
    <xdr:sp macro="" textlink="">
      <xdr:nvSpPr>
        <xdr:cNvPr id="318" name="楕円 317"/>
        <xdr:cNvSpPr/>
      </xdr:nvSpPr>
      <xdr:spPr>
        <a:xfrm>
          <a:off x="6921500" y="625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25061</xdr:rowOff>
    </xdr:from>
    <xdr:ext cx="378565" cy="259045"/>
    <xdr:sp macro="" textlink="">
      <xdr:nvSpPr>
        <xdr:cNvPr id="319" name="テキスト ボックス 318"/>
        <xdr:cNvSpPr txBox="1"/>
      </xdr:nvSpPr>
      <xdr:spPr>
        <a:xfrm>
          <a:off x="6783017" y="6025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39" name="直線コネクタ 338"/>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0" name="農林水産業費最小値テキスト"/>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1" name="直線コネクタ 340"/>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2" name="農林水産業費最大値テキスト"/>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3" name="直線コネクタ 342"/>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159131</xdr:rowOff>
    </xdr:from>
    <xdr:to>
      <xdr:col>55</xdr:col>
      <xdr:colOff>0</xdr:colOff>
      <xdr:row>57</xdr:row>
      <xdr:rowOff>159988</xdr:rowOff>
    </xdr:to>
    <xdr:cxnSp macro="">
      <xdr:nvCxnSpPr>
        <xdr:cNvPr id="344" name="直線コネクタ 343"/>
        <xdr:cNvCxnSpPr/>
      </xdr:nvCxnSpPr>
      <xdr:spPr>
        <a:xfrm>
          <a:off x="9639300" y="9931781"/>
          <a:ext cx="8382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40340</xdr:rowOff>
    </xdr:from>
    <xdr:ext cx="469744" cy="259045"/>
    <xdr:sp macro="" textlink="">
      <xdr:nvSpPr>
        <xdr:cNvPr id="345" name="農林水産業費平均値テキスト"/>
        <xdr:cNvSpPr txBox="1"/>
      </xdr:nvSpPr>
      <xdr:spPr>
        <a:xfrm>
          <a:off x="10528300" y="9470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6" name="フローチャート: 判断 345"/>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154502</xdr:rowOff>
    </xdr:from>
    <xdr:to>
      <xdr:col>50</xdr:col>
      <xdr:colOff>114300</xdr:colOff>
      <xdr:row>57</xdr:row>
      <xdr:rowOff>159131</xdr:rowOff>
    </xdr:to>
    <xdr:cxnSp macro="">
      <xdr:nvCxnSpPr>
        <xdr:cNvPr id="347" name="直線コネクタ 346"/>
        <xdr:cNvCxnSpPr/>
      </xdr:nvCxnSpPr>
      <xdr:spPr>
        <a:xfrm>
          <a:off x="8750300" y="9927152"/>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48" name="フローチャート: 判断 347"/>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112101</xdr:rowOff>
    </xdr:from>
    <xdr:ext cx="469744" cy="259045"/>
    <xdr:sp macro="" textlink="">
      <xdr:nvSpPr>
        <xdr:cNvPr id="349" name="テキスト ボックス 348"/>
        <xdr:cNvSpPr txBox="1"/>
      </xdr:nvSpPr>
      <xdr:spPr>
        <a:xfrm>
          <a:off x="9404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154502</xdr:rowOff>
    </xdr:from>
    <xdr:to>
      <xdr:col>45</xdr:col>
      <xdr:colOff>177800</xdr:colOff>
      <xdr:row>57</xdr:row>
      <xdr:rowOff>154845</xdr:rowOff>
    </xdr:to>
    <xdr:cxnSp macro="">
      <xdr:nvCxnSpPr>
        <xdr:cNvPr id="350" name="直線コネクタ 349"/>
        <xdr:cNvCxnSpPr/>
      </xdr:nvCxnSpPr>
      <xdr:spPr>
        <a:xfrm flipV="1">
          <a:off x="7861300" y="9927152"/>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51" name="フローチャート: 判断 350"/>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129246</xdr:rowOff>
    </xdr:from>
    <xdr:ext cx="469744" cy="259045"/>
    <xdr:sp macro="" textlink="">
      <xdr:nvSpPr>
        <xdr:cNvPr id="352" name="テキスト ボックス 351"/>
        <xdr:cNvSpPr txBox="1"/>
      </xdr:nvSpPr>
      <xdr:spPr>
        <a:xfrm>
          <a:off x="8515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153473</xdr:rowOff>
    </xdr:from>
    <xdr:to>
      <xdr:col>41</xdr:col>
      <xdr:colOff>50800</xdr:colOff>
      <xdr:row>57</xdr:row>
      <xdr:rowOff>154845</xdr:rowOff>
    </xdr:to>
    <xdr:cxnSp macro="">
      <xdr:nvCxnSpPr>
        <xdr:cNvPr id="353" name="直線コネクタ 352"/>
        <xdr:cNvCxnSpPr/>
      </xdr:nvCxnSpPr>
      <xdr:spPr>
        <a:xfrm>
          <a:off x="6972300" y="992612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14548</xdr:rowOff>
    </xdr:from>
    <xdr:to>
      <xdr:col>41</xdr:col>
      <xdr:colOff>101600</xdr:colOff>
      <xdr:row>56</xdr:row>
      <xdr:rowOff>116148</xdr:rowOff>
    </xdr:to>
    <xdr:sp macro="" textlink="">
      <xdr:nvSpPr>
        <xdr:cNvPr id="354" name="フローチャート: 判断 353"/>
        <xdr:cNvSpPr/>
      </xdr:nvSpPr>
      <xdr:spPr>
        <a:xfrm>
          <a:off x="7810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132675</xdr:rowOff>
    </xdr:from>
    <xdr:ext cx="469744" cy="259045"/>
    <xdr:sp macro="" textlink="">
      <xdr:nvSpPr>
        <xdr:cNvPr id="355" name="テキスト ボックス 354"/>
        <xdr:cNvSpPr txBox="1"/>
      </xdr:nvSpPr>
      <xdr:spPr>
        <a:xfrm>
          <a:off x="7626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40494</xdr:rowOff>
    </xdr:from>
    <xdr:to>
      <xdr:col>36</xdr:col>
      <xdr:colOff>165100</xdr:colOff>
      <xdr:row>56</xdr:row>
      <xdr:rowOff>142094</xdr:rowOff>
    </xdr:to>
    <xdr:sp macro="" textlink="">
      <xdr:nvSpPr>
        <xdr:cNvPr id="356" name="フローチャート: 判断 355"/>
        <xdr:cNvSpPr/>
      </xdr:nvSpPr>
      <xdr:spPr>
        <a:xfrm>
          <a:off x="6921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158621</xdr:rowOff>
    </xdr:from>
    <xdr:ext cx="469744" cy="259045"/>
    <xdr:sp macro="" textlink="">
      <xdr:nvSpPr>
        <xdr:cNvPr id="357" name="テキスト ボックス 356"/>
        <xdr:cNvSpPr txBox="1"/>
      </xdr:nvSpPr>
      <xdr:spPr>
        <a:xfrm>
          <a:off x="6737428" y="94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109188</xdr:rowOff>
    </xdr:from>
    <xdr:to>
      <xdr:col>55</xdr:col>
      <xdr:colOff>50800</xdr:colOff>
      <xdr:row>58</xdr:row>
      <xdr:rowOff>39338</xdr:rowOff>
    </xdr:to>
    <xdr:sp macro="" textlink="">
      <xdr:nvSpPr>
        <xdr:cNvPr id="363" name="楕円 362"/>
        <xdr:cNvSpPr/>
      </xdr:nvSpPr>
      <xdr:spPr>
        <a:xfrm>
          <a:off x="10426700" y="988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24115</xdr:rowOff>
    </xdr:from>
    <xdr:ext cx="378565" cy="259045"/>
    <xdr:sp macro="" textlink="">
      <xdr:nvSpPr>
        <xdr:cNvPr id="364" name="農林水産業費該当値テキスト"/>
        <xdr:cNvSpPr txBox="1"/>
      </xdr:nvSpPr>
      <xdr:spPr>
        <a:xfrm>
          <a:off x="10528300" y="9796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108331</xdr:rowOff>
    </xdr:from>
    <xdr:to>
      <xdr:col>50</xdr:col>
      <xdr:colOff>165100</xdr:colOff>
      <xdr:row>58</xdr:row>
      <xdr:rowOff>38481</xdr:rowOff>
    </xdr:to>
    <xdr:sp macro="" textlink="">
      <xdr:nvSpPr>
        <xdr:cNvPr id="365" name="楕円 364"/>
        <xdr:cNvSpPr/>
      </xdr:nvSpPr>
      <xdr:spPr>
        <a:xfrm>
          <a:off x="9588500" y="988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29608</xdr:rowOff>
    </xdr:from>
    <xdr:ext cx="378565" cy="259045"/>
    <xdr:sp macro="" textlink="">
      <xdr:nvSpPr>
        <xdr:cNvPr id="366" name="テキスト ボックス 365"/>
        <xdr:cNvSpPr txBox="1"/>
      </xdr:nvSpPr>
      <xdr:spPr>
        <a:xfrm>
          <a:off x="9450017" y="9973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103702</xdr:rowOff>
    </xdr:from>
    <xdr:to>
      <xdr:col>46</xdr:col>
      <xdr:colOff>38100</xdr:colOff>
      <xdr:row>58</xdr:row>
      <xdr:rowOff>33852</xdr:rowOff>
    </xdr:to>
    <xdr:sp macro="" textlink="">
      <xdr:nvSpPr>
        <xdr:cNvPr id="367" name="楕円 366"/>
        <xdr:cNvSpPr/>
      </xdr:nvSpPr>
      <xdr:spPr>
        <a:xfrm>
          <a:off x="8699500" y="987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24979</xdr:rowOff>
    </xdr:from>
    <xdr:ext cx="378565" cy="259045"/>
    <xdr:sp macro="" textlink="">
      <xdr:nvSpPr>
        <xdr:cNvPr id="368" name="テキスト ボックス 367"/>
        <xdr:cNvSpPr txBox="1"/>
      </xdr:nvSpPr>
      <xdr:spPr>
        <a:xfrm>
          <a:off x="8561017" y="996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104045</xdr:rowOff>
    </xdr:from>
    <xdr:to>
      <xdr:col>41</xdr:col>
      <xdr:colOff>101600</xdr:colOff>
      <xdr:row>58</xdr:row>
      <xdr:rowOff>34195</xdr:rowOff>
    </xdr:to>
    <xdr:sp macro="" textlink="">
      <xdr:nvSpPr>
        <xdr:cNvPr id="369" name="楕円 368"/>
        <xdr:cNvSpPr/>
      </xdr:nvSpPr>
      <xdr:spPr>
        <a:xfrm>
          <a:off x="7810500" y="98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25322</xdr:rowOff>
    </xdr:from>
    <xdr:ext cx="378565" cy="259045"/>
    <xdr:sp macro="" textlink="">
      <xdr:nvSpPr>
        <xdr:cNvPr id="370" name="テキスト ボックス 369"/>
        <xdr:cNvSpPr txBox="1"/>
      </xdr:nvSpPr>
      <xdr:spPr>
        <a:xfrm>
          <a:off x="7672017" y="9969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102673</xdr:rowOff>
    </xdr:from>
    <xdr:to>
      <xdr:col>36</xdr:col>
      <xdr:colOff>165100</xdr:colOff>
      <xdr:row>58</xdr:row>
      <xdr:rowOff>32823</xdr:rowOff>
    </xdr:to>
    <xdr:sp macro="" textlink="">
      <xdr:nvSpPr>
        <xdr:cNvPr id="371" name="楕円 370"/>
        <xdr:cNvSpPr/>
      </xdr:nvSpPr>
      <xdr:spPr>
        <a:xfrm>
          <a:off x="6921500" y="98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23950</xdr:rowOff>
    </xdr:from>
    <xdr:ext cx="378565" cy="259045"/>
    <xdr:sp macro="" textlink="">
      <xdr:nvSpPr>
        <xdr:cNvPr id="372" name="テキスト ボックス 371"/>
        <xdr:cNvSpPr txBox="1"/>
      </xdr:nvSpPr>
      <xdr:spPr>
        <a:xfrm>
          <a:off x="6783017" y="9968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398" name="直線コネクタ 397"/>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399" name="商工費最小値テキスト"/>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0" name="直線コネクタ 399"/>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1" name="商工費最大値テキスト"/>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2" name="直線コネクタ 401"/>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120318</xdr:rowOff>
    </xdr:from>
    <xdr:to>
      <xdr:col>55</xdr:col>
      <xdr:colOff>0</xdr:colOff>
      <xdr:row>79</xdr:row>
      <xdr:rowOff>33826</xdr:rowOff>
    </xdr:to>
    <xdr:cxnSp macro="">
      <xdr:nvCxnSpPr>
        <xdr:cNvPr id="403" name="直線コネクタ 402"/>
        <xdr:cNvCxnSpPr/>
      </xdr:nvCxnSpPr>
      <xdr:spPr>
        <a:xfrm>
          <a:off x="9639300" y="13493418"/>
          <a:ext cx="838200" cy="8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118308</xdr:rowOff>
    </xdr:from>
    <xdr:ext cx="534377" cy="259045"/>
    <xdr:sp macro="" textlink="">
      <xdr:nvSpPr>
        <xdr:cNvPr id="404" name="商工費平均値テキスト"/>
        <xdr:cNvSpPr txBox="1"/>
      </xdr:nvSpPr>
      <xdr:spPr>
        <a:xfrm>
          <a:off x="10528300" y="13148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5" name="フローチャート: 判断 404"/>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120318</xdr:rowOff>
    </xdr:from>
    <xdr:to>
      <xdr:col>50</xdr:col>
      <xdr:colOff>114300</xdr:colOff>
      <xdr:row>79</xdr:row>
      <xdr:rowOff>37712</xdr:rowOff>
    </xdr:to>
    <xdr:cxnSp macro="">
      <xdr:nvCxnSpPr>
        <xdr:cNvPr id="406" name="直線コネクタ 405"/>
        <xdr:cNvCxnSpPr/>
      </xdr:nvCxnSpPr>
      <xdr:spPr>
        <a:xfrm flipV="1">
          <a:off x="8750300" y="13493418"/>
          <a:ext cx="889000" cy="8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7" name="フローチャート: 判断 406"/>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15591</xdr:rowOff>
    </xdr:from>
    <xdr:ext cx="534377" cy="259045"/>
    <xdr:sp macro="" textlink="">
      <xdr:nvSpPr>
        <xdr:cNvPr id="408" name="テキスト ボックス 407"/>
        <xdr:cNvSpPr txBox="1"/>
      </xdr:nvSpPr>
      <xdr:spPr>
        <a:xfrm>
          <a:off x="9372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37712</xdr:rowOff>
    </xdr:from>
    <xdr:to>
      <xdr:col>45</xdr:col>
      <xdr:colOff>177800</xdr:colOff>
      <xdr:row>79</xdr:row>
      <xdr:rowOff>49631</xdr:rowOff>
    </xdr:to>
    <xdr:cxnSp macro="">
      <xdr:nvCxnSpPr>
        <xdr:cNvPr id="409" name="直線コネクタ 408"/>
        <xdr:cNvCxnSpPr/>
      </xdr:nvCxnSpPr>
      <xdr:spPr>
        <a:xfrm flipV="1">
          <a:off x="7861300" y="13582262"/>
          <a:ext cx="889000" cy="1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0" name="フローチャート: 判断 409"/>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156261</xdr:rowOff>
    </xdr:from>
    <xdr:ext cx="534377" cy="259045"/>
    <xdr:sp macro="" textlink="">
      <xdr:nvSpPr>
        <xdr:cNvPr id="411" name="テキスト ボックス 410"/>
        <xdr:cNvSpPr txBox="1"/>
      </xdr:nvSpPr>
      <xdr:spPr>
        <a:xfrm>
          <a:off x="8483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46594</xdr:rowOff>
    </xdr:from>
    <xdr:to>
      <xdr:col>41</xdr:col>
      <xdr:colOff>50800</xdr:colOff>
      <xdr:row>79</xdr:row>
      <xdr:rowOff>49631</xdr:rowOff>
    </xdr:to>
    <xdr:cxnSp macro="">
      <xdr:nvCxnSpPr>
        <xdr:cNvPr id="412" name="直線コネクタ 411"/>
        <xdr:cNvCxnSpPr/>
      </xdr:nvCxnSpPr>
      <xdr:spPr>
        <a:xfrm>
          <a:off x="6972300" y="13591144"/>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3" name="フローチャート: 判断 412"/>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167594</xdr:rowOff>
    </xdr:from>
    <xdr:ext cx="534377" cy="259045"/>
    <xdr:sp macro="" textlink="">
      <xdr:nvSpPr>
        <xdr:cNvPr id="414" name="テキスト ボックス 413"/>
        <xdr:cNvSpPr txBox="1"/>
      </xdr:nvSpPr>
      <xdr:spPr>
        <a:xfrm>
          <a:off x="7594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45140</xdr:rowOff>
    </xdr:from>
    <xdr:to>
      <xdr:col>36</xdr:col>
      <xdr:colOff>165100</xdr:colOff>
      <xdr:row>78</xdr:row>
      <xdr:rowOff>146740</xdr:rowOff>
    </xdr:to>
    <xdr:sp macro="" textlink="">
      <xdr:nvSpPr>
        <xdr:cNvPr id="415" name="フローチャート: 判断 414"/>
        <xdr:cNvSpPr/>
      </xdr:nvSpPr>
      <xdr:spPr>
        <a:xfrm>
          <a:off x="6921500" y="1341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163267</xdr:rowOff>
    </xdr:from>
    <xdr:ext cx="534377" cy="259045"/>
    <xdr:sp macro="" textlink="">
      <xdr:nvSpPr>
        <xdr:cNvPr id="416" name="テキスト ボックス 415"/>
        <xdr:cNvSpPr txBox="1"/>
      </xdr:nvSpPr>
      <xdr:spPr>
        <a:xfrm>
          <a:off x="6705111" y="1319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154476</xdr:rowOff>
    </xdr:from>
    <xdr:to>
      <xdr:col>55</xdr:col>
      <xdr:colOff>50800</xdr:colOff>
      <xdr:row>79</xdr:row>
      <xdr:rowOff>84626</xdr:rowOff>
    </xdr:to>
    <xdr:sp macro="" textlink="">
      <xdr:nvSpPr>
        <xdr:cNvPr id="422" name="楕円 421"/>
        <xdr:cNvSpPr/>
      </xdr:nvSpPr>
      <xdr:spPr>
        <a:xfrm>
          <a:off x="10426700" y="1352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69403</xdr:rowOff>
    </xdr:from>
    <xdr:ext cx="469744" cy="259045"/>
    <xdr:sp macro="" textlink="">
      <xdr:nvSpPr>
        <xdr:cNvPr id="423" name="商工費該当値テキスト"/>
        <xdr:cNvSpPr txBox="1"/>
      </xdr:nvSpPr>
      <xdr:spPr>
        <a:xfrm>
          <a:off x="10528300" y="13442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69518</xdr:rowOff>
    </xdr:from>
    <xdr:to>
      <xdr:col>50</xdr:col>
      <xdr:colOff>165100</xdr:colOff>
      <xdr:row>78</xdr:row>
      <xdr:rowOff>171118</xdr:rowOff>
    </xdr:to>
    <xdr:sp macro="" textlink="">
      <xdr:nvSpPr>
        <xdr:cNvPr id="424" name="楕円 423"/>
        <xdr:cNvSpPr/>
      </xdr:nvSpPr>
      <xdr:spPr>
        <a:xfrm>
          <a:off x="9588500" y="1344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162245</xdr:rowOff>
    </xdr:from>
    <xdr:ext cx="469744" cy="259045"/>
    <xdr:sp macro="" textlink="">
      <xdr:nvSpPr>
        <xdr:cNvPr id="425" name="テキスト ボックス 424"/>
        <xdr:cNvSpPr txBox="1"/>
      </xdr:nvSpPr>
      <xdr:spPr>
        <a:xfrm>
          <a:off x="9404428" y="1353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158362</xdr:rowOff>
    </xdr:from>
    <xdr:to>
      <xdr:col>46</xdr:col>
      <xdr:colOff>38100</xdr:colOff>
      <xdr:row>79</xdr:row>
      <xdr:rowOff>88512</xdr:rowOff>
    </xdr:to>
    <xdr:sp macro="" textlink="">
      <xdr:nvSpPr>
        <xdr:cNvPr id="426" name="楕円 425"/>
        <xdr:cNvSpPr/>
      </xdr:nvSpPr>
      <xdr:spPr>
        <a:xfrm>
          <a:off x="8699500" y="1353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79639</xdr:rowOff>
    </xdr:from>
    <xdr:ext cx="469744" cy="259045"/>
    <xdr:sp macro="" textlink="">
      <xdr:nvSpPr>
        <xdr:cNvPr id="427" name="テキスト ボックス 426"/>
        <xdr:cNvSpPr txBox="1"/>
      </xdr:nvSpPr>
      <xdr:spPr>
        <a:xfrm>
          <a:off x="8515428" y="1362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170281</xdr:rowOff>
    </xdr:from>
    <xdr:to>
      <xdr:col>41</xdr:col>
      <xdr:colOff>101600</xdr:colOff>
      <xdr:row>79</xdr:row>
      <xdr:rowOff>100431</xdr:rowOff>
    </xdr:to>
    <xdr:sp macro="" textlink="">
      <xdr:nvSpPr>
        <xdr:cNvPr id="428" name="楕円 427"/>
        <xdr:cNvSpPr/>
      </xdr:nvSpPr>
      <xdr:spPr>
        <a:xfrm>
          <a:off x="7810500" y="1354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91558</xdr:rowOff>
    </xdr:from>
    <xdr:ext cx="469744" cy="259045"/>
    <xdr:sp macro="" textlink="">
      <xdr:nvSpPr>
        <xdr:cNvPr id="429" name="テキスト ボックス 428"/>
        <xdr:cNvSpPr txBox="1"/>
      </xdr:nvSpPr>
      <xdr:spPr>
        <a:xfrm>
          <a:off x="7626428" y="1363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167244</xdr:rowOff>
    </xdr:from>
    <xdr:to>
      <xdr:col>36</xdr:col>
      <xdr:colOff>165100</xdr:colOff>
      <xdr:row>79</xdr:row>
      <xdr:rowOff>97394</xdr:rowOff>
    </xdr:to>
    <xdr:sp macro="" textlink="">
      <xdr:nvSpPr>
        <xdr:cNvPr id="430" name="楕円 429"/>
        <xdr:cNvSpPr/>
      </xdr:nvSpPr>
      <xdr:spPr>
        <a:xfrm>
          <a:off x="6921500" y="1354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88521</xdr:rowOff>
    </xdr:from>
    <xdr:ext cx="469744" cy="259045"/>
    <xdr:sp macro="" textlink="">
      <xdr:nvSpPr>
        <xdr:cNvPr id="431" name="テキスト ボックス 430"/>
        <xdr:cNvSpPr txBox="1"/>
      </xdr:nvSpPr>
      <xdr:spPr>
        <a:xfrm>
          <a:off x="6737428" y="1363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6" name="直線コネクタ 455"/>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7" name="土木費最小値テキスト"/>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58" name="直線コネクタ 457"/>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59" name="土木費最大値テキスト"/>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0" name="直線コネクタ 459"/>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67444</xdr:rowOff>
    </xdr:from>
    <xdr:to>
      <xdr:col>55</xdr:col>
      <xdr:colOff>0</xdr:colOff>
      <xdr:row>98</xdr:row>
      <xdr:rowOff>49118</xdr:rowOff>
    </xdr:to>
    <xdr:cxnSp macro="">
      <xdr:nvCxnSpPr>
        <xdr:cNvPr id="461" name="直線コネクタ 460"/>
        <xdr:cNvCxnSpPr/>
      </xdr:nvCxnSpPr>
      <xdr:spPr>
        <a:xfrm flipV="1">
          <a:off x="9639300" y="16698094"/>
          <a:ext cx="838200" cy="15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92212</xdr:rowOff>
    </xdr:from>
    <xdr:ext cx="534377" cy="259045"/>
    <xdr:sp macro="" textlink="">
      <xdr:nvSpPr>
        <xdr:cNvPr id="462" name="土木費平均値テキスト"/>
        <xdr:cNvSpPr txBox="1"/>
      </xdr:nvSpPr>
      <xdr:spPr>
        <a:xfrm>
          <a:off x="10528300" y="16379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3" name="フローチャート: 判断 462"/>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98913</xdr:rowOff>
    </xdr:from>
    <xdr:to>
      <xdr:col>50</xdr:col>
      <xdr:colOff>114300</xdr:colOff>
      <xdr:row>98</xdr:row>
      <xdr:rowOff>49118</xdr:rowOff>
    </xdr:to>
    <xdr:cxnSp macro="">
      <xdr:nvCxnSpPr>
        <xdr:cNvPr id="464" name="直線コネクタ 463"/>
        <xdr:cNvCxnSpPr/>
      </xdr:nvCxnSpPr>
      <xdr:spPr>
        <a:xfrm>
          <a:off x="8750300" y="16729563"/>
          <a:ext cx="889000" cy="12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5" name="フローチャート: 判断 464"/>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149838</xdr:rowOff>
    </xdr:from>
    <xdr:ext cx="534377" cy="259045"/>
    <xdr:sp macro="" textlink="">
      <xdr:nvSpPr>
        <xdr:cNvPr id="466" name="テキスト ボックス 465"/>
        <xdr:cNvSpPr txBox="1"/>
      </xdr:nvSpPr>
      <xdr:spPr>
        <a:xfrm>
          <a:off x="9372111" y="1626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98913</xdr:rowOff>
    </xdr:from>
    <xdr:to>
      <xdr:col>45</xdr:col>
      <xdr:colOff>177800</xdr:colOff>
      <xdr:row>97</xdr:row>
      <xdr:rowOff>149034</xdr:rowOff>
    </xdr:to>
    <xdr:cxnSp macro="">
      <xdr:nvCxnSpPr>
        <xdr:cNvPr id="467" name="直線コネクタ 466"/>
        <xdr:cNvCxnSpPr/>
      </xdr:nvCxnSpPr>
      <xdr:spPr>
        <a:xfrm flipV="1">
          <a:off x="7861300" y="16729563"/>
          <a:ext cx="889000" cy="5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68" name="フローチャート: 判断 467"/>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4487</xdr:rowOff>
    </xdr:from>
    <xdr:ext cx="534377" cy="259045"/>
    <xdr:sp macro="" textlink="">
      <xdr:nvSpPr>
        <xdr:cNvPr id="469" name="テキスト ボックス 468"/>
        <xdr:cNvSpPr txBox="1"/>
      </xdr:nvSpPr>
      <xdr:spPr>
        <a:xfrm>
          <a:off x="8483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149034</xdr:rowOff>
    </xdr:from>
    <xdr:to>
      <xdr:col>41</xdr:col>
      <xdr:colOff>50800</xdr:colOff>
      <xdr:row>97</xdr:row>
      <xdr:rowOff>158617</xdr:rowOff>
    </xdr:to>
    <xdr:cxnSp macro="">
      <xdr:nvCxnSpPr>
        <xdr:cNvPr id="470" name="直線コネクタ 469"/>
        <xdr:cNvCxnSpPr/>
      </xdr:nvCxnSpPr>
      <xdr:spPr>
        <a:xfrm flipV="1">
          <a:off x="6972300" y="16779684"/>
          <a:ext cx="889000" cy="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71" name="フローチャート: 判断 470"/>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10392</xdr:rowOff>
    </xdr:from>
    <xdr:ext cx="534377" cy="259045"/>
    <xdr:sp macro="" textlink="">
      <xdr:nvSpPr>
        <xdr:cNvPr id="472" name="テキスト ボックス 471"/>
        <xdr:cNvSpPr txBox="1"/>
      </xdr:nvSpPr>
      <xdr:spPr>
        <a:xfrm>
          <a:off x="7594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45371</xdr:rowOff>
    </xdr:from>
    <xdr:to>
      <xdr:col>36</xdr:col>
      <xdr:colOff>165100</xdr:colOff>
      <xdr:row>96</xdr:row>
      <xdr:rowOff>146971</xdr:rowOff>
    </xdr:to>
    <xdr:sp macro="" textlink="">
      <xdr:nvSpPr>
        <xdr:cNvPr id="473" name="フローチャート: 判断 472"/>
        <xdr:cNvSpPr/>
      </xdr:nvSpPr>
      <xdr:spPr>
        <a:xfrm>
          <a:off x="6921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163498</xdr:rowOff>
    </xdr:from>
    <xdr:ext cx="534377" cy="259045"/>
    <xdr:sp macro="" textlink="">
      <xdr:nvSpPr>
        <xdr:cNvPr id="474" name="テキスト ボックス 473"/>
        <xdr:cNvSpPr txBox="1"/>
      </xdr:nvSpPr>
      <xdr:spPr>
        <a:xfrm>
          <a:off x="6705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16644</xdr:rowOff>
    </xdr:from>
    <xdr:to>
      <xdr:col>55</xdr:col>
      <xdr:colOff>50800</xdr:colOff>
      <xdr:row>97</xdr:row>
      <xdr:rowOff>118244</xdr:rowOff>
    </xdr:to>
    <xdr:sp macro="" textlink="">
      <xdr:nvSpPr>
        <xdr:cNvPr id="480" name="楕円 479"/>
        <xdr:cNvSpPr/>
      </xdr:nvSpPr>
      <xdr:spPr>
        <a:xfrm>
          <a:off x="10426700" y="166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166521</xdr:rowOff>
    </xdr:from>
    <xdr:ext cx="534377" cy="259045"/>
    <xdr:sp macro="" textlink="">
      <xdr:nvSpPr>
        <xdr:cNvPr id="481" name="土木費該当値テキスト"/>
        <xdr:cNvSpPr txBox="1"/>
      </xdr:nvSpPr>
      <xdr:spPr>
        <a:xfrm>
          <a:off x="10528300" y="1662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169768</xdr:rowOff>
    </xdr:from>
    <xdr:to>
      <xdr:col>50</xdr:col>
      <xdr:colOff>165100</xdr:colOff>
      <xdr:row>98</xdr:row>
      <xdr:rowOff>99918</xdr:rowOff>
    </xdr:to>
    <xdr:sp macro="" textlink="">
      <xdr:nvSpPr>
        <xdr:cNvPr id="482" name="楕円 481"/>
        <xdr:cNvSpPr/>
      </xdr:nvSpPr>
      <xdr:spPr>
        <a:xfrm>
          <a:off x="9588500" y="168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91045</xdr:rowOff>
    </xdr:from>
    <xdr:ext cx="534377" cy="259045"/>
    <xdr:sp macro="" textlink="">
      <xdr:nvSpPr>
        <xdr:cNvPr id="483" name="テキスト ボックス 482"/>
        <xdr:cNvSpPr txBox="1"/>
      </xdr:nvSpPr>
      <xdr:spPr>
        <a:xfrm>
          <a:off x="9372111" y="1689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48113</xdr:rowOff>
    </xdr:from>
    <xdr:to>
      <xdr:col>46</xdr:col>
      <xdr:colOff>38100</xdr:colOff>
      <xdr:row>97</xdr:row>
      <xdr:rowOff>149713</xdr:rowOff>
    </xdr:to>
    <xdr:sp macro="" textlink="">
      <xdr:nvSpPr>
        <xdr:cNvPr id="484" name="楕円 483"/>
        <xdr:cNvSpPr/>
      </xdr:nvSpPr>
      <xdr:spPr>
        <a:xfrm>
          <a:off x="8699500" y="1667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140840</xdr:rowOff>
    </xdr:from>
    <xdr:ext cx="534377" cy="259045"/>
    <xdr:sp macro="" textlink="">
      <xdr:nvSpPr>
        <xdr:cNvPr id="485" name="テキスト ボックス 484"/>
        <xdr:cNvSpPr txBox="1"/>
      </xdr:nvSpPr>
      <xdr:spPr>
        <a:xfrm>
          <a:off x="8483111" y="1677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98234</xdr:rowOff>
    </xdr:from>
    <xdr:to>
      <xdr:col>41</xdr:col>
      <xdr:colOff>101600</xdr:colOff>
      <xdr:row>98</xdr:row>
      <xdr:rowOff>28384</xdr:rowOff>
    </xdr:to>
    <xdr:sp macro="" textlink="">
      <xdr:nvSpPr>
        <xdr:cNvPr id="486" name="楕円 485"/>
        <xdr:cNvSpPr/>
      </xdr:nvSpPr>
      <xdr:spPr>
        <a:xfrm>
          <a:off x="7810500" y="1672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19511</xdr:rowOff>
    </xdr:from>
    <xdr:ext cx="534377" cy="259045"/>
    <xdr:sp macro="" textlink="">
      <xdr:nvSpPr>
        <xdr:cNvPr id="487" name="テキスト ボックス 486"/>
        <xdr:cNvSpPr txBox="1"/>
      </xdr:nvSpPr>
      <xdr:spPr>
        <a:xfrm>
          <a:off x="7594111" y="1682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107817</xdr:rowOff>
    </xdr:from>
    <xdr:to>
      <xdr:col>36</xdr:col>
      <xdr:colOff>165100</xdr:colOff>
      <xdr:row>98</xdr:row>
      <xdr:rowOff>37967</xdr:rowOff>
    </xdr:to>
    <xdr:sp macro="" textlink="">
      <xdr:nvSpPr>
        <xdr:cNvPr id="488" name="楕円 487"/>
        <xdr:cNvSpPr/>
      </xdr:nvSpPr>
      <xdr:spPr>
        <a:xfrm>
          <a:off x="6921500" y="1673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29094</xdr:rowOff>
    </xdr:from>
    <xdr:ext cx="534377" cy="259045"/>
    <xdr:sp macro="" textlink="">
      <xdr:nvSpPr>
        <xdr:cNvPr id="489" name="テキスト ボックス 488"/>
        <xdr:cNvSpPr txBox="1"/>
      </xdr:nvSpPr>
      <xdr:spPr>
        <a:xfrm>
          <a:off x="6705111" y="1683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6" name="直線コネクタ 515"/>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7" name="消防費最小値テキスト"/>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18" name="直線コネクタ 517"/>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19" name="消防費最大値テキスト"/>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0" name="直線コネクタ 519"/>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11684</xdr:rowOff>
    </xdr:from>
    <xdr:to>
      <xdr:col>85</xdr:col>
      <xdr:colOff>127000</xdr:colOff>
      <xdr:row>36</xdr:row>
      <xdr:rowOff>35197</xdr:rowOff>
    </xdr:to>
    <xdr:cxnSp macro="">
      <xdr:nvCxnSpPr>
        <xdr:cNvPr id="521" name="直線コネクタ 520"/>
        <xdr:cNvCxnSpPr/>
      </xdr:nvCxnSpPr>
      <xdr:spPr>
        <a:xfrm>
          <a:off x="15481300" y="6183884"/>
          <a:ext cx="8382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99367</xdr:rowOff>
    </xdr:from>
    <xdr:ext cx="534377" cy="259045"/>
    <xdr:sp macro="" textlink="">
      <xdr:nvSpPr>
        <xdr:cNvPr id="522" name="消防費平均値テキスト"/>
        <xdr:cNvSpPr txBox="1"/>
      </xdr:nvSpPr>
      <xdr:spPr>
        <a:xfrm>
          <a:off x="16370300" y="5928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3" name="フローチャート: 判断 522"/>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122718</xdr:rowOff>
    </xdr:from>
    <xdr:to>
      <xdr:col>81</xdr:col>
      <xdr:colOff>50800</xdr:colOff>
      <xdr:row>36</xdr:row>
      <xdr:rowOff>11684</xdr:rowOff>
    </xdr:to>
    <xdr:cxnSp macro="">
      <xdr:nvCxnSpPr>
        <xdr:cNvPr id="524" name="直線コネクタ 523"/>
        <xdr:cNvCxnSpPr/>
      </xdr:nvCxnSpPr>
      <xdr:spPr>
        <a:xfrm>
          <a:off x="14592300" y="6123468"/>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5" name="フローチャート: 判断 524"/>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126854</xdr:rowOff>
    </xdr:from>
    <xdr:ext cx="534377" cy="259045"/>
    <xdr:sp macro="" textlink="">
      <xdr:nvSpPr>
        <xdr:cNvPr id="526" name="テキスト ボックス 525"/>
        <xdr:cNvSpPr txBox="1"/>
      </xdr:nvSpPr>
      <xdr:spPr>
        <a:xfrm>
          <a:off x="15214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122718</xdr:rowOff>
    </xdr:from>
    <xdr:to>
      <xdr:col>76</xdr:col>
      <xdr:colOff>114300</xdr:colOff>
      <xdr:row>35</xdr:row>
      <xdr:rowOff>163050</xdr:rowOff>
    </xdr:to>
    <xdr:cxnSp macro="">
      <xdr:nvCxnSpPr>
        <xdr:cNvPr id="527" name="直線コネクタ 526"/>
        <xdr:cNvCxnSpPr/>
      </xdr:nvCxnSpPr>
      <xdr:spPr>
        <a:xfrm flipV="1">
          <a:off x="13703300" y="6123468"/>
          <a:ext cx="889000" cy="4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28" name="フローチャート: 判断 527"/>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151347</xdr:rowOff>
    </xdr:from>
    <xdr:ext cx="534377" cy="259045"/>
    <xdr:sp macro="" textlink="">
      <xdr:nvSpPr>
        <xdr:cNvPr id="529" name="テキスト ボックス 528"/>
        <xdr:cNvSpPr txBox="1"/>
      </xdr:nvSpPr>
      <xdr:spPr>
        <a:xfrm>
          <a:off x="14325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126800</xdr:rowOff>
    </xdr:from>
    <xdr:to>
      <xdr:col>71</xdr:col>
      <xdr:colOff>177800</xdr:colOff>
      <xdr:row>35</xdr:row>
      <xdr:rowOff>163050</xdr:rowOff>
    </xdr:to>
    <xdr:cxnSp macro="">
      <xdr:nvCxnSpPr>
        <xdr:cNvPr id="530" name="直線コネクタ 529"/>
        <xdr:cNvCxnSpPr/>
      </xdr:nvCxnSpPr>
      <xdr:spPr>
        <a:xfrm>
          <a:off x="12814300" y="6127550"/>
          <a:ext cx="889000" cy="3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macro="" textlink="">
      <xdr:nvSpPr>
        <xdr:cNvPr id="531" name="フローチャート: 判断 530"/>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31658</xdr:rowOff>
    </xdr:from>
    <xdr:ext cx="534377" cy="259045"/>
    <xdr:sp macro="" textlink="">
      <xdr:nvSpPr>
        <xdr:cNvPr id="532" name="テキスト ボックス 531"/>
        <xdr:cNvSpPr txBox="1"/>
      </xdr:nvSpPr>
      <xdr:spPr>
        <a:xfrm>
          <a:off x="13436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95758</xdr:rowOff>
    </xdr:from>
    <xdr:to>
      <xdr:col>67</xdr:col>
      <xdr:colOff>101600</xdr:colOff>
      <xdr:row>36</xdr:row>
      <xdr:rowOff>25908</xdr:rowOff>
    </xdr:to>
    <xdr:sp macro="" textlink="">
      <xdr:nvSpPr>
        <xdr:cNvPr id="533" name="フローチャート: 判断 532"/>
        <xdr:cNvSpPr/>
      </xdr:nvSpPr>
      <xdr:spPr>
        <a:xfrm>
          <a:off x="12763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17035</xdr:rowOff>
    </xdr:from>
    <xdr:ext cx="534377" cy="259045"/>
    <xdr:sp macro="" textlink="">
      <xdr:nvSpPr>
        <xdr:cNvPr id="534" name="テキスト ボックス 533"/>
        <xdr:cNvSpPr txBox="1"/>
      </xdr:nvSpPr>
      <xdr:spPr>
        <a:xfrm>
          <a:off x="12547111" y="618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155847</xdr:rowOff>
    </xdr:from>
    <xdr:to>
      <xdr:col>85</xdr:col>
      <xdr:colOff>177800</xdr:colOff>
      <xdr:row>36</xdr:row>
      <xdr:rowOff>85997</xdr:rowOff>
    </xdr:to>
    <xdr:sp macro="" textlink="">
      <xdr:nvSpPr>
        <xdr:cNvPr id="540" name="楕円 539"/>
        <xdr:cNvSpPr/>
      </xdr:nvSpPr>
      <xdr:spPr>
        <a:xfrm>
          <a:off x="16268700" y="615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134274</xdr:rowOff>
    </xdr:from>
    <xdr:ext cx="534377" cy="259045"/>
    <xdr:sp macro="" textlink="">
      <xdr:nvSpPr>
        <xdr:cNvPr id="541" name="消防費該当値テキスト"/>
        <xdr:cNvSpPr txBox="1"/>
      </xdr:nvSpPr>
      <xdr:spPr>
        <a:xfrm>
          <a:off x="16370300" y="613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132334</xdr:rowOff>
    </xdr:from>
    <xdr:to>
      <xdr:col>81</xdr:col>
      <xdr:colOff>101600</xdr:colOff>
      <xdr:row>36</xdr:row>
      <xdr:rowOff>62484</xdr:rowOff>
    </xdr:to>
    <xdr:sp macro="" textlink="">
      <xdr:nvSpPr>
        <xdr:cNvPr id="542" name="楕円 541"/>
        <xdr:cNvSpPr/>
      </xdr:nvSpPr>
      <xdr:spPr>
        <a:xfrm>
          <a:off x="15430500" y="613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53611</xdr:rowOff>
    </xdr:from>
    <xdr:ext cx="534377" cy="259045"/>
    <xdr:sp macro="" textlink="">
      <xdr:nvSpPr>
        <xdr:cNvPr id="543" name="テキスト ボックス 542"/>
        <xdr:cNvSpPr txBox="1"/>
      </xdr:nvSpPr>
      <xdr:spPr>
        <a:xfrm>
          <a:off x="15214111" y="622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71918</xdr:rowOff>
    </xdr:from>
    <xdr:to>
      <xdr:col>76</xdr:col>
      <xdr:colOff>165100</xdr:colOff>
      <xdr:row>36</xdr:row>
      <xdr:rowOff>2068</xdr:rowOff>
    </xdr:to>
    <xdr:sp macro="" textlink="">
      <xdr:nvSpPr>
        <xdr:cNvPr id="544" name="楕円 543"/>
        <xdr:cNvSpPr/>
      </xdr:nvSpPr>
      <xdr:spPr>
        <a:xfrm>
          <a:off x="14541500" y="607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164645</xdr:rowOff>
    </xdr:from>
    <xdr:ext cx="534377" cy="259045"/>
    <xdr:sp macro="" textlink="">
      <xdr:nvSpPr>
        <xdr:cNvPr id="545" name="テキスト ボックス 544"/>
        <xdr:cNvSpPr txBox="1"/>
      </xdr:nvSpPr>
      <xdr:spPr>
        <a:xfrm>
          <a:off x="14325111" y="616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112250</xdr:rowOff>
    </xdr:from>
    <xdr:to>
      <xdr:col>72</xdr:col>
      <xdr:colOff>38100</xdr:colOff>
      <xdr:row>36</xdr:row>
      <xdr:rowOff>42400</xdr:rowOff>
    </xdr:to>
    <xdr:sp macro="" textlink="">
      <xdr:nvSpPr>
        <xdr:cNvPr id="546" name="楕円 545"/>
        <xdr:cNvSpPr/>
      </xdr:nvSpPr>
      <xdr:spPr>
        <a:xfrm>
          <a:off x="13652500" y="61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33527</xdr:rowOff>
    </xdr:from>
    <xdr:ext cx="534377" cy="259045"/>
    <xdr:sp macro="" textlink="">
      <xdr:nvSpPr>
        <xdr:cNvPr id="547" name="テキスト ボックス 546"/>
        <xdr:cNvSpPr txBox="1"/>
      </xdr:nvSpPr>
      <xdr:spPr>
        <a:xfrm>
          <a:off x="13436111" y="620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76000</xdr:rowOff>
    </xdr:from>
    <xdr:to>
      <xdr:col>67</xdr:col>
      <xdr:colOff>101600</xdr:colOff>
      <xdr:row>36</xdr:row>
      <xdr:rowOff>6150</xdr:rowOff>
    </xdr:to>
    <xdr:sp macro="" textlink="">
      <xdr:nvSpPr>
        <xdr:cNvPr id="548" name="楕円 547"/>
        <xdr:cNvSpPr/>
      </xdr:nvSpPr>
      <xdr:spPr>
        <a:xfrm>
          <a:off x="12763500" y="607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22677</xdr:rowOff>
    </xdr:from>
    <xdr:ext cx="534377" cy="259045"/>
    <xdr:sp macro="" textlink="">
      <xdr:nvSpPr>
        <xdr:cNvPr id="549" name="テキスト ボックス 548"/>
        <xdr:cNvSpPr txBox="1"/>
      </xdr:nvSpPr>
      <xdr:spPr>
        <a:xfrm>
          <a:off x="12547111" y="585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6" name="直線コネクタ 575"/>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7" name="教育費最小値テキスト"/>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78" name="直線コネクタ 577"/>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79" name="教育費最大値テキスト"/>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0" name="直線コネクタ 579"/>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9137</xdr:rowOff>
    </xdr:from>
    <xdr:to>
      <xdr:col>85</xdr:col>
      <xdr:colOff>127000</xdr:colOff>
      <xdr:row>57</xdr:row>
      <xdr:rowOff>69356</xdr:rowOff>
    </xdr:to>
    <xdr:cxnSp macro="">
      <xdr:nvCxnSpPr>
        <xdr:cNvPr id="581" name="直線コネクタ 580"/>
        <xdr:cNvCxnSpPr/>
      </xdr:nvCxnSpPr>
      <xdr:spPr>
        <a:xfrm>
          <a:off x="15481300" y="9610337"/>
          <a:ext cx="838200" cy="23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47475</xdr:rowOff>
    </xdr:from>
    <xdr:ext cx="534377" cy="259045"/>
    <xdr:sp macro="" textlink="">
      <xdr:nvSpPr>
        <xdr:cNvPr id="582" name="教育費平均値テキスト"/>
        <xdr:cNvSpPr txBox="1"/>
      </xdr:nvSpPr>
      <xdr:spPr>
        <a:xfrm>
          <a:off x="16370300" y="9477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3" name="フローチャート: 判断 582"/>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9137</xdr:rowOff>
    </xdr:from>
    <xdr:to>
      <xdr:col>81</xdr:col>
      <xdr:colOff>50800</xdr:colOff>
      <xdr:row>57</xdr:row>
      <xdr:rowOff>3552</xdr:rowOff>
    </xdr:to>
    <xdr:cxnSp macro="">
      <xdr:nvCxnSpPr>
        <xdr:cNvPr id="584" name="直線コネクタ 583"/>
        <xdr:cNvCxnSpPr/>
      </xdr:nvCxnSpPr>
      <xdr:spPr>
        <a:xfrm flipV="1">
          <a:off x="14592300" y="9610337"/>
          <a:ext cx="889000" cy="16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5" name="フローチャート: 判断 584"/>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54428</xdr:rowOff>
    </xdr:from>
    <xdr:ext cx="534377" cy="259045"/>
    <xdr:sp macro="" textlink="">
      <xdr:nvSpPr>
        <xdr:cNvPr id="586" name="テキスト ボックス 585"/>
        <xdr:cNvSpPr txBox="1"/>
      </xdr:nvSpPr>
      <xdr:spPr>
        <a:xfrm>
          <a:off x="15214111" y="965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3552</xdr:rowOff>
    </xdr:from>
    <xdr:to>
      <xdr:col>76</xdr:col>
      <xdr:colOff>114300</xdr:colOff>
      <xdr:row>58</xdr:row>
      <xdr:rowOff>108414</xdr:rowOff>
    </xdr:to>
    <xdr:cxnSp macro="">
      <xdr:nvCxnSpPr>
        <xdr:cNvPr id="587" name="直線コネクタ 586"/>
        <xdr:cNvCxnSpPr/>
      </xdr:nvCxnSpPr>
      <xdr:spPr>
        <a:xfrm flipV="1">
          <a:off x="13703300" y="9776202"/>
          <a:ext cx="889000" cy="27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88" name="フローチャート: 判断 587"/>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31429</xdr:rowOff>
    </xdr:from>
    <xdr:ext cx="534377" cy="259045"/>
    <xdr:sp macro="" textlink="">
      <xdr:nvSpPr>
        <xdr:cNvPr id="589" name="テキスト ボックス 588"/>
        <xdr:cNvSpPr txBox="1"/>
      </xdr:nvSpPr>
      <xdr:spPr>
        <a:xfrm>
          <a:off x="14325111" y="94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108414</xdr:rowOff>
    </xdr:from>
    <xdr:to>
      <xdr:col>71</xdr:col>
      <xdr:colOff>177800</xdr:colOff>
      <xdr:row>59</xdr:row>
      <xdr:rowOff>5675</xdr:rowOff>
    </xdr:to>
    <xdr:cxnSp macro="">
      <xdr:nvCxnSpPr>
        <xdr:cNvPr id="590" name="直線コネクタ 589"/>
        <xdr:cNvCxnSpPr/>
      </xdr:nvCxnSpPr>
      <xdr:spPr>
        <a:xfrm flipV="1">
          <a:off x="12814300" y="10052514"/>
          <a:ext cx="889000" cy="6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macro="" textlink="">
      <xdr:nvSpPr>
        <xdr:cNvPr id="591" name="フローチャート: 判断 590"/>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11606</xdr:rowOff>
    </xdr:from>
    <xdr:ext cx="534377" cy="259045"/>
    <xdr:sp macro="" textlink="">
      <xdr:nvSpPr>
        <xdr:cNvPr id="592" name="テキスト ボックス 591"/>
        <xdr:cNvSpPr txBox="1"/>
      </xdr:nvSpPr>
      <xdr:spPr>
        <a:xfrm>
          <a:off x="13436111" y="96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17218</xdr:rowOff>
    </xdr:from>
    <xdr:to>
      <xdr:col>67</xdr:col>
      <xdr:colOff>101600</xdr:colOff>
      <xdr:row>57</xdr:row>
      <xdr:rowOff>118818</xdr:rowOff>
    </xdr:to>
    <xdr:sp macro="" textlink="">
      <xdr:nvSpPr>
        <xdr:cNvPr id="593" name="フローチャート: 判断 592"/>
        <xdr:cNvSpPr/>
      </xdr:nvSpPr>
      <xdr:spPr>
        <a:xfrm>
          <a:off x="12763500" y="978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135345</xdr:rowOff>
    </xdr:from>
    <xdr:ext cx="534377" cy="259045"/>
    <xdr:sp macro="" textlink="">
      <xdr:nvSpPr>
        <xdr:cNvPr id="594" name="テキスト ボックス 593"/>
        <xdr:cNvSpPr txBox="1"/>
      </xdr:nvSpPr>
      <xdr:spPr>
        <a:xfrm>
          <a:off x="12547111" y="956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18556</xdr:rowOff>
    </xdr:from>
    <xdr:to>
      <xdr:col>85</xdr:col>
      <xdr:colOff>177800</xdr:colOff>
      <xdr:row>57</xdr:row>
      <xdr:rowOff>120156</xdr:rowOff>
    </xdr:to>
    <xdr:sp macro="" textlink="">
      <xdr:nvSpPr>
        <xdr:cNvPr id="600" name="楕円 599"/>
        <xdr:cNvSpPr/>
      </xdr:nvSpPr>
      <xdr:spPr>
        <a:xfrm>
          <a:off x="16268700" y="979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168433</xdr:rowOff>
    </xdr:from>
    <xdr:ext cx="534377" cy="259045"/>
    <xdr:sp macro="" textlink="">
      <xdr:nvSpPr>
        <xdr:cNvPr id="601" name="教育費該当値テキスト"/>
        <xdr:cNvSpPr txBox="1"/>
      </xdr:nvSpPr>
      <xdr:spPr>
        <a:xfrm>
          <a:off x="16370300" y="976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129787</xdr:rowOff>
    </xdr:from>
    <xdr:to>
      <xdr:col>81</xdr:col>
      <xdr:colOff>101600</xdr:colOff>
      <xdr:row>56</xdr:row>
      <xdr:rowOff>59937</xdr:rowOff>
    </xdr:to>
    <xdr:sp macro="" textlink="">
      <xdr:nvSpPr>
        <xdr:cNvPr id="602" name="楕円 601"/>
        <xdr:cNvSpPr/>
      </xdr:nvSpPr>
      <xdr:spPr>
        <a:xfrm>
          <a:off x="15430500" y="955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76464</xdr:rowOff>
    </xdr:from>
    <xdr:ext cx="534377" cy="259045"/>
    <xdr:sp macro="" textlink="">
      <xdr:nvSpPr>
        <xdr:cNvPr id="603" name="テキスト ボックス 602"/>
        <xdr:cNvSpPr txBox="1"/>
      </xdr:nvSpPr>
      <xdr:spPr>
        <a:xfrm>
          <a:off x="15214111" y="933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124202</xdr:rowOff>
    </xdr:from>
    <xdr:to>
      <xdr:col>76</xdr:col>
      <xdr:colOff>165100</xdr:colOff>
      <xdr:row>57</xdr:row>
      <xdr:rowOff>54352</xdr:rowOff>
    </xdr:to>
    <xdr:sp macro="" textlink="">
      <xdr:nvSpPr>
        <xdr:cNvPr id="604" name="楕円 603"/>
        <xdr:cNvSpPr/>
      </xdr:nvSpPr>
      <xdr:spPr>
        <a:xfrm>
          <a:off x="14541500" y="972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45479</xdr:rowOff>
    </xdr:from>
    <xdr:ext cx="534377" cy="259045"/>
    <xdr:sp macro="" textlink="">
      <xdr:nvSpPr>
        <xdr:cNvPr id="605" name="テキスト ボックス 604"/>
        <xdr:cNvSpPr txBox="1"/>
      </xdr:nvSpPr>
      <xdr:spPr>
        <a:xfrm>
          <a:off x="14325111" y="981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57614</xdr:rowOff>
    </xdr:from>
    <xdr:to>
      <xdr:col>72</xdr:col>
      <xdr:colOff>38100</xdr:colOff>
      <xdr:row>58</xdr:row>
      <xdr:rowOff>159214</xdr:rowOff>
    </xdr:to>
    <xdr:sp macro="" textlink="">
      <xdr:nvSpPr>
        <xdr:cNvPr id="606" name="楕円 605"/>
        <xdr:cNvSpPr/>
      </xdr:nvSpPr>
      <xdr:spPr>
        <a:xfrm>
          <a:off x="13652500" y="100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150341</xdr:rowOff>
    </xdr:from>
    <xdr:ext cx="534377" cy="259045"/>
    <xdr:sp macro="" textlink="">
      <xdr:nvSpPr>
        <xdr:cNvPr id="607" name="テキスト ボックス 606"/>
        <xdr:cNvSpPr txBox="1"/>
      </xdr:nvSpPr>
      <xdr:spPr>
        <a:xfrm>
          <a:off x="13436111" y="1009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126325</xdr:rowOff>
    </xdr:from>
    <xdr:to>
      <xdr:col>67</xdr:col>
      <xdr:colOff>101600</xdr:colOff>
      <xdr:row>59</xdr:row>
      <xdr:rowOff>56475</xdr:rowOff>
    </xdr:to>
    <xdr:sp macro="" textlink="">
      <xdr:nvSpPr>
        <xdr:cNvPr id="608" name="楕円 607"/>
        <xdr:cNvSpPr/>
      </xdr:nvSpPr>
      <xdr:spPr>
        <a:xfrm>
          <a:off x="12763500" y="100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47602</xdr:rowOff>
    </xdr:from>
    <xdr:ext cx="534377" cy="259045"/>
    <xdr:sp macro="" textlink="">
      <xdr:nvSpPr>
        <xdr:cNvPr id="609" name="テキスト ボックス 608"/>
        <xdr:cNvSpPr txBox="1"/>
      </xdr:nvSpPr>
      <xdr:spPr>
        <a:xfrm>
          <a:off x="12547111" y="1016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1" name="直線コネクタ 630"/>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4" name="災害復旧費最大値テキスト"/>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5" name="直線コネクタ 634"/>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49952</xdr:rowOff>
    </xdr:from>
    <xdr:to>
      <xdr:col>85</xdr:col>
      <xdr:colOff>127000</xdr:colOff>
      <xdr:row>78</xdr:row>
      <xdr:rowOff>101660</xdr:rowOff>
    </xdr:to>
    <xdr:cxnSp macro="">
      <xdr:nvCxnSpPr>
        <xdr:cNvPr id="636" name="直線コネクタ 635"/>
        <xdr:cNvCxnSpPr/>
      </xdr:nvCxnSpPr>
      <xdr:spPr>
        <a:xfrm>
          <a:off x="15481300" y="13423052"/>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50238</xdr:rowOff>
    </xdr:from>
    <xdr:ext cx="469744" cy="259045"/>
    <xdr:sp macro="" textlink="">
      <xdr:nvSpPr>
        <xdr:cNvPr id="637" name="災害復旧費平均値テキスト"/>
        <xdr:cNvSpPr txBox="1"/>
      </xdr:nvSpPr>
      <xdr:spPr>
        <a:xfrm>
          <a:off x="16370300" y="132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38" name="フローチャート: 判断 637"/>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49952</xdr:rowOff>
    </xdr:from>
    <xdr:to>
      <xdr:col>81</xdr:col>
      <xdr:colOff>50800</xdr:colOff>
      <xdr:row>78</xdr:row>
      <xdr:rowOff>68971</xdr:rowOff>
    </xdr:to>
    <xdr:cxnSp macro="">
      <xdr:nvCxnSpPr>
        <xdr:cNvPr id="639" name="直線コネクタ 638"/>
        <xdr:cNvCxnSpPr/>
      </xdr:nvCxnSpPr>
      <xdr:spPr>
        <a:xfrm flipV="1">
          <a:off x="14592300" y="13423052"/>
          <a:ext cx="889000" cy="1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40" name="フローチャート: 判断 639"/>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69958</xdr:rowOff>
    </xdr:from>
    <xdr:ext cx="469744" cy="259045"/>
    <xdr:sp macro="" textlink="">
      <xdr:nvSpPr>
        <xdr:cNvPr id="641" name="テキスト ボックス 640"/>
        <xdr:cNvSpPr txBox="1"/>
      </xdr:nvSpPr>
      <xdr:spPr>
        <a:xfrm>
          <a:off x="15246428" y="131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68971</xdr:rowOff>
    </xdr:from>
    <xdr:to>
      <xdr:col>76</xdr:col>
      <xdr:colOff>114300</xdr:colOff>
      <xdr:row>78</xdr:row>
      <xdr:rowOff>96769</xdr:rowOff>
    </xdr:to>
    <xdr:cxnSp macro="">
      <xdr:nvCxnSpPr>
        <xdr:cNvPr id="642" name="直線コネクタ 641"/>
        <xdr:cNvCxnSpPr/>
      </xdr:nvCxnSpPr>
      <xdr:spPr>
        <a:xfrm flipV="1">
          <a:off x="13703300" y="13442071"/>
          <a:ext cx="889000" cy="2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3" name="フローチャート: 判断 642"/>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89115</xdr:rowOff>
    </xdr:from>
    <xdr:ext cx="469744" cy="259045"/>
    <xdr:sp macro="" textlink="">
      <xdr:nvSpPr>
        <xdr:cNvPr id="644" name="テキスト ボックス 643"/>
        <xdr:cNvSpPr txBox="1"/>
      </xdr:nvSpPr>
      <xdr:spPr>
        <a:xfrm>
          <a:off x="14357428" y="131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96769</xdr:rowOff>
    </xdr:from>
    <xdr:to>
      <xdr:col>71</xdr:col>
      <xdr:colOff>177800</xdr:colOff>
      <xdr:row>78</xdr:row>
      <xdr:rowOff>127402</xdr:rowOff>
    </xdr:to>
    <xdr:cxnSp macro="">
      <xdr:nvCxnSpPr>
        <xdr:cNvPr id="645" name="直線コネクタ 644"/>
        <xdr:cNvCxnSpPr/>
      </xdr:nvCxnSpPr>
      <xdr:spPr>
        <a:xfrm flipV="1">
          <a:off x="12814300" y="13469869"/>
          <a:ext cx="8890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macro="" textlink="">
      <xdr:nvSpPr>
        <xdr:cNvPr id="646" name="フローチャート: 判断 645"/>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109004</xdr:rowOff>
    </xdr:from>
    <xdr:ext cx="469744" cy="259045"/>
    <xdr:sp macro="" textlink="">
      <xdr:nvSpPr>
        <xdr:cNvPr id="647" name="テキスト ボックス 646"/>
        <xdr:cNvSpPr txBox="1"/>
      </xdr:nvSpPr>
      <xdr:spPr>
        <a:xfrm>
          <a:off x="13468428" y="1313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25853</xdr:rowOff>
    </xdr:from>
    <xdr:to>
      <xdr:col>67</xdr:col>
      <xdr:colOff>101600</xdr:colOff>
      <xdr:row>78</xdr:row>
      <xdr:rowOff>127453</xdr:rowOff>
    </xdr:to>
    <xdr:sp macro="" textlink="">
      <xdr:nvSpPr>
        <xdr:cNvPr id="648" name="フローチャート: 判断 647"/>
        <xdr:cNvSpPr/>
      </xdr:nvSpPr>
      <xdr:spPr>
        <a:xfrm>
          <a:off x="12763500" y="1339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143980</xdr:rowOff>
    </xdr:from>
    <xdr:ext cx="469744" cy="259045"/>
    <xdr:sp macro="" textlink="">
      <xdr:nvSpPr>
        <xdr:cNvPr id="649" name="テキスト ボックス 648"/>
        <xdr:cNvSpPr txBox="1"/>
      </xdr:nvSpPr>
      <xdr:spPr>
        <a:xfrm>
          <a:off x="12579428" y="1317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50860</xdr:rowOff>
    </xdr:from>
    <xdr:to>
      <xdr:col>85</xdr:col>
      <xdr:colOff>177800</xdr:colOff>
      <xdr:row>78</xdr:row>
      <xdr:rowOff>152460</xdr:rowOff>
    </xdr:to>
    <xdr:sp macro="" textlink="">
      <xdr:nvSpPr>
        <xdr:cNvPr id="655" name="楕円 654"/>
        <xdr:cNvSpPr/>
      </xdr:nvSpPr>
      <xdr:spPr>
        <a:xfrm>
          <a:off x="16268700" y="1342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5787</xdr:rowOff>
    </xdr:from>
    <xdr:ext cx="378565" cy="259045"/>
    <xdr:sp macro="" textlink="">
      <xdr:nvSpPr>
        <xdr:cNvPr id="656" name="災害復旧費該当値テキスト"/>
        <xdr:cNvSpPr txBox="1"/>
      </xdr:nvSpPr>
      <xdr:spPr>
        <a:xfrm>
          <a:off x="16370300" y="13378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170602</xdr:rowOff>
    </xdr:from>
    <xdr:to>
      <xdr:col>81</xdr:col>
      <xdr:colOff>101600</xdr:colOff>
      <xdr:row>78</xdr:row>
      <xdr:rowOff>100752</xdr:rowOff>
    </xdr:to>
    <xdr:sp macro="" textlink="">
      <xdr:nvSpPr>
        <xdr:cNvPr id="657" name="楕円 656"/>
        <xdr:cNvSpPr/>
      </xdr:nvSpPr>
      <xdr:spPr>
        <a:xfrm>
          <a:off x="15430500" y="133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91879</xdr:rowOff>
    </xdr:from>
    <xdr:ext cx="469744" cy="259045"/>
    <xdr:sp macro="" textlink="">
      <xdr:nvSpPr>
        <xdr:cNvPr id="658" name="テキスト ボックス 657"/>
        <xdr:cNvSpPr txBox="1"/>
      </xdr:nvSpPr>
      <xdr:spPr>
        <a:xfrm>
          <a:off x="15246428" y="134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18171</xdr:rowOff>
    </xdr:from>
    <xdr:to>
      <xdr:col>76</xdr:col>
      <xdr:colOff>165100</xdr:colOff>
      <xdr:row>78</xdr:row>
      <xdr:rowOff>119771</xdr:rowOff>
    </xdr:to>
    <xdr:sp macro="" textlink="">
      <xdr:nvSpPr>
        <xdr:cNvPr id="659" name="楕円 658"/>
        <xdr:cNvSpPr/>
      </xdr:nvSpPr>
      <xdr:spPr>
        <a:xfrm>
          <a:off x="14541500" y="1339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110898</xdr:rowOff>
    </xdr:from>
    <xdr:ext cx="469744" cy="259045"/>
    <xdr:sp macro="" textlink="">
      <xdr:nvSpPr>
        <xdr:cNvPr id="660" name="テキスト ボックス 659"/>
        <xdr:cNvSpPr txBox="1"/>
      </xdr:nvSpPr>
      <xdr:spPr>
        <a:xfrm>
          <a:off x="14357428" y="1348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45969</xdr:rowOff>
    </xdr:from>
    <xdr:to>
      <xdr:col>72</xdr:col>
      <xdr:colOff>38100</xdr:colOff>
      <xdr:row>78</xdr:row>
      <xdr:rowOff>147569</xdr:rowOff>
    </xdr:to>
    <xdr:sp macro="" textlink="">
      <xdr:nvSpPr>
        <xdr:cNvPr id="661" name="楕円 660"/>
        <xdr:cNvSpPr/>
      </xdr:nvSpPr>
      <xdr:spPr>
        <a:xfrm>
          <a:off x="13652500" y="1341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138696</xdr:rowOff>
    </xdr:from>
    <xdr:ext cx="378565" cy="259045"/>
    <xdr:sp macro="" textlink="">
      <xdr:nvSpPr>
        <xdr:cNvPr id="662" name="テキスト ボックス 661"/>
        <xdr:cNvSpPr txBox="1"/>
      </xdr:nvSpPr>
      <xdr:spPr>
        <a:xfrm>
          <a:off x="13514017" y="13511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76602</xdr:rowOff>
    </xdr:from>
    <xdr:to>
      <xdr:col>67</xdr:col>
      <xdr:colOff>101600</xdr:colOff>
      <xdr:row>79</xdr:row>
      <xdr:rowOff>6752</xdr:rowOff>
    </xdr:to>
    <xdr:sp macro="" textlink="">
      <xdr:nvSpPr>
        <xdr:cNvPr id="663" name="楕円 662"/>
        <xdr:cNvSpPr/>
      </xdr:nvSpPr>
      <xdr:spPr>
        <a:xfrm>
          <a:off x="12763500" y="1344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169329</xdr:rowOff>
    </xdr:from>
    <xdr:ext cx="378565" cy="259045"/>
    <xdr:sp macro="" textlink="">
      <xdr:nvSpPr>
        <xdr:cNvPr id="664" name="テキスト ボックス 663"/>
        <xdr:cNvSpPr txBox="1"/>
      </xdr:nvSpPr>
      <xdr:spPr>
        <a:xfrm>
          <a:off x="12625017" y="13542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6" name="直線コネクタ 67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7" name="テキスト ボックス 676"/>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8" name="直線コネクタ 67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9" name="テキスト ボックス 67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0" name="直線コネクタ 67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1" name="テキスト ボックス 68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4" name="直線コネクタ 68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5" name="テキスト ボックス 68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6" name="直線コネクタ 68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7" name="テキスト ボックス 686"/>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8" name="直線コネクタ 68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9" name="テキスト ボックス 688"/>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3" name="直線コネクタ 692"/>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4" name="公債費最小値テキスト"/>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5" name="直線コネクタ 694"/>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6" name="公債費最大値テキスト"/>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7" name="直線コネクタ 696"/>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146616</xdr:rowOff>
    </xdr:from>
    <xdr:to>
      <xdr:col>85</xdr:col>
      <xdr:colOff>127000</xdr:colOff>
      <xdr:row>98</xdr:row>
      <xdr:rowOff>4941</xdr:rowOff>
    </xdr:to>
    <xdr:cxnSp macro="">
      <xdr:nvCxnSpPr>
        <xdr:cNvPr id="698" name="直線コネクタ 697"/>
        <xdr:cNvCxnSpPr/>
      </xdr:nvCxnSpPr>
      <xdr:spPr>
        <a:xfrm flipV="1">
          <a:off x="15481300" y="16777266"/>
          <a:ext cx="838200" cy="2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13050</xdr:rowOff>
    </xdr:from>
    <xdr:ext cx="534377" cy="259045"/>
    <xdr:sp macro="" textlink="">
      <xdr:nvSpPr>
        <xdr:cNvPr id="699" name="公債費平均値テキスト"/>
        <xdr:cNvSpPr txBox="1"/>
      </xdr:nvSpPr>
      <xdr:spPr>
        <a:xfrm>
          <a:off x="16370300" y="16129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0" name="フローチャート: 判断 699"/>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158559</xdr:rowOff>
    </xdr:from>
    <xdr:to>
      <xdr:col>81</xdr:col>
      <xdr:colOff>50800</xdr:colOff>
      <xdr:row>98</xdr:row>
      <xdr:rowOff>4941</xdr:rowOff>
    </xdr:to>
    <xdr:cxnSp macro="">
      <xdr:nvCxnSpPr>
        <xdr:cNvPr id="701" name="直線コネクタ 700"/>
        <xdr:cNvCxnSpPr/>
      </xdr:nvCxnSpPr>
      <xdr:spPr>
        <a:xfrm>
          <a:off x="14592300" y="16789209"/>
          <a:ext cx="889000" cy="1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2" name="フローチャート: 判断 701"/>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128960</xdr:rowOff>
    </xdr:from>
    <xdr:ext cx="534377" cy="259045"/>
    <xdr:sp macro="" textlink="">
      <xdr:nvSpPr>
        <xdr:cNvPr id="703" name="テキスト ボックス 702"/>
        <xdr:cNvSpPr txBox="1"/>
      </xdr:nvSpPr>
      <xdr:spPr>
        <a:xfrm>
          <a:off x="15214111" y="160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39945</xdr:rowOff>
    </xdr:from>
    <xdr:to>
      <xdr:col>76</xdr:col>
      <xdr:colOff>114300</xdr:colOff>
      <xdr:row>97</xdr:row>
      <xdr:rowOff>158559</xdr:rowOff>
    </xdr:to>
    <xdr:cxnSp macro="">
      <xdr:nvCxnSpPr>
        <xdr:cNvPr id="704" name="直線コネクタ 703"/>
        <xdr:cNvCxnSpPr/>
      </xdr:nvCxnSpPr>
      <xdr:spPr>
        <a:xfrm>
          <a:off x="13703300" y="16670595"/>
          <a:ext cx="889000" cy="1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5" name="フローチャート: 判断 704"/>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109529</xdr:rowOff>
    </xdr:from>
    <xdr:ext cx="534377" cy="259045"/>
    <xdr:sp macro="" textlink="">
      <xdr:nvSpPr>
        <xdr:cNvPr id="706" name="テキスト ボックス 705"/>
        <xdr:cNvSpPr txBox="1"/>
      </xdr:nvSpPr>
      <xdr:spPr>
        <a:xfrm>
          <a:off x="14325111" y="1605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39945</xdr:rowOff>
    </xdr:from>
    <xdr:to>
      <xdr:col>71</xdr:col>
      <xdr:colOff>177800</xdr:colOff>
      <xdr:row>97</xdr:row>
      <xdr:rowOff>127270</xdr:rowOff>
    </xdr:to>
    <xdr:cxnSp macro="">
      <xdr:nvCxnSpPr>
        <xdr:cNvPr id="707" name="直線コネクタ 706"/>
        <xdr:cNvCxnSpPr/>
      </xdr:nvCxnSpPr>
      <xdr:spPr>
        <a:xfrm flipV="1">
          <a:off x="12814300" y="16670595"/>
          <a:ext cx="889000" cy="8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08" name="フローチャート: 判断 707"/>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92470</xdr:rowOff>
    </xdr:from>
    <xdr:ext cx="534377" cy="259045"/>
    <xdr:sp macro="" textlink="">
      <xdr:nvSpPr>
        <xdr:cNvPr id="709" name="テキスト ボックス 708"/>
        <xdr:cNvSpPr txBox="1"/>
      </xdr:nvSpPr>
      <xdr:spPr>
        <a:xfrm>
          <a:off x="13436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144765</xdr:rowOff>
    </xdr:from>
    <xdr:to>
      <xdr:col>67</xdr:col>
      <xdr:colOff>101600</xdr:colOff>
      <xdr:row>95</xdr:row>
      <xdr:rowOff>74915</xdr:rowOff>
    </xdr:to>
    <xdr:sp macro="" textlink="">
      <xdr:nvSpPr>
        <xdr:cNvPr id="710" name="フローチャート: 判断 709"/>
        <xdr:cNvSpPr/>
      </xdr:nvSpPr>
      <xdr:spPr>
        <a:xfrm>
          <a:off x="12763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91442</xdr:rowOff>
    </xdr:from>
    <xdr:ext cx="534377" cy="259045"/>
    <xdr:sp macro="" textlink="">
      <xdr:nvSpPr>
        <xdr:cNvPr id="711" name="テキスト ボックス 710"/>
        <xdr:cNvSpPr txBox="1"/>
      </xdr:nvSpPr>
      <xdr:spPr>
        <a:xfrm>
          <a:off x="12547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95816</xdr:rowOff>
    </xdr:from>
    <xdr:to>
      <xdr:col>85</xdr:col>
      <xdr:colOff>177800</xdr:colOff>
      <xdr:row>98</xdr:row>
      <xdr:rowOff>25966</xdr:rowOff>
    </xdr:to>
    <xdr:sp macro="" textlink="">
      <xdr:nvSpPr>
        <xdr:cNvPr id="717" name="楕円 716"/>
        <xdr:cNvSpPr/>
      </xdr:nvSpPr>
      <xdr:spPr>
        <a:xfrm>
          <a:off x="16268700" y="1672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74243</xdr:rowOff>
    </xdr:from>
    <xdr:ext cx="534377" cy="259045"/>
    <xdr:sp macro="" textlink="">
      <xdr:nvSpPr>
        <xdr:cNvPr id="718" name="公債費該当値テキスト"/>
        <xdr:cNvSpPr txBox="1"/>
      </xdr:nvSpPr>
      <xdr:spPr>
        <a:xfrm>
          <a:off x="16370300" y="1670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125591</xdr:rowOff>
    </xdr:from>
    <xdr:to>
      <xdr:col>81</xdr:col>
      <xdr:colOff>101600</xdr:colOff>
      <xdr:row>98</xdr:row>
      <xdr:rowOff>55741</xdr:rowOff>
    </xdr:to>
    <xdr:sp macro="" textlink="">
      <xdr:nvSpPr>
        <xdr:cNvPr id="719" name="楕円 718"/>
        <xdr:cNvSpPr/>
      </xdr:nvSpPr>
      <xdr:spPr>
        <a:xfrm>
          <a:off x="15430500" y="1675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46868</xdr:rowOff>
    </xdr:from>
    <xdr:ext cx="534377" cy="259045"/>
    <xdr:sp macro="" textlink="">
      <xdr:nvSpPr>
        <xdr:cNvPr id="720" name="テキスト ボックス 719"/>
        <xdr:cNvSpPr txBox="1"/>
      </xdr:nvSpPr>
      <xdr:spPr>
        <a:xfrm>
          <a:off x="15214111" y="1684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107759</xdr:rowOff>
    </xdr:from>
    <xdr:to>
      <xdr:col>76</xdr:col>
      <xdr:colOff>165100</xdr:colOff>
      <xdr:row>98</xdr:row>
      <xdr:rowOff>37909</xdr:rowOff>
    </xdr:to>
    <xdr:sp macro="" textlink="">
      <xdr:nvSpPr>
        <xdr:cNvPr id="721" name="楕円 720"/>
        <xdr:cNvSpPr/>
      </xdr:nvSpPr>
      <xdr:spPr>
        <a:xfrm>
          <a:off x="14541500" y="1673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29036</xdr:rowOff>
    </xdr:from>
    <xdr:ext cx="534377" cy="259045"/>
    <xdr:sp macro="" textlink="">
      <xdr:nvSpPr>
        <xdr:cNvPr id="722" name="テキスト ボックス 721"/>
        <xdr:cNvSpPr txBox="1"/>
      </xdr:nvSpPr>
      <xdr:spPr>
        <a:xfrm>
          <a:off x="14325111" y="1683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160595</xdr:rowOff>
    </xdr:from>
    <xdr:to>
      <xdr:col>72</xdr:col>
      <xdr:colOff>38100</xdr:colOff>
      <xdr:row>97</xdr:row>
      <xdr:rowOff>90745</xdr:rowOff>
    </xdr:to>
    <xdr:sp macro="" textlink="">
      <xdr:nvSpPr>
        <xdr:cNvPr id="723" name="楕円 722"/>
        <xdr:cNvSpPr/>
      </xdr:nvSpPr>
      <xdr:spPr>
        <a:xfrm>
          <a:off x="13652500" y="1661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81872</xdr:rowOff>
    </xdr:from>
    <xdr:ext cx="534377" cy="259045"/>
    <xdr:sp macro="" textlink="">
      <xdr:nvSpPr>
        <xdr:cNvPr id="724" name="テキスト ボックス 723"/>
        <xdr:cNvSpPr txBox="1"/>
      </xdr:nvSpPr>
      <xdr:spPr>
        <a:xfrm>
          <a:off x="13436111" y="1671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76470</xdr:rowOff>
    </xdr:from>
    <xdr:to>
      <xdr:col>67</xdr:col>
      <xdr:colOff>101600</xdr:colOff>
      <xdr:row>98</xdr:row>
      <xdr:rowOff>6620</xdr:rowOff>
    </xdr:to>
    <xdr:sp macro="" textlink="">
      <xdr:nvSpPr>
        <xdr:cNvPr id="725" name="楕円 724"/>
        <xdr:cNvSpPr/>
      </xdr:nvSpPr>
      <xdr:spPr>
        <a:xfrm>
          <a:off x="12763500" y="1670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169197</xdr:rowOff>
    </xdr:from>
    <xdr:ext cx="534377" cy="259045"/>
    <xdr:sp macro="" textlink="">
      <xdr:nvSpPr>
        <xdr:cNvPr id="726" name="テキスト ボックス 725"/>
        <xdr:cNvSpPr txBox="1"/>
      </xdr:nvSpPr>
      <xdr:spPr>
        <a:xfrm>
          <a:off x="12547111" y="1679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0" name="直線コネクタ 749"/>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3" name="諸支出金最大値テキスト"/>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4" name="直線コネクタ 753"/>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6" name="諸支出金平均値テキスト"/>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7" name="フローチャート: 判断 756"/>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59" name="フローチャート: 判断 758"/>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60" name="テキスト ボックス 759"/>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2" name="フローチャート: 判断 761"/>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28338</xdr:rowOff>
    </xdr:from>
    <xdr:ext cx="378565" cy="259045"/>
    <xdr:sp macro="" textlink="">
      <xdr:nvSpPr>
        <xdr:cNvPr id="763" name="テキスト ボックス 762"/>
        <xdr:cNvSpPr txBox="1"/>
      </xdr:nvSpPr>
      <xdr:spPr>
        <a:xfrm>
          <a:off x="20245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5" name="フローチャート: 判断 764"/>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525</xdr:rowOff>
    </xdr:from>
    <xdr:ext cx="378565" cy="259045"/>
    <xdr:sp macro="" textlink="">
      <xdr:nvSpPr>
        <xdr:cNvPr id="766" name="テキスト ボックス 765"/>
        <xdr:cNvSpPr txBox="1"/>
      </xdr:nvSpPr>
      <xdr:spPr>
        <a:xfrm>
          <a:off x="19356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7" name="フローチャート: 判断 766"/>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68" name="テキスト ボックス 767"/>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5"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歳出決算総額の</a:t>
          </a:r>
          <a:r>
            <a:rPr kumimoji="1" lang="en-US" altLang="ja-JP" sz="1100">
              <a:solidFill>
                <a:schemeClr val="dk1"/>
              </a:solidFill>
              <a:effectLst/>
              <a:latin typeface="+mn-lt"/>
              <a:ea typeface="+mn-ea"/>
              <a:cs typeface="+mn-cs"/>
            </a:rPr>
            <a:t>48.6</a:t>
          </a:r>
          <a:r>
            <a:rPr kumimoji="1" lang="ja-JP" altLang="ja-JP" sz="1100">
              <a:solidFill>
                <a:schemeClr val="dk1"/>
              </a:solidFill>
              <a:effectLst/>
              <a:latin typeface="+mn-lt"/>
              <a:ea typeface="+mn-ea"/>
              <a:cs typeface="+mn-cs"/>
            </a:rPr>
            <a:t>％を占める民生費は、前年度と比較し増加しており、住民一人当たり</a:t>
          </a:r>
          <a:r>
            <a:rPr kumimoji="1" lang="en-US" altLang="ja-JP" sz="1100">
              <a:solidFill>
                <a:schemeClr val="dk1"/>
              </a:solidFill>
              <a:effectLst/>
              <a:latin typeface="+mn-lt"/>
              <a:ea typeface="+mn-ea"/>
              <a:cs typeface="+mn-cs"/>
            </a:rPr>
            <a:t>204,279</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なっている。平成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年度と比較し、民生費のうち老人福祉費が</a:t>
          </a:r>
          <a:r>
            <a:rPr kumimoji="1" lang="en-US" altLang="ja-JP" sz="1100">
              <a:solidFill>
                <a:schemeClr val="dk1"/>
              </a:solidFill>
              <a:effectLst/>
              <a:latin typeface="+mn-lt"/>
              <a:ea typeface="+mn-ea"/>
              <a:cs typeface="+mn-cs"/>
            </a:rPr>
            <a:t>23.0</a:t>
          </a:r>
          <a:r>
            <a:rPr kumimoji="1" lang="ja-JP" altLang="ja-JP" sz="1100">
              <a:solidFill>
                <a:schemeClr val="dk1"/>
              </a:solidFill>
              <a:effectLst/>
              <a:latin typeface="+mn-lt"/>
              <a:ea typeface="+mn-ea"/>
              <a:cs typeface="+mn-cs"/>
            </a:rPr>
            <a:t>％、児童福祉費が</a:t>
          </a:r>
          <a:r>
            <a:rPr kumimoji="1" lang="en-US" altLang="ja-JP" sz="1100">
              <a:solidFill>
                <a:schemeClr val="dk1"/>
              </a:solidFill>
              <a:effectLst/>
              <a:latin typeface="+mn-lt"/>
              <a:ea typeface="+mn-ea"/>
              <a:cs typeface="+mn-cs"/>
            </a:rPr>
            <a:t>22.9</a:t>
          </a:r>
          <a:r>
            <a:rPr kumimoji="1" lang="ja-JP" altLang="ja-JP" sz="1100">
              <a:solidFill>
                <a:schemeClr val="dk1"/>
              </a:solidFill>
              <a:effectLst/>
              <a:latin typeface="+mn-lt"/>
              <a:ea typeface="+mn-ea"/>
              <a:cs typeface="+mn-cs"/>
            </a:rPr>
            <a:t>％それぞれ増加している。これは、子育て世帯への臨時特別給付金の支給など、子育て支援施策等の充実を図ったこと、介護保険特別会計への繰出金の増によるものである。</a:t>
          </a:r>
          <a:endParaRPr lang="ja-JP" altLang="ja-JP" sz="1400">
            <a:effectLst/>
          </a:endParaRPr>
        </a:p>
        <a:p>
          <a:r>
            <a:rPr kumimoji="1" lang="ja-JP" altLang="ja-JP" sz="1100">
              <a:solidFill>
                <a:schemeClr val="dk1"/>
              </a:solidFill>
              <a:effectLst/>
              <a:latin typeface="+mn-lt"/>
              <a:ea typeface="+mn-ea"/>
              <a:cs typeface="+mn-cs"/>
            </a:rPr>
            <a:t>　また、衛生費は、新館清掃工場の建設や新型コロナウイルス予防接種の事業進捗などにより増加し、住民一人当たり</a:t>
          </a:r>
          <a:r>
            <a:rPr kumimoji="1" lang="en-US" altLang="ja-JP" sz="1100">
              <a:solidFill>
                <a:schemeClr val="dk1"/>
              </a:solidFill>
              <a:effectLst/>
              <a:latin typeface="+mn-lt"/>
              <a:ea typeface="+mn-ea"/>
              <a:cs typeface="+mn-cs"/>
            </a:rPr>
            <a:t>61,024</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なっている。教育費は、いずみの森義務教育学校整備の事業進捗や情報教育の基盤整備</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GIGA</a:t>
          </a:r>
          <a:r>
            <a:rPr kumimoji="1" lang="ja-JP" altLang="ja-JP" sz="1100">
              <a:solidFill>
                <a:schemeClr val="dk1"/>
              </a:solidFill>
              <a:effectLst/>
              <a:latin typeface="+mn-lt"/>
              <a:ea typeface="+mn-ea"/>
              <a:cs typeface="+mn-cs"/>
            </a:rPr>
            <a:t>スクール端末整備完了などにより減少し、住民一人当たり</a:t>
          </a:r>
          <a:r>
            <a:rPr kumimoji="1" lang="en-US" altLang="ja-JP" sz="1100">
              <a:solidFill>
                <a:schemeClr val="dk1"/>
              </a:solidFill>
              <a:effectLst/>
              <a:latin typeface="+mn-lt"/>
              <a:ea typeface="+mn-ea"/>
              <a:cs typeface="+mn-cs"/>
            </a:rPr>
            <a:t>41,404</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東京都八王子市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50">
              <a:solidFill>
                <a:schemeClr val="dk1"/>
              </a:solidFill>
              <a:effectLst/>
              <a:latin typeface="+mn-lt"/>
              <a:ea typeface="+mn-ea"/>
              <a:cs typeface="+mn-cs"/>
            </a:rPr>
            <a:t>　</a:t>
          </a:r>
          <a:r>
            <a:rPr kumimoji="1" lang="ja-JP" altLang="ja-JP" sz="900">
              <a:solidFill>
                <a:schemeClr val="dk1"/>
              </a:solidFill>
              <a:effectLst/>
              <a:latin typeface="+mn-lt"/>
              <a:ea typeface="+mn-ea"/>
              <a:cs typeface="+mn-cs"/>
            </a:rPr>
            <a:t>実質収支は、</a:t>
          </a:r>
          <a:r>
            <a:rPr kumimoji="1" lang="en-US" altLang="ja-JP" sz="900">
              <a:solidFill>
                <a:schemeClr val="dk1"/>
              </a:solidFill>
              <a:effectLst/>
              <a:latin typeface="+mn-lt"/>
              <a:ea typeface="+mn-ea"/>
              <a:cs typeface="+mn-cs"/>
            </a:rPr>
            <a:t>75.2</a:t>
          </a:r>
          <a:r>
            <a:rPr kumimoji="1" lang="ja-JP" altLang="en-US" sz="900">
              <a:solidFill>
                <a:schemeClr val="dk1"/>
              </a:solidFill>
              <a:effectLst/>
              <a:latin typeface="+mn-lt"/>
              <a:ea typeface="+mn-ea"/>
              <a:cs typeface="+mn-cs"/>
            </a:rPr>
            <a:t>億</a:t>
          </a:r>
          <a:r>
            <a:rPr kumimoji="1" lang="ja-JP" altLang="ja-JP" sz="900">
              <a:solidFill>
                <a:schemeClr val="dk1"/>
              </a:solidFill>
              <a:effectLst/>
              <a:latin typeface="+mn-lt"/>
              <a:ea typeface="+mn-ea"/>
              <a:cs typeface="+mn-cs"/>
            </a:rPr>
            <a:t>円の黒字になった。</a:t>
          </a:r>
          <a:r>
            <a:rPr kumimoji="1" lang="ja-JP" altLang="en-US" sz="900">
              <a:solidFill>
                <a:schemeClr val="dk1"/>
              </a:solidFill>
              <a:effectLst/>
              <a:latin typeface="+mn-lt"/>
              <a:ea typeface="+mn-ea"/>
              <a:cs typeface="+mn-cs"/>
            </a:rPr>
            <a:t>これは</a:t>
          </a:r>
          <a:r>
            <a:rPr kumimoji="1" lang="ja-JP" altLang="ja-JP" sz="900">
              <a:solidFill>
                <a:schemeClr val="dk1"/>
              </a:solidFill>
              <a:effectLst/>
              <a:latin typeface="+mn-lt"/>
              <a:ea typeface="+mn-ea"/>
              <a:cs typeface="+mn-cs"/>
            </a:rPr>
            <a:t>、住民税非課税世帯等への臨時特別給付金や、子育て世帯臨時特別給付金など国の経済対策に基づく事業が事業進捗により歳入超過にな</a:t>
          </a:r>
          <a:r>
            <a:rPr kumimoji="1" lang="ja-JP" altLang="en-US" sz="900">
              <a:solidFill>
                <a:schemeClr val="dk1"/>
              </a:solidFill>
              <a:effectLst/>
              <a:latin typeface="+mn-lt"/>
              <a:ea typeface="+mn-ea"/>
              <a:cs typeface="+mn-cs"/>
            </a:rPr>
            <a:t>ったほか</a:t>
          </a:r>
          <a:r>
            <a:rPr kumimoji="1" lang="ja-JP" altLang="ja-JP" sz="900">
              <a:solidFill>
                <a:schemeClr val="dk1"/>
              </a:solidFill>
              <a:effectLst/>
              <a:latin typeface="+mn-lt"/>
              <a:ea typeface="+mn-ea"/>
              <a:cs typeface="+mn-cs"/>
            </a:rPr>
            <a:t>、事業費の確定に伴い、令和</a:t>
          </a:r>
          <a:r>
            <a:rPr kumimoji="1" lang="en-US" altLang="ja-JP" sz="900">
              <a:solidFill>
                <a:schemeClr val="dk1"/>
              </a:solidFill>
              <a:effectLst/>
              <a:latin typeface="+mn-lt"/>
              <a:ea typeface="+mn-ea"/>
              <a:cs typeface="+mn-cs"/>
            </a:rPr>
            <a:t>4</a:t>
          </a:r>
          <a:r>
            <a:rPr kumimoji="1" lang="ja-JP" altLang="ja-JP" sz="900">
              <a:solidFill>
                <a:schemeClr val="dk1"/>
              </a:solidFill>
              <a:effectLst/>
              <a:latin typeface="+mn-lt"/>
              <a:ea typeface="+mn-ea"/>
              <a:cs typeface="+mn-cs"/>
            </a:rPr>
            <a:t>年度に返還する国・都支出金の超過収入が</a:t>
          </a:r>
          <a:r>
            <a:rPr kumimoji="1" lang="en-US" altLang="ja-JP" sz="900">
              <a:solidFill>
                <a:schemeClr val="dk1"/>
              </a:solidFill>
              <a:effectLst/>
              <a:latin typeface="+mn-lt"/>
              <a:ea typeface="+mn-ea"/>
              <a:cs typeface="+mn-cs"/>
            </a:rPr>
            <a:t>40</a:t>
          </a:r>
          <a:r>
            <a:rPr kumimoji="1" lang="ja-JP" altLang="ja-JP" sz="900">
              <a:solidFill>
                <a:schemeClr val="dk1"/>
              </a:solidFill>
              <a:effectLst/>
              <a:latin typeface="+mn-lt"/>
              <a:ea typeface="+mn-ea"/>
              <a:cs typeface="+mn-cs"/>
            </a:rPr>
            <a:t>億</a:t>
          </a:r>
          <a:r>
            <a:rPr kumimoji="1" lang="ja-JP" altLang="en-US" sz="900">
              <a:solidFill>
                <a:schemeClr val="dk1"/>
              </a:solidFill>
              <a:effectLst/>
              <a:latin typeface="+mn-lt"/>
              <a:ea typeface="+mn-ea"/>
              <a:cs typeface="+mn-cs"/>
            </a:rPr>
            <a:t>に</a:t>
          </a:r>
          <a:r>
            <a:rPr kumimoji="1" lang="ja-JP" altLang="ja-JP" sz="900">
              <a:solidFill>
                <a:schemeClr val="dk1"/>
              </a:solidFill>
              <a:effectLst/>
              <a:latin typeface="+mn-lt"/>
              <a:ea typeface="+mn-ea"/>
              <a:cs typeface="+mn-cs"/>
            </a:rPr>
            <a:t>なった。歳出においては、契約差金などで生じた不用額の執行抑制に取組</a:t>
          </a:r>
          <a:r>
            <a:rPr kumimoji="1" lang="ja-JP" altLang="en-US" sz="900">
              <a:solidFill>
                <a:schemeClr val="dk1"/>
              </a:solidFill>
              <a:effectLst/>
              <a:latin typeface="+mn-lt"/>
              <a:ea typeface="+mn-ea"/>
              <a:cs typeface="+mn-cs"/>
            </a:rPr>
            <a:t>むとともに</a:t>
          </a:r>
          <a:r>
            <a:rPr kumimoji="1" lang="ja-JP" altLang="ja-JP" sz="900">
              <a:solidFill>
                <a:schemeClr val="dk1"/>
              </a:solidFill>
              <a:effectLst/>
              <a:latin typeface="+mn-lt"/>
              <a:ea typeface="+mn-ea"/>
              <a:cs typeface="+mn-cs"/>
            </a:rPr>
            <a:t>、新型コロナウイルス感染症対応地方創生臨時交付金などコロナ対策事業に係る国庫支出金が追加充当されること</a:t>
          </a:r>
          <a:r>
            <a:rPr kumimoji="1" lang="ja-JP" altLang="en-US" sz="900">
              <a:solidFill>
                <a:schemeClr val="dk1"/>
              </a:solidFill>
              <a:effectLst/>
              <a:latin typeface="+mn-lt"/>
              <a:ea typeface="+mn-ea"/>
              <a:cs typeface="+mn-cs"/>
            </a:rPr>
            <a:t>に</a:t>
          </a:r>
          <a:r>
            <a:rPr kumimoji="1" lang="ja-JP" altLang="ja-JP" sz="900">
              <a:solidFill>
                <a:schemeClr val="dk1"/>
              </a:solidFill>
              <a:effectLst/>
              <a:latin typeface="+mn-lt"/>
              <a:ea typeface="+mn-ea"/>
              <a:cs typeface="+mn-cs"/>
            </a:rPr>
            <a:t>なった</a:t>
          </a:r>
          <a:r>
            <a:rPr kumimoji="1" lang="ja-JP" altLang="en-US" sz="900">
              <a:solidFill>
                <a:schemeClr val="dk1"/>
              </a:solidFill>
              <a:effectLst/>
              <a:latin typeface="+mn-lt"/>
              <a:ea typeface="+mn-ea"/>
              <a:cs typeface="+mn-cs"/>
            </a:rPr>
            <a:t>ことが主な要因である</a:t>
          </a:r>
          <a:r>
            <a:rPr kumimoji="1" lang="ja-JP" altLang="ja-JP" sz="900">
              <a:solidFill>
                <a:schemeClr val="dk1"/>
              </a:solidFill>
              <a:effectLst/>
              <a:latin typeface="+mn-lt"/>
              <a:ea typeface="+mn-ea"/>
              <a:cs typeface="+mn-cs"/>
            </a:rPr>
            <a:t>。</a:t>
          </a:r>
          <a:endParaRPr lang="ja-JP" altLang="ja-JP" sz="900">
            <a:effectLst/>
          </a:endParaRPr>
        </a:p>
        <a:p>
          <a:r>
            <a:rPr kumimoji="1" lang="ja-JP" altLang="ja-JP" sz="900">
              <a:solidFill>
                <a:schemeClr val="dk1"/>
              </a:solidFill>
              <a:effectLst/>
              <a:latin typeface="+mn-lt"/>
              <a:ea typeface="+mn-ea"/>
              <a:cs typeface="+mn-cs"/>
            </a:rPr>
            <a:t>　基金は、財政調整基金において、予算計上した</a:t>
          </a:r>
          <a:r>
            <a:rPr kumimoji="1" lang="en-US" altLang="ja-JP" sz="900">
              <a:solidFill>
                <a:schemeClr val="dk1"/>
              </a:solidFill>
              <a:effectLst/>
              <a:latin typeface="+mn-lt"/>
              <a:ea typeface="+mn-ea"/>
              <a:cs typeface="+mn-cs"/>
            </a:rPr>
            <a:t>15</a:t>
          </a:r>
          <a:r>
            <a:rPr kumimoji="1" lang="ja-JP" altLang="ja-JP" sz="900">
              <a:solidFill>
                <a:schemeClr val="dk1"/>
              </a:solidFill>
              <a:effectLst/>
              <a:latin typeface="+mn-lt"/>
              <a:ea typeface="+mn-ea"/>
              <a:cs typeface="+mn-cs"/>
            </a:rPr>
            <a:t>億円を全額留保したほか、前年度決算剰余金及び普通交付税の増額補正分を積立て、後年度負担に備えた。結果、合計で前年度に比べ</a:t>
          </a:r>
          <a:r>
            <a:rPr kumimoji="1" lang="en-US" altLang="ja-JP" sz="900">
              <a:solidFill>
                <a:schemeClr val="dk1"/>
              </a:solidFill>
              <a:effectLst/>
              <a:latin typeface="+mn-lt"/>
              <a:ea typeface="+mn-ea"/>
              <a:cs typeface="+mn-cs"/>
            </a:rPr>
            <a:t>47.8</a:t>
          </a:r>
          <a:r>
            <a:rPr kumimoji="1" lang="ja-JP" altLang="en-US" sz="900">
              <a:solidFill>
                <a:schemeClr val="dk1"/>
              </a:solidFill>
              <a:effectLst/>
              <a:latin typeface="+mn-lt"/>
              <a:ea typeface="+mn-ea"/>
              <a:cs typeface="+mn-cs"/>
            </a:rPr>
            <a:t>億</a:t>
          </a:r>
          <a:r>
            <a:rPr kumimoji="1" lang="ja-JP" altLang="ja-JP" sz="900">
              <a:solidFill>
                <a:schemeClr val="dk1"/>
              </a:solidFill>
              <a:effectLst/>
              <a:latin typeface="+mn-lt"/>
              <a:ea typeface="+mn-ea"/>
              <a:cs typeface="+mn-cs"/>
            </a:rPr>
            <a:t>円増の</a:t>
          </a:r>
          <a:r>
            <a:rPr kumimoji="1" lang="en-US" altLang="ja-JP" sz="900">
              <a:solidFill>
                <a:schemeClr val="dk1"/>
              </a:solidFill>
              <a:effectLst/>
              <a:latin typeface="+mn-lt"/>
              <a:ea typeface="+mn-ea"/>
              <a:cs typeface="+mn-cs"/>
            </a:rPr>
            <a:t>292</a:t>
          </a:r>
          <a:r>
            <a:rPr kumimoji="1" lang="ja-JP" altLang="ja-JP" sz="900">
              <a:solidFill>
                <a:schemeClr val="dk1"/>
              </a:solidFill>
              <a:effectLst/>
              <a:latin typeface="+mn-lt"/>
              <a:ea typeface="+mn-ea"/>
              <a:cs typeface="+mn-cs"/>
            </a:rPr>
            <a:t>億円にな</a:t>
          </a:r>
          <a:r>
            <a:rPr kumimoji="1" lang="ja-JP" altLang="en-US" sz="900">
              <a:solidFill>
                <a:schemeClr val="dk1"/>
              </a:solidFill>
              <a:effectLst/>
              <a:latin typeface="+mn-lt"/>
              <a:ea typeface="+mn-ea"/>
              <a:cs typeface="+mn-cs"/>
            </a:rPr>
            <a:t>っ</a:t>
          </a:r>
          <a:r>
            <a:rPr kumimoji="1" lang="ja-JP" altLang="ja-JP" sz="900">
              <a:solidFill>
                <a:schemeClr val="dk1"/>
              </a:solidFill>
              <a:effectLst/>
              <a:latin typeface="+mn-lt"/>
              <a:ea typeface="+mn-ea"/>
              <a:cs typeface="+mn-cs"/>
            </a:rPr>
            <a:t>た。</a:t>
          </a:r>
          <a:endParaRPr lang="ja-JP" altLang="ja-JP" sz="900">
            <a:effectLst/>
          </a:endParaRPr>
        </a:p>
        <a:p>
          <a:endParaRPr kumimoji="1" lang="ja-JP" altLang="en-US" sz="9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東京都八王子市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一般会計において、実質収支（分子）が、前年度に比べ</a:t>
          </a:r>
          <a:r>
            <a:rPr kumimoji="1" lang="en-US" altLang="ja-JP" sz="1100">
              <a:solidFill>
                <a:schemeClr val="dk1"/>
              </a:solidFill>
              <a:effectLst/>
              <a:latin typeface="+mn-lt"/>
              <a:ea typeface="+mn-ea"/>
              <a:cs typeface="+mn-cs"/>
            </a:rPr>
            <a:t>13.7</a:t>
          </a:r>
          <a:r>
            <a:rPr kumimoji="1" lang="ja-JP" altLang="ja-JP" sz="1100">
              <a:solidFill>
                <a:schemeClr val="dk1"/>
              </a:solidFill>
              <a:effectLst/>
              <a:latin typeface="+mn-lt"/>
              <a:ea typeface="+mn-ea"/>
              <a:cs typeface="+mn-cs"/>
            </a:rPr>
            <a:t>億円、</a:t>
          </a:r>
          <a:r>
            <a:rPr kumimoji="1" lang="en-US" altLang="ja-JP" sz="1100">
              <a:solidFill>
                <a:schemeClr val="dk1"/>
              </a:solidFill>
              <a:effectLst/>
              <a:latin typeface="+mn-lt"/>
              <a:ea typeface="+mn-ea"/>
              <a:cs typeface="+mn-cs"/>
            </a:rPr>
            <a:t>22.2</a:t>
          </a:r>
          <a:r>
            <a:rPr kumimoji="1" lang="ja-JP" altLang="ja-JP" sz="1100">
              <a:solidFill>
                <a:schemeClr val="dk1"/>
              </a:solidFill>
              <a:effectLst/>
              <a:latin typeface="+mn-lt"/>
              <a:ea typeface="+mn-ea"/>
              <a:cs typeface="+mn-cs"/>
            </a:rPr>
            <a:t>％の増</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なった。これは、歳入において、市税収入が前年度対比で減になったものの、住民税非課税世帯等への臨時特別給付金や、子育て世帯臨時特別給付金など国の経済対策に基づく事業が事業進捗により歳入超過になり、また、歳出において、契約差金などで生じた不用額の執行抑制に取組んだことにより、不用額が生じたことによるもの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0" t="s">
        <v>78</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79</v>
      </c>
      <c r="C2" s="179"/>
      <c r="D2" s="180"/>
    </row>
    <row r="3" spans="1:119" ht="18.75" customHeight="1" thickBot="1" x14ac:dyDescent="0.25">
      <c r="A3" s="178"/>
      <c r="B3" s="631" t="s">
        <v>80</v>
      </c>
      <c r="C3" s="632"/>
      <c r="D3" s="632"/>
      <c r="E3" s="633"/>
      <c r="F3" s="633"/>
      <c r="G3" s="633"/>
      <c r="H3" s="633"/>
      <c r="I3" s="633"/>
      <c r="J3" s="633"/>
      <c r="K3" s="633"/>
      <c r="L3" s="633" t="s">
        <v>81</v>
      </c>
      <c r="M3" s="633"/>
      <c r="N3" s="633"/>
      <c r="O3" s="633"/>
      <c r="P3" s="633"/>
      <c r="Q3" s="633"/>
      <c r="R3" s="636"/>
      <c r="S3" s="636"/>
      <c r="T3" s="636"/>
      <c r="U3" s="636"/>
      <c r="V3" s="637"/>
      <c r="W3" s="527" t="s">
        <v>82</v>
      </c>
      <c r="X3" s="528"/>
      <c r="Y3" s="528"/>
      <c r="Z3" s="528"/>
      <c r="AA3" s="528"/>
      <c r="AB3" s="632"/>
      <c r="AC3" s="636" t="s">
        <v>83</v>
      </c>
      <c r="AD3" s="528"/>
      <c r="AE3" s="528"/>
      <c r="AF3" s="528"/>
      <c r="AG3" s="528"/>
      <c r="AH3" s="528"/>
      <c r="AI3" s="528"/>
      <c r="AJ3" s="528"/>
      <c r="AK3" s="528"/>
      <c r="AL3" s="598"/>
      <c r="AM3" s="527" t="s">
        <v>84</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85</v>
      </c>
      <c r="BO3" s="528"/>
      <c r="BP3" s="528"/>
      <c r="BQ3" s="528"/>
      <c r="BR3" s="528"/>
      <c r="BS3" s="528"/>
      <c r="BT3" s="528"/>
      <c r="BU3" s="598"/>
      <c r="BV3" s="527" t="s">
        <v>86</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87</v>
      </c>
      <c r="CU3" s="528"/>
      <c r="CV3" s="528"/>
      <c r="CW3" s="528"/>
      <c r="CX3" s="528"/>
      <c r="CY3" s="528"/>
      <c r="CZ3" s="528"/>
      <c r="DA3" s="598"/>
      <c r="DB3" s="527" t="s">
        <v>88</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89</v>
      </c>
      <c r="AZ4" s="485"/>
      <c r="BA4" s="485"/>
      <c r="BB4" s="485"/>
      <c r="BC4" s="485"/>
      <c r="BD4" s="485"/>
      <c r="BE4" s="485"/>
      <c r="BF4" s="485"/>
      <c r="BG4" s="485"/>
      <c r="BH4" s="485"/>
      <c r="BI4" s="485"/>
      <c r="BJ4" s="485"/>
      <c r="BK4" s="485"/>
      <c r="BL4" s="485"/>
      <c r="BM4" s="486"/>
      <c r="BN4" s="487">
        <v>246004247</v>
      </c>
      <c r="BO4" s="488"/>
      <c r="BP4" s="488"/>
      <c r="BQ4" s="488"/>
      <c r="BR4" s="488"/>
      <c r="BS4" s="488"/>
      <c r="BT4" s="488"/>
      <c r="BU4" s="489"/>
      <c r="BV4" s="487">
        <v>270945307</v>
      </c>
      <c r="BW4" s="488"/>
      <c r="BX4" s="488"/>
      <c r="BY4" s="488"/>
      <c r="BZ4" s="488"/>
      <c r="CA4" s="488"/>
      <c r="CB4" s="488"/>
      <c r="CC4" s="489"/>
      <c r="CD4" s="624" t="s">
        <v>90</v>
      </c>
      <c r="CE4" s="625"/>
      <c r="CF4" s="625"/>
      <c r="CG4" s="625"/>
      <c r="CH4" s="625"/>
      <c r="CI4" s="625"/>
      <c r="CJ4" s="625"/>
      <c r="CK4" s="625"/>
      <c r="CL4" s="625"/>
      <c r="CM4" s="625"/>
      <c r="CN4" s="625"/>
      <c r="CO4" s="625"/>
      <c r="CP4" s="625"/>
      <c r="CQ4" s="625"/>
      <c r="CR4" s="625"/>
      <c r="CS4" s="626"/>
      <c r="CT4" s="627">
        <v>6.5</v>
      </c>
      <c r="CU4" s="628"/>
      <c r="CV4" s="628"/>
      <c r="CW4" s="628"/>
      <c r="CX4" s="628"/>
      <c r="CY4" s="628"/>
      <c r="CZ4" s="628"/>
      <c r="DA4" s="629"/>
      <c r="DB4" s="627">
        <v>5.6</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91</v>
      </c>
      <c r="AN5" s="415"/>
      <c r="AO5" s="415"/>
      <c r="AP5" s="415"/>
      <c r="AQ5" s="415"/>
      <c r="AR5" s="415"/>
      <c r="AS5" s="415"/>
      <c r="AT5" s="416"/>
      <c r="AU5" s="516" t="s">
        <v>92</v>
      </c>
      <c r="AV5" s="517"/>
      <c r="AW5" s="517"/>
      <c r="AX5" s="517"/>
      <c r="AY5" s="472" t="s">
        <v>93</v>
      </c>
      <c r="AZ5" s="473"/>
      <c r="BA5" s="473"/>
      <c r="BB5" s="473"/>
      <c r="BC5" s="473"/>
      <c r="BD5" s="473"/>
      <c r="BE5" s="473"/>
      <c r="BF5" s="473"/>
      <c r="BG5" s="473"/>
      <c r="BH5" s="473"/>
      <c r="BI5" s="473"/>
      <c r="BJ5" s="473"/>
      <c r="BK5" s="473"/>
      <c r="BL5" s="473"/>
      <c r="BM5" s="474"/>
      <c r="BN5" s="458">
        <v>236201001</v>
      </c>
      <c r="BO5" s="459"/>
      <c r="BP5" s="459"/>
      <c r="BQ5" s="459"/>
      <c r="BR5" s="459"/>
      <c r="BS5" s="459"/>
      <c r="BT5" s="459"/>
      <c r="BU5" s="460"/>
      <c r="BV5" s="458">
        <v>262920201</v>
      </c>
      <c r="BW5" s="459"/>
      <c r="BX5" s="459"/>
      <c r="BY5" s="459"/>
      <c r="BZ5" s="459"/>
      <c r="CA5" s="459"/>
      <c r="CB5" s="459"/>
      <c r="CC5" s="460"/>
      <c r="CD5" s="498" t="s">
        <v>94</v>
      </c>
      <c r="CE5" s="418"/>
      <c r="CF5" s="418"/>
      <c r="CG5" s="418"/>
      <c r="CH5" s="418"/>
      <c r="CI5" s="418"/>
      <c r="CJ5" s="418"/>
      <c r="CK5" s="418"/>
      <c r="CL5" s="418"/>
      <c r="CM5" s="418"/>
      <c r="CN5" s="418"/>
      <c r="CO5" s="418"/>
      <c r="CP5" s="418"/>
      <c r="CQ5" s="418"/>
      <c r="CR5" s="418"/>
      <c r="CS5" s="499"/>
      <c r="CT5" s="455">
        <v>85.7</v>
      </c>
      <c r="CU5" s="456"/>
      <c r="CV5" s="456"/>
      <c r="CW5" s="456"/>
      <c r="CX5" s="456"/>
      <c r="CY5" s="456"/>
      <c r="CZ5" s="456"/>
      <c r="DA5" s="457"/>
      <c r="DB5" s="455">
        <v>85.7</v>
      </c>
      <c r="DC5" s="456"/>
      <c r="DD5" s="456"/>
      <c r="DE5" s="456"/>
      <c r="DF5" s="456"/>
      <c r="DG5" s="456"/>
      <c r="DH5" s="456"/>
      <c r="DI5" s="457"/>
    </row>
    <row r="6" spans="1:119" ht="18.75" customHeight="1" x14ac:dyDescent="0.2">
      <c r="A6" s="178"/>
      <c r="B6" s="604" t="s">
        <v>95</v>
      </c>
      <c r="C6" s="445"/>
      <c r="D6" s="445"/>
      <c r="E6" s="605"/>
      <c r="F6" s="605"/>
      <c r="G6" s="605"/>
      <c r="H6" s="605"/>
      <c r="I6" s="605"/>
      <c r="J6" s="605"/>
      <c r="K6" s="605"/>
      <c r="L6" s="605" t="s">
        <v>96</v>
      </c>
      <c r="M6" s="605"/>
      <c r="N6" s="605"/>
      <c r="O6" s="605"/>
      <c r="P6" s="605"/>
      <c r="Q6" s="605"/>
      <c r="R6" s="443"/>
      <c r="S6" s="443"/>
      <c r="T6" s="443"/>
      <c r="U6" s="443"/>
      <c r="V6" s="611"/>
      <c r="W6" s="548" t="s">
        <v>97</v>
      </c>
      <c r="X6" s="444"/>
      <c r="Y6" s="444"/>
      <c r="Z6" s="444"/>
      <c r="AA6" s="444"/>
      <c r="AB6" s="445"/>
      <c r="AC6" s="616" t="s">
        <v>98</v>
      </c>
      <c r="AD6" s="617"/>
      <c r="AE6" s="617"/>
      <c r="AF6" s="617"/>
      <c r="AG6" s="617"/>
      <c r="AH6" s="617"/>
      <c r="AI6" s="617"/>
      <c r="AJ6" s="617"/>
      <c r="AK6" s="617"/>
      <c r="AL6" s="618"/>
      <c r="AM6" s="515" t="s">
        <v>99</v>
      </c>
      <c r="AN6" s="415"/>
      <c r="AO6" s="415"/>
      <c r="AP6" s="415"/>
      <c r="AQ6" s="415"/>
      <c r="AR6" s="415"/>
      <c r="AS6" s="415"/>
      <c r="AT6" s="416"/>
      <c r="AU6" s="516" t="s">
        <v>92</v>
      </c>
      <c r="AV6" s="517"/>
      <c r="AW6" s="517"/>
      <c r="AX6" s="517"/>
      <c r="AY6" s="472" t="s">
        <v>100</v>
      </c>
      <c r="AZ6" s="473"/>
      <c r="BA6" s="473"/>
      <c r="BB6" s="473"/>
      <c r="BC6" s="473"/>
      <c r="BD6" s="473"/>
      <c r="BE6" s="473"/>
      <c r="BF6" s="473"/>
      <c r="BG6" s="473"/>
      <c r="BH6" s="473"/>
      <c r="BI6" s="473"/>
      <c r="BJ6" s="473"/>
      <c r="BK6" s="473"/>
      <c r="BL6" s="473"/>
      <c r="BM6" s="474"/>
      <c r="BN6" s="458">
        <v>9803246</v>
      </c>
      <c r="BO6" s="459"/>
      <c r="BP6" s="459"/>
      <c r="BQ6" s="459"/>
      <c r="BR6" s="459"/>
      <c r="BS6" s="459"/>
      <c r="BT6" s="459"/>
      <c r="BU6" s="460"/>
      <c r="BV6" s="458">
        <v>8025106</v>
      </c>
      <c r="BW6" s="459"/>
      <c r="BX6" s="459"/>
      <c r="BY6" s="459"/>
      <c r="BZ6" s="459"/>
      <c r="CA6" s="459"/>
      <c r="CB6" s="459"/>
      <c r="CC6" s="460"/>
      <c r="CD6" s="498" t="s">
        <v>101</v>
      </c>
      <c r="CE6" s="418"/>
      <c r="CF6" s="418"/>
      <c r="CG6" s="418"/>
      <c r="CH6" s="418"/>
      <c r="CI6" s="418"/>
      <c r="CJ6" s="418"/>
      <c r="CK6" s="418"/>
      <c r="CL6" s="418"/>
      <c r="CM6" s="418"/>
      <c r="CN6" s="418"/>
      <c r="CO6" s="418"/>
      <c r="CP6" s="418"/>
      <c r="CQ6" s="418"/>
      <c r="CR6" s="418"/>
      <c r="CS6" s="499"/>
      <c r="CT6" s="601">
        <v>87.2</v>
      </c>
      <c r="CU6" s="602"/>
      <c r="CV6" s="602"/>
      <c r="CW6" s="602"/>
      <c r="CX6" s="602"/>
      <c r="CY6" s="602"/>
      <c r="CZ6" s="602"/>
      <c r="DA6" s="603"/>
      <c r="DB6" s="601">
        <v>89.3</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102</v>
      </c>
      <c r="AN7" s="415"/>
      <c r="AO7" s="415"/>
      <c r="AP7" s="415"/>
      <c r="AQ7" s="415"/>
      <c r="AR7" s="415"/>
      <c r="AS7" s="415"/>
      <c r="AT7" s="416"/>
      <c r="AU7" s="516" t="s">
        <v>103</v>
      </c>
      <c r="AV7" s="517"/>
      <c r="AW7" s="517"/>
      <c r="AX7" s="517"/>
      <c r="AY7" s="472" t="s">
        <v>104</v>
      </c>
      <c r="AZ7" s="473"/>
      <c r="BA7" s="473"/>
      <c r="BB7" s="473"/>
      <c r="BC7" s="473"/>
      <c r="BD7" s="473"/>
      <c r="BE7" s="473"/>
      <c r="BF7" s="473"/>
      <c r="BG7" s="473"/>
      <c r="BH7" s="473"/>
      <c r="BI7" s="473"/>
      <c r="BJ7" s="473"/>
      <c r="BK7" s="473"/>
      <c r="BL7" s="473"/>
      <c r="BM7" s="474"/>
      <c r="BN7" s="458">
        <v>2285151</v>
      </c>
      <c r="BO7" s="459"/>
      <c r="BP7" s="459"/>
      <c r="BQ7" s="459"/>
      <c r="BR7" s="459"/>
      <c r="BS7" s="459"/>
      <c r="BT7" s="459"/>
      <c r="BU7" s="460"/>
      <c r="BV7" s="458">
        <v>1873455</v>
      </c>
      <c r="BW7" s="459"/>
      <c r="BX7" s="459"/>
      <c r="BY7" s="459"/>
      <c r="BZ7" s="459"/>
      <c r="CA7" s="459"/>
      <c r="CB7" s="459"/>
      <c r="CC7" s="460"/>
      <c r="CD7" s="498" t="s">
        <v>105</v>
      </c>
      <c r="CE7" s="418"/>
      <c r="CF7" s="418"/>
      <c r="CG7" s="418"/>
      <c r="CH7" s="418"/>
      <c r="CI7" s="418"/>
      <c r="CJ7" s="418"/>
      <c r="CK7" s="418"/>
      <c r="CL7" s="418"/>
      <c r="CM7" s="418"/>
      <c r="CN7" s="418"/>
      <c r="CO7" s="418"/>
      <c r="CP7" s="418"/>
      <c r="CQ7" s="418"/>
      <c r="CR7" s="418"/>
      <c r="CS7" s="499"/>
      <c r="CT7" s="458">
        <v>115235486</v>
      </c>
      <c r="CU7" s="459"/>
      <c r="CV7" s="459"/>
      <c r="CW7" s="459"/>
      <c r="CX7" s="459"/>
      <c r="CY7" s="459"/>
      <c r="CZ7" s="459"/>
      <c r="DA7" s="460"/>
      <c r="DB7" s="458">
        <v>110243791</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106</v>
      </c>
      <c r="AN8" s="415"/>
      <c r="AO8" s="415"/>
      <c r="AP8" s="415"/>
      <c r="AQ8" s="415"/>
      <c r="AR8" s="415"/>
      <c r="AS8" s="415"/>
      <c r="AT8" s="416"/>
      <c r="AU8" s="516" t="s">
        <v>92</v>
      </c>
      <c r="AV8" s="517"/>
      <c r="AW8" s="517"/>
      <c r="AX8" s="517"/>
      <c r="AY8" s="472" t="s">
        <v>107</v>
      </c>
      <c r="AZ8" s="473"/>
      <c r="BA8" s="473"/>
      <c r="BB8" s="473"/>
      <c r="BC8" s="473"/>
      <c r="BD8" s="473"/>
      <c r="BE8" s="473"/>
      <c r="BF8" s="473"/>
      <c r="BG8" s="473"/>
      <c r="BH8" s="473"/>
      <c r="BI8" s="473"/>
      <c r="BJ8" s="473"/>
      <c r="BK8" s="473"/>
      <c r="BL8" s="473"/>
      <c r="BM8" s="474"/>
      <c r="BN8" s="458">
        <v>7518095</v>
      </c>
      <c r="BO8" s="459"/>
      <c r="BP8" s="459"/>
      <c r="BQ8" s="459"/>
      <c r="BR8" s="459"/>
      <c r="BS8" s="459"/>
      <c r="BT8" s="459"/>
      <c r="BU8" s="460"/>
      <c r="BV8" s="458">
        <v>6151651</v>
      </c>
      <c r="BW8" s="459"/>
      <c r="BX8" s="459"/>
      <c r="BY8" s="459"/>
      <c r="BZ8" s="459"/>
      <c r="CA8" s="459"/>
      <c r="CB8" s="459"/>
      <c r="CC8" s="460"/>
      <c r="CD8" s="498" t="s">
        <v>108</v>
      </c>
      <c r="CE8" s="418"/>
      <c r="CF8" s="418"/>
      <c r="CG8" s="418"/>
      <c r="CH8" s="418"/>
      <c r="CI8" s="418"/>
      <c r="CJ8" s="418"/>
      <c r="CK8" s="418"/>
      <c r="CL8" s="418"/>
      <c r="CM8" s="418"/>
      <c r="CN8" s="418"/>
      <c r="CO8" s="418"/>
      <c r="CP8" s="418"/>
      <c r="CQ8" s="418"/>
      <c r="CR8" s="418"/>
      <c r="CS8" s="499"/>
      <c r="CT8" s="561">
        <v>0.93</v>
      </c>
      <c r="CU8" s="562"/>
      <c r="CV8" s="562"/>
      <c r="CW8" s="562"/>
      <c r="CX8" s="562"/>
      <c r="CY8" s="562"/>
      <c r="CZ8" s="562"/>
      <c r="DA8" s="563"/>
      <c r="DB8" s="561">
        <v>0.94</v>
      </c>
      <c r="DC8" s="562"/>
      <c r="DD8" s="562"/>
      <c r="DE8" s="562"/>
      <c r="DF8" s="562"/>
      <c r="DG8" s="562"/>
      <c r="DH8" s="562"/>
      <c r="DI8" s="563"/>
    </row>
    <row r="9" spans="1:119" ht="18.75" customHeight="1" thickBot="1" x14ac:dyDescent="0.25">
      <c r="A9" s="178"/>
      <c r="B9" s="590" t="s">
        <v>109</v>
      </c>
      <c r="C9" s="591"/>
      <c r="D9" s="591"/>
      <c r="E9" s="591"/>
      <c r="F9" s="591"/>
      <c r="G9" s="591"/>
      <c r="H9" s="591"/>
      <c r="I9" s="591"/>
      <c r="J9" s="591"/>
      <c r="K9" s="509"/>
      <c r="L9" s="592" t="s">
        <v>110</v>
      </c>
      <c r="M9" s="593"/>
      <c r="N9" s="593"/>
      <c r="O9" s="593"/>
      <c r="P9" s="593"/>
      <c r="Q9" s="594"/>
      <c r="R9" s="595">
        <v>579355</v>
      </c>
      <c r="S9" s="596"/>
      <c r="T9" s="596"/>
      <c r="U9" s="596"/>
      <c r="V9" s="597"/>
      <c r="W9" s="527" t="s">
        <v>111</v>
      </c>
      <c r="X9" s="528"/>
      <c r="Y9" s="528"/>
      <c r="Z9" s="528"/>
      <c r="AA9" s="528"/>
      <c r="AB9" s="528"/>
      <c r="AC9" s="528"/>
      <c r="AD9" s="528"/>
      <c r="AE9" s="528"/>
      <c r="AF9" s="528"/>
      <c r="AG9" s="528"/>
      <c r="AH9" s="528"/>
      <c r="AI9" s="528"/>
      <c r="AJ9" s="528"/>
      <c r="AK9" s="528"/>
      <c r="AL9" s="598"/>
      <c r="AM9" s="515" t="s">
        <v>112</v>
      </c>
      <c r="AN9" s="415"/>
      <c r="AO9" s="415"/>
      <c r="AP9" s="415"/>
      <c r="AQ9" s="415"/>
      <c r="AR9" s="415"/>
      <c r="AS9" s="415"/>
      <c r="AT9" s="416"/>
      <c r="AU9" s="516" t="s">
        <v>92</v>
      </c>
      <c r="AV9" s="517"/>
      <c r="AW9" s="517"/>
      <c r="AX9" s="517"/>
      <c r="AY9" s="472" t="s">
        <v>113</v>
      </c>
      <c r="AZ9" s="473"/>
      <c r="BA9" s="473"/>
      <c r="BB9" s="473"/>
      <c r="BC9" s="473"/>
      <c r="BD9" s="473"/>
      <c r="BE9" s="473"/>
      <c r="BF9" s="473"/>
      <c r="BG9" s="473"/>
      <c r="BH9" s="473"/>
      <c r="BI9" s="473"/>
      <c r="BJ9" s="473"/>
      <c r="BK9" s="473"/>
      <c r="BL9" s="473"/>
      <c r="BM9" s="474"/>
      <c r="BN9" s="458">
        <v>1366444</v>
      </c>
      <c r="BO9" s="459"/>
      <c r="BP9" s="459"/>
      <c r="BQ9" s="459"/>
      <c r="BR9" s="459"/>
      <c r="BS9" s="459"/>
      <c r="BT9" s="459"/>
      <c r="BU9" s="460"/>
      <c r="BV9" s="458">
        <v>4536733</v>
      </c>
      <c r="BW9" s="459"/>
      <c r="BX9" s="459"/>
      <c r="BY9" s="459"/>
      <c r="BZ9" s="459"/>
      <c r="CA9" s="459"/>
      <c r="CB9" s="459"/>
      <c r="CC9" s="460"/>
      <c r="CD9" s="498" t="s">
        <v>114</v>
      </c>
      <c r="CE9" s="418"/>
      <c r="CF9" s="418"/>
      <c r="CG9" s="418"/>
      <c r="CH9" s="418"/>
      <c r="CI9" s="418"/>
      <c r="CJ9" s="418"/>
      <c r="CK9" s="418"/>
      <c r="CL9" s="418"/>
      <c r="CM9" s="418"/>
      <c r="CN9" s="418"/>
      <c r="CO9" s="418"/>
      <c r="CP9" s="418"/>
      <c r="CQ9" s="418"/>
      <c r="CR9" s="418"/>
      <c r="CS9" s="499"/>
      <c r="CT9" s="455">
        <v>8.6999999999999993</v>
      </c>
      <c r="CU9" s="456"/>
      <c r="CV9" s="456"/>
      <c r="CW9" s="456"/>
      <c r="CX9" s="456"/>
      <c r="CY9" s="456"/>
      <c r="CZ9" s="456"/>
      <c r="DA9" s="457"/>
      <c r="DB9" s="455">
        <v>8.6999999999999993</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115</v>
      </c>
      <c r="M10" s="415"/>
      <c r="N10" s="415"/>
      <c r="O10" s="415"/>
      <c r="P10" s="415"/>
      <c r="Q10" s="416"/>
      <c r="R10" s="411">
        <v>577513</v>
      </c>
      <c r="S10" s="412"/>
      <c r="T10" s="412"/>
      <c r="U10" s="412"/>
      <c r="V10" s="471"/>
      <c r="W10" s="599"/>
      <c r="X10" s="409"/>
      <c r="Y10" s="409"/>
      <c r="Z10" s="409"/>
      <c r="AA10" s="409"/>
      <c r="AB10" s="409"/>
      <c r="AC10" s="409"/>
      <c r="AD10" s="409"/>
      <c r="AE10" s="409"/>
      <c r="AF10" s="409"/>
      <c r="AG10" s="409"/>
      <c r="AH10" s="409"/>
      <c r="AI10" s="409"/>
      <c r="AJ10" s="409"/>
      <c r="AK10" s="409"/>
      <c r="AL10" s="600"/>
      <c r="AM10" s="515" t="s">
        <v>116</v>
      </c>
      <c r="AN10" s="415"/>
      <c r="AO10" s="415"/>
      <c r="AP10" s="415"/>
      <c r="AQ10" s="415"/>
      <c r="AR10" s="415"/>
      <c r="AS10" s="415"/>
      <c r="AT10" s="416"/>
      <c r="AU10" s="516" t="s">
        <v>117</v>
      </c>
      <c r="AV10" s="517"/>
      <c r="AW10" s="517"/>
      <c r="AX10" s="517"/>
      <c r="AY10" s="472" t="s">
        <v>118</v>
      </c>
      <c r="AZ10" s="473"/>
      <c r="BA10" s="473"/>
      <c r="BB10" s="473"/>
      <c r="BC10" s="473"/>
      <c r="BD10" s="473"/>
      <c r="BE10" s="473"/>
      <c r="BF10" s="473"/>
      <c r="BG10" s="473"/>
      <c r="BH10" s="473"/>
      <c r="BI10" s="473"/>
      <c r="BJ10" s="473"/>
      <c r="BK10" s="473"/>
      <c r="BL10" s="473"/>
      <c r="BM10" s="474"/>
      <c r="BN10" s="458">
        <v>3958952</v>
      </c>
      <c r="BO10" s="459"/>
      <c r="BP10" s="459"/>
      <c r="BQ10" s="459"/>
      <c r="BR10" s="459"/>
      <c r="BS10" s="459"/>
      <c r="BT10" s="459"/>
      <c r="BU10" s="460"/>
      <c r="BV10" s="458">
        <v>251723</v>
      </c>
      <c r="BW10" s="459"/>
      <c r="BX10" s="459"/>
      <c r="BY10" s="459"/>
      <c r="BZ10" s="459"/>
      <c r="CA10" s="459"/>
      <c r="CB10" s="459"/>
      <c r="CC10" s="460"/>
      <c r="CD10" s="181" t="s">
        <v>119</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120</v>
      </c>
      <c r="M11" s="420"/>
      <c r="N11" s="420"/>
      <c r="O11" s="420"/>
      <c r="P11" s="420"/>
      <c r="Q11" s="421"/>
      <c r="R11" s="587" t="s">
        <v>121</v>
      </c>
      <c r="S11" s="588"/>
      <c r="T11" s="588"/>
      <c r="U11" s="588"/>
      <c r="V11" s="589"/>
      <c r="W11" s="599"/>
      <c r="X11" s="409"/>
      <c r="Y11" s="409"/>
      <c r="Z11" s="409"/>
      <c r="AA11" s="409"/>
      <c r="AB11" s="409"/>
      <c r="AC11" s="409"/>
      <c r="AD11" s="409"/>
      <c r="AE11" s="409"/>
      <c r="AF11" s="409"/>
      <c r="AG11" s="409"/>
      <c r="AH11" s="409"/>
      <c r="AI11" s="409"/>
      <c r="AJ11" s="409"/>
      <c r="AK11" s="409"/>
      <c r="AL11" s="600"/>
      <c r="AM11" s="515" t="s">
        <v>122</v>
      </c>
      <c r="AN11" s="415"/>
      <c r="AO11" s="415"/>
      <c r="AP11" s="415"/>
      <c r="AQ11" s="415"/>
      <c r="AR11" s="415"/>
      <c r="AS11" s="415"/>
      <c r="AT11" s="416"/>
      <c r="AU11" s="516" t="s">
        <v>123</v>
      </c>
      <c r="AV11" s="517"/>
      <c r="AW11" s="517"/>
      <c r="AX11" s="517"/>
      <c r="AY11" s="472" t="s">
        <v>124</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125</v>
      </c>
      <c r="CE11" s="418"/>
      <c r="CF11" s="418"/>
      <c r="CG11" s="418"/>
      <c r="CH11" s="418"/>
      <c r="CI11" s="418"/>
      <c r="CJ11" s="418"/>
      <c r="CK11" s="418"/>
      <c r="CL11" s="418"/>
      <c r="CM11" s="418"/>
      <c r="CN11" s="418"/>
      <c r="CO11" s="418"/>
      <c r="CP11" s="418"/>
      <c r="CQ11" s="418"/>
      <c r="CR11" s="418"/>
      <c r="CS11" s="499"/>
      <c r="CT11" s="561" t="s">
        <v>126</v>
      </c>
      <c r="CU11" s="562"/>
      <c r="CV11" s="562"/>
      <c r="CW11" s="562"/>
      <c r="CX11" s="562"/>
      <c r="CY11" s="562"/>
      <c r="CZ11" s="562"/>
      <c r="DA11" s="563"/>
      <c r="DB11" s="561" t="s">
        <v>127</v>
      </c>
      <c r="DC11" s="562"/>
      <c r="DD11" s="562"/>
      <c r="DE11" s="562"/>
      <c r="DF11" s="562"/>
      <c r="DG11" s="562"/>
      <c r="DH11" s="562"/>
      <c r="DI11" s="563"/>
    </row>
    <row r="12" spans="1:119" ht="18.75" customHeight="1" x14ac:dyDescent="0.2">
      <c r="A12" s="178"/>
      <c r="B12" s="564" t="s">
        <v>128</v>
      </c>
      <c r="C12" s="565"/>
      <c r="D12" s="565"/>
      <c r="E12" s="565"/>
      <c r="F12" s="565"/>
      <c r="G12" s="565"/>
      <c r="H12" s="565"/>
      <c r="I12" s="565"/>
      <c r="J12" s="565"/>
      <c r="K12" s="566"/>
      <c r="L12" s="573" t="s">
        <v>129</v>
      </c>
      <c r="M12" s="574"/>
      <c r="N12" s="574"/>
      <c r="O12" s="574"/>
      <c r="P12" s="574"/>
      <c r="Q12" s="575"/>
      <c r="R12" s="576">
        <v>561758</v>
      </c>
      <c r="S12" s="577"/>
      <c r="T12" s="577"/>
      <c r="U12" s="577"/>
      <c r="V12" s="578"/>
      <c r="W12" s="579" t="s">
        <v>1</v>
      </c>
      <c r="X12" s="517"/>
      <c r="Y12" s="517"/>
      <c r="Z12" s="517"/>
      <c r="AA12" s="517"/>
      <c r="AB12" s="580"/>
      <c r="AC12" s="581" t="s">
        <v>130</v>
      </c>
      <c r="AD12" s="582"/>
      <c r="AE12" s="582"/>
      <c r="AF12" s="582"/>
      <c r="AG12" s="583"/>
      <c r="AH12" s="581" t="s">
        <v>131</v>
      </c>
      <c r="AI12" s="582"/>
      <c r="AJ12" s="582"/>
      <c r="AK12" s="582"/>
      <c r="AL12" s="584"/>
      <c r="AM12" s="515" t="s">
        <v>132</v>
      </c>
      <c r="AN12" s="415"/>
      <c r="AO12" s="415"/>
      <c r="AP12" s="415"/>
      <c r="AQ12" s="415"/>
      <c r="AR12" s="415"/>
      <c r="AS12" s="415"/>
      <c r="AT12" s="416"/>
      <c r="AU12" s="516" t="s">
        <v>133</v>
      </c>
      <c r="AV12" s="517"/>
      <c r="AW12" s="517"/>
      <c r="AX12" s="517"/>
      <c r="AY12" s="472" t="s">
        <v>134</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0</v>
      </c>
      <c r="BW12" s="459"/>
      <c r="BX12" s="459"/>
      <c r="BY12" s="459"/>
      <c r="BZ12" s="459"/>
      <c r="CA12" s="459"/>
      <c r="CB12" s="459"/>
      <c r="CC12" s="460"/>
      <c r="CD12" s="498" t="s">
        <v>135</v>
      </c>
      <c r="CE12" s="418"/>
      <c r="CF12" s="418"/>
      <c r="CG12" s="418"/>
      <c r="CH12" s="418"/>
      <c r="CI12" s="418"/>
      <c r="CJ12" s="418"/>
      <c r="CK12" s="418"/>
      <c r="CL12" s="418"/>
      <c r="CM12" s="418"/>
      <c r="CN12" s="418"/>
      <c r="CO12" s="418"/>
      <c r="CP12" s="418"/>
      <c r="CQ12" s="418"/>
      <c r="CR12" s="418"/>
      <c r="CS12" s="499"/>
      <c r="CT12" s="561" t="s">
        <v>126</v>
      </c>
      <c r="CU12" s="562"/>
      <c r="CV12" s="562"/>
      <c r="CW12" s="562"/>
      <c r="CX12" s="562"/>
      <c r="CY12" s="562"/>
      <c r="CZ12" s="562"/>
      <c r="DA12" s="563"/>
      <c r="DB12" s="561" t="s">
        <v>136</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137</v>
      </c>
      <c r="N13" s="543"/>
      <c r="O13" s="543"/>
      <c r="P13" s="543"/>
      <c r="Q13" s="544"/>
      <c r="R13" s="545">
        <v>548937</v>
      </c>
      <c r="S13" s="546"/>
      <c r="T13" s="546"/>
      <c r="U13" s="546"/>
      <c r="V13" s="547"/>
      <c r="W13" s="548" t="s">
        <v>138</v>
      </c>
      <c r="X13" s="444"/>
      <c r="Y13" s="444"/>
      <c r="Z13" s="444"/>
      <c r="AA13" s="444"/>
      <c r="AB13" s="445"/>
      <c r="AC13" s="411">
        <v>1567</v>
      </c>
      <c r="AD13" s="412"/>
      <c r="AE13" s="412"/>
      <c r="AF13" s="412"/>
      <c r="AG13" s="413"/>
      <c r="AH13" s="411">
        <v>1576</v>
      </c>
      <c r="AI13" s="412"/>
      <c r="AJ13" s="412"/>
      <c r="AK13" s="412"/>
      <c r="AL13" s="471"/>
      <c r="AM13" s="515" t="s">
        <v>139</v>
      </c>
      <c r="AN13" s="415"/>
      <c r="AO13" s="415"/>
      <c r="AP13" s="415"/>
      <c r="AQ13" s="415"/>
      <c r="AR13" s="415"/>
      <c r="AS13" s="415"/>
      <c r="AT13" s="416"/>
      <c r="AU13" s="516" t="s">
        <v>140</v>
      </c>
      <c r="AV13" s="517"/>
      <c r="AW13" s="517"/>
      <c r="AX13" s="517"/>
      <c r="AY13" s="472" t="s">
        <v>141</v>
      </c>
      <c r="AZ13" s="473"/>
      <c r="BA13" s="473"/>
      <c r="BB13" s="473"/>
      <c r="BC13" s="473"/>
      <c r="BD13" s="473"/>
      <c r="BE13" s="473"/>
      <c r="BF13" s="473"/>
      <c r="BG13" s="473"/>
      <c r="BH13" s="473"/>
      <c r="BI13" s="473"/>
      <c r="BJ13" s="473"/>
      <c r="BK13" s="473"/>
      <c r="BL13" s="473"/>
      <c r="BM13" s="474"/>
      <c r="BN13" s="458">
        <v>5325396</v>
      </c>
      <c r="BO13" s="459"/>
      <c r="BP13" s="459"/>
      <c r="BQ13" s="459"/>
      <c r="BR13" s="459"/>
      <c r="BS13" s="459"/>
      <c r="BT13" s="459"/>
      <c r="BU13" s="460"/>
      <c r="BV13" s="458">
        <v>4788456</v>
      </c>
      <c r="BW13" s="459"/>
      <c r="BX13" s="459"/>
      <c r="BY13" s="459"/>
      <c r="BZ13" s="459"/>
      <c r="CA13" s="459"/>
      <c r="CB13" s="459"/>
      <c r="CC13" s="460"/>
      <c r="CD13" s="498" t="s">
        <v>142</v>
      </c>
      <c r="CE13" s="418"/>
      <c r="CF13" s="418"/>
      <c r="CG13" s="418"/>
      <c r="CH13" s="418"/>
      <c r="CI13" s="418"/>
      <c r="CJ13" s="418"/>
      <c r="CK13" s="418"/>
      <c r="CL13" s="418"/>
      <c r="CM13" s="418"/>
      <c r="CN13" s="418"/>
      <c r="CO13" s="418"/>
      <c r="CP13" s="418"/>
      <c r="CQ13" s="418"/>
      <c r="CR13" s="418"/>
      <c r="CS13" s="499"/>
      <c r="CT13" s="455">
        <v>-0.6</v>
      </c>
      <c r="CU13" s="456"/>
      <c r="CV13" s="456"/>
      <c r="CW13" s="456"/>
      <c r="CX13" s="456"/>
      <c r="CY13" s="456"/>
      <c r="CZ13" s="456"/>
      <c r="DA13" s="457"/>
      <c r="DB13" s="455">
        <v>-0.9</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143</v>
      </c>
      <c r="M14" s="585"/>
      <c r="N14" s="585"/>
      <c r="O14" s="585"/>
      <c r="P14" s="585"/>
      <c r="Q14" s="586"/>
      <c r="R14" s="545">
        <v>561828</v>
      </c>
      <c r="S14" s="546"/>
      <c r="T14" s="546"/>
      <c r="U14" s="546"/>
      <c r="V14" s="547"/>
      <c r="W14" s="549"/>
      <c r="X14" s="447"/>
      <c r="Y14" s="447"/>
      <c r="Z14" s="447"/>
      <c r="AA14" s="447"/>
      <c r="AB14" s="448"/>
      <c r="AC14" s="538">
        <v>0.7</v>
      </c>
      <c r="AD14" s="539"/>
      <c r="AE14" s="539"/>
      <c r="AF14" s="539"/>
      <c r="AG14" s="540"/>
      <c r="AH14" s="538">
        <v>0.7</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144</v>
      </c>
      <c r="CE14" s="496"/>
      <c r="CF14" s="496"/>
      <c r="CG14" s="496"/>
      <c r="CH14" s="496"/>
      <c r="CI14" s="496"/>
      <c r="CJ14" s="496"/>
      <c r="CK14" s="496"/>
      <c r="CL14" s="496"/>
      <c r="CM14" s="496"/>
      <c r="CN14" s="496"/>
      <c r="CO14" s="496"/>
      <c r="CP14" s="496"/>
      <c r="CQ14" s="496"/>
      <c r="CR14" s="496"/>
      <c r="CS14" s="497"/>
      <c r="CT14" s="555" t="s">
        <v>136</v>
      </c>
      <c r="CU14" s="556"/>
      <c r="CV14" s="556"/>
      <c r="CW14" s="556"/>
      <c r="CX14" s="556"/>
      <c r="CY14" s="556"/>
      <c r="CZ14" s="556"/>
      <c r="DA14" s="557"/>
      <c r="DB14" s="555" t="s">
        <v>127</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145</v>
      </c>
      <c r="N15" s="543"/>
      <c r="O15" s="543"/>
      <c r="P15" s="543"/>
      <c r="Q15" s="544"/>
      <c r="R15" s="545">
        <v>548691</v>
      </c>
      <c r="S15" s="546"/>
      <c r="T15" s="546"/>
      <c r="U15" s="546"/>
      <c r="V15" s="547"/>
      <c r="W15" s="548" t="s">
        <v>146</v>
      </c>
      <c r="X15" s="444"/>
      <c r="Y15" s="444"/>
      <c r="Z15" s="444"/>
      <c r="AA15" s="444"/>
      <c r="AB15" s="445"/>
      <c r="AC15" s="411">
        <v>43882</v>
      </c>
      <c r="AD15" s="412"/>
      <c r="AE15" s="412"/>
      <c r="AF15" s="412"/>
      <c r="AG15" s="413"/>
      <c r="AH15" s="411">
        <v>48616</v>
      </c>
      <c r="AI15" s="412"/>
      <c r="AJ15" s="412"/>
      <c r="AK15" s="412"/>
      <c r="AL15" s="471"/>
      <c r="AM15" s="515"/>
      <c r="AN15" s="415"/>
      <c r="AO15" s="415"/>
      <c r="AP15" s="415"/>
      <c r="AQ15" s="415"/>
      <c r="AR15" s="415"/>
      <c r="AS15" s="415"/>
      <c r="AT15" s="416"/>
      <c r="AU15" s="516"/>
      <c r="AV15" s="517"/>
      <c r="AW15" s="517"/>
      <c r="AX15" s="517"/>
      <c r="AY15" s="484" t="s">
        <v>147</v>
      </c>
      <c r="AZ15" s="485"/>
      <c r="BA15" s="485"/>
      <c r="BB15" s="485"/>
      <c r="BC15" s="485"/>
      <c r="BD15" s="485"/>
      <c r="BE15" s="485"/>
      <c r="BF15" s="485"/>
      <c r="BG15" s="485"/>
      <c r="BH15" s="485"/>
      <c r="BI15" s="485"/>
      <c r="BJ15" s="485"/>
      <c r="BK15" s="485"/>
      <c r="BL15" s="485"/>
      <c r="BM15" s="486"/>
      <c r="BN15" s="487">
        <v>76090420</v>
      </c>
      <c r="BO15" s="488"/>
      <c r="BP15" s="488"/>
      <c r="BQ15" s="488"/>
      <c r="BR15" s="488"/>
      <c r="BS15" s="488"/>
      <c r="BT15" s="488"/>
      <c r="BU15" s="489"/>
      <c r="BV15" s="487">
        <v>78472351</v>
      </c>
      <c r="BW15" s="488"/>
      <c r="BX15" s="488"/>
      <c r="BY15" s="488"/>
      <c r="BZ15" s="488"/>
      <c r="CA15" s="488"/>
      <c r="CB15" s="488"/>
      <c r="CC15" s="489"/>
      <c r="CD15" s="558" t="s">
        <v>148</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149</v>
      </c>
      <c r="M16" s="533"/>
      <c r="N16" s="533"/>
      <c r="O16" s="533"/>
      <c r="P16" s="533"/>
      <c r="Q16" s="534"/>
      <c r="R16" s="535" t="s">
        <v>150</v>
      </c>
      <c r="S16" s="536"/>
      <c r="T16" s="536"/>
      <c r="U16" s="536"/>
      <c r="V16" s="537"/>
      <c r="W16" s="549"/>
      <c r="X16" s="447"/>
      <c r="Y16" s="447"/>
      <c r="Z16" s="447"/>
      <c r="AA16" s="447"/>
      <c r="AB16" s="448"/>
      <c r="AC16" s="538">
        <v>18.899999999999999</v>
      </c>
      <c r="AD16" s="539"/>
      <c r="AE16" s="539"/>
      <c r="AF16" s="539"/>
      <c r="AG16" s="540"/>
      <c r="AH16" s="538">
        <v>21.2</v>
      </c>
      <c r="AI16" s="539"/>
      <c r="AJ16" s="539"/>
      <c r="AK16" s="539"/>
      <c r="AL16" s="541"/>
      <c r="AM16" s="515"/>
      <c r="AN16" s="415"/>
      <c r="AO16" s="415"/>
      <c r="AP16" s="415"/>
      <c r="AQ16" s="415"/>
      <c r="AR16" s="415"/>
      <c r="AS16" s="415"/>
      <c r="AT16" s="416"/>
      <c r="AU16" s="516"/>
      <c r="AV16" s="517"/>
      <c r="AW16" s="517"/>
      <c r="AX16" s="517"/>
      <c r="AY16" s="472" t="s">
        <v>151</v>
      </c>
      <c r="AZ16" s="473"/>
      <c r="BA16" s="473"/>
      <c r="BB16" s="473"/>
      <c r="BC16" s="473"/>
      <c r="BD16" s="473"/>
      <c r="BE16" s="473"/>
      <c r="BF16" s="473"/>
      <c r="BG16" s="473"/>
      <c r="BH16" s="473"/>
      <c r="BI16" s="473"/>
      <c r="BJ16" s="473"/>
      <c r="BK16" s="473"/>
      <c r="BL16" s="473"/>
      <c r="BM16" s="474"/>
      <c r="BN16" s="458">
        <v>84886069</v>
      </c>
      <c r="BO16" s="459"/>
      <c r="BP16" s="459"/>
      <c r="BQ16" s="459"/>
      <c r="BR16" s="459"/>
      <c r="BS16" s="459"/>
      <c r="BT16" s="459"/>
      <c r="BU16" s="460"/>
      <c r="BV16" s="458">
        <v>83183709</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152</v>
      </c>
      <c r="N17" s="552"/>
      <c r="O17" s="552"/>
      <c r="P17" s="552"/>
      <c r="Q17" s="553"/>
      <c r="R17" s="535" t="s">
        <v>153</v>
      </c>
      <c r="S17" s="536"/>
      <c r="T17" s="536"/>
      <c r="U17" s="536"/>
      <c r="V17" s="537"/>
      <c r="W17" s="548" t="s">
        <v>154</v>
      </c>
      <c r="X17" s="444"/>
      <c r="Y17" s="444"/>
      <c r="Z17" s="444"/>
      <c r="AA17" s="444"/>
      <c r="AB17" s="445"/>
      <c r="AC17" s="411">
        <v>186123</v>
      </c>
      <c r="AD17" s="412"/>
      <c r="AE17" s="412"/>
      <c r="AF17" s="412"/>
      <c r="AG17" s="413"/>
      <c r="AH17" s="411">
        <v>179322</v>
      </c>
      <c r="AI17" s="412"/>
      <c r="AJ17" s="412"/>
      <c r="AK17" s="412"/>
      <c r="AL17" s="471"/>
      <c r="AM17" s="515"/>
      <c r="AN17" s="415"/>
      <c r="AO17" s="415"/>
      <c r="AP17" s="415"/>
      <c r="AQ17" s="415"/>
      <c r="AR17" s="415"/>
      <c r="AS17" s="415"/>
      <c r="AT17" s="416"/>
      <c r="AU17" s="516"/>
      <c r="AV17" s="517"/>
      <c r="AW17" s="517"/>
      <c r="AX17" s="517"/>
      <c r="AY17" s="472" t="s">
        <v>155</v>
      </c>
      <c r="AZ17" s="473"/>
      <c r="BA17" s="473"/>
      <c r="BB17" s="473"/>
      <c r="BC17" s="473"/>
      <c r="BD17" s="473"/>
      <c r="BE17" s="473"/>
      <c r="BF17" s="473"/>
      <c r="BG17" s="473"/>
      <c r="BH17" s="473"/>
      <c r="BI17" s="473"/>
      <c r="BJ17" s="473"/>
      <c r="BK17" s="473"/>
      <c r="BL17" s="473"/>
      <c r="BM17" s="474"/>
      <c r="BN17" s="458">
        <v>96963435</v>
      </c>
      <c r="BO17" s="459"/>
      <c r="BP17" s="459"/>
      <c r="BQ17" s="459"/>
      <c r="BR17" s="459"/>
      <c r="BS17" s="459"/>
      <c r="BT17" s="459"/>
      <c r="BU17" s="460"/>
      <c r="BV17" s="458">
        <v>100282645</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156</v>
      </c>
      <c r="C18" s="509"/>
      <c r="D18" s="509"/>
      <c r="E18" s="510"/>
      <c r="F18" s="510"/>
      <c r="G18" s="510"/>
      <c r="H18" s="510"/>
      <c r="I18" s="510"/>
      <c r="J18" s="510"/>
      <c r="K18" s="510"/>
      <c r="L18" s="511">
        <v>186.38</v>
      </c>
      <c r="M18" s="511"/>
      <c r="N18" s="511"/>
      <c r="O18" s="511"/>
      <c r="P18" s="511"/>
      <c r="Q18" s="511"/>
      <c r="R18" s="512"/>
      <c r="S18" s="512"/>
      <c r="T18" s="512"/>
      <c r="U18" s="512"/>
      <c r="V18" s="513"/>
      <c r="W18" s="529"/>
      <c r="X18" s="530"/>
      <c r="Y18" s="530"/>
      <c r="Z18" s="530"/>
      <c r="AA18" s="530"/>
      <c r="AB18" s="554"/>
      <c r="AC18" s="428">
        <v>80.400000000000006</v>
      </c>
      <c r="AD18" s="429"/>
      <c r="AE18" s="429"/>
      <c r="AF18" s="429"/>
      <c r="AG18" s="514"/>
      <c r="AH18" s="428">
        <v>78.099999999999994</v>
      </c>
      <c r="AI18" s="429"/>
      <c r="AJ18" s="429"/>
      <c r="AK18" s="429"/>
      <c r="AL18" s="430"/>
      <c r="AM18" s="515"/>
      <c r="AN18" s="415"/>
      <c r="AO18" s="415"/>
      <c r="AP18" s="415"/>
      <c r="AQ18" s="415"/>
      <c r="AR18" s="415"/>
      <c r="AS18" s="415"/>
      <c r="AT18" s="416"/>
      <c r="AU18" s="516"/>
      <c r="AV18" s="517"/>
      <c r="AW18" s="517"/>
      <c r="AX18" s="517"/>
      <c r="AY18" s="472" t="s">
        <v>157</v>
      </c>
      <c r="AZ18" s="473"/>
      <c r="BA18" s="473"/>
      <c r="BB18" s="473"/>
      <c r="BC18" s="473"/>
      <c r="BD18" s="473"/>
      <c r="BE18" s="473"/>
      <c r="BF18" s="473"/>
      <c r="BG18" s="473"/>
      <c r="BH18" s="473"/>
      <c r="BI18" s="473"/>
      <c r="BJ18" s="473"/>
      <c r="BK18" s="473"/>
      <c r="BL18" s="473"/>
      <c r="BM18" s="474"/>
      <c r="BN18" s="458">
        <v>96919069</v>
      </c>
      <c r="BO18" s="459"/>
      <c r="BP18" s="459"/>
      <c r="BQ18" s="459"/>
      <c r="BR18" s="459"/>
      <c r="BS18" s="459"/>
      <c r="BT18" s="459"/>
      <c r="BU18" s="460"/>
      <c r="BV18" s="458">
        <v>93858454</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158</v>
      </c>
      <c r="C19" s="509"/>
      <c r="D19" s="509"/>
      <c r="E19" s="510"/>
      <c r="F19" s="510"/>
      <c r="G19" s="510"/>
      <c r="H19" s="510"/>
      <c r="I19" s="510"/>
      <c r="J19" s="510"/>
      <c r="K19" s="510"/>
      <c r="L19" s="518">
        <v>3108</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159</v>
      </c>
      <c r="AZ19" s="473"/>
      <c r="BA19" s="473"/>
      <c r="BB19" s="473"/>
      <c r="BC19" s="473"/>
      <c r="BD19" s="473"/>
      <c r="BE19" s="473"/>
      <c r="BF19" s="473"/>
      <c r="BG19" s="473"/>
      <c r="BH19" s="473"/>
      <c r="BI19" s="473"/>
      <c r="BJ19" s="473"/>
      <c r="BK19" s="473"/>
      <c r="BL19" s="473"/>
      <c r="BM19" s="474"/>
      <c r="BN19" s="458">
        <v>132415756</v>
      </c>
      <c r="BO19" s="459"/>
      <c r="BP19" s="459"/>
      <c r="BQ19" s="459"/>
      <c r="BR19" s="459"/>
      <c r="BS19" s="459"/>
      <c r="BT19" s="459"/>
      <c r="BU19" s="460"/>
      <c r="BV19" s="458">
        <v>124997654</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160</v>
      </c>
      <c r="C20" s="509"/>
      <c r="D20" s="509"/>
      <c r="E20" s="510"/>
      <c r="F20" s="510"/>
      <c r="G20" s="510"/>
      <c r="H20" s="510"/>
      <c r="I20" s="510"/>
      <c r="J20" s="510"/>
      <c r="K20" s="510"/>
      <c r="L20" s="518">
        <v>267020</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161</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162</v>
      </c>
      <c r="C22" s="435"/>
      <c r="D22" s="436"/>
      <c r="E22" s="443" t="s">
        <v>1</v>
      </c>
      <c r="F22" s="444"/>
      <c r="G22" s="444"/>
      <c r="H22" s="444"/>
      <c r="I22" s="444"/>
      <c r="J22" s="444"/>
      <c r="K22" s="445"/>
      <c r="L22" s="443" t="s">
        <v>163</v>
      </c>
      <c r="M22" s="444"/>
      <c r="N22" s="444"/>
      <c r="O22" s="444"/>
      <c r="P22" s="445"/>
      <c r="Q22" s="449" t="s">
        <v>164</v>
      </c>
      <c r="R22" s="450"/>
      <c r="S22" s="450"/>
      <c r="T22" s="450"/>
      <c r="U22" s="450"/>
      <c r="V22" s="451"/>
      <c r="W22" s="500" t="s">
        <v>165</v>
      </c>
      <c r="X22" s="435"/>
      <c r="Y22" s="436"/>
      <c r="Z22" s="443" t="s">
        <v>1</v>
      </c>
      <c r="AA22" s="444"/>
      <c r="AB22" s="444"/>
      <c r="AC22" s="444"/>
      <c r="AD22" s="444"/>
      <c r="AE22" s="444"/>
      <c r="AF22" s="444"/>
      <c r="AG22" s="445"/>
      <c r="AH22" s="461" t="s">
        <v>166</v>
      </c>
      <c r="AI22" s="444"/>
      <c r="AJ22" s="444"/>
      <c r="AK22" s="444"/>
      <c r="AL22" s="445"/>
      <c r="AM22" s="461" t="s">
        <v>167</v>
      </c>
      <c r="AN22" s="462"/>
      <c r="AO22" s="462"/>
      <c r="AP22" s="462"/>
      <c r="AQ22" s="462"/>
      <c r="AR22" s="463"/>
      <c r="AS22" s="449" t="s">
        <v>164</v>
      </c>
      <c r="AT22" s="450"/>
      <c r="AU22" s="450"/>
      <c r="AV22" s="450"/>
      <c r="AW22" s="450"/>
      <c r="AX22" s="467"/>
      <c r="AY22" s="484" t="s">
        <v>168</v>
      </c>
      <c r="AZ22" s="485"/>
      <c r="BA22" s="485"/>
      <c r="BB22" s="485"/>
      <c r="BC22" s="485"/>
      <c r="BD22" s="485"/>
      <c r="BE22" s="485"/>
      <c r="BF22" s="485"/>
      <c r="BG22" s="485"/>
      <c r="BH22" s="485"/>
      <c r="BI22" s="485"/>
      <c r="BJ22" s="485"/>
      <c r="BK22" s="485"/>
      <c r="BL22" s="485"/>
      <c r="BM22" s="486"/>
      <c r="BN22" s="487">
        <v>140184826</v>
      </c>
      <c r="BO22" s="488"/>
      <c r="BP22" s="488"/>
      <c r="BQ22" s="488"/>
      <c r="BR22" s="488"/>
      <c r="BS22" s="488"/>
      <c r="BT22" s="488"/>
      <c r="BU22" s="489"/>
      <c r="BV22" s="487">
        <v>136315232</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169</v>
      </c>
      <c r="AZ23" s="473"/>
      <c r="BA23" s="473"/>
      <c r="BB23" s="473"/>
      <c r="BC23" s="473"/>
      <c r="BD23" s="473"/>
      <c r="BE23" s="473"/>
      <c r="BF23" s="473"/>
      <c r="BG23" s="473"/>
      <c r="BH23" s="473"/>
      <c r="BI23" s="473"/>
      <c r="BJ23" s="473"/>
      <c r="BK23" s="473"/>
      <c r="BL23" s="473"/>
      <c r="BM23" s="474"/>
      <c r="BN23" s="458">
        <v>100437944</v>
      </c>
      <c r="BO23" s="459"/>
      <c r="BP23" s="459"/>
      <c r="BQ23" s="459"/>
      <c r="BR23" s="459"/>
      <c r="BS23" s="459"/>
      <c r="BT23" s="459"/>
      <c r="BU23" s="460"/>
      <c r="BV23" s="458">
        <v>97321160</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170</v>
      </c>
      <c r="F24" s="415"/>
      <c r="G24" s="415"/>
      <c r="H24" s="415"/>
      <c r="I24" s="415"/>
      <c r="J24" s="415"/>
      <c r="K24" s="416"/>
      <c r="L24" s="411">
        <v>1</v>
      </c>
      <c r="M24" s="412"/>
      <c r="N24" s="412"/>
      <c r="O24" s="412"/>
      <c r="P24" s="413"/>
      <c r="Q24" s="411">
        <v>11100</v>
      </c>
      <c r="R24" s="412"/>
      <c r="S24" s="412"/>
      <c r="T24" s="412"/>
      <c r="U24" s="412"/>
      <c r="V24" s="413"/>
      <c r="W24" s="501"/>
      <c r="X24" s="438"/>
      <c r="Y24" s="439"/>
      <c r="Z24" s="414" t="s">
        <v>171</v>
      </c>
      <c r="AA24" s="415"/>
      <c r="AB24" s="415"/>
      <c r="AC24" s="415"/>
      <c r="AD24" s="415"/>
      <c r="AE24" s="415"/>
      <c r="AF24" s="415"/>
      <c r="AG24" s="416"/>
      <c r="AH24" s="411">
        <v>2674</v>
      </c>
      <c r="AI24" s="412"/>
      <c r="AJ24" s="412"/>
      <c r="AK24" s="412"/>
      <c r="AL24" s="413"/>
      <c r="AM24" s="411">
        <v>8353576</v>
      </c>
      <c r="AN24" s="412"/>
      <c r="AO24" s="412"/>
      <c r="AP24" s="412"/>
      <c r="AQ24" s="412"/>
      <c r="AR24" s="413"/>
      <c r="AS24" s="411">
        <v>3124</v>
      </c>
      <c r="AT24" s="412"/>
      <c r="AU24" s="412"/>
      <c r="AV24" s="412"/>
      <c r="AW24" s="412"/>
      <c r="AX24" s="471"/>
      <c r="AY24" s="431" t="s">
        <v>172</v>
      </c>
      <c r="AZ24" s="432"/>
      <c r="BA24" s="432"/>
      <c r="BB24" s="432"/>
      <c r="BC24" s="432"/>
      <c r="BD24" s="432"/>
      <c r="BE24" s="432"/>
      <c r="BF24" s="432"/>
      <c r="BG24" s="432"/>
      <c r="BH24" s="432"/>
      <c r="BI24" s="432"/>
      <c r="BJ24" s="432"/>
      <c r="BK24" s="432"/>
      <c r="BL24" s="432"/>
      <c r="BM24" s="433"/>
      <c r="BN24" s="458">
        <v>89581266</v>
      </c>
      <c r="BO24" s="459"/>
      <c r="BP24" s="459"/>
      <c r="BQ24" s="459"/>
      <c r="BR24" s="459"/>
      <c r="BS24" s="459"/>
      <c r="BT24" s="459"/>
      <c r="BU24" s="460"/>
      <c r="BV24" s="458">
        <v>85046469</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173</v>
      </c>
      <c r="F25" s="415"/>
      <c r="G25" s="415"/>
      <c r="H25" s="415"/>
      <c r="I25" s="415"/>
      <c r="J25" s="415"/>
      <c r="K25" s="416"/>
      <c r="L25" s="411">
        <v>2</v>
      </c>
      <c r="M25" s="412"/>
      <c r="N25" s="412"/>
      <c r="O25" s="412"/>
      <c r="P25" s="413"/>
      <c r="Q25" s="411">
        <v>9400</v>
      </c>
      <c r="R25" s="412"/>
      <c r="S25" s="412"/>
      <c r="T25" s="412"/>
      <c r="U25" s="412"/>
      <c r="V25" s="413"/>
      <c r="W25" s="501"/>
      <c r="X25" s="438"/>
      <c r="Y25" s="439"/>
      <c r="Z25" s="414" t="s">
        <v>174</v>
      </c>
      <c r="AA25" s="415"/>
      <c r="AB25" s="415"/>
      <c r="AC25" s="415"/>
      <c r="AD25" s="415"/>
      <c r="AE25" s="415"/>
      <c r="AF25" s="415"/>
      <c r="AG25" s="416"/>
      <c r="AH25" s="411" t="s">
        <v>175</v>
      </c>
      <c r="AI25" s="412"/>
      <c r="AJ25" s="412"/>
      <c r="AK25" s="412"/>
      <c r="AL25" s="413"/>
      <c r="AM25" s="411" t="s">
        <v>176</v>
      </c>
      <c r="AN25" s="412"/>
      <c r="AO25" s="412"/>
      <c r="AP25" s="412"/>
      <c r="AQ25" s="412"/>
      <c r="AR25" s="413"/>
      <c r="AS25" s="411" t="s">
        <v>175</v>
      </c>
      <c r="AT25" s="412"/>
      <c r="AU25" s="412"/>
      <c r="AV25" s="412"/>
      <c r="AW25" s="412"/>
      <c r="AX25" s="471"/>
      <c r="AY25" s="484" t="s">
        <v>177</v>
      </c>
      <c r="AZ25" s="485"/>
      <c r="BA25" s="485"/>
      <c r="BB25" s="485"/>
      <c r="BC25" s="485"/>
      <c r="BD25" s="485"/>
      <c r="BE25" s="485"/>
      <c r="BF25" s="485"/>
      <c r="BG25" s="485"/>
      <c r="BH25" s="485"/>
      <c r="BI25" s="485"/>
      <c r="BJ25" s="485"/>
      <c r="BK25" s="485"/>
      <c r="BL25" s="485"/>
      <c r="BM25" s="486"/>
      <c r="BN25" s="487">
        <v>143250425</v>
      </c>
      <c r="BO25" s="488"/>
      <c r="BP25" s="488"/>
      <c r="BQ25" s="488"/>
      <c r="BR25" s="488"/>
      <c r="BS25" s="488"/>
      <c r="BT25" s="488"/>
      <c r="BU25" s="489"/>
      <c r="BV25" s="487">
        <v>147062011</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178</v>
      </c>
      <c r="F26" s="415"/>
      <c r="G26" s="415"/>
      <c r="H26" s="415"/>
      <c r="I26" s="415"/>
      <c r="J26" s="415"/>
      <c r="K26" s="416"/>
      <c r="L26" s="411">
        <v>1</v>
      </c>
      <c r="M26" s="412"/>
      <c r="N26" s="412"/>
      <c r="O26" s="412"/>
      <c r="P26" s="413"/>
      <c r="Q26" s="411">
        <v>8100</v>
      </c>
      <c r="R26" s="412"/>
      <c r="S26" s="412"/>
      <c r="T26" s="412"/>
      <c r="U26" s="412"/>
      <c r="V26" s="413"/>
      <c r="W26" s="501"/>
      <c r="X26" s="438"/>
      <c r="Y26" s="439"/>
      <c r="Z26" s="414" t="s">
        <v>179</v>
      </c>
      <c r="AA26" s="469"/>
      <c r="AB26" s="469"/>
      <c r="AC26" s="469"/>
      <c r="AD26" s="469"/>
      <c r="AE26" s="469"/>
      <c r="AF26" s="469"/>
      <c r="AG26" s="470"/>
      <c r="AH26" s="411">
        <v>307</v>
      </c>
      <c r="AI26" s="412"/>
      <c r="AJ26" s="412"/>
      <c r="AK26" s="412"/>
      <c r="AL26" s="413"/>
      <c r="AM26" s="411">
        <v>955998</v>
      </c>
      <c r="AN26" s="412"/>
      <c r="AO26" s="412"/>
      <c r="AP26" s="412"/>
      <c r="AQ26" s="412"/>
      <c r="AR26" s="413"/>
      <c r="AS26" s="411">
        <v>3114</v>
      </c>
      <c r="AT26" s="412"/>
      <c r="AU26" s="412"/>
      <c r="AV26" s="412"/>
      <c r="AW26" s="412"/>
      <c r="AX26" s="471"/>
      <c r="AY26" s="498" t="s">
        <v>180</v>
      </c>
      <c r="AZ26" s="418"/>
      <c r="BA26" s="418"/>
      <c r="BB26" s="418"/>
      <c r="BC26" s="418"/>
      <c r="BD26" s="418"/>
      <c r="BE26" s="418"/>
      <c r="BF26" s="418"/>
      <c r="BG26" s="418"/>
      <c r="BH26" s="418"/>
      <c r="BI26" s="418"/>
      <c r="BJ26" s="418"/>
      <c r="BK26" s="418"/>
      <c r="BL26" s="418"/>
      <c r="BM26" s="499"/>
      <c r="BN26" s="458">
        <v>30000</v>
      </c>
      <c r="BO26" s="459"/>
      <c r="BP26" s="459"/>
      <c r="BQ26" s="459"/>
      <c r="BR26" s="459"/>
      <c r="BS26" s="459"/>
      <c r="BT26" s="459"/>
      <c r="BU26" s="460"/>
      <c r="BV26" s="458">
        <v>20000</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181</v>
      </c>
      <c r="F27" s="415"/>
      <c r="G27" s="415"/>
      <c r="H27" s="415"/>
      <c r="I27" s="415"/>
      <c r="J27" s="415"/>
      <c r="K27" s="416"/>
      <c r="L27" s="411">
        <v>1</v>
      </c>
      <c r="M27" s="412"/>
      <c r="N27" s="412"/>
      <c r="O27" s="412"/>
      <c r="P27" s="413"/>
      <c r="Q27" s="411">
        <v>7500</v>
      </c>
      <c r="R27" s="412"/>
      <c r="S27" s="412"/>
      <c r="T27" s="412"/>
      <c r="U27" s="412"/>
      <c r="V27" s="413"/>
      <c r="W27" s="501"/>
      <c r="X27" s="438"/>
      <c r="Y27" s="439"/>
      <c r="Z27" s="414" t="s">
        <v>182</v>
      </c>
      <c r="AA27" s="415"/>
      <c r="AB27" s="415"/>
      <c r="AC27" s="415"/>
      <c r="AD27" s="415"/>
      <c r="AE27" s="415"/>
      <c r="AF27" s="415"/>
      <c r="AG27" s="416"/>
      <c r="AH27" s="411">
        <v>16</v>
      </c>
      <c r="AI27" s="412"/>
      <c r="AJ27" s="412"/>
      <c r="AK27" s="412"/>
      <c r="AL27" s="413"/>
      <c r="AM27" s="411">
        <v>61784</v>
      </c>
      <c r="AN27" s="412"/>
      <c r="AO27" s="412"/>
      <c r="AP27" s="412"/>
      <c r="AQ27" s="412"/>
      <c r="AR27" s="413"/>
      <c r="AS27" s="411">
        <v>3862</v>
      </c>
      <c r="AT27" s="412"/>
      <c r="AU27" s="412"/>
      <c r="AV27" s="412"/>
      <c r="AW27" s="412"/>
      <c r="AX27" s="471"/>
      <c r="AY27" s="495" t="s">
        <v>183</v>
      </c>
      <c r="AZ27" s="496"/>
      <c r="BA27" s="496"/>
      <c r="BB27" s="496"/>
      <c r="BC27" s="496"/>
      <c r="BD27" s="496"/>
      <c r="BE27" s="496"/>
      <c r="BF27" s="496"/>
      <c r="BG27" s="496"/>
      <c r="BH27" s="496"/>
      <c r="BI27" s="496"/>
      <c r="BJ27" s="496"/>
      <c r="BK27" s="496"/>
      <c r="BL27" s="496"/>
      <c r="BM27" s="497"/>
      <c r="BN27" s="492" t="s">
        <v>175</v>
      </c>
      <c r="BO27" s="493"/>
      <c r="BP27" s="493"/>
      <c r="BQ27" s="493"/>
      <c r="BR27" s="493"/>
      <c r="BS27" s="493"/>
      <c r="BT27" s="493"/>
      <c r="BU27" s="494"/>
      <c r="BV27" s="492" t="s">
        <v>175</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184</v>
      </c>
      <c r="F28" s="415"/>
      <c r="G28" s="415"/>
      <c r="H28" s="415"/>
      <c r="I28" s="415"/>
      <c r="J28" s="415"/>
      <c r="K28" s="416"/>
      <c r="L28" s="411">
        <v>1</v>
      </c>
      <c r="M28" s="412"/>
      <c r="N28" s="412"/>
      <c r="O28" s="412"/>
      <c r="P28" s="413"/>
      <c r="Q28" s="411">
        <v>6800</v>
      </c>
      <c r="R28" s="412"/>
      <c r="S28" s="412"/>
      <c r="T28" s="412"/>
      <c r="U28" s="412"/>
      <c r="V28" s="413"/>
      <c r="W28" s="501"/>
      <c r="X28" s="438"/>
      <c r="Y28" s="439"/>
      <c r="Z28" s="414" t="s">
        <v>185</v>
      </c>
      <c r="AA28" s="415"/>
      <c r="AB28" s="415"/>
      <c r="AC28" s="415"/>
      <c r="AD28" s="415"/>
      <c r="AE28" s="415"/>
      <c r="AF28" s="415"/>
      <c r="AG28" s="416"/>
      <c r="AH28" s="411" t="s">
        <v>176</v>
      </c>
      <c r="AI28" s="412"/>
      <c r="AJ28" s="412"/>
      <c r="AK28" s="412"/>
      <c r="AL28" s="413"/>
      <c r="AM28" s="411" t="s">
        <v>175</v>
      </c>
      <c r="AN28" s="412"/>
      <c r="AO28" s="412"/>
      <c r="AP28" s="412"/>
      <c r="AQ28" s="412"/>
      <c r="AR28" s="413"/>
      <c r="AS28" s="411" t="s">
        <v>175</v>
      </c>
      <c r="AT28" s="412"/>
      <c r="AU28" s="412"/>
      <c r="AV28" s="412"/>
      <c r="AW28" s="412"/>
      <c r="AX28" s="471"/>
      <c r="AY28" s="475" t="s">
        <v>186</v>
      </c>
      <c r="AZ28" s="476"/>
      <c r="BA28" s="476"/>
      <c r="BB28" s="477"/>
      <c r="BC28" s="484" t="s">
        <v>47</v>
      </c>
      <c r="BD28" s="485"/>
      <c r="BE28" s="485"/>
      <c r="BF28" s="485"/>
      <c r="BG28" s="485"/>
      <c r="BH28" s="485"/>
      <c r="BI28" s="485"/>
      <c r="BJ28" s="485"/>
      <c r="BK28" s="485"/>
      <c r="BL28" s="485"/>
      <c r="BM28" s="486"/>
      <c r="BN28" s="487">
        <v>14869487</v>
      </c>
      <c r="BO28" s="488"/>
      <c r="BP28" s="488"/>
      <c r="BQ28" s="488"/>
      <c r="BR28" s="488"/>
      <c r="BS28" s="488"/>
      <c r="BT28" s="488"/>
      <c r="BU28" s="489"/>
      <c r="BV28" s="487">
        <v>10910535</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187</v>
      </c>
      <c r="F29" s="415"/>
      <c r="G29" s="415"/>
      <c r="H29" s="415"/>
      <c r="I29" s="415"/>
      <c r="J29" s="415"/>
      <c r="K29" s="416"/>
      <c r="L29" s="411">
        <v>38</v>
      </c>
      <c r="M29" s="412"/>
      <c r="N29" s="412"/>
      <c r="O29" s="412"/>
      <c r="P29" s="413"/>
      <c r="Q29" s="411">
        <v>6100</v>
      </c>
      <c r="R29" s="412"/>
      <c r="S29" s="412"/>
      <c r="T29" s="412"/>
      <c r="U29" s="412"/>
      <c r="V29" s="413"/>
      <c r="W29" s="502"/>
      <c r="X29" s="503"/>
      <c r="Y29" s="504"/>
      <c r="Z29" s="414" t="s">
        <v>188</v>
      </c>
      <c r="AA29" s="415"/>
      <c r="AB29" s="415"/>
      <c r="AC29" s="415"/>
      <c r="AD29" s="415"/>
      <c r="AE29" s="415"/>
      <c r="AF29" s="415"/>
      <c r="AG29" s="416"/>
      <c r="AH29" s="411">
        <v>2690</v>
      </c>
      <c r="AI29" s="412"/>
      <c r="AJ29" s="412"/>
      <c r="AK29" s="412"/>
      <c r="AL29" s="413"/>
      <c r="AM29" s="411">
        <v>8415360</v>
      </c>
      <c r="AN29" s="412"/>
      <c r="AO29" s="412"/>
      <c r="AP29" s="412"/>
      <c r="AQ29" s="412"/>
      <c r="AR29" s="413"/>
      <c r="AS29" s="411">
        <v>3128</v>
      </c>
      <c r="AT29" s="412"/>
      <c r="AU29" s="412"/>
      <c r="AV29" s="412"/>
      <c r="AW29" s="412"/>
      <c r="AX29" s="471"/>
      <c r="AY29" s="478"/>
      <c r="AZ29" s="479"/>
      <c r="BA29" s="479"/>
      <c r="BB29" s="480"/>
      <c r="BC29" s="472" t="s">
        <v>189</v>
      </c>
      <c r="BD29" s="473"/>
      <c r="BE29" s="473"/>
      <c r="BF29" s="473"/>
      <c r="BG29" s="473"/>
      <c r="BH29" s="473"/>
      <c r="BI29" s="473"/>
      <c r="BJ29" s="473"/>
      <c r="BK29" s="473"/>
      <c r="BL29" s="473"/>
      <c r="BM29" s="474"/>
      <c r="BN29" s="458">
        <v>3741</v>
      </c>
      <c r="BO29" s="459"/>
      <c r="BP29" s="459"/>
      <c r="BQ29" s="459"/>
      <c r="BR29" s="459"/>
      <c r="BS29" s="459"/>
      <c r="BT29" s="459"/>
      <c r="BU29" s="460"/>
      <c r="BV29" s="458">
        <v>3741</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190</v>
      </c>
      <c r="X30" s="426"/>
      <c r="Y30" s="426"/>
      <c r="Z30" s="426"/>
      <c r="AA30" s="426"/>
      <c r="AB30" s="426"/>
      <c r="AC30" s="426"/>
      <c r="AD30" s="426"/>
      <c r="AE30" s="426"/>
      <c r="AF30" s="426"/>
      <c r="AG30" s="427"/>
      <c r="AH30" s="428">
        <v>97.9</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49</v>
      </c>
      <c r="BD30" s="432"/>
      <c r="BE30" s="432"/>
      <c r="BF30" s="432"/>
      <c r="BG30" s="432"/>
      <c r="BH30" s="432"/>
      <c r="BI30" s="432"/>
      <c r="BJ30" s="432"/>
      <c r="BK30" s="432"/>
      <c r="BL30" s="432"/>
      <c r="BM30" s="433"/>
      <c r="BN30" s="492">
        <v>14305920</v>
      </c>
      <c r="BO30" s="493"/>
      <c r="BP30" s="493"/>
      <c r="BQ30" s="493"/>
      <c r="BR30" s="493"/>
      <c r="BS30" s="493"/>
      <c r="BT30" s="493"/>
      <c r="BU30" s="494"/>
      <c r="BV30" s="492">
        <v>13487845</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191</v>
      </c>
      <c r="D32" s="417"/>
      <c r="E32" s="417"/>
      <c r="F32" s="417"/>
      <c r="G32" s="417"/>
      <c r="H32" s="417"/>
      <c r="I32" s="417"/>
      <c r="J32" s="417"/>
      <c r="K32" s="417"/>
      <c r="L32" s="417"/>
      <c r="M32" s="417"/>
      <c r="N32" s="417"/>
      <c r="O32" s="417"/>
      <c r="P32" s="417"/>
      <c r="Q32" s="417"/>
      <c r="R32" s="417"/>
      <c r="S32" s="417"/>
      <c r="U32" s="418" t="s">
        <v>192</v>
      </c>
      <c r="V32" s="418"/>
      <c r="W32" s="418"/>
      <c r="X32" s="418"/>
      <c r="Y32" s="418"/>
      <c r="Z32" s="418"/>
      <c r="AA32" s="418"/>
      <c r="AB32" s="418"/>
      <c r="AC32" s="418"/>
      <c r="AD32" s="418"/>
      <c r="AE32" s="418"/>
      <c r="AF32" s="418"/>
      <c r="AG32" s="418"/>
      <c r="AH32" s="418"/>
      <c r="AI32" s="418"/>
      <c r="AJ32" s="418"/>
      <c r="AK32" s="418"/>
      <c r="AM32" s="418" t="s">
        <v>193</v>
      </c>
      <c r="AN32" s="418"/>
      <c r="AO32" s="418"/>
      <c r="AP32" s="418"/>
      <c r="AQ32" s="418"/>
      <c r="AR32" s="418"/>
      <c r="AS32" s="418"/>
      <c r="AT32" s="418"/>
      <c r="AU32" s="418"/>
      <c r="AV32" s="418"/>
      <c r="AW32" s="418"/>
      <c r="AX32" s="418"/>
      <c r="AY32" s="418"/>
      <c r="AZ32" s="418"/>
      <c r="BA32" s="418"/>
      <c r="BB32" s="418"/>
      <c r="BC32" s="418"/>
      <c r="BE32" s="418" t="s">
        <v>194</v>
      </c>
      <c r="BF32" s="418"/>
      <c r="BG32" s="418"/>
      <c r="BH32" s="418"/>
      <c r="BI32" s="418"/>
      <c r="BJ32" s="418"/>
      <c r="BK32" s="418"/>
      <c r="BL32" s="418"/>
      <c r="BM32" s="418"/>
      <c r="BN32" s="418"/>
      <c r="BO32" s="418"/>
      <c r="BP32" s="418"/>
      <c r="BQ32" s="418"/>
      <c r="BR32" s="418"/>
      <c r="BS32" s="418"/>
      <c r="BT32" s="418"/>
      <c r="BU32" s="418"/>
      <c r="BW32" s="418" t="s">
        <v>195</v>
      </c>
      <c r="BX32" s="418"/>
      <c r="BY32" s="418"/>
      <c r="BZ32" s="418"/>
      <c r="CA32" s="418"/>
      <c r="CB32" s="418"/>
      <c r="CC32" s="418"/>
      <c r="CD32" s="418"/>
      <c r="CE32" s="418"/>
      <c r="CF32" s="418"/>
      <c r="CG32" s="418"/>
      <c r="CH32" s="418"/>
      <c r="CI32" s="418"/>
      <c r="CJ32" s="418"/>
      <c r="CK32" s="418"/>
      <c r="CL32" s="418"/>
      <c r="CM32" s="418"/>
      <c r="CO32" s="418" t="s">
        <v>196</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197</v>
      </c>
      <c r="D33" s="410"/>
      <c r="E33" s="409" t="s">
        <v>198</v>
      </c>
      <c r="F33" s="409"/>
      <c r="G33" s="409"/>
      <c r="H33" s="409"/>
      <c r="I33" s="409"/>
      <c r="J33" s="409"/>
      <c r="K33" s="409"/>
      <c r="L33" s="409"/>
      <c r="M33" s="409"/>
      <c r="N33" s="409"/>
      <c r="O33" s="409"/>
      <c r="P33" s="409"/>
      <c r="Q33" s="409"/>
      <c r="R33" s="409"/>
      <c r="S33" s="409"/>
      <c r="T33" s="203"/>
      <c r="U33" s="410" t="s">
        <v>197</v>
      </c>
      <c r="V33" s="410"/>
      <c r="W33" s="409" t="s">
        <v>199</v>
      </c>
      <c r="X33" s="409"/>
      <c r="Y33" s="409"/>
      <c r="Z33" s="409"/>
      <c r="AA33" s="409"/>
      <c r="AB33" s="409"/>
      <c r="AC33" s="409"/>
      <c r="AD33" s="409"/>
      <c r="AE33" s="409"/>
      <c r="AF33" s="409"/>
      <c r="AG33" s="409"/>
      <c r="AH33" s="409"/>
      <c r="AI33" s="409"/>
      <c r="AJ33" s="409"/>
      <c r="AK33" s="409"/>
      <c r="AL33" s="203"/>
      <c r="AM33" s="410" t="s">
        <v>197</v>
      </c>
      <c r="AN33" s="410"/>
      <c r="AO33" s="409" t="s">
        <v>198</v>
      </c>
      <c r="AP33" s="409"/>
      <c r="AQ33" s="409"/>
      <c r="AR33" s="409"/>
      <c r="AS33" s="409"/>
      <c r="AT33" s="409"/>
      <c r="AU33" s="409"/>
      <c r="AV33" s="409"/>
      <c r="AW33" s="409"/>
      <c r="AX33" s="409"/>
      <c r="AY33" s="409"/>
      <c r="AZ33" s="409"/>
      <c r="BA33" s="409"/>
      <c r="BB33" s="409"/>
      <c r="BC33" s="409"/>
      <c r="BD33" s="204"/>
      <c r="BE33" s="409" t="s">
        <v>200</v>
      </c>
      <c r="BF33" s="409"/>
      <c r="BG33" s="409" t="s">
        <v>201</v>
      </c>
      <c r="BH33" s="409"/>
      <c r="BI33" s="409"/>
      <c r="BJ33" s="409"/>
      <c r="BK33" s="409"/>
      <c r="BL33" s="409"/>
      <c r="BM33" s="409"/>
      <c r="BN33" s="409"/>
      <c r="BO33" s="409"/>
      <c r="BP33" s="409"/>
      <c r="BQ33" s="409"/>
      <c r="BR33" s="409"/>
      <c r="BS33" s="409"/>
      <c r="BT33" s="409"/>
      <c r="BU33" s="409"/>
      <c r="BV33" s="204"/>
      <c r="BW33" s="410" t="s">
        <v>200</v>
      </c>
      <c r="BX33" s="410"/>
      <c r="BY33" s="409" t="s">
        <v>202</v>
      </c>
      <c r="BZ33" s="409"/>
      <c r="CA33" s="409"/>
      <c r="CB33" s="409"/>
      <c r="CC33" s="409"/>
      <c r="CD33" s="409"/>
      <c r="CE33" s="409"/>
      <c r="CF33" s="409"/>
      <c r="CG33" s="409"/>
      <c r="CH33" s="409"/>
      <c r="CI33" s="409"/>
      <c r="CJ33" s="409"/>
      <c r="CK33" s="409"/>
      <c r="CL33" s="409"/>
      <c r="CM33" s="409"/>
      <c r="CN33" s="203"/>
      <c r="CO33" s="410" t="s">
        <v>197</v>
      </c>
      <c r="CP33" s="410"/>
      <c r="CQ33" s="409" t="s">
        <v>203</v>
      </c>
      <c r="CR33" s="409"/>
      <c r="CS33" s="409"/>
      <c r="CT33" s="409"/>
      <c r="CU33" s="409"/>
      <c r="CV33" s="409"/>
      <c r="CW33" s="409"/>
      <c r="CX33" s="409"/>
      <c r="CY33" s="409"/>
      <c r="CZ33" s="409"/>
      <c r="DA33" s="409"/>
      <c r="DB33" s="409"/>
      <c r="DC33" s="409"/>
      <c r="DD33" s="409"/>
      <c r="DE33" s="409"/>
      <c r="DF33" s="203"/>
      <c r="DG33" s="408" t="s">
        <v>204</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5</v>
      </c>
      <c r="V34" s="406"/>
      <c r="W34" s="407" t="str">
        <f>IF('各会計、関係団体の財政状況及び健全化判断比率'!B28="","",'各会計、関係団体の財政状況及び健全化判断比率'!B28)</f>
        <v>国民健康保険事業特別会計</v>
      </c>
      <c r="X34" s="407"/>
      <c r="Y34" s="407"/>
      <c r="Z34" s="407"/>
      <c r="AA34" s="407"/>
      <c r="AB34" s="407"/>
      <c r="AC34" s="407"/>
      <c r="AD34" s="407"/>
      <c r="AE34" s="407"/>
      <c r="AF34" s="407"/>
      <c r="AG34" s="407"/>
      <c r="AH34" s="407"/>
      <c r="AI34" s="407"/>
      <c r="AJ34" s="407"/>
      <c r="AK34" s="407"/>
      <c r="AL34" s="178"/>
      <c r="AM34" s="406">
        <f>IF(AO34="","",MAX(C34:D43,U34:V43)+1)</f>
        <v>10</v>
      </c>
      <c r="AN34" s="406"/>
      <c r="AO34" s="407" t="str">
        <f>IF('各会計、関係団体の財政状況及び健全化判断比率'!B33="","",'各会計、関係団体の財政状況及び健全化判断比率'!B33)</f>
        <v>下水道事業会計</v>
      </c>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11</v>
      </c>
      <c r="BX34" s="406"/>
      <c r="BY34" s="407" t="str">
        <f>IF('各会計、関係団体の財政状況及び健全化判断比率'!B68="","",'各会計、関係団体の財政状況及び健全化判断比率'!B68)</f>
        <v>南多摩斎場組合</v>
      </c>
      <c r="BZ34" s="407"/>
      <c r="CA34" s="407"/>
      <c r="CB34" s="407"/>
      <c r="CC34" s="407"/>
      <c r="CD34" s="407"/>
      <c r="CE34" s="407"/>
      <c r="CF34" s="407"/>
      <c r="CG34" s="407"/>
      <c r="CH34" s="407"/>
      <c r="CI34" s="407"/>
      <c r="CJ34" s="407"/>
      <c r="CK34" s="407"/>
      <c r="CL34" s="407"/>
      <c r="CM34" s="407"/>
      <c r="CN34" s="178"/>
      <c r="CO34" s="406">
        <f>IF(CQ34="","",MAX(C34:D43,U34:V43,AM34:AN43,BE34:BF43,BW34:BX43)+1)</f>
        <v>20</v>
      </c>
      <c r="CP34" s="406"/>
      <c r="CQ34" s="407" t="str">
        <f>IF('各会計、関係団体の財政状況及び健全化判断比率'!BS7="","",'各会計、関係団体の財政状況及び健全化判断比率'!BS7)</f>
        <v>八王子市学園都市文化ふれあい財団</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2">
      <c r="A35" s="178"/>
      <c r="B35" s="202"/>
      <c r="C35" s="406">
        <f>IF(E35="","",C34+1)</f>
        <v>2</v>
      </c>
      <c r="D35" s="406"/>
      <c r="E35" s="407" t="str">
        <f>IF('各会計、関係団体の財政状況及び健全化判断比率'!B8="","",'各会計、関係団体の財政状況及び健全化判断比率'!B8)</f>
        <v>母子・父子福祉資金特別会計</v>
      </c>
      <c r="F35" s="407"/>
      <c r="G35" s="407"/>
      <c r="H35" s="407"/>
      <c r="I35" s="407"/>
      <c r="J35" s="407"/>
      <c r="K35" s="407"/>
      <c r="L35" s="407"/>
      <c r="M35" s="407"/>
      <c r="N35" s="407"/>
      <c r="O35" s="407"/>
      <c r="P35" s="407"/>
      <c r="Q35" s="407"/>
      <c r="R35" s="407"/>
      <c r="S35" s="407"/>
      <c r="T35" s="178"/>
      <c r="U35" s="406">
        <f>IF(W35="","",U34+1)</f>
        <v>6</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12</v>
      </c>
      <c r="BX35" s="406"/>
      <c r="BY35" s="407" t="str">
        <f>IF('各会計、関係団体の財政状況及び健全化判断比率'!B69="","",'各会計、関係団体の財政状況及び健全化判断比率'!B69)</f>
        <v>東京たま広域資源循環組合</v>
      </c>
      <c r="BZ35" s="407"/>
      <c r="CA35" s="407"/>
      <c r="CB35" s="407"/>
      <c r="CC35" s="407"/>
      <c r="CD35" s="407"/>
      <c r="CE35" s="407"/>
      <c r="CF35" s="407"/>
      <c r="CG35" s="407"/>
      <c r="CH35" s="407"/>
      <c r="CI35" s="407"/>
      <c r="CJ35" s="407"/>
      <c r="CK35" s="407"/>
      <c r="CL35" s="407"/>
      <c r="CM35" s="407"/>
      <c r="CN35" s="178"/>
      <c r="CO35" s="406">
        <f t="shared" ref="CO35:CO43" si="3">IF(CQ35="","",CO34+1)</f>
        <v>21</v>
      </c>
      <c r="CP35" s="406"/>
      <c r="CQ35" s="407" t="str">
        <f>IF('各会計、関係団体の財政状況及び健全化判断比率'!BS8="","",'各会計、関係団体の財政状況及び健全化判断比率'!BS8)</f>
        <v>八王子市まちづくり公社</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2">
      <c r="A36" s="178"/>
      <c r="B36" s="202"/>
      <c r="C36" s="406">
        <f>IF(E36="","",C35+1)</f>
        <v>3</v>
      </c>
      <c r="D36" s="406"/>
      <c r="E36" s="407" t="str">
        <f>IF('各会計、関係団体の財政状況及び健全化判断比率'!B9="","",'各会計、関係団体の財政状況及び健全化判断比率'!B9)</f>
        <v>土地取得事業特別会計</v>
      </c>
      <c r="F36" s="407"/>
      <c r="G36" s="407"/>
      <c r="H36" s="407"/>
      <c r="I36" s="407"/>
      <c r="J36" s="407"/>
      <c r="K36" s="407"/>
      <c r="L36" s="407"/>
      <c r="M36" s="407"/>
      <c r="N36" s="407"/>
      <c r="O36" s="407"/>
      <c r="P36" s="407"/>
      <c r="Q36" s="407"/>
      <c r="R36" s="407"/>
      <c r="S36" s="407"/>
      <c r="T36" s="178"/>
      <c r="U36" s="406">
        <f t="shared" ref="U36:U43" si="4">IF(W36="","",U35+1)</f>
        <v>7</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13</v>
      </c>
      <c r="BX36" s="406"/>
      <c r="BY36" s="407" t="str">
        <f>IF('各会計、関係団体の財政状況及び健全化判断比率'!B70="","",'各会計、関係団体の財政状況及び健全化判断比率'!B70)</f>
        <v>東京市町村総合事務組合（一般会計）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f>IF(E37="","",C36+1)</f>
        <v>4</v>
      </c>
      <c r="D37" s="406"/>
      <c r="E37" s="407" t="str">
        <f>IF('各会計、関係団体の財政状況及び健全化判断比率'!B10="","",'各会計、関係団体の財政状況及び健全化判断比率'!B10)</f>
        <v>借入金管理特別会計</v>
      </c>
      <c r="F37" s="407"/>
      <c r="G37" s="407"/>
      <c r="H37" s="407"/>
      <c r="I37" s="407"/>
      <c r="J37" s="407"/>
      <c r="K37" s="407"/>
      <c r="L37" s="407"/>
      <c r="M37" s="407"/>
      <c r="N37" s="407"/>
      <c r="O37" s="407"/>
      <c r="P37" s="407"/>
      <c r="Q37" s="407"/>
      <c r="R37" s="407"/>
      <c r="S37" s="407"/>
      <c r="T37" s="178"/>
      <c r="U37" s="406">
        <f t="shared" si="4"/>
        <v>8</v>
      </c>
      <c r="V37" s="406"/>
      <c r="W37" s="407" t="str">
        <f>IF('各会計、関係団体の財政状況及び健全化判断比率'!B31="","",'各会計、関係団体の財政状況及び健全化判断比率'!B31)</f>
        <v>駐車場事業特別会計</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14</v>
      </c>
      <c r="BX37" s="406"/>
      <c r="BY37" s="407" t="str">
        <f>IF('各会計、関係団体の財政状況及び健全化判断比率'!B71="","",'各会計、関係団体の財政状況及び健全化判断比率'!B71)</f>
        <v>東京市町村総合事務組合（交通災害共済事業特別会計）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f t="shared" si="4"/>
        <v>9</v>
      </c>
      <c r="V38" s="406"/>
      <c r="W38" s="407" t="str">
        <f>IF('各会計、関係団体の財政状況及び健全化判断比率'!B32="","",'各会計、関係団体の財政状況及び健全化判断比率'!B32)</f>
        <v>給与及び公共料金特別会計</v>
      </c>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15</v>
      </c>
      <c r="BX38" s="406"/>
      <c r="BY38" s="407" t="str">
        <f>IF('各会計、関係団体の財政状況及び健全化判断比率'!B72="","",'各会計、関係団体の財政状況及び健全化判断比率'!B72)</f>
        <v>多摩ニュータウン環境組合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16</v>
      </c>
      <c r="BX39" s="406"/>
      <c r="BY39" s="407" t="str">
        <f>IF('各会計、関係団体の財政状況及び健全化判断比率'!B73="","",'各会計、関係団体の財政状況及び健全化判断比率'!B73)</f>
        <v>東京都十一市競輪事業組合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17</v>
      </c>
      <c r="BX40" s="406"/>
      <c r="BY40" s="407" t="str">
        <f>IF('各会計、関係団体の財政状況及び健全化判断比率'!B74="","",'各会計、関係団体の財政状況及び健全化判断比率'!B74)</f>
        <v>東京都六市競艇事業組合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18</v>
      </c>
      <c r="BX41" s="406"/>
      <c r="BY41" s="407" t="str">
        <f>IF('各会計、関係団体の財政状況及び健全化判断比率'!B75="","",'各会計、関係団体の財政状況及び健全化判断比率'!B75)</f>
        <v>東京都後期高齢者医療広域連合（一般会計）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19</v>
      </c>
      <c r="BX42" s="406"/>
      <c r="BY42" s="407" t="str">
        <f>IF('各会計、関係団体の財政状況及び健全化判断比率'!B76="","",'各会計、関係団体の財政状況及び健全化判断比率'!B76)</f>
        <v>東京都後期高齢者医療広域連合
（後期高齢者医療特別会計）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205</v>
      </c>
      <c r="E46" s="403" t="s">
        <v>206</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207</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208</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209</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210</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211</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212</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c r="E53" s="177" t="s">
        <v>591</v>
      </c>
    </row>
    <row r="54" spans="5:113" x14ac:dyDescent="0.2"/>
    <row r="55" spans="5:113" x14ac:dyDescent="0.2"/>
    <row r="56" spans="5:113" x14ac:dyDescent="0.2"/>
  </sheetData>
  <sheetProtection algorithmName="SHA-512" hashValue="hhdhPT6FIqwm1YCFciO3uXgtXa+8P7mO73YkqYvO1y+JLLOcesHJPRWg+7FG9lSnB0G3F8MAN3OgjusVw5wehA==" saltValue="O9R+ejlwWMsf/a3++16+J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2">
      <c r="A34" s="22"/>
      <c r="B34" s="31"/>
      <c r="C34" s="1214" t="s">
        <v>556</v>
      </c>
      <c r="D34" s="1214"/>
      <c r="E34" s="1215"/>
      <c r="F34" s="32">
        <v>3.29</v>
      </c>
      <c r="G34" s="33">
        <v>3.46</v>
      </c>
      <c r="H34" s="33">
        <v>1.49</v>
      </c>
      <c r="I34" s="33">
        <v>5.58</v>
      </c>
      <c r="J34" s="34">
        <v>6.52</v>
      </c>
      <c r="K34" s="22"/>
      <c r="L34" s="22"/>
      <c r="M34" s="22"/>
      <c r="N34" s="22"/>
      <c r="O34" s="22"/>
      <c r="P34" s="22"/>
    </row>
    <row r="35" spans="1:16" ht="39" customHeight="1" x14ac:dyDescent="0.2">
      <c r="A35" s="22"/>
      <c r="B35" s="35"/>
      <c r="C35" s="1208" t="s">
        <v>557</v>
      </c>
      <c r="D35" s="1209"/>
      <c r="E35" s="1210"/>
      <c r="F35" s="36">
        <v>0.93</v>
      </c>
      <c r="G35" s="37">
        <v>0.36</v>
      </c>
      <c r="H35" s="37">
        <v>0.44</v>
      </c>
      <c r="I35" s="37">
        <v>0.59</v>
      </c>
      <c r="J35" s="38">
        <v>1.44</v>
      </c>
      <c r="K35" s="22"/>
      <c r="L35" s="22"/>
      <c r="M35" s="22"/>
      <c r="N35" s="22"/>
      <c r="O35" s="22"/>
      <c r="P35" s="22"/>
    </row>
    <row r="36" spans="1:16" ht="39" customHeight="1" x14ac:dyDescent="0.2">
      <c r="A36" s="22"/>
      <c r="B36" s="35"/>
      <c r="C36" s="1208" t="s">
        <v>558</v>
      </c>
      <c r="D36" s="1209"/>
      <c r="E36" s="1210"/>
      <c r="F36" s="36" t="s">
        <v>509</v>
      </c>
      <c r="G36" s="37" t="s">
        <v>509</v>
      </c>
      <c r="H36" s="37" t="s">
        <v>509</v>
      </c>
      <c r="I36" s="37">
        <v>0.61</v>
      </c>
      <c r="J36" s="38">
        <v>1.4</v>
      </c>
      <c r="K36" s="22"/>
      <c r="L36" s="22"/>
      <c r="M36" s="22"/>
      <c r="N36" s="22"/>
      <c r="O36" s="22"/>
      <c r="P36" s="22"/>
    </row>
    <row r="37" spans="1:16" ht="39" customHeight="1" x14ac:dyDescent="0.2">
      <c r="A37" s="22"/>
      <c r="B37" s="35"/>
      <c r="C37" s="1208" t="s">
        <v>559</v>
      </c>
      <c r="D37" s="1209"/>
      <c r="E37" s="1210"/>
      <c r="F37" s="36">
        <v>1.1200000000000001</v>
      </c>
      <c r="G37" s="37">
        <v>0.52</v>
      </c>
      <c r="H37" s="37">
        <v>0.53</v>
      </c>
      <c r="I37" s="37">
        <v>0.64</v>
      </c>
      <c r="J37" s="38">
        <v>0.77</v>
      </c>
      <c r="K37" s="22"/>
      <c r="L37" s="22"/>
      <c r="M37" s="22"/>
      <c r="N37" s="22"/>
      <c r="O37" s="22"/>
      <c r="P37" s="22"/>
    </row>
    <row r="38" spans="1:16" ht="39" customHeight="1" x14ac:dyDescent="0.2">
      <c r="A38" s="22"/>
      <c r="B38" s="35"/>
      <c r="C38" s="1208" t="s">
        <v>560</v>
      </c>
      <c r="D38" s="1209"/>
      <c r="E38" s="1210"/>
      <c r="F38" s="36">
        <v>0.01</v>
      </c>
      <c r="G38" s="37">
        <v>0.03</v>
      </c>
      <c r="H38" s="37">
        <v>0.08</v>
      </c>
      <c r="I38" s="37">
        <v>0.09</v>
      </c>
      <c r="J38" s="38">
        <v>0.05</v>
      </c>
      <c r="K38" s="22"/>
      <c r="L38" s="22"/>
      <c r="M38" s="22"/>
      <c r="N38" s="22"/>
      <c r="O38" s="22"/>
      <c r="P38" s="22"/>
    </row>
    <row r="39" spans="1:16" ht="39" customHeight="1" x14ac:dyDescent="0.2">
      <c r="A39" s="22"/>
      <c r="B39" s="35"/>
      <c r="C39" s="1208" t="s">
        <v>561</v>
      </c>
      <c r="D39" s="1209"/>
      <c r="E39" s="1210"/>
      <c r="F39" s="36">
        <v>0</v>
      </c>
      <c r="G39" s="37">
        <v>0</v>
      </c>
      <c r="H39" s="37">
        <v>0</v>
      </c>
      <c r="I39" s="37">
        <v>0</v>
      </c>
      <c r="J39" s="38">
        <v>0</v>
      </c>
      <c r="K39" s="22"/>
      <c r="L39" s="22"/>
      <c r="M39" s="22"/>
      <c r="N39" s="22"/>
      <c r="O39" s="22"/>
      <c r="P39" s="22"/>
    </row>
    <row r="40" spans="1:16" ht="39" customHeight="1" x14ac:dyDescent="0.2">
      <c r="A40" s="22"/>
      <c r="B40" s="35"/>
      <c r="C40" s="1208" t="s">
        <v>562</v>
      </c>
      <c r="D40" s="1209"/>
      <c r="E40" s="1210"/>
      <c r="F40" s="36">
        <v>0</v>
      </c>
      <c r="G40" s="37">
        <v>0</v>
      </c>
      <c r="H40" s="37">
        <v>0</v>
      </c>
      <c r="I40" s="37">
        <v>0</v>
      </c>
      <c r="J40" s="38">
        <v>0</v>
      </c>
      <c r="K40" s="22"/>
      <c r="L40" s="22"/>
      <c r="M40" s="22"/>
      <c r="N40" s="22"/>
      <c r="O40" s="22"/>
      <c r="P40" s="22"/>
    </row>
    <row r="41" spans="1:16" ht="39" customHeight="1" x14ac:dyDescent="0.2">
      <c r="A41" s="22"/>
      <c r="B41" s="35"/>
      <c r="C41" s="1208" t="s">
        <v>563</v>
      </c>
      <c r="D41" s="1209"/>
      <c r="E41" s="1210"/>
      <c r="F41" s="36">
        <v>0</v>
      </c>
      <c r="G41" s="37">
        <v>0</v>
      </c>
      <c r="H41" s="37">
        <v>0</v>
      </c>
      <c r="I41" s="37">
        <v>0</v>
      </c>
      <c r="J41" s="38">
        <v>0</v>
      </c>
      <c r="K41" s="22"/>
      <c r="L41" s="22"/>
      <c r="M41" s="22"/>
      <c r="N41" s="22"/>
      <c r="O41" s="22"/>
      <c r="P41" s="22"/>
    </row>
    <row r="42" spans="1:16" ht="39" customHeight="1" x14ac:dyDescent="0.2">
      <c r="A42" s="22"/>
      <c r="B42" s="39"/>
      <c r="C42" s="1208" t="s">
        <v>564</v>
      </c>
      <c r="D42" s="1209"/>
      <c r="E42" s="1210"/>
      <c r="F42" s="36" t="s">
        <v>509</v>
      </c>
      <c r="G42" s="37" t="s">
        <v>509</v>
      </c>
      <c r="H42" s="37" t="s">
        <v>509</v>
      </c>
      <c r="I42" s="37" t="s">
        <v>509</v>
      </c>
      <c r="J42" s="38" t="s">
        <v>509</v>
      </c>
      <c r="K42" s="22"/>
      <c r="L42" s="22"/>
      <c r="M42" s="22"/>
      <c r="N42" s="22"/>
      <c r="O42" s="22"/>
      <c r="P42" s="22"/>
    </row>
    <row r="43" spans="1:16" ht="39" customHeight="1" thickBot="1" x14ac:dyDescent="0.25">
      <c r="A43" s="22"/>
      <c r="B43" s="40"/>
      <c r="C43" s="1211" t="s">
        <v>565</v>
      </c>
      <c r="D43" s="1212"/>
      <c r="E43" s="1213"/>
      <c r="F43" s="41">
        <v>0.12</v>
      </c>
      <c r="G43" s="42">
        <v>0.14000000000000001</v>
      </c>
      <c r="H43" s="42">
        <v>0.43</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fPEqY6WtQpui4rdW/9s2qeAgPOwItHrDWvAxScWrEw4gJvr3SI6CU9rCmYfYsilx5vih63dpQjkXuuOzxjW1tQ==" saltValue="wv5uQmt1r43ccA3QhuI6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2">
      <c r="A45" s="48"/>
      <c r="B45" s="1234" t="s">
        <v>10</v>
      </c>
      <c r="C45" s="1235"/>
      <c r="D45" s="58"/>
      <c r="E45" s="1240" t="s">
        <v>11</v>
      </c>
      <c r="F45" s="1240"/>
      <c r="G45" s="1240"/>
      <c r="H45" s="1240"/>
      <c r="I45" s="1240"/>
      <c r="J45" s="1241"/>
      <c r="K45" s="59">
        <v>12652</v>
      </c>
      <c r="L45" s="60">
        <v>12438</v>
      </c>
      <c r="M45" s="60">
        <v>12018</v>
      </c>
      <c r="N45" s="60">
        <v>11650</v>
      </c>
      <c r="O45" s="61">
        <v>12232</v>
      </c>
      <c r="P45" s="48"/>
      <c r="Q45" s="48"/>
      <c r="R45" s="48"/>
      <c r="S45" s="48"/>
      <c r="T45" s="48"/>
      <c r="U45" s="48"/>
    </row>
    <row r="46" spans="1:21" ht="30.75" customHeight="1" x14ac:dyDescent="0.2">
      <c r="A46" s="48"/>
      <c r="B46" s="1236"/>
      <c r="C46" s="1237"/>
      <c r="D46" s="62"/>
      <c r="E46" s="1218" t="s">
        <v>12</v>
      </c>
      <c r="F46" s="1218"/>
      <c r="G46" s="1218"/>
      <c r="H46" s="1218"/>
      <c r="I46" s="1218"/>
      <c r="J46" s="1219"/>
      <c r="K46" s="63" t="s">
        <v>509</v>
      </c>
      <c r="L46" s="64" t="s">
        <v>509</v>
      </c>
      <c r="M46" s="64" t="s">
        <v>509</v>
      </c>
      <c r="N46" s="64" t="s">
        <v>509</v>
      </c>
      <c r="O46" s="65" t="s">
        <v>509</v>
      </c>
      <c r="P46" s="48"/>
      <c r="Q46" s="48"/>
      <c r="R46" s="48"/>
      <c r="S46" s="48"/>
      <c r="T46" s="48"/>
      <c r="U46" s="48"/>
    </row>
    <row r="47" spans="1:21" ht="30.75" customHeight="1" x14ac:dyDescent="0.2">
      <c r="A47" s="48"/>
      <c r="B47" s="1236"/>
      <c r="C47" s="1237"/>
      <c r="D47" s="62"/>
      <c r="E47" s="1218" t="s">
        <v>13</v>
      </c>
      <c r="F47" s="1218"/>
      <c r="G47" s="1218"/>
      <c r="H47" s="1218"/>
      <c r="I47" s="1218"/>
      <c r="J47" s="1219"/>
      <c r="K47" s="63" t="s">
        <v>509</v>
      </c>
      <c r="L47" s="64" t="s">
        <v>509</v>
      </c>
      <c r="M47" s="64" t="s">
        <v>509</v>
      </c>
      <c r="N47" s="64" t="s">
        <v>509</v>
      </c>
      <c r="O47" s="65" t="s">
        <v>509</v>
      </c>
      <c r="P47" s="48"/>
      <c r="Q47" s="48"/>
      <c r="R47" s="48"/>
      <c r="S47" s="48"/>
      <c r="T47" s="48"/>
      <c r="U47" s="48"/>
    </row>
    <row r="48" spans="1:21" ht="30.75" customHeight="1" x14ac:dyDescent="0.2">
      <c r="A48" s="48"/>
      <c r="B48" s="1236"/>
      <c r="C48" s="1237"/>
      <c r="D48" s="62"/>
      <c r="E48" s="1218" t="s">
        <v>14</v>
      </c>
      <c r="F48" s="1218"/>
      <c r="G48" s="1218"/>
      <c r="H48" s="1218"/>
      <c r="I48" s="1218"/>
      <c r="J48" s="1219"/>
      <c r="K48" s="63">
        <v>3732</v>
      </c>
      <c r="L48" s="64">
        <v>3442</v>
      </c>
      <c r="M48" s="64">
        <v>3744</v>
      </c>
      <c r="N48" s="64">
        <v>465</v>
      </c>
      <c r="O48" s="65">
        <v>595</v>
      </c>
      <c r="P48" s="48"/>
      <c r="Q48" s="48"/>
      <c r="R48" s="48"/>
      <c r="S48" s="48"/>
      <c r="T48" s="48"/>
      <c r="U48" s="48"/>
    </row>
    <row r="49" spans="1:21" ht="30.75" customHeight="1" x14ac:dyDescent="0.2">
      <c r="A49" s="48"/>
      <c r="B49" s="1236"/>
      <c r="C49" s="1237"/>
      <c r="D49" s="62"/>
      <c r="E49" s="1218" t="s">
        <v>15</v>
      </c>
      <c r="F49" s="1218"/>
      <c r="G49" s="1218"/>
      <c r="H49" s="1218"/>
      <c r="I49" s="1218"/>
      <c r="J49" s="1219"/>
      <c r="K49" s="63">
        <v>243</v>
      </c>
      <c r="L49" s="64">
        <v>210</v>
      </c>
      <c r="M49" s="64">
        <v>184</v>
      </c>
      <c r="N49" s="64">
        <v>75</v>
      </c>
      <c r="O49" s="65">
        <v>5</v>
      </c>
      <c r="P49" s="48"/>
      <c r="Q49" s="48"/>
      <c r="R49" s="48"/>
      <c r="S49" s="48"/>
      <c r="T49" s="48"/>
      <c r="U49" s="48"/>
    </row>
    <row r="50" spans="1:21" ht="30.75" customHeight="1" x14ac:dyDescent="0.2">
      <c r="A50" s="48"/>
      <c r="B50" s="1236"/>
      <c r="C50" s="1237"/>
      <c r="D50" s="62"/>
      <c r="E50" s="1218" t="s">
        <v>16</v>
      </c>
      <c r="F50" s="1218"/>
      <c r="G50" s="1218"/>
      <c r="H50" s="1218"/>
      <c r="I50" s="1218"/>
      <c r="J50" s="1219"/>
      <c r="K50" s="63">
        <v>1146</v>
      </c>
      <c r="L50" s="64">
        <v>1187</v>
      </c>
      <c r="M50" s="64">
        <v>1091</v>
      </c>
      <c r="N50" s="64">
        <v>886</v>
      </c>
      <c r="O50" s="65">
        <v>888</v>
      </c>
      <c r="P50" s="48"/>
      <c r="Q50" s="48"/>
      <c r="R50" s="48"/>
      <c r="S50" s="48"/>
      <c r="T50" s="48"/>
      <c r="U50" s="48"/>
    </row>
    <row r="51" spans="1:21" ht="30.75" customHeight="1" x14ac:dyDescent="0.2">
      <c r="A51" s="48"/>
      <c r="B51" s="1238"/>
      <c r="C51" s="1239"/>
      <c r="D51" s="66"/>
      <c r="E51" s="1218" t="s">
        <v>17</v>
      </c>
      <c r="F51" s="1218"/>
      <c r="G51" s="1218"/>
      <c r="H51" s="1218"/>
      <c r="I51" s="1218"/>
      <c r="J51" s="1219"/>
      <c r="K51" s="63" t="s">
        <v>509</v>
      </c>
      <c r="L51" s="64" t="s">
        <v>509</v>
      </c>
      <c r="M51" s="64">
        <v>0</v>
      </c>
      <c r="N51" s="64">
        <v>1</v>
      </c>
      <c r="O51" s="65" t="s">
        <v>509</v>
      </c>
      <c r="P51" s="48"/>
      <c r="Q51" s="48"/>
      <c r="R51" s="48"/>
      <c r="S51" s="48"/>
      <c r="T51" s="48"/>
      <c r="U51" s="48"/>
    </row>
    <row r="52" spans="1:21" ht="30.75" customHeight="1" x14ac:dyDescent="0.2">
      <c r="A52" s="48"/>
      <c r="B52" s="1216" t="s">
        <v>18</v>
      </c>
      <c r="C52" s="1217"/>
      <c r="D52" s="66"/>
      <c r="E52" s="1218" t="s">
        <v>19</v>
      </c>
      <c r="F52" s="1218"/>
      <c r="G52" s="1218"/>
      <c r="H52" s="1218"/>
      <c r="I52" s="1218"/>
      <c r="J52" s="1219"/>
      <c r="K52" s="63">
        <v>18366</v>
      </c>
      <c r="L52" s="64">
        <v>18024</v>
      </c>
      <c r="M52" s="64">
        <v>17965</v>
      </c>
      <c r="N52" s="64">
        <v>14094</v>
      </c>
      <c r="O52" s="65">
        <v>13804</v>
      </c>
      <c r="P52" s="48"/>
      <c r="Q52" s="48"/>
      <c r="R52" s="48"/>
      <c r="S52" s="48"/>
      <c r="T52" s="48"/>
      <c r="U52" s="48"/>
    </row>
    <row r="53" spans="1:21" ht="30.75" customHeight="1" thickBot="1" x14ac:dyDescent="0.25">
      <c r="A53" s="48"/>
      <c r="B53" s="1220" t="s">
        <v>20</v>
      </c>
      <c r="C53" s="1221"/>
      <c r="D53" s="67"/>
      <c r="E53" s="1222" t="s">
        <v>21</v>
      </c>
      <c r="F53" s="1222"/>
      <c r="G53" s="1222"/>
      <c r="H53" s="1222"/>
      <c r="I53" s="1222"/>
      <c r="J53" s="1223"/>
      <c r="K53" s="68">
        <v>-593</v>
      </c>
      <c r="L53" s="69">
        <v>-747</v>
      </c>
      <c r="M53" s="69">
        <v>-928</v>
      </c>
      <c r="N53" s="69">
        <v>-1017</v>
      </c>
      <c r="O53" s="70">
        <v>-84</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5">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2">
      <c r="B57" s="1224" t="s">
        <v>24</v>
      </c>
      <c r="C57" s="1225"/>
      <c r="D57" s="1228" t="s">
        <v>25</v>
      </c>
      <c r="E57" s="1229"/>
      <c r="F57" s="1229"/>
      <c r="G57" s="1229"/>
      <c r="H57" s="1229"/>
      <c r="I57" s="1229"/>
      <c r="J57" s="1230"/>
      <c r="K57" s="83"/>
      <c r="L57" s="84"/>
      <c r="M57" s="84"/>
      <c r="N57" s="84"/>
      <c r="O57" s="85"/>
    </row>
    <row r="58" spans="1:21" ht="31.5" customHeight="1" thickBot="1" x14ac:dyDescent="0.25">
      <c r="B58" s="1226"/>
      <c r="C58" s="1227"/>
      <c r="D58" s="1231" t="s">
        <v>26</v>
      </c>
      <c r="E58" s="1232"/>
      <c r="F58" s="1232"/>
      <c r="G58" s="1232"/>
      <c r="H58" s="1232"/>
      <c r="I58" s="1232"/>
      <c r="J58" s="1233"/>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ZMoqxZuMlNCEF1umklahrLSYb6GYwBAgaExMdjcb9J7zx+cx721KlVvP4Xgq+E3CQJhulcG39o76/d6VNdC9g==" saltValue="+SrX5YX+yTx5d21bkvm1r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550</v>
      </c>
      <c r="J40" s="100" t="s">
        <v>551</v>
      </c>
      <c r="K40" s="100" t="s">
        <v>552</v>
      </c>
      <c r="L40" s="100" t="s">
        <v>553</v>
      </c>
      <c r="M40" s="101" t="s">
        <v>554</v>
      </c>
    </row>
    <row r="41" spans="2:13" ht="27.75" customHeight="1" x14ac:dyDescent="0.2">
      <c r="B41" s="1254" t="s">
        <v>29</v>
      </c>
      <c r="C41" s="1255"/>
      <c r="D41" s="102"/>
      <c r="E41" s="1256" t="s">
        <v>30</v>
      </c>
      <c r="F41" s="1256"/>
      <c r="G41" s="1256"/>
      <c r="H41" s="1257"/>
      <c r="I41" s="351">
        <v>129037</v>
      </c>
      <c r="J41" s="352">
        <v>127840</v>
      </c>
      <c r="K41" s="352">
        <v>134459</v>
      </c>
      <c r="L41" s="352">
        <v>136369</v>
      </c>
      <c r="M41" s="353">
        <v>140230</v>
      </c>
    </row>
    <row r="42" spans="2:13" ht="27.75" customHeight="1" x14ac:dyDescent="0.2">
      <c r="B42" s="1244"/>
      <c r="C42" s="1245"/>
      <c r="D42" s="103"/>
      <c r="E42" s="1248" t="s">
        <v>31</v>
      </c>
      <c r="F42" s="1248"/>
      <c r="G42" s="1248"/>
      <c r="H42" s="1249"/>
      <c r="I42" s="354">
        <v>9258</v>
      </c>
      <c r="J42" s="355">
        <v>7540</v>
      </c>
      <c r="K42" s="355">
        <v>6020</v>
      </c>
      <c r="L42" s="355">
        <v>4873</v>
      </c>
      <c r="M42" s="356">
        <v>3727</v>
      </c>
    </row>
    <row r="43" spans="2:13" ht="27.75" customHeight="1" x14ac:dyDescent="0.2">
      <c r="B43" s="1244"/>
      <c r="C43" s="1245"/>
      <c r="D43" s="103"/>
      <c r="E43" s="1248" t="s">
        <v>32</v>
      </c>
      <c r="F43" s="1248"/>
      <c r="G43" s="1248"/>
      <c r="H43" s="1249"/>
      <c r="I43" s="354">
        <v>31721</v>
      </c>
      <c r="J43" s="355">
        <v>29024</v>
      </c>
      <c r="K43" s="355">
        <v>28004</v>
      </c>
      <c r="L43" s="355">
        <v>18581</v>
      </c>
      <c r="M43" s="356">
        <v>11669</v>
      </c>
    </row>
    <row r="44" spans="2:13" ht="27.75" customHeight="1" x14ac:dyDescent="0.2">
      <c r="B44" s="1244"/>
      <c r="C44" s="1245"/>
      <c r="D44" s="103"/>
      <c r="E44" s="1248" t="s">
        <v>33</v>
      </c>
      <c r="F44" s="1248"/>
      <c r="G44" s="1248"/>
      <c r="H44" s="1249"/>
      <c r="I44" s="354">
        <v>531</v>
      </c>
      <c r="J44" s="355">
        <v>308</v>
      </c>
      <c r="K44" s="355">
        <v>114</v>
      </c>
      <c r="L44" s="355">
        <v>35</v>
      </c>
      <c r="M44" s="356">
        <v>31</v>
      </c>
    </row>
    <row r="45" spans="2:13" ht="27.75" customHeight="1" x14ac:dyDescent="0.2">
      <c r="B45" s="1244"/>
      <c r="C45" s="1245"/>
      <c r="D45" s="103"/>
      <c r="E45" s="1248" t="s">
        <v>34</v>
      </c>
      <c r="F45" s="1248"/>
      <c r="G45" s="1248"/>
      <c r="H45" s="1249"/>
      <c r="I45" s="354">
        <v>23004</v>
      </c>
      <c r="J45" s="355">
        <v>22020</v>
      </c>
      <c r="K45" s="355">
        <v>20450</v>
      </c>
      <c r="L45" s="355">
        <v>20502</v>
      </c>
      <c r="M45" s="356">
        <v>20262</v>
      </c>
    </row>
    <row r="46" spans="2:13" ht="27.75" customHeight="1" x14ac:dyDescent="0.2">
      <c r="B46" s="1244"/>
      <c r="C46" s="1245"/>
      <c r="D46" s="104"/>
      <c r="E46" s="1248" t="s">
        <v>35</v>
      </c>
      <c r="F46" s="1248"/>
      <c r="G46" s="1248"/>
      <c r="H46" s="1249"/>
      <c r="I46" s="354" t="s">
        <v>509</v>
      </c>
      <c r="J46" s="355" t="s">
        <v>509</v>
      </c>
      <c r="K46" s="355" t="s">
        <v>509</v>
      </c>
      <c r="L46" s="355" t="s">
        <v>509</v>
      </c>
      <c r="M46" s="356" t="s">
        <v>509</v>
      </c>
    </row>
    <row r="47" spans="2:13" ht="27.75" customHeight="1" x14ac:dyDescent="0.2">
      <c r="B47" s="1244"/>
      <c r="C47" s="1245"/>
      <c r="D47" s="105"/>
      <c r="E47" s="1258" t="s">
        <v>36</v>
      </c>
      <c r="F47" s="1259"/>
      <c r="G47" s="1259"/>
      <c r="H47" s="1260"/>
      <c r="I47" s="354" t="s">
        <v>509</v>
      </c>
      <c r="J47" s="355" t="s">
        <v>509</v>
      </c>
      <c r="K47" s="355" t="s">
        <v>509</v>
      </c>
      <c r="L47" s="355" t="s">
        <v>509</v>
      </c>
      <c r="M47" s="356" t="s">
        <v>509</v>
      </c>
    </row>
    <row r="48" spans="2:13" ht="27.75" customHeight="1" x14ac:dyDescent="0.2">
      <c r="B48" s="1244"/>
      <c r="C48" s="1245"/>
      <c r="D48" s="103"/>
      <c r="E48" s="1248" t="s">
        <v>37</v>
      </c>
      <c r="F48" s="1248"/>
      <c r="G48" s="1248"/>
      <c r="H48" s="1249"/>
      <c r="I48" s="354" t="s">
        <v>509</v>
      </c>
      <c r="J48" s="355" t="s">
        <v>509</v>
      </c>
      <c r="K48" s="355" t="s">
        <v>509</v>
      </c>
      <c r="L48" s="355" t="s">
        <v>509</v>
      </c>
      <c r="M48" s="356" t="s">
        <v>509</v>
      </c>
    </row>
    <row r="49" spans="2:13" ht="27.75" customHeight="1" x14ac:dyDescent="0.2">
      <c r="B49" s="1246"/>
      <c r="C49" s="1247"/>
      <c r="D49" s="103"/>
      <c r="E49" s="1248" t="s">
        <v>38</v>
      </c>
      <c r="F49" s="1248"/>
      <c r="G49" s="1248"/>
      <c r="H49" s="1249"/>
      <c r="I49" s="354" t="s">
        <v>509</v>
      </c>
      <c r="J49" s="355" t="s">
        <v>509</v>
      </c>
      <c r="K49" s="355" t="s">
        <v>509</v>
      </c>
      <c r="L49" s="355" t="s">
        <v>509</v>
      </c>
      <c r="M49" s="356" t="s">
        <v>509</v>
      </c>
    </row>
    <row r="50" spans="2:13" ht="27.75" customHeight="1" x14ac:dyDescent="0.2">
      <c r="B50" s="1242" t="s">
        <v>39</v>
      </c>
      <c r="C50" s="1243"/>
      <c r="D50" s="106"/>
      <c r="E50" s="1248" t="s">
        <v>40</v>
      </c>
      <c r="F50" s="1248"/>
      <c r="G50" s="1248"/>
      <c r="H50" s="1249"/>
      <c r="I50" s="354">
        <v>27171</v>
      </c>
      <c r="J50" s="355">
        <v>26101</v>
      </c>
      <c r="K50" s="355">
        <v>27047</v>
      </c>
      <c r="L50" s="355">
        <v>28219</v>
      </c>
      <c r="M50" s="356">
        <v>33114</v>
      </c>
    </row>
    <row r="51" spans="2:13" ht="27.75" customHeight="1" x14ac:dyDescent="0.2">
      <c r="B51" s="1244"/>
      <c r="C51" s="1245"/>
      <c r="D51" s="103"/>
      <c r="E51" s="1248" t="s">
        <v>41</v>
      </c>
      <c r="F51" s="1248"/>
      <c r="G51" s="1248"/>
      <c r="H51" s="1249"/>
      <c r="I51" s="354">
        <v>45141</v>
      </c>
      <c r="J51" s="355">
        <v>43501</v>
      </c>
      <c r="K51" s="355">
        <v>45704</v>
      </c>
      <c r="L51" s="355">
        <v>40601</v>
      </c>
      <c r="M51" s="356">
        <v>39756</v>
      </c>
    </row>
    <row r="52" spans="2:13" ht="27.75" customHeight="1" x14ac:dyDescent="0.2">
      <c r="B52" s="1246"/>
      <c r="C52" s="1247"/>
      <c r="D52" s="103"/>
      <c r="E52" s="1248" t="s">
        <v>42</v>
      </c>
      <c r="F52" s="1248"/>
      <c r="G52" s="1248"/>
      <c r="H52" s="1249"/>
      <c r="I52" s="354">
        <v>123379</v>
      </c>
      <c r="J52" s="355">
        <v>124712</v>
      </c>
      <c r="K52" s="355">
        <v>124744</v>
      </c>
      <c r="L52" s="355">
        <v>122253</v>
      </c>
      <c r="M52" s="356">
        <v>124540</v>
      </c>
    </row>
    <row r="53" spans="2:13" ht="27.75" customHeight="1" thickBot="1" x14ac:dyDescent="0.25">
      <c r="B53" s="1250" t="s">
        <v>43</v>
      </c>
      <c r="C53" s="1251"/>
      <c r="D53" s="107"/>
      <c r="E53" s="1252" t="s">
        <v>44</v>
      </c>
      <c r="F53" s="1252"/>
      <c r="G53" s="1252"/>
      <c r="H53" s="1253"/>
      <c r="I53" s="357">
        <v>-2139</v>
      </c>
      <c r="J53" s="358">
        <v>-7582</v>
      </c>
      <c r="K53" s="358">
        <v>-8450</v>
      </c>
      <c r="L53" s="358">
        <v>-10712</v>
      </c>
      <c r="M53" s="359">
        <v>-21491</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iK2689dZJLua15V33UPeG3eyk87U4rs8f6nbkVldfCfMrp5aN2V9iskyHl/bU3o5PtVLBHcT2z6HzYKBLAxoQ==" saltValue="peEn/NZ/GMKiZ4qY7Sac9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552</v>
      </c>
      <c r="G54" s="116" t="s">
        <v>553</v>
      </c>
      <c r="H54" s="117" t="s">
        <v>554</v>
      </c>
    </row>
    <row r="55" spans="2:8" ht="52.5" customHeight="1" x14ac:dyDescent="0.2">
      <c r="B55" s="118"/>
      <c r="C55" s="1269" t="s">
        <v>47</v>
      </c>
      <c r="D55" s="1269"/>
      <c r="E55" s="1270"/>
      <c r="F55" s="119">
        <v>10659</v>
      </c>
      <c r="G55" s="119">
        <v>10911</v>
      </c>
      <c r="H55" s="120">
        <v>14869</v>
      </c>
    </row>
    <row r="56" spans="2:8" ht="52.5" customHeight="1" x14ac:dyDescent="0.2">
      <c r="B56" s="121"/>
      <c r="C56" s="1271" t="s">
        <v>48</v>
      </c>
      <c r="D56" s="1271"/>
      <c r="E56" s="1272"/>
      <c r="F56" s="122">
        <v>4</v>
      </c>
      <c r="G56" s="122">
        <v>4</v>
      </c>
      <c r="H56" s="123">
        <v>4</v>
      </c>
    </row>
    <row r="57" spans="2:8" ht="53.25" customHeight="1" x14ac:dyDescent="0.2">
      <c r="B57" s="121"/>
      <c r="C57" s="1273" t="s">
        <v>49</v>
      </c>
      <c r="D57" s="1273"/>
      <c r="E57" s="1274"/>
      <c r="F57" s="124">
        <v>12594</v>
      </c>
      <c r="G57" s="124">
        <v>13488</v>
      </c>
      <c r="H57" s="125">
        <v>14306</v>
      </c>
    </row>
    <row r="58" spans="2:8" ht="45.75" customHeight="1" x14ac:dyDescent="0.2">
      <c r="B58" s="126"/>
      <c r="C58" s="1261" t="s">
        <v>586</v>
      </c>
      <c r="D58" s="1262"/>
      <c r="E58" s="1263"/>
      <c r="F58" s="127">
        <v>6077</v>
      </c>
      <c r="G58" s="127">
        <v>6768</v>
      </c>
      <c r="H58" s="128">
        <v>7597</v>
      </c>
    </row>
    <row r="59" spans="2:8" ht="45.75" customHeight="1" x14ac:dyDescent="0.2">
      <c r="B59" s="126"/>
      <c r="C59" s="1261" t="s">
        <v>587</v>
      </c>
      <c r="D59" s="1262"/>
      <c r="E59" s="1263"/>
      <c r="F59" s="127">
        <v>2910</v>
      </c>
      <c r="G59" s="127">
        <v>2913</v>
      </c>
      <c r="H59" s="128">
        <v>2913</v>
      </c>
    </row>
    <row r="60" spans="2:8" ht="45.75" customHeight="1" x14ac:dyDescent="0.2">
      <c r="B60" s="126"/>
      <c r="C60" s="1261" t="s">
        <v>588</v>
      </c>
      <c r="D60" s="1262"/>
      <c r="E60" s="1263"/>
      <c r="F60" s="127">
        <v>2212</v>
      </c>
      <c r="G60" s="127">
        <v>2214</v>
      </c>
      <c r="H60" s="128">
        <v>2214</v>
      </c>
    </row>
    <row r="61" spans="2:8" ht="45.75" customHeight="1" x14ac:dyDescent="0.2">
      <c r="B61" s="126"/>
      <c r="C61" s="1261" t="s">
        <v>589</v>
      </c>
      <c r="D61" s="1262"/>
      <c r="E61" s="1263"/>
      <c r="F61" s="127">
        <v>451</v>
      </c>
      <c r="G61" s="127">
        <v>613</v>
      </c>
      <c r="H61" s="128">
        <v>613</v>
      </c>
    </row>
    <row r="62" spans="2:8" ht="45.75" customHeight="1" thickBot="1" x14ac:dyDescent="0.25">
      <c r="B62" s="129"/>
      <c r="C62" s="1264" t="s">
        <v>590</v>
      </c>
      <c r="D62" s="1265"/>
      <c r="E62" s="1266"/>
      <c r="F62" s="130">
        <v>207</v>
      </c>
      <c r="G62" s="130">
        <v>258</v>
      </c>
      <c r="H62" s="131">
        <v>294</v>
      </c>
    </row>
    <row r="63" spans="2:8" ht="52.5" customHeight="1" thickBot="1" x14ac:dyDescent="0.25">
      <c r="B63" s="132"/>
      <c r="C63" s="1267" t="s">
        <v>50</v>
      </c>
      <c r="D63" s="1267"/>
      <c r="E63" s="1268"/>
      <c r="F63" s="133">
        <v>23256</v>
      </c>
      <c r="G63" s="133">
        <v>24402</v>
      </c>
      <c r="H63" s="134">
        <v>29179</v>
      </c>
    </row>
    <row r="64" spans="2:8" ht="13.2" x14ac:dyDescent="0.2"/>
  </sheetData>
  <sheetProtection algorithmName="SHA-512" hashValue="zooASxcffVm99duO68Uve90KqQDRptZn3w4whFDPZehNUKY05q0crSwuWOUjgrb7XTt5CUwD31PuM1qC3/9HCQ==" saltValue="pETOKl1dFXX/vINeyUY4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0" customHeight="1" zeroHeight="1" x14ac:dyDescent="0.2"/>
  <cols>
    <col min="1" max="1" width="6.33203125" style="367" customWidth="1"/>
    <col min="2" max="107" width="2.44140625" style="367" customWidth="1"/>
    <col min="108" max="108" width="6.109375" style="369" customWidth="1"/>
    <col min="109" max="109" width="5.88671875" style="368" customWidth="1"/>
    <col min="110" max="16384" width="8.6640625" style="367" hidden="1"/>
  </cols>
  <sheetData>
    <row r="1" spans="1:109" ht="42.75" customHeight="1" x14ac:dyDescent="0.2">
      <c r="A1" s="402"/>
      <c r="B1" s="401"/>
      <c r="DD1" s="367"/>
      <c r="DE1" s="367"/>
    </row>
    <row r="2" spans="1:109" ht="25.5" customHeight="1" x14ac:dyDescent="0.2">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7"/>
      <c r="DE2" s="367"/>
    </row>
    <row r="3" spans="1:109" ht="25.5" customHeight="1" x14ac:dyDescent="0.2">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7"/>
      <c r="DE3" s="367"/>
    </row>
    <row r="4" spans="1:109" s="255" customFormat="1" ht="13.2" x14ac:dyDescent="0.2">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row>
    <row r="5" spans="1:109" s="255" customFormat="1" ht="13.2" x14ac:dyDescent="0.2">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row>
    <row r="6" spans="1:109" s="255" customFormat="1" ht="13.2" x14ac:dyDescent="0.2">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row>
    <row r="7" spans="1:109" s="255" customFormat="1" ht="13.2" x14ac:dyDescent="0.2">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row>
    <row r="8" spans="1:109" s="255" customFormat="1" ht="13.2" x14ac:dyDescent="0.2">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row>
    <row r="9" spans="1:109" s="255" customFormat="1" ht="13.2" x14ac:dyDescent="0.2">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row>
    <row r="10" spans="1:109" s="255" customFormat="1" ht="13.2" x14ac:dyDescent="0.2">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row>
    <row r="11" spans="1:109" s="255" customFormat="1" ht="13.2" x14ac:dyDescent="0.2">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row>
    <row r="12" spans="1:109" s="255" customFormat="1" ht="13.2" x14ac:dyDescent="0.2">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row>
    <row r="13" spans="1:109" s="255" customFormat="1" ht="13.2" x14ac:dyDescent="0.2">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row>
    <row r="14" spans="1:109" s="255" customFormat="1" ht="13.2" x14ac:dyDescent="0.2">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row>
    <row r="15" spans="1:109" s="255" customFormat="1" ht="13.2" x14ac:dyDescent="0.2">
      <c r="A15" s="367"/>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row>
    <row r="16" spans="1:109" s="255" customFormat="1" ht="13.2" x14ac:dyDescent="0.2">
      <c r="A16" s="367"/>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row>
    <row r="17" spans="1:109" s="255" customFormat="1" ht="13.2" x14ac:dyDescent="0.2">
      <c r="A17" s="367"/>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row>
    <row r="18" spans="1:109" s="255" customFormat="1" ht="13.2" x14ac:dyDescent="0.2">
      <c r="A18" s="367"/>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row>
    <row r="19" spans="1:109" ht="13.2" x14ac:dyDescent="0.2">
      <c r="DD19" s="367"/>
      <c r="DE19" s="367"/>
    </row>
    <row r="20" spans="1:109" ht="13.2" x14ac:dyDescent="0.2">
      <c r="DD20" s="367"/>
      <c r="DE20" s="367"/>
    </row>
    <row r="21" spans="1:109" ht="17.25" customHeight="1" x14ac:dyDescent="0.2">
      <c r="B21" s="399"/>
      <c r="C21" s="396"/>
      <c r="D21" s="396"/>
      <c r="E21" s="396"/>
      <c r="F21" s="396"/>
      <c r="G21" s="396"/>
      <c r="H21" s="396"/>
      <c r="I21" s="396"/>
      <c r="J21" s="396"/>
      <c r="K21" s="396"/>
      <c r="L21" s="396"/>
      <c r="M21" s="396"/>
      <c r="N21" s="398"/>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8"/>
      <c r="AU21" s="396"/>
      <c r="AV21" s="396"/>
      <c r="AW21" s="396"/>
      <c r="AX21" s="396"/>
      <c r="AY21" s="396"/>
      <c r="AZ21" s="396"/>
      <c r="BA21" s="396"/>
      <c r="BB21" s="396"/>
      <c r="BC21" s="396"/>
      <c r="BD21" s="396"/>
      <c r="BE21" s="396"/>
      <c r="BF21" s="398"/>
      <c r="BG21" s="396"/>
      <c r="BH21" s="396"/>
      <c r="BI21" s="396"/>
      <c r="BJ21" s="396"/>
      <c r="BK21" s="396"/>
      <c r="BL21" s="396"/>
      <c r="BM21" s="396"/>
      <c r="BN21" s="396"/>
      <c r="BO21" s="396"/>
      <c r="BP21" s="396"/>
      <c r="BQ21" s="396"/>
      <c r="BR21" s="398"/>
      <c r="BS21" s="396"/>
      <c r="BT21" s="396"/>
      <c r="BU21" s="396"/>
      <c r="BV21" s="396"/>
      <c r="BW21" s="396"/>
      <c r="BX21" s="396"/>
      <c r="BY21" s="396"/>
      <c r="BZ21" s="396"/>
      <c r="CA21" s="396"/>
      <c r="CB21" s="396"/>
      <c r="CC21" s="396"/>
      <c r="CD21" s="398"/>
      <c r="CE21" s="396"/>
      <c r="CF21" s="396"/>
      <c r="CG21" s="396"/>
      <c r="CH21" s="396"/>
      <c r="CI21" s="396"/>
      <c r="CJ21" s="396"/>
      <c r="CK21" s="396"/>
      <c r="CL21" s="396"/>
      <c r="CM21" s="396"/>
      <c r="CN21" s="396"/>
      <c r="CO21" s="396"/>
      <c r="CP21" s="398"/>
      <c r="CQ21" s="396"/>
      <c r="CR21" s="396"/>
      <c r="CS21" s="396"/>
      <c r="CT21" s="396"/>
      <c r="CU21" s="396"/>
      <c r="CV21" s="396"/>
      <c r="CW21" s="396"/>
      <c r="CX21" s="396"/>
      <c r="CY21" s="396"/>
      <c r="CZ21" s="396"/>
      <c r="DA21" s="396"/>
      <c r="DB21" s="398"/>
      <c r="DC21" s="396"/>
      <c r="DD21" s="395"/>
      <c r="DE21" s="367"/>
    </row>
    <row r="22" spans="1:109" ht="17.25" customHeight="1" x14ac:dyDescent="0.2">
      <c r="B22" s="368"/>
    </row>
    <row r="23" spans="1:109" ht="13.2" x14ac:dyDescent="0.2">
      <c r="B23" s="368"/>
    </row>
    <row r="24" spans="1:109" ht="13.2" x14ac:dyDescent="0.2">
      <c r="B24" s="368"/>
    </row>
    <row r="25" spans="1:109" ht="13.2" x14ac:dyDescent="0.2">
      <c r="B25" s="368"/>
    </row>
    <row r="26" spans="1:109" ht="13.2" x14ac:dyDescent="0.2">
      <c r="B26" s="368"/>
    </row>
    <row r="27" spans="1:109" ht="13.2" x14ac:dyDescent="0.2">
      <c r="B27" s="368"/>
    </row>
    <row r="28" spans="1:109" ht="13.2" x14ac:dyDescent="0.2">
      <c r="B28" s="368"/>
    </row>
    <row r="29" spans="1:109" ht="13.2" x14ac:dyDescent="0.2">
      <c r="B29" s="368"/>
    </row>
    <row r="30" spans="1:109" ht="13.2" x14ac:dyDescent="0.2">
      <c r="B30" s="368"/>
    </row>
    <row r="31" spans="1:109" ht="13.2" x14ac:dyDescent="0.2">
      <c r="B31" s="368"/>
    </row>
    <row r="32" spans="1:109" ht="13.2" x14ac:dyDescent="0.2">
      <c r="B32" s="368"/>
    </row>
    <row r="33" spans="2:109" ht="13.2" x14ac:dyDescent="0.2">
      <c r="B33" s="368"/>
    </row>
    <row r="34" spans="2:109" ht="13.2" x14ac:dyDescent="0.2">
      <c r="B34" s="368"/>
    </row>
    <row r="35" spans="2:109" ht="13.2" x14ac:dyDescent="0.2">
      <c r="B35" s="368"/>
    </row>
    <row r="36" spans="2:109" ht="13.2" x14ac:dyDescent="0.2">
      <c r="B36" s="368"/>
    </row>
    <row r="37" spans="2:109" ht="13.2" x14ac:dyDescent="0.2">
      <c r="B37" s="368"/>
    </row>
    <row r="38" spans="2:109" ht="13.2" x14ac:dyDescent="0.2">
      <c r="B38" s="368"/>
    </row>
    <row r="39" spans="2:109" ht="13.2" x14ac:dyDescent="0.2">
      <c r="B39" s="372"/>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0"/>
    </row>
    <row r="40" spans="2:109" ht="13.2" x14ac:dyDescent="0.2">
      <c r="B40" s="387"/>
      <c r="DD40" s="387"/>
      <c r="DE40" s="367"/>
    </row>
    <row r="41" spans="2:109" ht="16.2" x14ac:dyDescent="0.2">
      <c r="B41" s="397" t="s">
        <v>600</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5"/>
    </row>
    <row r="42" spans="2:109" ht="13.2" x14ac:dyDescent="0.2">
      <c r="B42" s="368"/>
      <c r="G42" s="383"/>
      <c r="I42" s="382"/>
      <c r="J42" s="382"/>
      <c r="K42" s="382"/>
      <c r="AM42" s="383"/>
      <c r="AN42" s="383" t="s">
        <v>597</v>
      </c>
      <c r="AP42" s="382"/>
      <c r="AQ42" s="382"/>
      <c r="AR42" s="382"/>
      <c r="AY42" s="383"/>
      <c r="BA42" s="382"/>
      <c r="BB42" s="382"/>
      <c r="BC42" s="382"/>
      <c r="BK42" s="383"/>
      <c r="BM42" s="382"/>
      <c r="BN42" s="382"/>
      <c r="BO42" s="382"/>
      <c r="BW42" s="383"/>
      <c r="BY42" s="382"/>
      <c r="BZ42" s="382"/>
      <c r="CA42" s="382"/>
      <c r="CI42" s="383"/>
      <c r="CK42" s="382"/>
      <c r="CL42" s="382"/>
      <c r="CM42" s="382"/>
      <c r="CU42" s="383"/>
      <c r="CW42" s="382"/>
      <c r="CX42" s="382"/>
      <c r="CY42" s="382"/>
    </row>
    <row r="43" spans="2:109" ht="13.5" customHeight="1" x14ac:dyDescent="0.2">
      <c r="B43" s="368"/>
      <c r="AN43" s="1275" t="s">
        <v>601</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ht="13.2" x14ac:dyDescent="0.2">
      <c r="B44" s="368"/>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ht="13.2" x14ac:dyDescent="0.2">
      <c r="B45" s="368"/>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ht="13.2" x14ac:dyDescent="0.2">
      <c r="B46" s="368"/>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ht="13.2" x14ac:dyDescent="0.2">
      <c r="B47" s="368"/>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ht="13.2" x14ac:dyDescent="0.2">
      <c r="B48" s="368"/>
      <c r="H48" s="374"/>
      <c r="I48" s="374"/>
      <c r="J48" s="374"/>
      <c r="AN48" s="374"/>
      <c r="AO48" s="374"/>
      <c r="AP48" s="374"/>
      <c r="AZ48" s="374"/>
      <c r="BA48" s="374"/>
      <c r="BB48" s="374"/>
      <c r="BL48" s="374"/>
      <c r="BM48" s="374"/>
      <c r="BN48" s="374"/>
      <c r="BX48" s="374"/>
      <c r="BY48" s="374"/>
      <c r="BZ48" s="374"/>
      <c r="CJ48" s="374"/>
      <c r="CK48" s="374"/>
      <c r="CL48" s="374"/>
      <c r="CV48" s="374"/>
      <c r="CW48" s="374"/>
      <c r="CX48" s="374"/>
    </row>
    <row r="49" spans="1:109" ht="13.2" x14ac:dyDescent="0.2">
      <c r="B49" s="368"/>
      <c r="AN49" s="367" t="s">
        <v>596</v>
      </c>
    </row>
    <row r="50" spans="1:109" ht="13.2" x14ac:dyDescent="0.2">
      <c r="B50" s="368"/>
      <c r="G50" s="1284"/>
      <c r="H50" s="1284"/>
      <c r="I50" s="1284"/>
      <c r="J50" s="1284"/>
      <c r="K50" s="376"/>
      <c r="L50" s="376"/>
      <c r="M50" s="375"/>
      <c r="N50" s="37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550</v>
      </c>
      <c r="BQ50" s="1288"/>
      <c r="BR50" s="1288"/>
      <c r="BS50" s="1288"/>
      <c r="BT50" s="1288"/>
      <c r="BU50" s="1288"/>
      <c r="BV50" s="1288"/>
      <c r="BW50" s="1288"/>
      <c r="BX50" s="1288" t="s">
        <v>551</v>
      </c>
      <c r="BY50" s="1288"/>
      <c r="BZ50" s="1288"/>
      <c r="CA50" s="1288"/>
      <c r="CB50" s="1288"/>
      <c r="CC50" s="1288"/>
      <c r="CD50" s="1288"/>
      <c r="CE50" s="1288"/>
      <c r="CF50" s="1288" t="s">
        <v>552</v>
      </c>
      <c r="CG50" s="1288"/>
      <c r="CH50" s="1288"/>
      <c r="CI50" s="1288"/>
      <c r="CJ50" s="1288"/>
      <c r="CK50" s="1288"/>
      <c r="CL50" s="1288"/>
      <c r="CM50" s="1288"/>
      <c r="CN50" s="1288" t="s">
        <v>553</v>
      </c>
      <c r="CO50" s="1288"/>
      <c r="CP50" s="1288"/>
      <c r="CQ50" s="1288"/>
      <c r="CR50" s="1288"/>
      <c r="CS50" s="1288"/>
      <c r="CT50" s="1288"/>
      <c r="CU50" s="1288"/>
      <c r="CV50" s="1288" t="s">
        <v>554</v>
      </c>
      <c r="CW50" s="1288"/>
      <c r="CX50" s="1288"/>
      <c r="CY50" s="1288"/>
      <c r="CZ50" s="1288"/>
      <c r="DA50" s="1288"/>
      <c r="DB50" s="1288"/>
      <c r="DC50" s="1288"/>
    </row>
    <row r="51" spans="1:109" ht="13.5" customHeight="1" x14ac:dyDescent="0.2">
      <c r="B51" s="368"/>
      <c r="G51" s="1293"/>
      <c r="H51" s="1293"/>
      <c r="I51" s="1294"/>
      <c r="J51" s="1294"/>
      <c r="K51" s="1291"/>
      <c r="L51" s="1291"/>
      <c r="M51" s="1291"/>
      <c r="N51" s="1291"/>
      <c r="AM51" s="374"/>
      <c r="AN51" s="1289" t="s">
        <v>595</v>
      </c>
      <c r="AO51" s="1289"/>
      <c r="AP51" s="1289"/>
      <c r="AQ51" s="1289"/>
      <c r="AR51" s="1289"/>
      <c r="AS51" s="1289"/>
      <c r="AT51" s="1289"/>
      <c r="AU51" s="1289"/>
      <c r="AV51" s="1289"/>
      <c r="AW51" s="1289"/>
      <c r="AX51" s="1289"/>
      <c r="AY51" s="1289"/>
      <c r="AZ51" s="1289"/>
      <c r="BA51" s="1289"/>
      <c r="BB51" s="1289" t="s">
        <v>593</v>
      </c>
      <c r="BC51" s="1289"/>
      <c r="BD51" s="1289"/>
      <c r="BE51" s="1289"/>
      <c r="BF51" s="1289"/>
      <c r="BG51" s="1289"/>
      <c r="BH51" s="1289"/>
      <c r="BI51" s="1289"/>
      <c r="BJ51" s="1289"/>
      <c r="BK51" s="1289"/>
      <c r="BL51" s="1289"/>
      <c r="BM51" s="1289"/>
      <c r="BN51" s="1289"/>
      <c r="BO51" s="1289"/>
      <c r="BP51" s="1290"/>
      <c r="BQ51" s="1290"/>
      <c r="BR51" s="1290"/>
      <c r="BS51" s="1290"/>
      <c r="BT51" s="1290"/>
      <c r="BU51" s="1290"/>
      <c r="BV51" s="1290"/>
      <c r="BW51" s="1290"/>
      <c r="BX51" s="1290"/>
      <c r="BY51" s="1290"/>
      <c r="BZ51" s="1290"/>
      <c r="CA51" s="1290"/>
      <c r="CB51" s="1290"/>
      <c r="CC51" s="1290"/>
      <c r="CD51" s="1290"/>
      <c r="CE51" s="1290"/>
      <c r="CF51" s="1290"/>
      <c r="CG51" s="1290"/>
      <c r="CH51" s="1290"/>
      <c r="CI51" s="1290"/>
      <c r="CJ51" s="1290"/>
      <c r="CK51" s="1290"/>
      <c r="CL51" s="1290"/>
      <c r="CM51" s="1290"/>
      <c r="CN51" s="1290"/>
      <c r="CO51" s="1290"/>
      <c r="CP51" s="1290"/>
      <c r="CQ51" s="1290"/>
      <c r="CR51" s="1290"/>
      <c r="CS51" s="1290"/>
      <c r="CT51" s="1290"/>
      <c r="CU51" s="1290"/>
      <c r="CV51" s="1290"/>
      <c r="CW51" s="1290"/>
      <c r="CX51" s="1290"/>
      <c r="CY51" s="1290"/>
      <c r="CZ51" s="1290"/>
      <c r="DA51" s="1290"/>
      <c r="DB51" s="1290"/>
      <c r="DC51" s="1290"/>
    </row>
    <row r="52" spans="1:109" ht="13.2" x14ac:dyDescent="0.2">
      <c r="B52" s="368"/>
      <c r="G52" s="1293"/>
      <c r="H52" s="1293"/>
      <c r="I52" s="1294"/>
      <c r="J52" s="1294"/>
      <c r="K52" s="1291"/>
      <c r="L52" s="1291"/>
      <c r="M52" s="1291"/>
      <c r="N52" s="1291"/>
      <c r="AM52" s="374"/>
      <c r="AN52" s="1289"/>
      <c r="AO52" s="1289"/>
      <c r="AP52" s="1289"/>
      <c r="AQ52" s="1289"/>
      <c r="AR52" s="1289"/>
      <c r="AS52" s="1289"/>
      <c r="AT52" s="1289"/>
      <c r="AU52" s="1289"/>
      <c r="AV52" s="1289"/>
      <c r="AW52" s="1289"/>
      <c r="AX52" s="1289"/>
      <c r="AY52" s="1289"/>
      <c r="AZ52" s="1289"/>
      <c r="BA52" s="1289"/>
      <c r="BB52" s="1289"/>
      <c r="BC52" s="1289"/>
      <c r="BD52" s="1289"/>
      <c r="BE52" s="1289"/>
      <c r="BF52" s="1289"/>
      <c r="BG52" s="1289"/>
      <c r="BH52" s="1289"/>
      <c r="BI52" s="1289"/>
      <c r="BJ52" s="1289"/>
      <c r="BK52" s="1289"/>
      <c r="BL52" s="1289"/>
      <c r="BM52" s="1289"/>
      <c r="BN52" s="1289"/>
      <c r="BO52" s="1289"/>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ht="13.2" x14ac:dyDescent="0.2">
      <c r="A53" s="382"/>
      <c r="B53" s="368"/>
      <c r="G53" s="1293"/>
      <c r="H53" s="1293"/>
      <c r="I53" s="1284"/>
      <c r="J53" s="1284"/>
      <c r="K53" s="1291"/>
      <c r="L53" s="1291"/>
      <c r="M53" s="1291"/>
      <c r="N53" s="1291"/>
      <c r="AM53" s="374"/>
      <c r="AN53" s="1289"/>
      <c r="AO53" s="1289"/>
      <c r="AP53" s="1289"/>
      <c r="AQ53" s="1289"/>
      <c r="AR53" s="1289"/>
      <c r="AS53" s="1289"/>
      <c r="AT53" s="1289"/>
      <c r="AU53" s="1289"/>
      <c r="AV53" s="1289"/>
      <c r="AW53" s="1289"/>
      <c r="AX53" s="1289"/>
      <c r="AY53" s="1289"/>
      <c r="AZ53" s="1289"/>
      <c r="BA53" s="1289"/>
      <c r="BB53" s="1289" t="s">
        <v>599</v>
      </c>
      <c r="BC53" s="1289"/>
      <c r="BD53" s="1289"/>
      <c r="BE53" s="1289"/>
      <c r="BF53" s="1289"/>
      <c r="BG53" s="1289"/>
      <c r="BH53" s="1289"/>
      <c r="BI53" s="1289"/>
      <c r="BJ53" s="1289"/>
      <c r="BK53" s="1289"/>
      <c r="BL53" s="1289"/>
      <c r="BM53" s="1289"/>
      <c r="BN53" s="1289"/>
      <c r="BO53" s="1289"/>
      <c r="BP53" s="1290">
        <v>53</v>
      </c>
      <c r="BQ53" s="1290"/>
      <c r="BR53" s="1290"/>
      <c r="BS53" s="1290"/>
      <c r="BT53" s="1290"/>
      <c r="BU53" s="1290"/>
      <c r="BV53" s="1290"/>
      <c r="BW53" s="1290"/>
      <c r="BX53" s="1290">
        <v>54.4</v>
      </c>
      <c r="BY53" s="1290"/>
      <c r="BZ53" s="1290"/>
      <c r="CA53" s="1290"/>
      <c r="CB53" s="1290"/>
      <c r="CC53" s="1290"/>
      <c r="CD53" s="1290"/>
      <c r="CE53" s="1290"/>
      <c r="CF53" s="1290">
        <v>55.8</v>
      </c>
      <c r="CG53" s="1290"/>
      <c r="CH53" s="1290"/>
      <c r="CI53" s="1290"/>
      <c r="CJ53" s="1290"/>
      <c r="CK53" s="1290"/>
      <c r="CL53" s="1290"/>
      <c r="CM53" s="1290"/>
      <c r="CN53" s="1290">
        <v>56.7</v>
      </c>
      <c r="CO53" s="1290"/>
      <c r="CP53" s="1290"/>
      <c r="CQ53" s="1290"/>
      <c r="CR53" s="1290"/>
      <c r="CS53" s="1290"/>
      <c r="CT53" s="1290"/>
      <c r="CU53" s="1290"/>
      <c r="CV53" s="1290">
        <v>58.2</v>
      </c>
      <c r="CW53" s="1290"/>
      <c r="CX53" s="1290"/>
      <c r="CY53" s="1290"/>
      <c r="CZ53" s="1290"/>
      <c r="DA53" s="1290"/>
      <c r="DB53" s="1290"/>
      <c r="DC53" s="1290"/>
    </row>
    <row r="54" spans="1:109" ht="13.2" x14ac:dyDescent="0.2">
      <c r="A54" s="382"/>
      <c r="B54" s="368"/>
      <c r="G54" s="1293"/>
      <c r="H54" s="1293"/>
      <c r="I54" s="1284"/>
      <c r="J54" s="1284"/>
      <c r="K54" s="1291"/>
      <c r="L54" s="1291"/>
      <c r="M54" s="1291"/>
      <c r="N54" s="1291"/>
      <c r="AM54" s="374"/>
      <c r="AN54" s="1289"/>
      <c r="AO54" s="1289"/>
      <c r="AP54" s="1289"/>
      <c r="AQ54" s="1289"/>
      <c r="AR54" s="1289"/>
      <c r="AS54" s="1289"/>
      <c r="AT54" s="1289"/>
      <c r="AU54" s="1289"/>
      <c r="AV54" s="1289"/>
      <c r="AW54" s="1289"/>
      <c r="AX54" s="1289"/>
      <c r="AY54" s="1289"/>
      <c r="AZ54" s="1289"/>
      <c r="BA54" s="1289"/>
      <c r="BB54" s="1289"/>
      <c r="BC54" s="1289"/>
      <c r="BD54" s="1289"/>
      <c r="BE54" s="1289"/>
      <c r="BF54" s="1289"/>
      <c r="BG54" s="1289"/>
      <c r="BH54" s="1289"/>
      <c r="BI54" s="1289"/>
      <c r="BJ54" s="1289"/>
      <c r="BK54" s="1289"/>
      <c r="BL54" s="1289"/>
      <c r="BM54" s="1289"/>
      <c r="BN54" s="1289"/>
      <c r="BO54" s="1289"/>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ht="13.2" x14ac:dyDescent="0.2">
      <c r="A55" s="382"/>
      <c r="B55" s="368"/>
      <c r="G55" s="1284"/>
      <c r="H55" s="1284"/>
      <c r="I55" s="1284"/>
      <c r="J55" s="1284"/>
      <c r="K55" s="1291"/>
      <c r="L55" s="1291"/>
      <c r="M55" s="1291"/>
      <c r="N55" s="1291"/>
      <c r="AN55" s="1288" t="s">
        <v>594</v>
      </c>
      <c r="AO55" s="1288"/>
      <c r="AP55" s="1288"/>
      <c r="AQ55" s="1288"/>
      <c r="AR55" s="1288"/>
      <c r="AS55" s="1288"/>
      <c r="AT55" s="1288"/>
      <c r="AU55" s="1288"/>
      <c r="AV55" s="1288"/>
      <c r="AW55" s="1288"/>
      <c r="AX55" s="1288"/>
      <c r="AY55" s="1288"/>
      <c r="AZ55" s="1288"/>
      <c r="BA55" s="1288"/>
      <c r="BB55" s="1289" t="s">
        <v>593</v>
      </c>
      <c r="BC55" s="1289"/>
      <c r="BD55" s="1289"/>
      <c r="BE55" s="1289"/>
      <c r="BF55" s="1289"/>
      <c r="BG55" s="1289"/>
      <c r="BH55" s="1289"/>
      <c r="BI55" s="1289"/>
      <c r="BJ55" s="1289"/>
      <c r="BK55" s="1289"/>
      <c r="BL55" s="1289"/>
      <c r="BM55" s="1289"/>
      <c r="BN55" s="1289"/>
      <c r="BO55" s="1289"/>
      <c r="BP55" s="1290">
        <v>37.6</v>
      </c>
      <c r="BQ55" s="1290"/>
      <c r="BR55" s="1290"/>
      <c r="BS55" s="1290"/>
      <c r="BT55" s="1290"/>
      <c r="BU55" s="1290"/>
      <c r="BV55" s="1290"/>
      <c r="BW55" s="1290"/>
      <c r="BX55" s="1290">
        <v>34</v>
      </c>
      <c r="BY55" s="1290"/>
      <c r="BZ55" s="1290"/>
      <c r="CA55" s="1290"/>
      <c r="CB55" s="1290"/>
      <c r="CC55" s="1290"/>
      <c r="CD55" s="1290"/>
      <c r="CE55" s="1290"/>
      <c r="CF55" s="1290">
        <v>33.9</v>
      </c>
      <c r="CG55" s="1290"/>
      <c r="CH55" s="1290"/>
      <c r="CI55" s="1290"/>
      <c r="CJ55" s="1290"/>
      <c r="CK55" s="1290"/>
      <c r="CL55" s="1290"/>
      <c r="CM55" s="1290"/>
      <c r="CN55" s="1290">
        <v>31.5</v>
      </c>
      <c r="CO55" s="1290"/>
      <c r="CP55" s="1290"/>
      <c r="CQ55" s="1290"/>
      <c r="CR55" s="1290"/>
      <c r="CS55" s="1290"/>
      <c r="CT55" s="1290"/>
      <c r="CU55" s="1290"/>
      <c r="CV55" s="1290">
        <v>23.4</v>
      </c>
      <c r="CW55" s="1290"/>
      <c r="CX55" s="1290"/>
      <c r="CY55" s="1290"/>
      <c r="CZ55" s="1290"/>
      <c r="DA55" s="1290"/>
      <c r="DB55" s="1290"/>
      <c r="DC55" s="1290"/>
    </row>
    <row r="56" spans="1:109" ht="13.2" x14ac:dyDescent="0.2">
      <c r="A56" s="382"/>
      <c r="B56" s="368"/>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89"/>
      <c r="BC56" s="1289"/>
      <c r="BD56" s="1289"/>
      <c r="BE56" s="1289"/>
      <c r="BF56" s="1289"/>
      <c r="BG56" s="1289"/>
      <c r="BH56" s="1289"/>
      <c r="BI56" s="1289"/>
      <c r="BJ56" s="1289"/>
      <c r="BK56" s="1289"/>
      <c r="BL56" s="1289"/>
      <c r="BM56" s="1289"/>
      <c r="BN56" s="1289"/>
      <c r="BO56" s="1289"/>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ht="13.2" x14ac:dyDescent="0.2">
      <c r="B57" s="388"/>
      <c r="G57" s="1284"/>
      <c r="H57" s="1284"/>
      <c r="I57" s="1292"/>
      <c r="J57" s="1292"/>
      <c r="K57" s="1291"/>
      <c r="L57" s="1291"/>
      <c r="M57" s="1291"/>
      <c r="N57" s="1291"/>
      <c r="AM57" s="367"/>
      <c r="AN57" s="1288"/>
      <c r="AO57" s="1288"/>
      <c r="AP57" s="1288"/>
      <c r="AQ57" s="1288"/>
      <c r="AR57" s="1288"/>
      <c r="AS57" s="1288"/>
      <c r="AT57" s="1288"/>
      <c r="AU57" s="1288"/>
      <c r="AV57" s="1288"/>
      <c r="AW57" s="1288"/>
      <c r="AX57" s="1288"/>
      <c r="AY57" s="1288"/>
      <c r="AZ57" s="1288"/>
      <c r="BA57" s="1288"/>
      <c r="BB57" s="1289" t="s">
        <v>599</v>
      </c>
      <c r="BC57" s="1289"/>
      <c r="BD57" s="1289"/>
      <c r="BE57" s="1289"/>
      <c r="BF57" s="1289"/>
      <c r="BG57" s="1289"/>
      <c r="BH57" s="1289"/>
      <c r="BI57" s="1289"/>
      <c r="BJ57" s="1289"/>
      <c r="BK57" s="1289"/>
      <c r="BL57" s="1289"/>
      <c r="BM57" s="1289"/>
      <c r="BN57" s="1289"/>
      <c r="BO57" s="1289"/>
      <c r="BP57" s="1290">
        <v>60</v>
      </c>
      <c r="BQ57" s="1290"/>
      <c r="BR57" s="1290"/>
      <c r="BS57" s="1290"/>
      <c r="BT57" s="1290"/>
      <c r="BU57" s="1290"/>
      <c r="BV57" s="1290"/>
      <c r="BW57" s="1290"/>
      <c r="BX57" s="1290">
        <v>61.1</v>
      </c>
      <c r="BY57" s="1290"/>
      <c r="BZ57" s="1290"/>
      <c r="CA57" s="1290"/>
      <c r="CB57" s="1290"/>
      <c r="CC57" s="1290"/>
      <c r="CD57" s="1290"/>
      <c r="CE57" s="1290"/>
      <c r="CF57" s="1290">
        <v>61.9</v>
      </c>
      <c r="CG57" s="1290"/>
      <c r="CH57" s="1290"/>
      <c r="CI57" s="1290"/>
      <c r="CJ57" s="1290"/>
      <c r="CK57" s="1290"/>
      <c r="CL57" s="1290"/>
      <c r="CM57" s="1290"/>
      <c r="CN57" s="1290">
        <v>62.7</v>
      </c>
      <c r="CO57" s="1290"/>
      <c r="CP57" s="1290"/>
      <c r="CQ57" s="1290"/>
      <c r="CR57" s="1290"/>
      <c r="CS57" s="1290"/>
      <c r="CT57" s="1290"/>
      <c r="CU57" s="1290"/>
      <c r="CV57" s="1290">
        <v>63.9</v>
      </c>
      <c r="CW57" s="1290"/>
      <c r="CX57" s="1290"/>
      <c r="CY57" s="1290"/>
      <c r="CZ57" s="1290"/>
      <c r="DA57" s="1290"/>
      <c r="DB57" s="1290"/>
      <c r="DC57" s="1290"/>
      <c r="DD57" s="393"/>
      <c r="DE57" s="388"/>
    </row>
    <row r="58" spans="1:109" s="382" customFormat="1" ht="13.2" x14ac:dyDescent="0.2">
      <c r="A58" s="367"/>
      <c r="B58" s="388"/>
      <c r="G58" s="1284"/>
      <c r="H58" s="1284"/>
      <c r="I58" s="1292"/>
      <c r="J58" s="1292"/>
      <c r="K58" s="1291"/>
      <c r="L58" s="1291"/>
      <c r="M58" s="1291"/>
      <c r="N58" s="1291"/>
      <c r="AM58" s="367"/>
      <c r="AN58" s="1288"/>
      <c r="AO58" s="1288"/>
      <c r="AP58" s="1288"/>
      <c r="AQ58" s="1288"/>
      <c r="AR58" s="1288"/>
      <c r="AS58" s="1288"/>
      <c r="AT58" s="1288"/>
      <c r="AU58" s="1288"/>
      <c r="AV58" s="1288"/>
      <c r="AW58" s="1288"/>
      <c r="AX58" s="1288"/>
      <c r="AY58" s="1288"/>
      <c r="AZ58" s="1288"/>
      <c r="BA58" s="1288"/>
      <c r="BB58" s="1289"/>
      <c r="BC58" s="1289"/>
      <c r="BD58" s="1289"/>
      <c r="BE58" s="1289"/>
      <c r="BF58" s="1289"/>
      <c r="BG58" s="1289"/>
      <c r="BH58" s="1289"/>
      <c r="BI58" s="1289"/>
      <c r="BJ58" s="1289"/>
      <c r="BK58" s="1289"/>
      <c r="BL58" s="1289"/>
      <c r="BM58" s="1289"/>
      <c r="BN58" s="1289"/>
      <c r="BO58" s="1289"/>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93"/>
      <c r="DE58" s="388"/>
    </row>
    <row r="59" spans="1:109" s="382" customFormat="1" ht="13.2" x14ac:dyDescent="0.2">
      <c r="A59" s="367"/>
      <c r="B59" s="388"/>
      <c r="K59" s="394"/>
      <c r="L59" s="394"/>
      <c r="M59" s="394"/>
      <c r="N59" s="394"/>
      <c r="AQ59" s="394"/>
      <c r="AR59" s="394"/>
      <c r="AS59" s="394"/>
      <c r="AT59" s="394"/>
      <c r="BC59" s="394"/>
      <c r="BD59" s="394"/>
      <c r="BE59" s="394"/>
      <c r="BF59" s="394"/>
      <c r="BO59" s="394"/>
      <c r="BP59" s="394"/>
      <c r="BQ59" s="394"/>
      <c r="BR59" s="394"/>
      <c r="CA59" s="394"/>
      <c r="CB59" s="394"/>
      <c r="CC59" s="394"/>
      <c r="CD59" s="394"/>
      <c r="CM59" s="394"/>
      <c r="CN59" s="394"/>
      <c r="CO59" s="394"/>
      <c r="CP59" s="394"/>
      <c r="CY59" s="394"/>
      <c r="CZ59" s="394"/>
      <c r="DA59" s="394"/>
      <c r="DB59" s="394"/>
      <c r="DC59" s="394"/>
      <c r="DD59" s="393"/>
      <c r="DE59" s="388"/>
    </row>
    <row r="60" spans="1:109" s="382" customFormat="1" ht="13.2" x14ac:dyDescent="0.2">
      <c r="A60" s="367"/>
      <c r="B60" s="388"/>
      <c r="K60" s="394"/>
      <c r="L60" s="394"/>
      <c r="M60" s="394"/>
      <c r="N60" s="394"/>
      <c r="AQ60" s="394"/>
      <c r="AR60" s="394"/>
      <c r="AS60" s="394"/>
      <c r="AT60" s="394"/>
      <c r="BC60" s="394"/>
      <c r="BD60" s="394"/>
      <c r="BE60" s="394"/>
      <c r="BF60" s="394"/>
      <c r="BO60" s="394"/>
      <c r="BP60" s="394"/>
      <c r="BQ60" s="394"/>
      <c r="BR60" s="394"/>
      <c r="CA60" s="394"/>
      <c r="CB60" s="394"/>
      <c r="CC60" s="394"/>
      <c r="CD60" s="394"/>
      <c r="CM60" s="394"/>
      <c r="CN60" s="394"/>
      <c r="CO60" s="394"/>
      <c r="CP60" s="394"/>
      <c r="CY60" s="394"/>
      <c r="CZ60" s="394"/>
      <c r="DA60" s="394"/>
      <c r="DB60" s="394"/>
      <c r="DC60" s="394"/>
      <c r="DD60" s="393"/>
      <c r="DE60" s="388"/>
    </row>
    <row r="61" spans="1:109" s="382" customFormat="1" ht="13.2" x14ac:dyDescent="0.2">
      <c r="A61" s="367"/>
      <c r="B61" s="392"/>
      <c r="C61" s="391"/>
      <c r="D61" s="391"/>
      <c r="E61" s="391"/>
      <c r="F61" s="391"/>
      <c r="G61" s="391"/>
      <c r="H61" s="391"/>
      <c r="I61" s="391"/>
      <c r="J61" s="391"/>
      <c r="K61" s="391"/>
      <c r="L61" s="391"/>
      <c r="M61" s="390"/>
      <c r="N61" s="390"/>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0"/>
      <c r="AT61" s="390"/>
      <c r="AU61" s="391"/>
      <c r="AV61" s="391"/>
      <c r="AW61" s="391"/>
      <c r="AX61" s="391"/>
      <c r="AY61" s="391"/>
      <c r="AZ61" s="391"/>
      <c r="BA61" s="391"/>
      <c r="BB61" s="391"/>
      <c r="BC61" s="391"/>
      <c r="BD61" s="391"/>
      <c r="BE61" s="390"/>
      <c r="BF61" s="390"/>
      <c r="BG61" s="391"/>
      <c r="BH61" s="391"/>
      <c r="BI61" s="391"/>
      <c r="BJ61" s="391"/>
      <c r="BK61" s="391"/>
      <c r="BL61" s="391"/>
      <c r="BM61" s="391"/>
      <c r="BN61" s="391"/>
      <c r="BO61" s="391"/>
      <c r="BP61" s="391"/>
      <c r="BQ61" s="390"/>
      <c r="BR61" s="390"/>
      <c r="BS61" s="391"/>
      <c r="BT61" s="391"/>
      <c r="BU61" s="391"/>
      <c r="BV61" s="391"/>
      <c r="BW61" s="391"/>
      <c r="BX61" s="391"/>
      <c r="BY61" s="391"/>
      <c r="BZ61" s="391"/>
      <c r="CA61" s="391"/>
      <c r="CB61" s="391"/>
      <c r="CC61" s="390"/>
      <c r="CD61" s="390"/>
      <c r="CE61" s="391"/>
      <c r="CF61" s="391"/>
      <c r="CG61" s="391"/>
      <c r="CH61" s="391"/>
      <c r="CI61" s="391"/>
      <c r="CJ61" s="391"/>
      <c r="CK61" s="391"/>
      <c r="CL61" s="391"/>
      <c r="CM61" s="391"/>
      <c r="CN61" s="391"/>
      <c r="CO61" s="390"/>
      <c r="CP61" s="390"/>
      <c r="CQ61" s="391"/>
      <c r="CR61" s="391"/>
      <c r="CS61" s="391"/>
      <c r="CT61" s="391"/>
      <c r="CU61" s="391"/>
      <c r="CV61" s="391"/>
      <c r="CW61" s="391"/>
      <c r="CX61" s="391"/>
      <c r="CY61" s="391"/>
      <c r="CZ61" s="391"/>
      <c r="DA61" s="390"/>
      <c r="DB61" s="390"/>
      <c r="DC61" s="390"/>
      <c r="DD61" s="389"/>
      <c r="DE61" s="388"/>
    </row>
    <row r="62" spans="1:109" ht="13.2" x14ac:dyDescent="0.2">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387"/>
      <c r="CZ62" s="387"/>
      <c r="DA62" s="387"/>
      <c r="DB62" s="387"/>
      <c r="DC62" s="387"/>
      <c r="DD62" s="387"/>
      <c r="DE62" s="367"/>
    </row>
    <row r="63" spans="1:109" ht="16.2" x14ac:dyDescent="0.2">
      <c r="B63" s="386" t="s">
        <v>598</v>
      </c>
    </row>
    <row r="64" spans="1:109" ht="13.2" x14ac:dyDescent="0.2">
      <c r="B64" s="368"/>
      <c r="G64" s="383"/>
      <c r="I64" s="385"/>
      <c r="J64" s="385"/>
      <c r="K64" s="385"/>
      <c r="L64" s="385"/>
      <c r="M64" s="385"/>
      <c r="N64" s="384"/>
      <c r="AM64" s="383"/>
      <c r="AN64" s="383" t="s">
        <v>597</v>
      </c>
      <c r="AP64" s="382"/>
      <c r="AQ64" s="382"/>
      <c r="AR64" s="382"/>
      <c r="AY64" s="383"/>
      <c r="BA64" s="382"/>
      <c r="BB64" s="382"/>
      <c r="BC64" s="382"/>
      <c r="BK64" s="383"/>
      <c r="BM64" s="382"/>
      <c r="BN64" s="382"/>
      <c r="BO64" s="382"/>
      <c r="BW64" s="383"/>
      <c r="BY64" s="382"/>
      <c r="BZ64" s="382"/>
      <c r="CA64" s="382"/>
      <c r="CI64" s="383"/>
      <c r="CK64" s="382"/>
      <c r="CL64" s="382"/>
      <c r="CM64" s="382"/>
      <c r="CU64" s="383"/>
      <c r="CW64" s="382"/>
      <c r="CX64" s="382"/>
      <c r="CY64" s="382"/>
    </row>
    <row r="65" spans="2:107" ht="13.2" x14ac:dyDescent="0.2">
      <c r="B65" s="368"/>
      <c r="AN65" s="1275" t="s">
        <v>602</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ht="13.2" x14ac:dyDescent="0.2">
      <c r="B66" s="368"/>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ht="13.2" x14ac:dyDescent="0.2">
      <c r="B67" s="368"/>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ht="13.2" x14ac:dyDescent="0.2">
      <c r="B68" s="368"/>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ht="13.2" x14ac:dyDescent="0.2">
      <c r="B69" s="368"/>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ht="13.2" x14ac:dyDescent="0.2">
      <c r="B70" s="368"/>
      <c r="H70" s="381"/>
      <c r="I70" s="381"/>
      <c r="J70" s="379"/>
      <c r="K70" s="379"/>
      <c r="L70" s="378"/>
      <c r="M70" s="379"/>
      <c r="N70" s="378"/>
      <c r="AN70" s="374"/>
      <c r="AO70" s="374"/>
      <c r="AP70" s="374"/>
      <c r="AZ70" s="374"/>
      <c r="BA70" s="374"/>
      <c r="BB70" s="374"/>
      <c r="BL70" s="374"/>
      <c r="BM70" s="374"/>
      <c r="BN70" s="374"/>
      <c r="BX70" s="374"/>
      <c r="BY70" s="374"/>
      <c r="BZ70" s="374"/>
      <c r="CJ70" s="374"/>
      <c r="CK70" s="374"/>
      <c r="CL70" s="374"/>
      <c r="CV70" s="374"/>
      <c r="CW70" s="374"/>
      <c r="CX70" s="374"/>
    </row>
    <row r="71" spans="2:107" ht="13.2" x14ac:dyDescent="0.2">
      <c r="B71" s="368"/>
      <c r="G71" s="377"/>
      <c r="I71" s="380"/>
      <c r="J71" s="379"/>
      <c r="K71" s="379"/>
      <c r="L71" s="378"/>
      <c r="M71" s="379"/>
      <c r="N71" s="378"/>
      <c r="AM71" s="377"/>
      <c r="AN71" s="367" t="s">
        <v>596</v>
      </c>
    </row>
    <row r="72" spans="2:107" ht="13.2" x14ac:dyDescent="0.2">
      <c r="B72" s="368"/>
      <c r="G72" s="1284"/>
      <c r="H72" s="1284"/>
      <c r="I72" s="1284"/>
      <c r="J72" s="1284"/>
      <c r="K72" s="376"/>
      <c r="L72" s="376"/>
      <c r="M72" s="375"/>
      <c r="N72" s="37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550</v>
      </c>
      <c r="BQ72" s="1288"/>
      <c r="BR72" s="1288"/>
      <c r="BS72" s="1288"/>
      <c r="BT72" s="1288"/>
      <c r="BU72" s="1288"/>
      <c r="BV72" s="1288"/>
      <c r="BW72" s="1288"/>
      <c r="BX72" s="1288" t="s">
        <v>551</v>
      </c>
      <c r="BY72" s="1288"/>
      <c r="BZ72" s="1288"/>
      <c r="CA72" s="1288"/>
      <c r="CB72" s="1288"/>
      <c r="CC72" s="1288"/>
      <c r="CD72" s="1288"/>
      <c r="CE72" s="1288"/>
      <c r="CF72" s="1288" t="s">
        <v>552</v>
      </c>
      <c r="CG72" s="1288"/>
      <c r="CH72" s="1288"/>
      <c r="CI72" s="1288"/>
      <c r="CJ72" s="1288"/>
      <c r="CK72" s="1288"/>
      <c r="CL72" s="1288"/>
      <c r="CM72" s="1288"/>
      <c r="CN72" s="1288" t="s">
        <v>553</v>
      </c>
      <c r="CO72" s="1288"/>
      <c r="CP72" s="1288"/>
      <c r="CQ72" s="1288"/>
      <c r="CR72" s="1288"/>
      <c r="CS72" s="1288"/>
      <c r="CT72" s="1288"/>
      <c r="CU72" s="1288"/>
      <c r="CV72" s="1288" t="s">
        <v>554</v>
      </c>
      <c r="CW72" s="1288"/>
      <c r="CX72" s="1288"/>
      <c r="CY72" s="1288"/>
      <c r="CZ72" s="1288"/>
      <c r="DA72" s="1288"/>
      <c r="DB72" s="1288"/>
      <c r="DC72" s="1288"/>
    </row>
    <row r="73" spans="2:107" ht="13.2" x14ac:dyDescent="0.2">
      <c r="B73" s="368"/>
      <c r="G73" s="1293"/>
      <c r="H73" s="1293"/>
      <c r="I73" s="1293"/>
      <c r="J73" s="1293"/>
      <c r="K73" s="1295"/>
      <c r="L73" s="1295"/>
      <c r="M73" s="1295"/>
      <c r="N73" s="1295"/>
      <c r="AM73" s="374"/>
      <c r="AN73" s="1289" t="s">
        <v>595</v>
      </c>
      <c r="AO73" s="1289"/>
      <c r="AP73" s="1289"/>
      <c r="AQ73" s="1289"/>
      <c r="AR73" s="1289"/>
      <c r="AS73" s="1289"/>
      <c r="AT73" s="1289"/>
      <c r="AU73" s="1289"/>
      <c r="AV73" s="1289"/>
      <c r="AW73" s="1289"/>
      <c r="AX73" s="1289"/>
      <c r="AY73" s="1289"/>
      <c r="AZ73" s="1289"/>
      <c r="BA73" s="1289"/>
      <c r="BB73" s="1289" t="s">
        <v>593</v>
      </c>
      <c r="BC73" s="1289"/>
      <c r="BD73" s="1289"/>
      <c r="BE73" s="1289"/>
      <c r="BF73" s="1289"/>
      <c r="BG73" s="1289"/>
      <c r="BH73" s="1289"/>
      <c r="BI73" s="1289"/>
      <c r="BJ73" s="1289"/>
      <c r="BK73" s="1289"/>
      <c r="BL73" s="1289"/>
      <c r="BM73" s="1289"/>
      <c r="BN73" s="1289"/>
      <c r="BO73" s="1289"/>
      <c r="BP73" s="1290"/>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ht="13.2" x14ac:dyDescent="0.2">
      <c r="B74" s="368"/>
      <c r="G74" s="1293"/>
      <c r="H74" s="1293"/>
      <c r="I74" s="1293"/>
      <c r="J74" s="1293"/>
      <c r="K74" s="1295"/>
      <c r="L74" s="1295"/>
      <c r="M74" s="1295"/>
      <c r="N74" s="1295"/>
      <c r="AM74" s="374"/>
      <c r="AN74" s="1289"/>
      <c r="AO74" s="1289"/>
      <c r="AP74" s="1289"/>
      <c r="AQ74" s="1289"/>
      <c r="AR74" s="1289"/>
      <c r="AS74" s="1289"/>
      <c r="AT74" s="1289"/>
      <c r="AU74" s="1289"/>
      <c r="AV74" s="1289"/>
      <c r="AW74" s="1289"/>
      <c r="AX74" s="1289"/>
      <c r="AY74" s="1289"/>
      <c r="AZ74" s="1289"/>
      <c r="BA74" s="1289"/>
      <c r="BB74" s="1289"/>
      <c r="BC74" s="1289"/>
      <c r="BD74" s="1289"/>
      <c r="BE74" s="1289"/>
      <c r="BF74" s="1289"/>
      <c r="BG74" s="1289"/>
      <c r="BH74" s="1289"/>
      <c r="BI74" s="1289"/>
      <c r="BJ74" s="1289"/>
      <c r="BK74" s="1289"/>
      <c r="BL74" s="1289"/>
      <c r="BM74" s="1289"/>
      <c r="BN74" s="1289"/>
      <c r="BO74" s="1289"/>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ht="13.2" x14ac:dyDescent="0.2">
      <c r="B75" s="368"/>
      <c r="G75" s="1293"/>
      <c r="H75" s="1293"/>
      <c r="I75" s="1284"/>
      <c r="J75" s="1284"/>
      <c r="K75" s="1291"/>
      <c r="L75" s="1291"/>
      <c r="M75" s="1291"/>
      <c r="N75" s="1291"/>
      <c r="AM75" s="374"/>
      <c r="AN75" s="1289"/>
      <c r="AO75" s="1289"/>
      <c r="AP75" s="1289"/>
      <c r="AQ75" s="1289"/>
      <c r="AR75" s="1289"/>
      <c r="AS75" s="1289"/>
      <c r="AT75" s="1289"/>
      <c r="AU75" s="1289"/>
      <c r="AV75" s="1289"/>
      <c r="AW75" s="1289"/>
      <c r="AX75" s="1289"/>
      <c r="AY75" s="1289"/>
      <c r="AZ75" s="1289"/>
      <c r="BA75" s="1289"/>
      <c r="BB75" s="1289" t="s">
        <v>592</v>
      </c>
      <c r="BC75" s="1289"/>
      <c r="BD75" s="1289"/>
      <c r="BE75" s="1289"/>
      <c r="BF75" s="1289"/>
      <c r="BG75" s="1289"/>
      <c r="BH75" s="1289"/>
      <c r="BI75" s="1289"/>
      <c r="BJ75" s="1289"/>
      <c r="BK75" s="1289"/>
      <c r="BL75" s="1289"/>
      <c r="BM75" s="1289"/>
      <c r="BN75" s="1289"/>
      <c r="BO75" s="1289"/>
      <c r="BP75" s="1290">
        <v>-0.5</v>
      </c>
      <c r="BQ75" s="1290"/>
      <c r="BR75" s="1290"/>
      <c r="BS75" s="1290"/>
      <c r="BT75" s="1290"/>
      <c r="BU75" s="1290"/>
      <c r="BV75" s="1290"/>
      <c r="BW75" s="1290"/>
      <c r="BX75" s="1290">
        <v>-0.6</v>
      </c>
      <c r="BY75" s="1290"/>
      <c r="BZ75" s="1290"/>
      <c r="CA75" s="1290"/>
      <c r="CB75" s="1290"/>
      <c r="CC75" s="1290"/>
      <c r="CD75" s="1290"/>
      <c r="CE75" s="1290"/>
      <c r="CF75" s="1290">
        <v>-0.7</v>
      </c>
      <c r="CG75" s="1290"/>
      <c r="CH75" s="1290"/>
      <c r="CI75" s="1290"/>
      <c r="CJ75" s="1290"/>
      <c r="CK75" s="1290"/>
      <c r="CL75" s="1290"/>
      <c r="CM75" s="1290"/>
      <c r="CN75" s="1290">
        <v>-0.9</v>
      </c>
      <c r="CO75" s="1290"/>
      <c r="CP75" s="1290"/>
      <c r="CQ75" s="1290"/>
      <c r="CR75" s="1290"/>
      <c r="CS75" s="1290"/>
      <c r="CT75" s="1290"/>
      <c r="CU75" s="1290"/>
      <c r="CV75" s="1290">
        <v>-0.6</v>
      </c>
      <c r="CW75" s="1290"/>
      <c r="CX75" s="1290"/>
      <c r="CY75" s="1290"/>
      <c r="CZ75" s="1290"/>
      <c r="DA75" s="1290"/>
      <c r="DB75" s="1290"/>
      <c r="DC75" s="1290"/>
    </row>
    <row r="76" spans="2:107" ht="13.2" x14ac:dyDescent="0.2">
      <c r="B76" s="368"/>
      <c r="G76" s="1293"/>
      <c r="H76" s="1293"/>
      <c r="I76" s="1284"/>
      <c r="J76" s="1284"/>
      <c r="K76" s="1291"/>
      <c r="L76" s="1291"/>
      <c r="M76" s="1291"/>
      <c r="N76" s="1291"/>
      <c r="AM76" s="374"/>
      <c r="AN76" s="1289"/>
      <c r="AO76" s="1289"/>
      <c r="AP76" s="1289"/>
      <c r="AQ76" s="1289"/>
      <c r="AR76" s="1289"/>
      <c r="AS76" s="1289"/>
      <c r="AT76" s="1289"/>
      <c r="AU76" s="1289"/>
      <c r="AV76" s="1289"/>
      <c r="AW76" s="1289"/>
      <c r="AX76" s="1289"/>
      <c r="AY76" s="1289"/>
      <c r="AZ76" s="1289"/>
      <c r="BA76" s="1289"/>
      <c r="BB76" s="1289"/>
      <c r="BC76" s="1289"/>
      <c r="BD76" s="1289"/>
      <c r="BE76" s="1289"/>
      <c r="BF76" s="1289"/>
      <c r="BG76" s="1289"/>
      <c r="BH76" s="1289"/>
      <c r="BI76" s="1289"/>
      <c r="BJ76" s="1289"/>
      <c r="BK76" s="1289"/>
      <c r="BL76" s="1289"/>
      <c r="BM76" s="1289"/>
      <c r="BN76" s="1289"/>
      <c r="BO76" s="1289"/>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ht="13.2" x14ac:dyDescent="0.2">
      <c r="B77" s="368"/>
      <c r="G77" s="1284"/>
      <c r="H77" s="1284"/>
      <c r="I77" s="1284"/>
      <c r="J77" s="1284"/>
      <c r="K77" s="1295"/>
      <c r="L77" s="1295"/>
      <c r="M77" s="1295"/>
      <c r="N77" s="1295"/>
      <c r="AN77" s="1288" t="s">
        <v>594</v>
      </c>
      <c r="AO77" s="1288"/>
      <c r="AP77" s="1288"/>
      <c r="AQ77" s="1288"/>
      <c r="AR77" s="1288"/>
      <c r="AS77" s="1288"/>
      <c r="AT77" s="1288"/>
      <c r="AU77" s="1288"/>
      <c r="AV77" s="1288"/>
      <c r="AW77" s="1288"/>
      <c r="AX77" s="1288"/>
      <c r="AY77" s="1288"/>
      <c r="AZ77" s="1288"/>
      <c r="BA77" s="1288"/>
      <c r="BB77" s="1289" t="s">
        <v>593</v>
      </c>
      <c r="BC77" s="1289"/>
      <c r="BD77" s="1289"/>
      <c r="BE77" s="1289"/>
      <c r="BF77" s="1289"/>
      <c r="BG77" s="1289"/>
      <c r="BH77" s="1289"/>
      <c r="BI77" s="1289"/>
      <c r="BJ77" s="1289"/>
      <c r="BK77" s="1289"/>
      <c r="BL77" s="1289"/>
      <c r="BM77" s="1289"/>
      <c r="BN77" s="1289"/>
      <c r="BO77" s="1289"/>
      <c r="BP77" s="1290">
        <v>37.6</v>
      </c>
      <c r="BQ77" s="1290"/>
      <c r="BR77" s="1290"/>
      <c r="BS77" s="1290"/>
      <c r="BT77" s="1290"/>
      <c r="BU77" s="1290"/>
      <c r="BV77" s="1290"/>
      <c r="BW77" s="1290"/>
      <c r="BX77" s="1290">
        <v>34</v>
      </c>
      <c r="BY77" s="1290"/>
      <c r="BZ77" s="1290"/>
      <c r="CA77" s="1290"/>
      <c r="CB77" s="1290"/>
      <c r="CC77" s="1290"/>
      <c r="CD77" s="1290"/>
      <c r="CE77" s="1290"/>
      <c r="CF77" s="1290">
        <v>33.9</v>
      </c>
      <c r="CG77" s="1290"/>
      <c r="CH77" s="1290"/>
      <c r="CI77" s="1290"/>
      <c r="CJ77" s="1290"/>
      <c r="CK77" s="1290"/>
      <c r="CL77" s="1290"/>
      <c r="CM77" s="1290"/>
      <c r="CN77" s="1290">
        <v>31.5</v>
      </c>
      <c r="CO77" s="1290"/>
      <c r="CP77" s="1290"/>
      <c r="CQ77" s="1290"/>
      <c r="CR77" s="1290"/>
      <c r="CS77" s="1290"/>
      <c r="CT77" s="1290"/>
      <c r="CU77" s="1290"/>
      <c r="CV77" s="1290">
        <v>23.4</v>
      </c>
      <c r="CW77" s="1290"/>
      <c r="CX77" s="1290"/>
      <c r="CY77" s="1290"/>
      <c r="CZ77" s="1290"/>
      <c r="DA77" s="1290"/>
      <c r="DB77" s="1290"/>
      <c r="DC77" s="1290"/>
    </row>
    <row r="78" spans="2:107" ht="13.2" x14ac:dyDescent="0.2">
      <c r="B78" s="368"/>
      <c r="G78" s="1284"/>
      <c r="H78" s="1284"/>
      <c r="I78" s="1284"/>
      <c r="J78" s="1284"/>
      <c r="K78" s="1295"/>
      <c r="L78" s="1295"/>
      <c r="M78" s="1295"/>
      <c r="N78" s="1295"/>
      <c r="AN78" s="1288"/>
      <c r="AO78" s="1288"/>
      <c r="AP78" s="1288"/>
      <c r="AQ78" s="1288"/>
      <c r="AR78" s="1288"/>
      <c r="AS78" s="1288"/>
      <c r="AT78" s="1288"/>
      <c r="AU78" s="1288"/>
      <c r="AV78" s="1288"/>
      <c r="AW78" s="1288"/>
      <c r="AX78" s="1288"/>
      <c r="AY78" s="1288"/>
      <c r="AZ78" s="1288"/>
      <c r="BA78" s="1288"/>
      <c r="BB78" s="1289"/>
      <c r="BC78" s="1289"/>
      <c r="BD78" s="1289"/>
      <c r="BE78" s="1289"/>
      <c r="BF78" s="1289"/>
      <c r="BG78" s="1289"/>
      <c r="BH78" s="1289"/>
      <c r="BI78" s="1289"/>
      <c r="BJ78" s="1289"/>
      <c r="BK78" s="1289"/>
      <c r="BL78" s="1289"/>
      <c r="BM78" s="1289"/>
      <c r="BN78" s="1289"/>
      <c r="BO78" s="1289"/>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ht="13.2" x14ac:dyDescent="0.2">
      <c r="B79" s="368"/>
      <c r="G79" s="1284"/>
      <c r="H79" s="1284"/>
      <c r="I79" s="1292"/>
      <c r="J79" s="1292"/>
      <c r="K79" s="1296"/>
      <c r="L79" s="1296"/>
      <c r="M79" s="1296"/>
      <c r="N79" s="1296"/>
      <c r="AN79" s="1288"/>
      <c r="AO79" s="1288"/>
      <c r="AP79" s="1288"/>
      <c r="AQ79" s="1288"/>
      <c r="AR79" s="1288"/>
      <c r="AS79" s="1288"/>
      <c r="AT79" s="1288"/>
      <c r="AU79" s="1288"/>
      <c r="AV79" s="1288"/>
      <c r="AW79" s="1288"/>
      <c r="AX79" s="1288"/>
      <c r="AY79" s="1288"/>
      <c r="AZ79" s="1288"/>
      <c r="BA79" s="1288"/>
      <c r="BB79" s="1289" t="s">
        <v>592</v>
      </c>
      <c r="BC79" s="1289"/>
      <c r="BD79" s="1289"/>
      <c r="BE79" s="1289"/>
      <c r="BF79" s="1289"/>
      <c r="BG79" s="1289"/>
      <c r="BH79" s="1289"/>
      <c r="BI79" s="1289"/>
      <c r="BJ79" s="1289"/>
      <c r="BK79" s="1289"/>
      <c r="BL79" s="1289"/>
      <c r="BM79" s="1289"/>
      <c r="BN79" s="1289"/>
      <c r="BO79" s="1289"/>
      <c r="BP79" s="1290">
        <v>6.1</v>
      </c>
      <c r="BQ79" s="1290"/>
      <c r="BR79" s="1290"/>
      <c r="BS79" s="1290"/>
      <c r="BT79" s="1290"/>
      <c r="BU79" s="1290"/>
      <c r="BV79" s="1290"/>
      <c r="BW79" s="1290"/>
      <c r="BX79" s="1290">
        <v>5.9</v>
      </c>
      <c r="BY79" s="1290"/>
      <c r="BZ79" s="1290"/>
      <c r="CA79" s="1290"/>
      <c r="CB79" s="1290"/>
      <c r="CC79" s="1290"/>
      <c r="CD79" s="1290"/>
      <c r="CE79" s="1290"/>
      <c r="CF79" s="1290">
        <v>5.7</v>
      </c>
      <c r="CG79" s="1290"/>
      <c r="CH79" s="1290"/>
      <c r="CI79" s="1290"/>
      <c r="CJ79" s="1290"/>
      <c r="CK79" s="1290"/>
      <c r="CL79" s="1290"/>
      <c r="CM79" s="1290"/>
      <c r="CN79" s="1290">
        <v>5.4</v>
      </c>
      <c r="CO79" s="1290"/>
      <c r="CP79" s="1290"/>
      <c r="CQ79" s="1290"/>
      <c r="CR79" s="1290"/>
      <c r="CS79" s="1290"/>
      <c r="CT79" s="1290"/>
      <c r="CU79" s="1290"/>
      <c r="CV79" s="1290">
        <v>5.2</v>
      </c>
      <c r="CW79" s="1290"/>
      <c r="CX79" s="1290"/>
      <c r="CY79" s="1290"/>
      <c r="CZ79" s="1290"/>
      <c r="DA79" s="1290"/>
      <c r="DB79" s="1290"/>
      <c r="DC79" s="1290"/>
    </row>
    <row r="80" spans="2:107" ht="13.2" x14ac:dyDescent="0.2">
      <c r="B80" s="368"/>
      <c r="G80" s="1284"/>
      <c r="H80" s="1284"/>
      <c r="I80" s="1292"/>
      <c r="J80" s="1292"/>
      <c r="K80" s="1296"/>
      <c r="L80" s="1296"/>
      <c r="M80" s="1296"/>
      <c r="N80" s="1296"/>
      <c r="AN80" s="1288"/>
      <c r="AO80" s="1288"/>
      <c r="AP80" s="1288"/>
      <c r="AQ80" s="1288"/>
      <c r="AR80" s="1288"/>
      <c r="AS80" s="1288"/>
      <c r="AT80" s="1288"/>
      <c r="AU80" s="1288"/>
      <c r="AV80" s="1288"/>
      <c r="AW80" s="1288"/>
      <c r="AX80" s="1288"/>
      <c r="AY80" s="1288"/>
      <c r="AZ80" s="1288"/>
      <c r="BA80" s="1288"/>
      <c r="BB80" s="1289"/>
      <c r="BC80" s="1289"/>
      <c r="BD80" s="1289"/>
      <c r="BE80" s="1289"/>
      <c r="BF80" s="1289"/>
      <c r="BG80" s="1289"/>
      <c r="BH80" s="1289"/>
      <c r="BI80" s="1289"/>
      <c r="BJ80" s="1289"/>
      <c r="BK80" s="1289"/>
      <c r="BL80" s="1289"/>
      <c r="BM80" s="1289"/>
      <c r="BN80" s="1289"/>
      <c r="BO80" s="1289"/>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ht="13.2" x14ac:dyDescent="0.2">
      <c r="B81" s="368"/>
    </row>
    <row r="82" spans="2:109" ht="16.2" x14ac:dyDescent="0.2">
      <c r="B82" s="368"/>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2" x14ac:dyDescent="0.2">
      <c r="B83" s="372"/>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0"/>
    </row>
    <row r="84" spans="2:109" ht="13.2" x14ac:dyDescent="0.2">
      <c r="DD84" s="367"/>
      <c r="DE84" s="367"/>
    </row>
    <row r="85" spans="2:109" ht="13.2" x14ac:dyDescent="0.2">
      <c r="DD85" s="367"/>
      <c r="DE85" s="367"/>
    </row>
  </sheetData>
  <sheetProtection algorithmName="SHA-512" hashValue="efT7LNnRhrdtMbt8ADhlB6P47vj+phJT6bIIf78PQZpdG3D8k1ScK82La0XaRNN3ToeBaKYUwy/dHJnMgHErxA==" saltValue="GdpmczDxWLSQe2s1ggAq9w==" spinCount="100000" sheet="1" objects="1" scenarios="1" formatCells="0"/>
  <dataConsolidate/>
  <mergeCells count="112">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BP57:BW58"/>
    <mergeCell ref="BX57:CE58"/>
    <mergeCell ref="CF57:CM58"/>
    <mergeCell ref="CN57:CU58"/>
    <mergeCell ref="BB57:BO58"/>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497</v>
      </c>
    </row>
  </sheetData>
  <sheetProtection algorithmName="SHA-512" hashValue="RaRwT6CNGHL/1nBXUjCUsjKVM0atzApiJB4/G3tbFpSuFPPuvVx41yazeNdBv78tSFJvc/vg2D1QYWeg2H51sQ==" saltValue="bJkO0MwJeonSzsWpCsu1D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497</v>
      </c>
    </row>
  </sheetData>
  <sheetProtection algorithmName="SHA-512" hashValue="fgcdwpHXKXY5J82LzG6oiCgbCMMGUy9+A4BozC7FK3WNmZXJERY32tu0lawAWquAWT+4cyyuTDe/KoOMa4GhWQ==" saltValue="cB5MCnSpfUHcopbFbReV1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547</v>
      </c>
      <c r="G2" s="148"/>
      <c r="H2" s="149"/>
    </row>
    <row r="3" spans="1:8" x14ac:dyDescent="0.2">
      <c r="A3" s="145" t="s">
        <v>540</v>
      </c>
      <c r="B3" s="150"/>
      <c r="C3" s="151"/>
      <c r="D3" s="152">
        <v>27207</v>
      </c>
      <c r="E3" s="153"/>
      <c r="F3" s="154">
        <v>48088</v>
      </c>
      <c r="G3" s="155"/>
      <c r="H3" s="156"/>
    </row>
    <row r="4" spans="1:8" x14ac:dyDescent="0.2">
      <c r="A4" s="157"/>
      <c r="B4" s="158"/>
      <c r="C4" s="159"/>
      <c r="D4" s="160">
        <v>19840</v>
      </c>
      <c r="E4" s="161"/>
      <c r="F4" s="162">
        <v>25183</v>
      </c>
      <c r="G4" s="163"/>
      <c r="H4" s="164"/>
    </row>
    <row r="5" spans="1:8" x14ac:dyDescent="0.2">
      <c r="A5" s="145" t="s">
        <v>542</v>
      </c>
      <c r="B5" s="150"/>
      <c r="C5" s="151"/>
      <c r="D5" s="152">
        <v>35408</v>
      </c>
      <c r="E5" s="153"/>
      <c r="F5" s="154">
        <v>46457</v>
      </c>
      <c r="G5" s="155"/>
      <c r="H5" s="156"/>
    </row>
    <row r="6" spans="1:8" x14ac:dyDescent="0.2">
      <c r="A6" s="157"/>
      <c r="B6" s="158"/>
      <c r="C6" s="159"/>
      <c r="D6" s="160">
        <v>23438</v>
      </c>
      <c r="E6" s="161"/>
      <c r="F6" s="162">
        <v>24020</v>
      </c>
      <c r="G6" s="163"/>
      <c r="H6" s="164"/>
    </row>
    <row r="7" spans="1:8" x14ac:dyDescent="0.2">
      <c r="A7" s="145" t="s">
        <v>543</v>
      </c>
      <c r="B7" s="150"/>
      <c r="C7" s="151"/>
      <c r="D7" s="152">
        <v>43615</v>
      </c>
      <c r="E7" s="153"/>
      <c r="F7" s="154">
        <v>51849</v>
      </c>
      <c r="G7" s="155"/>
      <c r="H7" s="156"/>
    </row>
    <row r="8" spans="1:8" x14ac:dyDescent="0.2">
      <c r="A8" s="157"/>
      <c r="B8" s="158"/>
      <c r="C8" s="159"/>
      <c r="D8" s="160">
        <v>31201</v>
      </c>
      <c r="E8" s="161"/>
      <c r="F8" s="162">
        <v>26326</v>
      </c>
      <c r="G8" s="163"/>
      <c r="H8" s="164"/>
    </row>
    <row r="9" spans="1:8" x14ac:dyDescent="0.2">
      <c r="A9" s="145" t="s">
        <v>544</v>
      </c>
      <c r="B9" s="150"/>
      <c r="C9" s="151"/>
      <c r="D9" s="152">
        <v>34213</v>
      </c>
      <c r="E9" s="153"/>
      <c r="F9" s="154">
        <v>52191</v>
      </c>
      <c r="G9" s="155"/>
      <c r="H9" s="156"/>
    </row>
    <row r="10" spans="1:8" x14ac:dyDescent="0.2">
      <c r="A10" s="157"/>
      <c r="B10" s="158"/>
      <c r="C10" s="159"/>
      <c r="D10" s="160">
        <v>21361</v>
      </c>
      <c r="E10" s="161"/>
      <c r="F10" s="162">
        <v>26807</v>
      </c>
      <c r="G10" s="163"/>
      <c r="H10" s="164"/>
    </row>
    <row r="11" spans="1:8" x14ac:dyDescent="0.2">
      <c r="A11" s="145" t="s">
        <v>545</v>
      </c>
      <c r="B11" s="150"/>
      <c r="C11" s="151"/>
      <c r="D11" s="152">
        <v>56272</v>
      </c>
      <c r="E11" s="153"/>
      <c r="F11" s="154">
        <v>48105</v>
      </c>
      <c r="G11" s="155"/>
      <c r="H11" s="156"/>
    </row>
    <row r="12" spans="1:8" x14ac:dyDescent="0.2">
      <c r="A12" s="157"/>
      <c r="B12" s="158"/>
      <c r="C12" s="165"/>
      <c r="D12" s="160">
        <v>24903</v>
      </c>
      <c r="E12" s="161"/>
      <c r="F12" s="162">
        <v>24072</v>
      </c>
      <c r="G12" s="163"/>
      <c r="H12" s="164"/>
    </row>
    <row r="13" spans="1:8" x14ac:dyDescent="0.2">
      <c r="A13" s="145"/>
      <c r="B13" s="150"/>
      <c r="C13" s="166"/>
      <c r="D13" s="167">
        <v>39343</v>
      </c>
      <c r="E13" s="168"/>
      <c r="F13" s="169">
        <v>49338</v>
      </c>
      <c r="G13" s="170"/>
      <c r="H13" s="156"/>
    </row>
    <row r="14" spans="1:8" x14ac:dyDescent="0.2">
      <c r="A14" s="157"/>
      <c r="B14" s="158"/>
      <c r="C14" s="159"/>
      <c r="D14" s="160">
        <v>24149</v>
      </c>
      <c r="E14" s="161"/>
      <c r="F14" s="162">
        <v>25282</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3.29</v>
      </c>
      <c r="C19" s="171">
        <f>ROUND(VALUE(SUBSTITUTE(実質収支比率等に係る経年分析!G$48,"▲","-")),2)</f>
        <v>3.46</v>
      </c>
      <c r="D19" s="171">
        <f>ROUND(VALUE(SUBSTITUTE(実質収支比率等に係る経年分析!H$48,"▲","-")),2)</f>
        <v>1.49</v>
      </c>
      <c r="E19" s="171">
        <f>ROUND(VALUE(SUBSTITUTE(実質収支比率等に係る経年分析!I$48,"▲","-")),2)</f>
        <v>5.58</v>
      </c>
      <c r="F19" s="171">
        <f>ROUND(VALUE(SUBSTITUTE(実質収支比率等に係る経年分析!J$48,"▲","-")),2)</f>
        <v>6.52</v>
      </c>
    </row>
    <row r="20" spans="1:11" x14ac:dyDescent="0.2">
      <c r="A20" s="171" t="s">
        <v>54</v>
      </c>
      <c r="B20" s="171">
        <f>ROUND(VALUE(SUBSTITUTE(実質収支比率等に係る経年分析!F$47,"▲","-")),2)</f>
        <v>10.66</v>
      </c>
      <c r="C20" s="171">
        <f>ROUND(VALUE(SUBSTITUTE(実質収支比率等に係る経年分析!G$47,"▲","-")),2)</f>
        <v>9.66</v>
      </c>
      <c r="D20" s="171">
        <f>ROUND(VALUE(SUBSTITUTE(実質収支比率等に係る経年分析!H$47,"▲","-")),2)</f>
        <v>9.84</v>
      </c>
      <c r="E20" s="171">
        <f>ROUND(VALUE(SUBSTITUTE(実質収支比率等に係る経年分析!I$47,"▲","-")),2)</f>
        <v>9.9</v>
      </c>
      <c r="F20" s="171">
        <f>ROUND(VALUE(SUBSTITUTE(実質収支比率等に係る経年分析!J$47,"▲","-")),2)</f>
        <v>12.9</v>
      </c>
    </row>
    <row r="21" spans="1:11" x14ac:dyDescent="0.2">
      <c r="A21" s="171" t="s">
        <v>55</v>
      </c>
      <c r="B21" s="171">
        <f>IF(ISNUMBER(VALUE(SUBSTITUTE(実質収支比率等に係る経年分析!F$49,"▲","-"))),ROUND(VALUE(SUBSTITUTE(実質収支比率等に係る経年分析!F$49,"▲","-")),2),NA())</f>
        <v>0.52</v>
      </c>
      <c r="C21" s="171">
        <f>IF(ISNUMBER(VALUE(SUBSTITUTE(実質収支比率等に係る経年分析!G$49,"▲","-"))),ROUND(VALUE(SUBSTITUTE(実質収支比率等に係る経年分析!G$49,"▲","-")),2),NA())</f>
        <v>1.04</v>
      </c>
      <c r="D21" s="171">
        <f>IF(ISNUMBER(VALUE(SUBSTITUTE(実質収支比率等に係る経年分析!H$49,"▲","-"))),ROUND(VALUE(SUBSTITUTE(実質収支比率等に係る経年分析!H$49,"▲","-")),2),NA())</f>
        <v>-1.76</v>
      </c>
      <c r="E21" s="171">
        <f>IF(ISNUMBER(VALUE(SUBSTITUTE(実質収支比率等に係る経年分析!I$49,"▲","-"))),ROUND(VALUE(SUBSTITUTE(実質収支比率等に係る経年分析!I$49,"▲","-")),2),NA())</f>
        <v>4.34</v>
      </c>
      <c r="F21" s="171">
        <f>IF(ISNUMBER(VALUE(SUBSTITUTE(実質収支比率等に係る経年分析!J$49,"▲","-"))),ROUND(VALUE(SUBSTITUTE(実質収支比率等に係る経年分析!J$49,"▲","-")),2),NA())</f>
        <v>4.62</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0.14000000000000001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0.43</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土地取得事業特別会計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母子・父子福祉資金特別会計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駐車場事業特別会計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2">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0.05</v>
      </c>
    </row>
    <row r="33" spans="1:16" x14ac:dyDescent="0.2">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1.1200000000000001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0.52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0.77</v>
      </c>
    </row>
    <row r="34" spans="1:16" x14ac:dyDescent="0.2">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0.61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1.4</v>
      </c>
    </row>
    <row r="35" spans="1:16" x14ac:dyDescent="0.2">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0.93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0.36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0.44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0.59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1.44</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3.29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3.46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1.49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5.58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6.52</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18366</v>
      </c>
      <c r="E42" s="173"/>
      <c r="F42" s="173"/>
      <c r="G42" s="173">
        <f>'実質公債費比率（分子）の構造'!L$52</f>
        <v>18024</v>
      </c>
      <c r="H42" s="173"/>
      <c r="I42" s="173"/>
      <c r="J42" s="173">
        <f>'実質公債費比率（分子）の構造'!M$52</f>
        <v>17965</v>
      </c>
      <c r="K42" s="173"/>
      <c r="L42" s="173"/>
      <c r="M42" s="173">
        <f>'実質公債費比率（分子）の構造'!N$52</f>
        <v>14094</v>
      </c>
      <c r="N42" s="173"/>
      <c r="O42" s="173"/>
      <c r="P42" s="173">
        <f>'実質公債費比率（分子）の構造'!O$52</f>
        <v>13804</v>
      </c>
    </row>
    <row r="43" spans="1:16" x14ac:dyDescent="0.2">
      <c r="A43" s="173" t="s">
        <v>63</v>
      </c>
      <c r="B43" s="173" t="str">
        <f>'実質公債費比率（分子）の構造'!K$51</f>
        <v>-</v>
      </c>
      <c r="C43" s="173"/>
      <c r="D43" s="173"/>
      <c r="E43" s="173" t="str">
        <f>'実質公債費比率（分子）の構造'!L$51</f>
        <v>-</v>
      </c>
      <c r="F43" s="173"/>
      <c r="G43" s="173"/>
      <c r="H43" s="173">
        <f>'実質公債費比率（分子）の構造'!M$51</f>
        <v>0</v>
      </c>
      <c r="I43" s="173"/>
      <c r="J43" s="173"/>
      <c r="K43" s="173">
        <f>'実質公債費比率（分子）の構造'!N$51</f>
        <v>1</v>
      </c>
      <c r="L43" s="173"/>
      <c r="M43" s="173"/>
      <c r="N43" s="173" t="str">
        <f>'実質公債費比率（分子）の構造'!O$51</f>
        <v>-</v>
      </c>
      <c r="O43" s="173"/>
      <c r="P43" s="173"/>
    </row>
    <row r="44" spans="1:16" x14ac:dyDescent="0.2">
      <c r="A44" s="173" t="s">
        <v>64</v>
      </c>
      <c r="B44" s="173">
        <f>'実質公債費比率（分子）の構造'!K$50</f>
        <v>1146</v>
      </c>
      <c r="C44" s="173"/>
      <c r="D44" s="173"/>
      <c r="E44" s="173">
        <f>'実質公債費比率（分子）の構造'!L$50</f>
        <v>1187</v>
      </c>
      <c r="F44" s="173"/>
      <c r="G44" s="173"/>
      <c r="H44" s="173">
        <f>'実質公債費比率（分子）の構造'!M$50</f>
        <v>1091</v>
      </c>
      <c r="I44" s="173"/>
      <c r="J44" s="173"/>
      <c r="K44" s="173">
        <f>'実質公債費比率（分子）の構造'!N$50</f>
        <v>886</v>
      </c>
      <c r="L44" s="173"/>
      <c r="M44" s="173"/>
      <c r="N44" s="173">
        <f>'実質公債費比率（分子）の構造'!O$50</f>
        <v>888</v>
      </c>
      <c r="O44" s="173"/>
      <c r="P44" s="173"/>
    </row>
    <row r="45" spans="1:16" x14ac:dyDescent="0.2">
      <c r="A45" s="173" t="s">
        <v>65</v>
      </c>
      <c r="B45" s="173">
        <f>'実質公債費比率（分子）の構造'!K$49</f>
        <v>243</v>
      </c>
      <c r="C45" s="173"/>
      <c r="D45" s="173"/>
      <c r="E45" s="173">
        <f>'実質公債費比率（分子）の構造'!L$49</f>
        <v>210</v>
      </c>
      <c r="F45" s="173"/>
      <c r="G45" s="173"/>
      <c r="H45" s="173">
        <f>'実質公債費比率（分子）の構造'!M$49</f>
        <v>184</v>
      </c>
      <c r="I45" s="173"/>
      <c r="J45" s="173"/>
      <c r="K45" s="173">
        <f>'実質公債費比率（分子）の構造'!N$49</f>
        <v>75</v>
      </c>
      <c r="L45" s="173"/>
      <c r="M45" s="173"/>
      <c r="N45" s="173">
        <f>'実質公債費比率（分子）の構造'!O$49</f>
        <v>5</v>
      </c>
      <c r="O45" s="173"/>
      <c r="P45" s="173"/>
    </row>
    <row r="46" spans="1:16" x14ac:dyDescent="0.2">
      <c r="A46" s="173" t="s">
        <v>66</v>
      </c>
      <c r="B46" s="173">
        <f>'実質公債費比率（分子）の構造'!K$48</f>
        <v>3732</v>
      </c>
      <c r="C46" s="173"/>
      <c r="D46" s="173"/>
      <c r="E46" s="173">
        <f>'実質公債費比率（分子）の構造'!L$48</f>
        <v>3442</v>
      </c>
      <c r="F46" s="173"/>
      <c r="G46" s="173"/>
      <c r="H46" s="173">
        <f>'実質公債費比率（分子）の構造'!M$48</f>
        <v>3744</v>
      </c>
      <c r="I46" s="173"/>
      <c r="J46" s="173"/>
      <c r="K46" s="173">
        <f>'実質公債費比率（分子）の構造'!N$48</f>
        <v>465</v>
      </c>
      <c r="L46" s="173"/>
      <c r="M46" s="173"/>
      <c r="N46" s="173">
        <f>'実質公債費比率（分子）の構造'!O$48</f>
        <v>595</v>
      </c>
      <c r="O46" s="173"/>
      <c r="P46" s="173"/>
    </row>
    <row r="47" spans="1:16" x14ac:dyDescent="0.2">
      <c r="A47" s="173" t="s">
        <v>13</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67</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68</v>
      </c>
      <c r="B49" s="173">
        <f>'実質公債費比率（分子）の構造'!K$45</f>
        <v>12652</v>
      </c>
      <c r="C49" s="173"/>
      <c r="D49" s="173"/>
      <c r="E49" s="173">
        <f>'実質公債費比率（分子）の構造'!L$45</f>
        <v>12438</v>
      </c>
      <c r="F49" s="173"/>
      <c r="G49" s="173"/>
      <c r="H49" s="173">
        <f>'実質公債費比率（分子）の構造'!M$45</f>
        <v>12018</v>
      </c>
      <c r="I49" s="173"/>
      <c r="J49" s="173"/>
      <c r="K49" s="173">
        <f>'実質公債費比率（分子）の構造'!N$45</f>
        <v>11650</v>
      </c>
      <c r="L49" s="173"/>
      <c r="M49" s="173"/>
      <c r="N49" s="173">
        <f>'実質公債費比率（分子）の構造'!O$45</f>
        <v>12232</v>
      </c>
      <c r="O49" s="173"/>
      <c r="P49" s="173"/>
    </row>
    <row r="50" spans="1:16" x14ac:dyDescent="0.2">
      <c r="A50" s="173" t="s">
        <v>69</v>
      </c>
      <c r="B50" s="173" t="e">
        <f>NA()</f>
        <v>#N/A</v>
      </c>
      <c r="C50" s="173">
        <f>IF(ISNUMBER('実質公債費比率（分子）の構造'!K$53),'実質公債費比率（分子）の構造'!K$53,NA())</f>
        <v>-593</v>
      </c>
      <c r="D50" s="173" t="e">
        <f>NA()</f>
        <v>#N/A</v>
      </c>
      <c r="E50" s="173" t="e">
        <f>NA()</f>
        <v>#N/A</v>
      </c>
      <c r="F50" s="173">
        <f>IF(ISNUMBER('実質公債費比率（分子）の構造'!L$53),'実質公債費比率（分子）の構造'!L$53,NA())</f>
        <v>-747</v>
      </c>
      <c r="G50" s="173" t="e">
        <f>NA()</f>
        <v>#N/A</v>
      </c>
      <c r="H50" s="173" t="e">
        <f>NA()</f>
        <v>#N/A</v>
      </c>
      <c r="I50" s="173">
        <f>IF(ISNUMBER('実質公債費比率（分子）の構造'!M$53),'実質公債費比率（分子）の構造'!M$53,NA())</f>
        <v>-928</v>
      </c>
      <c r="J50" s="173" t="e">
        <f>NA()</f>
        <v>#N/A</v>
      </c>
      <c r="K50" s="173" t="e">
        <f>NA()</f>
        <v>#N/A</v>
      </c>
      <c r="L50" s="173">
        <f>IF(ISNUMBER('実質公債費比率（分子）の構造'!N$53),'実質公債費比率（分子）の構造'!N$53,NA())</f>
        <v>-1017</v>
      </c>
      <c r="M50" s="173" t="e">
        <f>NA()</f>
        <v>#N/A</v>
      </c>
      <c r="N50" s="173" t="e">
        <f>NA()</f>
        <v>#N/A</v>
      </c>
      <c r="O50" s="173">
        <f>IF(ISNUMBER('実質公債費比率（分子）の構造'!O$53),'実質公債費比率（分子）の構造'!O$53,NA())</f>
        <v>-84</v>
      </c>
      <c r="P50" s="173" t="e">
        <f>NA()</f>
        <v>#N/A</v>
      </c>
    </row>
    <row r="53" spans="1:16" x14ac:dyDescent="0.2">
      <c r="A53" s="141" t="s">
        <v>70</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71</v>
      </c>
      <c r="C55" s="172"/>
      <c r="D55" s="172" t="s">
        <v>72</v>
      </c>
      <c r="E55" s="172" t="s">
        <v>71</v>
      </c>
      <c r="F55" s="172"/>
      <c r="G55" s="172" t="s">
        <v>72</v>
      </c>
      <c r="H55" s="172" t="s">
        <v>71</v>
      </c>
      <c r="I55" s="172"/>
      <c r="J55" s="172" t="s">
        <v>72</v>
      </c>
      <c r="K55" s="172" t="s">
        <v>71</v>
      </c>
      <c r="L55" s="172"/>
      <c r="M55" s="172" t="s">
        <v>72</v>
      </c>
      <c r="N55" s="172" t="s">
        <v>71</v>
      </c>
      <c r="O55" s="172"/>
      <c r="P55" s="172" t="s">
        <v>72</v>
      </c>
    </row>
    <row r="56" spans="1:16" x14ac:dyDescent="0.2">
      <c r="A56" s="172" t="s">
        <v>42</v>
      </c>
      <c r="B56" s="172"/>
      <c r="C56" s="172"/>
      <c r="D56" s="172">
        <f>'将来負担比率（分子）の構造'!I$52</f>
        <v>123379</v>
      </c>
      <c r="E56" s="172"/>
      <c r="F56" s="172"/>
      <c r="G56" s="172">
        <f>'将来負担比率（分子）の構造'!J$52</f>
        <v>124712</v>
      </c>
      <c r="H56" s="172"/>
      <c r="I56" s="172"/>
      <c r="J56" s="172">
        <f>'将来負担比率（分子）の構造'!K$52</f>
        <v>124744</v>
      </c>
      <c r="K56" s="172"/>
      <c r="L56" s="172"/>
      <c r="M56" s="172">
        <f>'将来負担比率（分子）の構造'!L$52</f>
        <v>122253</v>
      </c>
      <c r="N56" s="172"/>
      <c r="O56" s="172"/>
      <c r="P56" s="172">
        <f>'将来負担比率（分子）の構造'!M$52</f>
        <v>124540</v>
      </c>
    </row>
    <row r="57" spans="1:16" x14ac:dyDescent="0.2">
      <c r="A57" s="172" t="s">
        <v>41</v>
      </c>
      <c r="B57" s="172"/>
      <c r="C57" s="172"/>
      <c r="D57" s="172">
        <f>'将来負担比率（分子）の構造'!I$51</f>
        <v>45141</v>
      </c>
      <c r="E57" s="172"/>
      <c r="F57" s="172"/>
      <c r="G57" s="172">
        <f>'将来負担比率（分子）の構造'!J$51</f>
        <v>43501</v>
      </c>
      <c r="H57" s="172"/>
      <c r="I57" s="172"/>
      <c r="J57" s="172">
        <f>'将来負担比率（分子）の構造'!K$51</f>
        <v>45704</v>
      </c>
      <c r="K57" s="172"/>
      <c r="L57" s="172"/>
      <c r="M57" s="172">
        <f>'将来負担比率（分子）の構造'!L$51</f>
        <v>40601</v>
      </c>
      <c r="N57" s="172"/>
      <c r="O57" s="172"/>
      <c r="P57" s="172">
        <f>'将来負担比率（分子）の構造'!M$51</f>
        <v>39756</v>
      </c>
    </row>
    <row r="58" spans="1:16" x14ac:dyDescent="0.2">
      <c r="A58" s="172" t="s">
        <v>40</v>
      </c>
      <c r="B58" s="172"/>
      <c r="C58" s="172"/>
      <c r="D58" s="172">
        <f>'将来負担比率（分子）の構造'!I$50</f>
        <v>27171</v>
      </c>
      <c r="E58" s="172"/>
      <c r="F58" s="172"/>
      <c r="G58" s="172">
        <f>'将来負担比率（分子）の構造'!J$50</f>
        <v>26101</v>
      </c>
      <c r="H58" s="172"/>
      <c r="I58" s="172"/>
      <c r="J58" s="172">
        <f>'将来負担比率（分子）の構造'!K$50</f>
        <v>27047</v>
      </c>
      <c r="K58" s="172"/>
      <c r="L58" s="172"/>
      <c r="M58" s="172">
        <f>'将来負担比率（分子）の構造'!L$50</f>
        <v>28219</v>
      </c>
      <c r="N58" s="172"/>
      <c r="O58" s="172"/>
      <c r="P58" s="172">
        <f>'将来負担比率（分子）の構造'!M$50</f>
        <v>33114</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34</v>
      </c>
      <c r="B62" s="172">
        <f>'将来負担比率（分子）の構造'!I$45</f>
        <v>23004</v>
      </c>
      <c r="C62" s="172"/>
      <c r="D62" s="172"/>
      <c r="E62" s="172">
        <f>'将来負担比率（分子）の構造'!J$45</f>
        <v>22020</v>
      </c>
      <c r="F62" s="172"/>
      <c r="G62" s="172"/>
      <c r="H62" s="172">
        <f>'将来負担比率（分子）の構造'!K$45</f>
        <v>20450</v>
      </c>
      <c r="I62" s="172"/>
      <c r="J62" s="172"/>
      <c r="K62" s="172">
        <f>'将来負担比率（分子）の構造'!L$45</f>
        <v>20502</v>
      </c>
      <c r="L62" s="172"/>
      <c r="M62" s="172"/>
      <c r="N62" s="172">
        <f>'将来負担比率（分子）の構造'!M$45</f>
        <v>20262</v>
      </c>
      <c r="O62" s="172"/>
      <c r="P62" s="172"/>
    </row>
    <row r="63" spans="1:16" x14ac:dyDescent="0.2">
      <c r="A63" s="172" t="s">
        <v>33</v>
      </c>
      <c r="B63" s="172">
        <f>'将来負担比率（分子）の構造'!I$44</f>
        <v>531</v>
      </c>
      <c r="C63" s="172"/>
      <c r="D63" s="172"/>
      <c r="E63" s="172">
        <f>'将来負担比率（分子）の構造'!J$44</f>
        <v>308</v>
      </c>
      <c r="F63" s="172"/>
      <c r="G63" s="172"/>
      <c r="H63" s="172">
        <f>'将来負担比率（分子）の構造'!K$44</f>
        <v>114</v>
      </c>
      <c r="I63" s="172"/>
      <c r="J63" s="172"/>
      <c r="K63" s="172">
        <f>'将来負担比率（分子）の構造'!L$44</f>
        <v>35</v>
      </c>
      <c r="L63" s="172"/>
      <c r="M63" s="172"/>
      <c r="N63" s="172">
        <f>'将来負担比率（分子）の構造'!M$44</f>
        <v>31</v>
      </c>
      <c r="O63" s="172"/>
      <c r="P63" s="172"/>
    </row>
    <row r="64" spans="1:16" x14ac:dyDescent="0.2">
      <c r="A64" s="172" t="s">
        <v>32</v>
      </c>
      <c r="B64" s="172">
        <f>'将来負担比率（分子）の構造'!I$43</f>
        <v>31721</v>
      </c>
      <c r="C64" s="172"/>
      <c r="D64" s="172"/>
      <c r="E64" s="172">
        <f>'将来負担比率（分子）の構造'!J$43</f>
        <v>29024</v>
      </c>
      <c r="F64" s="172"/>
      <c r="G64" s="172"/>
      <c r="H64" s="172">
        <f>'将来負担比率（分子）の構造'!K$43</f>
        <v>28004</v>
      </c>
      <c r="I64" s="172"/>
      <c r="J64" s="172"/>
      <c r="K64" s="172">
        <f>'将来負担比率（分子）の構造'!L$43</f>
        <v>18581</v>
      </c>
      <c r="L64" s="172"/>
      <c r="M64" s="172"/>
      <c r="N64" s="172">
        <f>'将来負担比率（分子）の構造'!M$43</f>
        <v>11669</v>
      </c>
      <c r="O64" s="172"/>
      <c r="P64" s="172"/>
    </row>
    <row r="65" spans="1:16" x14ac:dyDescent="0.2">
      <c r="A65" s="172" t="s">
        <v>31</v>
      </c>
      <c r="B65" s="172">
        <f>'将来負担比率（分子）の構造'!I$42</f>
        <v>9258</v>
      </c>
      <c r="C65" s="172"/>
      <c r="D65" s="172"/>
      <c r="E65" s="172">
        <f>'将来負担比率（分子）の構造'!J$42</f>
        <v>7540</v>
      </c>
      <c r="F65" s="172"/>
      <c r="G65" s="172"/>
      <c r="H65" s="172">
        <f>'将来負担比率（分子）の構造'!K$42</f>
        <v>6020</v>
      </c>
      <c r="I65" s="172"/>
      <c r="J65" s="172"/>
      <c r="K65" s="172">
        <f>'将来負担比率（分子）の構造'!L$42</f>
        <v>4873</v>
      </c>
      <c r="L65" s="172"/>
      <c r="M65" s="172"/>
      <c r="N65" s="172">
        <f>'将来負担比率（分子）の構造'!M$42</f>
        <v>3727</v>
      </c>
      <c r="O65" s="172"/>
      <c r="P65" s="172"/>
    </row>
    <row r="66" spans="1:16" x14ac:dyDescent="0.2">
      <c r="A66" s="172" t="s">
        <v>30</v>
      </c>
      <c r="B66" s="172">
        <f>'将来負担比率（分子）の構造'!I$41</f>
        <v>129037</v>
      </c>
      <c r="C66" s="172"/>
      <c r="D66" s="172"/>
      <c r="E66" s="172">
        <f>'将来負担比率（分子）の構造'!J$41</f>
        <v>127840</v>
      </c>
      <c r="F66" s="172"/>
      <c r="G66" s="172"/>
      <c r="H66" s="172">
        <f>'将来負担比率（分子）の構造'!K$41</f>
        <v>134459</v>
      </c>
      <c r="I66" s="172"/>
      <c r="J66" s="172"/>
      <c r="K66" s="172">
        <f>'将来負担比率（分子）の構造'!L$41</f>
        <v>136369</v>
      </c>
      <c r="L66" s="172"/>
      <c r="M66" s="172"/>
      <c r="N66" s="172">
        <f>'将来負担比率（分子）の構造'!M$41</f>
        <v>140230</v>
      </c>
      <c r="O66" s="172"/>
      <c r="P66" s="172"/>
    </row>
    <row r="67" spans="1:16" x14ac:dyDescent="0.2">
      <c r="A67" s="172" t="s">
        <v>73</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74</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75</v>
      </c>
      <c r="B72" s="176">
        <f>基金残高に係る経年分析!F55</f>
        <v>10659</v>
      </c>
      <c r="C72" s="176">
        <f>基金残高に係る経年分析!G55</f>
        <v>10911</v>
      </c>
      <c r="D72" s="176">
        <f>基金残高に係る経年分析!H55</f>
        <v>14869</v>
      </c>
    </row>
    <row r="73" spans="1:16" x14ac:dyDescent="0.2">
      <c r="A73" s="175" t="s">
        <v>76</v>
      </c>
      <c r="B73" s="176">
        <f>基金残高に係る経年分析!F56</f>
        <v>4</v>
      </c>
      <c r="C73" s="176">
        <f>基金残高に係る経年分析!G56</f>
        <v>4</v>
      </c>
      <c r="D73" s="176">
        <f>基金残高に係る経年分析!H56</f>
        <v>4</v>
      </c>
    </row>
    <row r="74" spans="1:16" x14ac:dyDescent="0.2">
      <c r="A74" s="175" t="s">
        <v>77</v>
      </c>
      <c r="B74" s="176">
        <f>基金残高に係る経年分析!F57</f>
        <v>12594</v>
      </c>
      <c r="C74" s="176">
        <f>基金残高に係る経年分析!G57</f>
        <v>13488</v>
      </c>
      <c r="D74" s="176">
        <f>基金残高に係る経年分析!H57</f>
        <v>14306</v>
      </c>
    </row>
  </sheetData>
  <sheetProtection algorithmName="SHA-512" hashValue="tWBTNPwricIKoSjo2+JoKF21D95aukmg35TDZ4TE0Qt9ftVsHTQJc635AQ4pJTclNVrpgUokefZysWm7wsyIUQ==" saltValue="rT46jQj5p88sue9m2azQ0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Normal="10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213</v>
      </c>
      <c r="DI1" s="782"/>
      <c r="DJ1" s="782"/>
      <c r="DK1" s="782"/>
      <c r="DL1" s="782"/>
      <c r="DM1" s="782"/>
      <c r="DN1" s="783"/>
      <c r="DO1" s="212"/>
      <c r="DP1" s="781" t="s">
        <v>214</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216</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217</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218</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1</v>
      </c>
      <c r="C4" s="724"/>
      <c r="D4" s="724"/>
      <c r="E4" s="724"/>
      <c r="F4" s="724"/>
      <c r="G4" s="724"/>
      <c r="H4" s="724"/>
      <c r="I4" s="724"/>
      <c r="J4" s="724"/>
      <c r="K4" s="724"/>
      <c r="L4" s="724"/>
      <c r="M4" s="724"/>
      <c r="N4" s="724"/>
      <c r="O4" s="724"/>
      <c r="P4" s="724"/>
      <c r="Q4" s="725"/>
      <c r="R4" s="723" t="s">
        <v>219</v>
      </c>
      <c r="S4" s="724"/>
      <c r="T4" s="724"/>
      <c r="U4" s="724"/>
      <c r="V4" s="724"/>
      <c r="W4" s="724"/>
      <c r="X4" s="724"/>
      <c r="Y4" s="725"/>
      <c r="Z4" s="723" t="s">
        <v>220</v>
      </c>
      <c r="AA4" s="724"/>
      <c r="AB4" s="724"/>
      <c r="AC4" s="725"/>
      <c r="AD4" s="723" t="s">
        <v>221</v>
      </c>
      <c r="AE4" s="724"/>
      <c r="AF4" s="724"/>
      <c r="AG4" s="724"/>
      <c r="AH4" s="724"/>
      <c r="AI4" s="724"/>
      <c r="AJ4" s="724"/>
      <c r="AK4" s="725"/>
      <c r="AL4" s="723" t="s">
        <v>220</v>
      </c>
      <c r="AM4" s="724"/>
      <c r="AN4" s="724"/>
      <c r="AO4" s="725"/>
      <c r="AP4" s="784" t="s">
        <v>222</v>
      </c>
      <c r="AQ4" s="784"/>
      <c r="AR4" s="784"/>
      <c r="AS4" s="784"/>
      <c r="AT4" s="784"/>
      <c r="AU4" s="784"/>
      <c r="AV4" s="784"/>
      <c r="AW4" s="784"/>
      <c r="AX4" s="784"/>
      <c r="AY4" s="784"/>
      <c r="AZ4" s="784"/>
      <c r="BA4" s="784"/>
      <c r="BB4" s="784"/>
      <c r="BC4" s="784"/>
      <c r="BD4" s="784"/>
      <c r="BE4" s="784"/>
      <c r="BF4" s="784"/>
      <c r="BG4" s="784" t="s">
        <v>223</v>
      </c>
      <c r="BH4" s="784"/>
      <c r="BI4" s="784"/>
      <c r="BJ4" s="784"/>
      <c r="BK4" s="784"/>
      <c r="BL4" s="784"/>
      <c r="BM4" s="784"/>
      <c r="BN4" s="784"/>
      <c r="BO4" s="784" t="s">
        <v>220</v>
      </c>
      <c r="BP4" s="784"/>
      <c r="BQ4" s="784"/>
      <c r="BR4" s="784"/>
      <c r="BS4" s="784" t="s">
        <v>224</v>
      </c>
      <c r="BT4" s="784"/>
      <c r="BU4" s="784"/>
      <c r="BV4" s="784"/>
      <c r="BW4" s="784"/>
      <c r="BX4" s="784"/>
      <c r="BY4" s="784"/>
      <c r="BZ4" s="784"/>
      <c r="CA4" s="784"/>
      <c r="CB4" s="784"/>
      <c r="CD4" s="766" t="s">
        <v>225</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2" customFormat="1" ht="11.25" customHeight="1" x14ac:dyDescent="0.2">
      <c r="B5" s="730" t="s">
        <v>226</v>
      </c>
      <c r="C5" s="731"/>
      <c r="D5" s="731"/>
      <c r="E5" s="731"/>
      <c r="F5" s="731"/>
      <c r="G5" s="731"/>
      <c r="H5" s="731"/>
      <c r="I5" s="731"/>
      <c r="J5" s="731"/>
      <c r="K5" s="731"/>
      <c r="L5" s="731"/>
      <c r="M5" s="731"/>
      <c r="N5" s="731"/>
      <c r="O5" s="731"/>
      <c r="P5" s="731"/>
      <c r="Q5" s="732"/>
      <c r="R5" s="717">
        <v>89777365</v>
      </c>
      <c r="S5" s="718"/>
      <c r="T5" s="718"/>
      <c r="U5" s="718"/>
      <c r="V5" s="718"/>
      <c r="W5" s="718"/>
      <c r="X5" s="718"/>
      <c r="Y5" s="761"/>
      <c r="Z5" s="779">
        <v>36.5</v>
      </c>
      <c r="AA5" s="779"/>
      <c r="AB5" s="779"/>
      <c r="AC5" s="779"/>
      <c r="AD5" s="780">
        <v>82815108</v>
      </c>
      <c r="AE5" s="780"/>
      <c r="AF5" s="780"/>
      <c r="AG5" s="780"/>
      <c r="AH5" s="780"/>
      <c r="AI5" s="780"/>
      <c r="AJ5" s="780"/>
      <c r="AK5" s="780"/>
      <c r="AL5" s="762">
        <v>74.5</v>
      </c>
      <c r="AM5" s="735"/>
      <c r="AN5" s="735"/>
      <c r="AO5" s="763"/>
      <c r="AP5" s="730" t="s">
        <v>227</v>
      </c>
      <c r="AQ5" s="731"/>
      <c r="AR5" s="731"/>
      <c r="AS5" s="731"/>
      <c r="AT5" s="731"/>
      <c r="AU5" s="731"/>
      <c r="AV5" s="731"/>
      <c r="AW5" s="731"/>
      <c r="AX5" s="731"/>
      <c r="AY5" s="731"/>
      <c r="AZ5" s="731"/>
      <c r="BA5" s="731"/>
      <c r="BB5" s="731"/>
      <c r="BC5" s="731"/>
      <c r="BD5" s="731"/>
      <c r="BE5" s="731"/>
      <c r="BF5" s="732"/>
      <c r="BG5" s="664">
        <v>80610959</v>
      </c>
      <c r="BH5" s="665"/>
      <c r="BI5" s="665"/>
      <c r="BJ5" s="665"/>
      <c r="BK5" s="665"/>
      <c r="BL5" s="665"/>
      <c r="BM5" s="665"/>
      <c r="BN5" s="666"/>
      <c r="BO5" s="691">
        <v>89.8</v>
      </c>
      <c r="BP5" s="691"/>
      <c r="BQ5" s="691"/>
      <c r="BR5" s="691"/>
      <c r="BS5" s="692">
        <v>554266</v>
      </c>
      <c r="BT5" s="692"/>
      <c r="BU5" s="692"/>
      <c r="BV5" s="692"/>
      <c r="BW5" s="692"/>
      <c r="BX5" s="692"/>
      <c r="BY5" s="692"/>
      <c r="BZ5" s="692"/>
      <c r="CA5" s="692"/>
      <c r="CB5" s="750"/>
      <c r="CD5" s="766" t="s">
        <v>222</v>
      </c>
      <c r="CE5" s="767"/>
      <c r="CF5" s="767"/>
      <c r="CG5" s="767"/>
      <c r="CH5" s="767"/>
      <c r="CI5" s="767"/>
      <c r="CJ5" s="767"/>
      <c r="CK5" s="767"/>
      <c r="CL5" s="767"/>
      <c r="CM5" s="767"/>
      <c r="CN5" s="767"/>
      <c r="CO5" s="767"/>
      <c r="CP5" s="767"/>
      <c r="CQ5" s="768"/>
      <c r="CR5" s="766" t="s">
        <v>228</v>
      </c>
      <c r="CS5" s="767"/>
      <c r="CT5" s="767"/>
      <c r="CU5" s="767"/>
      <c r="CV5" s="767"/>
      <c r="CW5" s="767"/>
      <c r="CX5" s="767"/>
      <c r="CY5" s="768"/>
      <c r="CZ5" s="766" t="s">
        <v>220</v>
      </c>
      <c r="DA5" s="767"/>
      <c r="DB5" s="767"/>
      <c r="DC5" s="768"/>
      <c r="DD5" s="766" t="s">
        <v>229</v>
      </c>
      <c r="DE5" s="767"/>
      <c r="DF5" s="767"/>
      <c r="DG5" s="767"/>
      <c r="DH5" s="767"/>
      <c r="DI5" s="767"/>
      <c r="DJ5" s="767"/>
      <c r="DK5" s="767"/>
      <c r="DL5" s="767"/>
      <c r="DM5" s="767"/>
      <c r="DN5" s="767"/>
      <c r="DO5" s="767"/>
      <c r="DP5" s="768"/>
      <c r="DQ5" s="766" t="s">
        <v>230</v>
      </c>
      <c r="DR5" s="767"/>
      <c r="DS5" s="767"/>
      <c r="DT5" s="767"/>
      <c r="DU5" s="767"/>
      <c r="DV5" s="767"/>
      <c r="DW5" s="767"/>
      <c r="DX5" s="767"/>
      <c r="DY5" s="767"/>
      <c r="DZ5" s="767"/>
      <c r="EA5" s="767"/>
      <c r="EB5" s="767"/>
      <c r="EC5" s="768"/>
    </row>
    <row r="6" spans="2:143" ht="11.25" customHeight="1" x14ac:dyDescent="0.2">
      <c r="B6" s="661" t="s">
        <v>231</v>
      </c>
      <c r="C6" s="662"/>
      <c r="D6" s="662"/>
      <c r="E6" s="662"/>
      <c r="F6" s="662"/>
      <c r="G6" s="662"/>
      <c r="H6" s="662"/>
      <c r="I6" s="662"/>
      <c r="J6" s="662"/>
      <c r="K6" s="662"/>
      <c r="L6" s="662"/>
      <c r="M6" s="662"/>
      <c r="N6" s="662"/>
      <c r="O6" s="662"/>
      <c r="P6" s="662"/>
      <c r="Q6" s="663"/>
      <c r="R6" s="664">
        <v>1053632</v>
      </c>
      <c r="S6" s="665"/>
      <c r="T6" s="665"/>
      <c r="U6" s="665"/>
      <c r="V6" s="665"/>
      <c r="W6" s="665"/>
      <c r="X6" s="665"/>
      <c r="Y6" s="666"/>
      <c r="Z6" s="691">
        <v>0.4</v>
      </c>
      <c r="AA6" s="691"/>
      <c r="AB6" s="691"/>
      <c r="AC6" s="691"/>
      <c r="AD6" s="692">
        <v>1053632</v>
      </c>
      <c r="AE6" s="692"/>
      <c r="AF6" s="692"/>
      <c r="AG6" s="692"/>
      <c r="AH6" s="692"/>
      <c r="AI6" s="692"/>
      <c r="AJ6" s="692"/>
      <c r="AK6" s="692"/>
      <c r="AL6" s="667">
        <v>0.9</v>
      </c>
      <c r="AM6" s="668"/>
      <c r="AN6" s="668"/>
      <c r="AO6" s="693"/>
      <c r="AP6" s="661" t="s">
        <v>232</v>
      </c>
      <c r="AQ6" s="662"/>
      <c r="AR6" s="662"/>
      <c r="AS6" s="662"/>
      <c r="AT6" s="662"/>
      <c r="AU6" s="662"/>
      <c r="AV6" s="662"/>
      <c r="AW6" s="662"/>
      <c r="AX6" s="662"/>
      <c r="AY6" s="662"/>
      <c r="AZ6" s="662"/>
      <c r="BA6" s="662"/>
      <c r="BB6" s="662"/>
      <c r="BC6" s="662"/>
      <c r="BD6" s="662"/>
      <c r="BE6" s="662"/>
      <c r="BF6" s="663"/>
      <c r="BG6" s="664">
        <v>80610959</v>
      </c>
      <c r="BH6" s="665"/>
      <c r="BI6" s="665"/>
      <c r="BJ6" s="665"/>
      <c r="BK6" s="665"/>
      <c r="BL6" s="665"/>
      <c r="BM6" s="665"/>
      <c r="BN6" s="666"/>
      <c r="BO6" s="691">
        <v>89.8</v>
      </c>
      <c r="BP6" s="691"/>
      <c r="BQ6" s="691"/>
      <c r="BR6" s="691"/>
      <c r="BS6" s="692">
        <v>554266</v>
      </c>
      <c r="BT6" s="692"/>
      <c r="BU6" s="692"/>
      <c r="BV6" s="692"/>
      <c r="BW6" s="692"/>
      <c r="BX6" s="692"/>
      <c r="BY6" s="692"/>
      <c r="BZ6" s="692"/>
      <c r="CA6" s="692"/>
      <c r="CB6" s="750"/>
      <c r="CD6" s="720" t="s">
        <v>233</v>
      </c>
      <c r="CE6" s="721"/>
      <c r="CF6" s="721"/>
      <c r="CG6" s="721"/>
      <c r="CH6" s="721"/>
      <c r="CI6" s="721"/>
      <c r="CJ6" s="721"/>
      <c r="CK6" s="721"/>
      <c r="CL6" s="721"/>
      <c r="CM6" s="721"/>
      <c r="CN6" s="721"/>
      <c r="CO6" s="721"/>
      <c r="CP6" s="721"/>
      <c r="CQ6" s="722"/>
      <c r="CR6" s="664">
        <v>708077</v>
      </c>
      <c r="CS6" s="665"/>
      <c r="CT6" s="665"/>
      <c r="CU6" s="665"/>
      <c r="CV6" s="665"/>
      <c r="CW6" s="665"/>
      <c r="CX6" s="665"/>
      <c r="CY6" s="666"/>
      <c r="CZ6" s="762">
        <v>0.3</v>
      </c>
      <c r="DA6" s="735"/>
      <c r="DB6" s="735"/>
      <c r="DC6" s="765"/>
      <c r="DD6" s="670" t="s">
        <v>126</v>
      </c>
      <c r="DE6" s="665"/>
      <c r="DF6" s="665"/>
      <c r="DG6" s="665"/>
      <c r="DH6" s="665"/>
      <c r="DI6" s="665"/>
      <c r="DJ6" s="665"/>
      <c r="DK6" s="665"/>
      <c r="DL6" s="665"/>
      <c r="DM6" s="665"/>
      <c r="DN6" s="665"/>
      <c r="DO6" s="665"/>
      <c r="DP6" s="666"/>
      <c r="DQ6" s="670">
        <v>707700</v>
      </c>
      <c r="DR6" s="665"/>
      <c r="DS6" s="665"/>
      <c r="DT6" s="665"/>
      <c r="DU6" s="665"/>
      <c r="DV6" s="665"/>
      <c r="DW6" s="665"/>
      <c r="DX6" s="665"/>
      <c r="DY6" s="665"/>
      <c r="DZ6" s="665"/>
      <c r="EA6" s="665"/>
      <c r="EB6" s="665"/>
      <c r="EC6" s="705"/>
    </row>
    <row r="7" spans="2:143" ht="11.25" customHeight="1" x14ac:dyDescent="0.2">
      <c r="B7" s="661" t="s">
        <v>234</v>
      </c>
      <c r="C7" s="662"/>
      <c r="D7" s="662"/>
      <c r="E7" s="662"/>
      <c r="F7" s="662"/>
      <c r="G7" s="662"/>
      <c r="H7" s="662"/>
      <c r="I7" s="662"/>
      <c r="J7" s="662"/>
      <c r="K7" s="662"/>
      <c r="L7" s="662"/>
      <c r="M7" s="662"/>
      <c r="N7" s="662"/>
      <c r="O7" s="662"/>
      <c r="P7" s="662"/>
      <c r="Q7" s="663"/>
      <c r="R7" s="664">
        <v>104410</v>
      </c>
      <c r="S7" s="665"/>
      <c r="T7" s="665"/>
      <c r="U7" s="665"/>
      <c r="V7" s="665"/>
      <c r="W7" s="665"/>
      <c r="X7" s="665"/>
      <c r="Y7" s="666"/>
      <c r="Z7" s="691">
        <v>0</v>
      </c>
      <c r="AA7" s="691"/>
      <c r="AB7" s="691"/>
      <c r="AC7" s="691"/>
      <c r="AD7" s="692">
        <v>104410</v>
      </c>
      <c r="AE7" s="692"/>
      <c r="AF7" s="692"/>
      <c r="AG7" s="692"/>
      <c r="AH7" s="692"/>
      <c r="AI7" s="692"/>
      <c r="AJ7" s="692"/>
      <c r="AK7" s="692"/>
      <c r="AL7" s="667">
        <v>0.1</v>
      </c>
      <c r="AM7" s="668"/>
      <c r="AN7" s="668"/>
      <c r="AO7" s="693"/>
      <c r="AP7" s="661" t="s">
        <v>235</v>
      </c>
      <c r="AQ7" s="662"/>
      <c r="AR7" s="662"/>
      <c r="AS7" s="662"/>
      <c r="AT7" s="662"/>
      <c r="AU7" s="662"/>
      <c r="AV7" s="662"/>
      <c r="AW7" s="662"/>
      <c r="AX7" s="662"/>
      <c r="AY7" s="662"/>
      <c r="AZ7" s="662"/>
      <c r="BA7" s="662"/>
      <c r="BB7" s="662"/>
      <c r="BC7" s="662"/>
      <c r="BD7" s="662"/>
      <c r="BE7" s="662"/>
      <c r="BF7" s="663"/>
      <c r="BG7" s="664">
        <v>40925040</v>
      </c>
      <c r="BH7" s="665"/>
      <c r="BI7" s="665"/>
      <c r="BJ7" s="665"/>
      <c r="BK7" s="665"/>
      <c r="BL7" s="665"/>
      <c r="BM7" s="665"/>
      <c r="BN7" s="666"/>
      <c r="BO7" s="691">
        <v>45.6</v>
      </c>
      <c r="BP7" s="691"/>
      <c r="BQ7" s="691"/>
      <c r="BR7" s="691"/>
      <c r="BS7" s="692">
        <v>554266</v>
      </c>
      <c r="BT7" s="692"/>
      <c r="BU7" s="692"/>
      <c r="BV7" s="692"/>
      <c r="BW7" s="692"/>
      <c r="BX7" s="692"/>
      <c r="BY7" s="692"/>
      <c r="BZ7" s="692"/>
      <c r="CA7" s="692"/>
      <c r="CB7" s="750"/>
      <c r="CD7" s="706" t="s">
        <v>236</v>
      </c>
      <c r="CE7" s="703"/>
      <c r="CF7" s="703"/>
      <c r="CG7" s="703"/>
      <c r="CH7" s="703"/>
      <c r="CI7" s="703"/>
      <c r="CJ7" s="703"/>
      <c r="CK7" s="703"/>
      <c r="CL7" s="703"/>
      <c r="CM7" s="703"/>
      <c r="CN7" s="703"/>
      <c r="CO7" s="703"/>
      <c r="CP7" s="703"/>
      <c r="CQ7" s="704"/>
      <c r="CR7" s="664">
        <v>20381187</v>
      </c>
      <c r="CS7" s="665"/>
      <c r="CT7" s="665"/>
      <c r="CU7" s="665"/>
      <c r="CV7" s="665"/>
      <c r="CW7" s="665"/>
      <c r="CX7" s="665"/>
      <c r="CY7" s="666"/>
      <c r="CZ7" s="691">
        <v>8.6</v>
      </c>
      <c r="DA7" s="691"/>
      <c r="DB7" s="691"/>
      <c r="DC7" s="691"/>
      <c r="DD7" s="670">
        <v>401233</v>
      </c>
      <c r="DE7" s="665"/>
      <c r="DF7" s="665"/>
      <c r="DG7" s="665"/>
      <c r="DH7" s="665"/>
      <c r="DI7" s="665"/>
      <c r="DJ7" s="665"/>
      <c r="DK7" s="665"/>
      <c r="DL7" s="665"/>
      <c r="DM7" s="665"/>
      <c r="DN7" s="665"/>
      <c r="DO7" s="665"/>
      <c r="DP7" s="666"/>
      <c r="DQ7" s="670">
        <v>18005667</v>
      </c>
      <c r="DR7" s="665"/>
      <c r="DS7" s="665"/>
      <c r="DT7" s="665"/>
      <c r="DU7" s="665"/>
      <c r="DV7" s="665"/>
      <c r="DW7" s="665"/>
      <c r="DX7" s="665"/>
      <c r="DY7" s="665"/>
      <c r="DZ7" s="665"/>
      <c r="EA7" s="665"/>
      <c r="EB7" s="665"/>
      <c r="EC7" s="705"/>
    </row>
    <row r="8" spans="2:143" ht="11.25" customHeight="1" x14ac:dyDescent="0.2">
      <c r="B8" s="661" t="s">
        <v>237</v>
      </c>
      <c r="C8" s="662"/>
      <c r="D8" s="662"/>
      <c r="E8" s="662"/>
      <c r="F8" s="662"/>
      <c r="G8" s="662"/>
      <c r="H8" s="662"/>
      <c r="I8" s="662"/>
      <c r="J8" s="662"/>
      <c r="K8" s="662"/>
      <c r="L8" s="662"/>
      <c r="M8" s="662"/>
      <c r="N8" s="662"/>
      <c r="O8" s="662"/>
      <c r="P8" s="662"/>
      <c r="Q8" s="663"/>
      <c r="R8" s="664">
        <v>750338</v>
      </c>
      <c r="S8" s="665"/>
      <c r="T8" s="665"/>
      <c r="U8" s="665"/>
      <c r="V8" s="665"/>
      <c r="W8" s="665"/>
      <c r="X8" s="665"/>
      <c r="Y8" s="666"/>
      <c r="Z8" s="691">
        <v>0.3</v>
      </c>
      <c r="AA8" s="691"/>
      <c r="AB8" s="691"/>
      <c r="AC8" s="691"/>
      <c r="AD8" s="692">
        <v>750338</v>
      </c>
      <c r="AE8" s="692"/>
      <c r="AF8" s="692"/>
      <c r="AG8" s="692"/>
      <c r="AH8" s="692"/>
      <c r="AI8" s="692"/>
      <c r="AJ8" s="692"/>
      <c r="AK8" s="692"/>
      <c r="AL8" s="667">
        <v>0.7</v>
      </c>
      <c r="AM8" s="668"/>
      <c r="AN8" s="668"/>
      <c r="AO8" s="693"/>
      <c r="AP8" s="661" t="s">
        <v>238</v>
      </c>
      <c r="AQ8" s="662"/>
      <c r="AR8" s="662"/>
      <c r="AS8" s="662"/>
      <c r="AT8" s="662"/>
      <c r="AU8" s="662"/>
      <c r="AV8" s="662"/>
      <c r="AW8" s="662"/>
      <c r="AX8" s="662"/>
      <c r="AY8" s="662"/>
      <c r="AZ8" s="662"/>
      <c r="BA8" s="662"/>
      <c r="BB8" s="662"/>
      <c r="BC8" s="662"/>
      <c r="BD8" s="662"/>
      <c r="BE8" s="662"/>
      <c r="BF8" s="663"/>
      <c r="BG8" s="664">
        <v>991463</v>
      </c>
      <c r="BH8" s="665"/>
      <c r="BI8" s="665"/>
      <c r="BJ8" s="665"/>
      <c r="BK8" s="665"/>
      <c r="BL8" s="665"/>
      <c r="BM8" s="665"/>
      <c r="BN8" s="666"/>
      <c r="BO8" s="691">
        <v>1.1000000000000001</v>
      </c>
      <c r="BP8" s="691"/>
      <c r="BQ8" s="691"/>
      <c r="BR8" s="691"/>
      <c r="BS8" s="692" t="s">
        <v>126</v>
      </c>
      <c r="BT8" s="692"/>
      <c r="BU8" s="692"/>
      <c r="BV8" s="692"/>
      <c r="BW8" s="692"/>
      <c r="BX8" s="692"/>
      <c r="BY8" s="692"/>
      <c r="BZ8" s="692"/>
      <c r="CA8" s="692"/>
      <c r="CB8" s="750"/>
      <c r="CD8" s="706" t="s">
        <v>239</v>
      </c>
      <c r="CE8" s="703"/>
      <c r="CF8" s="703"/>
      <c r="CG8" s="703"/>
      <c r="CH8" s="703"/>
      <c r="CI8" s="703"/>
      <c r="CJ8" s="703"/>
      <c r="CK8" s="703"/>
      <c r="CL8" s="703"/>
      <c r="CM8" s="703"/>
      <c r="CN8" s="703"/>
      <c r="CO8" s="703"/>
      <c r="CP8" s="703"/>
      <c r="CQ8" s="704"/>
      <c r="CR8" s="664">
        <v>114755249</v>
      </c>
      <c r="CS8" s="665"/>
      <c r="CT8" s="665"/>
      <c r="CU8" s="665"/>
      <c r="CV8" s="665"/>
      <c r="CW8" s="665"/>
      <c r="CX8" s="665"/>
      <c r="CY8" s="666"/>
      <c r="CZ8" s="691">
        <v>48.6</v>
      </c>
      <c r="DA8" s="691"/>
      <c r="DB8" s="691"/>
      <c r="DC8" s="691"/>
      <c r="DD8" s="670">
        <v>2422228</v>
      </c>
      <c r="DE8" s="665"/>
      <c r="DF8" s="665"/>
      <c r="DG8" s="665"/>
      <c r="DH8" s="665"/>
      <c r="DI8" s="665"/>
      <c r="DJ8" s="665"/>
      <c r="DK8" s="665"/>
      <c r="DL8" s="665"/>
      <c r="DM8" s="665"/>
      <c r="DN8" s="665"/>
      <c r="DO8" s="665"/>
      <c r="DP8" s="666"/>
      <c r="DQ8" s="670">
        <v>43653662</v>
      </c>
      <c r="DR8" s="665"/>
      <c r="DS8" s="665"/>
      <c r="DT8" s="665"/>
      <c r="DU8" s="665"/>
      <c r="DV8" s="665"/>
      <c r="DW8" s="665"/>
      <c r="DX8" s="665"/>
      <c r="DY8" s="665"/>
      <c r="DZ8" s="665"/>
      <c r="EA8" s="665"/>
      <c r="EB8" s="665"/>
      <c r="EC8" s="705"/>
    </row>
    <row r="9" spans="2:143" ht="11.25" customHeight="1" x14ac:dyDescent="0.2">
      <c r="B9" s="661" t="s">
        <v>240</v>
      </c>
      <c r="C9" s="662"/>
      <c r="D9" s="662"/>
      <c r="E9" s="662"/>
      <c r="F9" s="662"/>
      <c r="G9" s="662"/>
      <c r="H9" s="662"/>
      <c r="I9" s="662"/>
      <c r="J9" s="662"/>
      <c r="K9" s="662"/>
      <c r="L9" s="662"/>
      <c r="M9" s="662"/>
      <c r="N9" s="662"/>
      <c r="O9" s="662"/>
      <c r="P9" s="662"/>
      <c r="Q9" s="663"/>
      <c r="R9" s="664">
        <v>917672</v>
      </c>
      <c r="S9" s="665"/>
      <c r="T9" s="665"/>
      <c r="U9" s="665"/>
      <c r="V9" s="665"/>
      <c r="W9" s="665"/>
      <c r="X9" s="665"/>
      <c r="Y9" s="666"/>
      <c r="Z9" s="691">
        <v>0.4</v>
      </c>
      <c r="AA9" s="691"/>
      <c r="AB9" s="691"/>
      <c r="AC9" s="691"/>
      <c r="AD9" s="692">
        <v>917672</v>
      </c>
      <c r="AE9" s="692"/>
      <c r="AF9" s="692"/>
      <c r="AG9" s="692"/>
      <c r="AH9" s="692"/>
      <c r="AI9" s="692"/>
      <c r="AJ9" s="692"/>
      <c r="AK9" s="692"/>
      <c r="AL9" s="667">
        <v>0.8</v>
      </c>
      <c r="AM9" s="668"/>
      <c r="AN9" s="668"/>
      <c r="AO9" s="693"/>
      <c r="AP9" s="661" t="s">
        <v>241</v>
      </c>
      <c r="AQ9" s="662"/>
      <c r="AR9" s="662"/>
      <c r="AS9" s="662"/>
      <c r="AT9" s="662"/>
      <c r="AU9" s="662"/>
      <c r="AV9" s="662"/>
      <c r="AW9" s="662"/>
      <c r="AX9" s="662"/>
      <c r="AY9" s="662"/>
      <c r="AZ9" s="662"/>
      <c r="BA9" s="662"/>
      <c r="BB9" s="662"/>
      <c r="BC9" s="662"/>
      <c r="BD9" s="662"/>
      <c r="BE9" s="662"/>
      <c r="BF9" s="663"/>
      <c r="BG9" s="664">
        <v>35458066</v>
      </c>
      <c r="BH9" s="665"/>
      <c r="BI9" s="665"/>
      <c r="BJ9" s="665"/>
      <c r="BK9" s="665"/>
      <c r="BL9" s="665"/>
      <c r="BM9" s="665"/>
      <c r="BN9" s="666"/>
      <c r="BO9" s="691">
        <v>39.5</v>
      </c>
      <c r="BP9" s="691"/>
      <c r="BQ9" s="691"/>
      <c r="BR9" s="691"/>
      <c r="BS9" s="692" t="s">
        <v>126</v>
      </c>
      <c r="BT9" s="692"/>
      <c r="BU9" s="692"/>
      <c r="BV9" s="692"/>
      <c r="BW9" s="692"/>
      <c r="BX9" s="692"/>
      <c r="BY9" s="692"/>
      <c r="BZ9" s="692"/>
      <c r="CA9" s="692"/>
      <c r="CB9" s="750"/>
      <c r="CD9" s="706" t="s">
        <v>242</v>
      </c>
      <c r="CE9" s="703"/>
      <c r="CF9" s="703"/>
      <c r="CG9" s="703"/>
      <c r="CH9" s="703"/>
      <c r="CI9" s="703"/>
      <c r="CJ9" s="703"/>
      <c r="CK9" s="703"/>
      <c r="CL9" s="703"/>
      <c r="CM9" s="703"/>
      <c r="CN9" s="703"/>
      <c r="CO9" s="703"/>
      <c r="CP9" s="703"/>
      <c r="CQ9" s="704"/>
      <c r="CR9" s="664">
        <v>34280837</v>
      </c>
      <c r="CS9" s="665"/>
      <c r="CT9" s="665"/>
      <c r="CU9" s="665"/>
      <c r="CV9" s="665"/>
      <c r="CW9" s="665"/>
      <c r="CX9" s="665"/>
      <c r="CY9" s="666"/>
      <c r="CZ9" s="691">
        <v>14.5</v>
      </c>
      <c r="DA9" s="691"/>
      <c r="DB9" s="691"/>
      <c r="DC9" s="691"/>
      <c r="DD9" s="670">
        <v>12172087</v>
      </c>
      <c r="DE9" s="665"/>
      <c r="DF9" s="665"/>
      <c r="DG9" s="665"/>
      <c r="DH9" s="665"/>
      <c r="DI9" s="665"/>
      <c r="DJ9" s="665"/>
      <c r="DK9" s="665"/>
      <c r="DL9" s="665"/>
      <c r="DM9" s="665"/>
      <c r="DN9" s="665"/>
      <c r="DO9" s="665"/>
      <c r="DP9" s="666"/>
      <c r="DQ9" s="670">
        <v>12586138</v>
      </c>
      <c r="DR9" s="665"/>
      <c r="DS9" s="665"/>
      <c r="DT9" s="665"/>
      <c r="DU9" s="665"/>
      <c r="DV9" s="665"/>
      <c r="DW9" s="665"/>
      <c r="DX9" s="665"/>
      <c r="DY9" s="665"/>
      <c r="DZ9" s="665"/>
      <c r="EA9" s="665"/>
      <c r="EB9" s="665"/>
      <c r="EC9" s="705"/>
    </row>
    <row r="10" spans="2:143" ht="11.25" customHeight="1" x14ac:dyDescent="0.2">
      <c r="B10" s="661" t="s">
        <v>243</v>
      </c>
      <c r="C10" s="662"/>
      <c r="D10" s="662"/>
      <c r="E10" s="662"/>
      <c r="F10" s="662"/>
      <c r="G10" s="662"/>
      <c r="H10" s="662"/>
      <c r="I10" s="662"/>
      <c r="J10" s="662"/>
      <c r="K10" s="662"/>
      <c r="L10" s="662"/>
      <c r="M10" s="662"/>
      <c r="N10" s="662"/>
      <c r="O10" s="662"/>
      <c r="P10" s="662"/>
      <c r="Q10" s="663"/>
      <c r="R10" s="664" t="s">
        <v>126</v>
      </c>
      <c r="S10" s="665"/>
      <c r="T10" s="665"/>
      <c r="U10" s="665"/>
      <c r="V10" s="665"/>
      <c r="W10" s="665"/>
      <c r="X10" s="665"/>
      <c r="Y10" s="666"/>
      <c r="Z10" s="691" t="s">
        <v>126</v>
      </c>
      <c r="AA10" s="691"/>
      <c r="AB10" s="691"/>
      <c r="AC10" s="691"/>
      <c r="AD10" s="692" t="s">
        <v>126</v>
      </c>
      <c r="AE10" s="692"/>
      <c r="AF10" s="692"/>
      <c r="AG10" s="692"/>
      <c r="AH10" s="692"/>
      <c r="AI10" s="692"/>
      <c r="AJ10" s="692"/>
      <c r="AK10" s="692"/>
      <c r="AL10" s="667" t="s">
        <v>126</v>
      </c>
      <c r="AM10" s="668"/>
      <c r="AN10" s="668"/>
      <c r="AO10" s="693"/>
      <c r="AP10" s="661" t="s">
        <v>244</v>
      </c>
      <c r="AQ10" s="662"/>
      <c r="AR10" s="662"/>
      <c r="AS10" s="662"/>
      <c r="AT10" s="662"/>
      <c r="AU10" s="662"/>
      <c r="AV10" s="662"/>
      <c r="AW10" s="662"/>
      <c r="AX10" s="662"/>
      <c r="AY10" s="662"/>
      <c r="AZ10" s="662"/>
      <c r="BA10" s="662"/>
      <c r="BB10" s="662"/>
      <c r="BC10" s="662"/>
      <c r="BD10" s="662"/>
      <c r="BE10" s="662"/>
      <c r="BF10" s="663"/>
      <c r="BG10" s="664">
        <v>1455938</v>
      </c>
      <c r="BH10" s="665"/>
      <c r="BI10" s="665"/>
      <c r="BJ10" s="665"/>
      <c r="BK10" s="665"/>
      <c r="BL10" s="665"/>
      <c r="BM10" s="665"/>
      <c r="BN10" s="666"/>
      <c r="BO10" s="691">
        <v>1.6</v>
      </c>
      <c r="BP10" s="691"/>
      <c r="BQ10" s="691"/>
      <c r="BR10" s="691"/>
      <c r="BS10" s="692" t="s">
        <v>126</v>
      </c>
      <c r="BT10" s="692"/>
      <c r="BU10" s="692"/>
      <c r="BV10" s="692"/>
      <c r="BW10" s="692"/>
      <c r="BX10" s="692"/>
      <c r="BY10" s="692"/>
      <c r="BZ10" s="692"/>
      <c r="CA10" s="692"/>
      <c r="CB10" s="750"/>
      <c r="CD10" s="706" t="s">
        <v>245</v>
      </c>
      <c r="CE10" s="703"/>
      <c r="CF10" s="703"/>
      <c r="CG10" s="703"/>
      <c r="CH10" s="703"/>
      <c r="CI10" s="703"/>
      <c r="CJ10" s="703"/>
      <c r="CK10" s="703"/>
      <c r="CL10" s="703"/>
      <c r="CM10" s="703"/>
      <c r="CN10" s="703"/>
      <c r="CO10" s="703"/>
      <c r="CP10" s="703"/>
      <c r="CQ10" s="704"/>
      <c r="CR10" s="664">
        <v>374716</v>
      </c>
      <c r="CS10" s="665"/>
      <c r="CT10" s="665"/>
      <c r="CU10" s="665"/>
      <c r="CV10" s="665"/>
      <c r="CW10" s="665"/>
      <c r="CX10" s="665"/>
      <c r="CY10" s="666"/>
      <c r="CZ10" s="691">
        <v>0.2</v>
      </c>
      <c r="DA10" s="691"/>
      <c r="DB10" s="691"/>
      <c r="DC10" s="691"/>
      <c r="DD10" s="670" t="s">
        <v>126</v>
      </c>
      <c r="DE10" s="665"/>
      <c r="DF10" s="665"/>
      <c r="DG10" s="665"/>
      <c r="DH10" s="665"/>
      <c r="DI10" s="665"/>
      <c r="DJ10" s="665"/>
      <c r="DK10" s="665"/>
      <c r="DL10" s="665"/>
      <c r="DM10" s="665"/>
      <c r="DN10" s="665"/>
      <c r="DO10" s="665"/>
      <c r="DP10" s="666"/>
      <c r="DQ10" s="670">
        <v>277160</v>
      </c>
      <c r="DR10" s="665"/>
      <c r="DS10" s="665"/>
      <c r="DT10" s="665"/>
      <c r="DU10" s="665"/>
      <c r="DV10" s="665"/>
      <c r="DW10" s="665"/>
      <c r="DX10" s="665"/>
      <c r="DY10" s="665"/>
      <c r="DZ10" s="665"/>
      <c r="EA10" s="665"/>
      <c r="EB10" s="665"/>
      <c r="EC10" s="705"/>
    </row>
    <row r="11" spans="2:143" ht="11.25" customHeight="1" x14ac:dyDescent="0.2">
      <c r="B11" s="661" t="s">
        <v>246</v>
      </c>
      <c r="C11" s="662"/>
      <c r="D11" s="662"/>
      <c r="E11" s="662"/>
      <c r="F11" s="662"/>
      <c r="G11" s="662"/>
      <c r="H11" s="662"/>
      <c r="I11" s="662"/>
      <c r="J11" s="662"/>
      <c r="K11" s="662"/>
      <c r="L11" s="662"/>
      <c r="M11" s="662"/>
      <c r="N11" s="662"/>
      <c r="O11" s="662"/>
      <c r="P11" s="662"/>
      <c r="Q11" s="663"/>
      <c r="R11" s="664">
        <v>13478728</v>
      </c>
      <c r="S11" s="665"/>
      <c r="T11" s="665"/>
      <c r="U11" s="665"/>
      <c r="V11" s="665"/>
      <c r="W11" s="665"/>
      <c r="X11" s="665"/>
      <c r="Y11" s="666"/>
      <c r="Z11" s="667">
        <v>5.5</v>
      </c>
      <c r="AA11" s="668"/>
      <c r="AB11" s="668"/>
      <c r="AC11" s="669"/>
      <c r="AD11" s="670">
        <v>13478728</v>
      </c>
      <c r="AE11" s="665"/>
      <c r="AF11" s="665"/>
      <c r="AG11" s="665"/>
      <c r="AH11" s="665"/>
      <c r="AI11" s="665"/>
      <c r="AJ11" s="665"/>
      <c r="AK11" s="666"/>
      <c r="AL11" s="667">
        <v>12.1</v>
      </c>
      <c r="AM11" s="668"/>
      <c r="AN11" s="668"/>
      <c r="AO11" s="693"/>
      <c r="AP11" s="661" t="s">
        <v>247</v>
      </c>
      <c r="AQ11" s="662"/>
      <c r="AR11" s="662"/>
      <c r="AS11" s="662"/>
      <c r="AT11" s="662"/>
      <c r="AU11" s="662"/>
      <c r="AV11" s="662"/>
      <c r="AW11" s="662"/>
      <c r="AX11" s="662"/>
      <c r="AY11" s="662"/>
      <c r="AZ11" s="662"/>
      <c r="BA11" s="662"/>
      <c r="BB11" s="662"/>
      <c r="BC11" s="662"/>
      <c r="BD11" s="662"/>
      <c r="BE11" s="662"/>
      <c r="BF11" s="663"/>
      <c r="BG11" s="664">
        <v>3019573</v>
      </c>
      <c r="BH11" s="665"/>
      <c r="BI11" s="665"/>
      <c r="BJ11" s="665"/>
      <c r="BK11" s="665"/>
      <c r="BL11" s="665"/>
      <c r="BM11" s="665"/>
      <c r="BN11" s="666"/>
      <c r="BO11" s="691">
        <v>3.4</v>
      </c>
      <c r="BP11" s="691"/>
      <c r="BQ11" s="691"/>
      <c r="BR11" s="691"/>
      <c r="BS11" s="692">
        <v>554266</v>
      </c>
      <c r="BT11" s="692"/>
      <c r="BU11" s="692"/>
      <c r="BV11" s="692"/>
      <c r="BW11" s="692"/>
      <c r="BX11" s="692"/>
      <c r="BY11" s="692"/>
      <c r="BZ11" s="692"/>
      <c r="CA11" s="692"/>
      <c r="CB11" s="750"/>
      <c r="CD11" s="706" t="s">
        <v>248</v>
      </c>
      <c r="CE11" s="703"/>
      <c r="CF11" s="703"/>
      <c r="CG11" s="703"/>
      <c r="CH11" s="703"/>
      <c r="CI11" s="703"/>
      <c r="CJ11" s="703"/>
      <c r="CK11" s="703"/>
      <c r="CL11" s="703"/>
      <c r="CM11" s="703"/>
      <c r="CN11" s="703"/>
      <c r="CO11" s="703"/>
      <c r="CP11" s="703"/>
      <c r="CQ11" s="704"/>
      <c r="CR11" s="664">
        <v>362603</v>
      </c>
      <c r="CS11" s="665"/>
      <c r="CT11" s="665"/>
      <c r="CU11" s="665"/>
      <c r="CV11" s="665"/>
      <c r="CW11" s="665"/>
      <c r="CX11" s="665"/>
      <c r="CY11" s="666"/>
      <c r="CZ11" s="691">
        <v>0.2</v>
      </c>
      <c r="DA11" s="691"/>
      <c r="DB11" s="691"/>
      <c r="DC11" s="691"/>
      <c r="DD11" s="670">
        <v>1848</v>
      </c>
      <c r="DE11" s="665"/>
      <c r="DF11" s="665"/>
      <c r="DG11" s="665"/>
      <c r="DH11" s="665"/>
      <c r="DI11" s="665"/>
      <c r="DJ11" s="665"/>
      <c r="DK11" s="665"/>
      <c r="DL11" s="665"/>
      <c r="DM11" s="665"/>
      <c r="DN11" s="665"/>
      <c r="DO11" s="665"/>
      <c r="DP11" s="666"/>
      <c r="DQ11" s="670">
        <v>258332</v>
      </c>
      <c r="DR11" s="665"/>
      <c r="DS11" s="665"/>
      <c r="DT11" s="665"/>
      <c r="DU11" s="665"/>
      <c r="DV11" s="665"/>
      <c r="DW11" s="665"/>
      <c r="DX11" s="665"/>
      <c r="DY11" s="665"/>
      <c r="DZ11" s="665"/>
      <c r="EA11" s="665"/>
      <c r="EB11" s="665"/>
      <c r="EC11" s="705"/>
    </row>
    <row r="12" spans="2:143" ht="11.25" customHeight="1" x14ac:dyDescent="0.2">
      <c r="B12" s="661" t="s">
        <v>249</v>
      </c>
      <c r="C12" s="662"/>
      <c r="D12" s="662"/>
      <c r="E12" s="662"/>
      <c r="F12" s="662"/>
      <c r="G12" s="662"/>
      <c r="H12" s="662"/>
      <c r="I12" s="662"/>
      <c r="J12" s="662"/>
      <c r="K12" s="662"/>
      <c r="L12" s="662"/>
      <c r="M12" s="662"/>
      <c r="N12" s="662"/>
      <c r="O12" s="662"/>
      <c r="P12" s="662"/>
      <c r="Q12" s="663"/>
      <c r="R12" s="664">
        <v>93205</v>
      </c>
      <c r="S12" s="665"/>
      <c r="T12" s="665"/>
      <c r="U12" s="665"/>
      <c r="V12" s="665"/>
      <c r="W12" s="665"/>
      <c r="X12" s="665"/>
      <c r="Y12" s="666"/>
      <c r="Z12" s="691">
        <v>0</v>
      </c>
      <c r="AA12" s="691"/>
      <c r="AB12" s="691"/>
      <c r="AC12" s="691"/>
      <c r="AD12" s="692">
        <v>93205</v>
      </c>
      <c r="AE12" s="692"/>
      <c r="AF12" s="692"/>
      <c r="AG12" s="692"/>
      <c r="AH12" s="692"/>
      <c r="AI12" s="692"/>
      <c r="AJ12" s="692"/>
      <c r="AK12" s="692"/>
      <c r="AL12" s="667">
        <v>0.1</v>
      </c>
      <c r="AM12" s="668"/>
      <c r="AN12" s="668"/>
      <c r="AO12" s="693"/>
      <c r="AP12" s="661" t="s">
        <v>250</v>
      </c>
      <c r="AQ12" s="662"/>
      <c r="AR12" s="662"/>
      <c r="AS12" s="662"/>
      <c r="AT12" s="662"/>
      <c r="AU12" s="662"/>
      <c r="AV12" s="662"/>
      <c r="AW12" s="662"/>
      <c r="AX12" s="662"/>
      <c r="AY12" s="662"/>
      <c r="AZ12" s="662"/>
      <c r="BA12" s="662"/>
      <c r="BB12" s="662"/>
      <c r="BC12" s="662"/>
      <c r="BD12" s="662"/>
      <c r="BE12" s="662"/>
      <c r="BF12" s="663"/>
      <c r="BG12" s="664">
        <v>35520625</v>
      </c>
      <c r="BH12" s="665"/>
      <c r="BI12" s="665"/>
      <c r="BJ12" s="665"/>
      <c r="BK12" s="665"/>
      <c r="BL12" s="665"/>
      <c r="BM12" s="665"/>
      <c r="BN12" s="666"/>
      <c r="BO12" s="691">
        <v>39.6</v>
      </c>
      <c r="BP12" s="691"/>
      <c r="BQ12" s="691"/>
      <c r="BR12" s="691"/>
      <c r="BS12" s="692" t="s">
        <v>126</v>
      </c>
      <c r="BT12" s="692"/>
      <c r="BU12" s="692"/>
      <c r="BV12" s="692"/>
      <c r="BW12" s="692"/>
      <c r="BX12" s="692"/>
      <c r="BY12" s="692"/>
      <c r="BZ12" s="692"/>
      <c r="CA12" s="692"/>
      <c r="CB12" s="750"/>
      <c r="CD12" s="706" t="s">
        <v>251</v>
      </c>
      <c r="CE12" s="703"/>
      <c r="CF12" s="703"/>
      <c r="CG12" s="703"/>
      <c r="CH12" s="703"/>
      <c r="CI12" s="703"/>
      <c r="CJ12" s="703"/>
      <c r="CK12" s="703"/>
      <c r="CL12" s="703"/>
      <c r="CM12" s="703"/>
      <c r="CN12" s="703"/>
      <c r="CO12" s="703"/>
      <c r="CP12" s="703"/>
      <c r="CQ12" s="704"/>
      <c r="CR12" s="664">
        <v>2238310</v>
      </c>
      <c r="CS12" s="665"/>
      <c r="CT12" s="665"/>
      <c r="CU12" s="665"/>
      <c r="CV12" s="665"/>
      <c r="CW12" s="665"/>
      <c r="CX12" s="665"/>
      <c r="CY12" s="666"/>
      <c r="CZ12" s="691">
        <v>0.9</v>
      </c>
      <c r="DA12" s="691"/>
      <c r="DB12" s="691"/>
      <c r="DC12" s="691"/>
      <c r="DD12" s="670">
        <v>512</v>
      </c>
      <c r="DE12" s="665"/>
      <c r="DF12" s="665"/>
      <c r="DG12" s="665"/>
      <c r="DH12" s="665"/>
      <c r="DI12" s="665"/>
      <c r="DJ12" s="665"/>
      <c r="DK12" s="665"/>
      <c r="DL12" s="665"/>
      <c r="DM12" s="665"/>
      <c r="DN12" s="665"/>
      <c r="DO12" s="665"/>
      <c r="DP12" s="666"/>
      <c r="DQ12" s="670">
        <v>1512643</v>
      </c>
      <c r="DR12" s="665"/>
      <c r="DS12" s="665"/>
      <c r="DT12" s="665"/>
      <c r="DU12" s="665"/>
      <c r="DV12" s="665"/>
      <c r="DW12" s="665"/>
      <c r="DX12" s="665"/>
      <c r="DY12" s="665"/>
      <c r="DZ12" s="665"/>
      <c r="EA12" s="665"/>
      <c r="EB12" s="665"/>
      <c r="EC12" s="705"/>
    </row>
    <row r="13" spans="2:143" ht="11.25" customHeight="1" x14ac:dyDescent="0.2">
      <c r="B13" s="661" t="s">
        <v>252</v>
      </c>
      <c r="C13" s="662"/>
      <c r="D13" s="662"/>
      <c r="E13" s="662"/>
      <c r="F13" s="662"/>
      <c r="G13" s="662"/>
      <c r="H13" s="662"/>
      <c r="I13" s="662"/>
      <c r="J13" s="662"/>
      <c r="K13" s="662"/>
      <c r="L13" s="662"/>
      <c r="M13" s="662"/>
      <c r="N13" s="662"/>
      <c r="O13" s="662"/>
      <c r="P13" s="662"/>
      <c r="Q13" s="663"/>
      <c r="R13" s="664" t="s">
        <v>126</v>
      </c>
      <c r="S13" s="665"/>
      <c r="T13" s="665"/>
      <c r="U13" s="665"/>
      <c r="V13" s="665"/>
      <c r="W13" s="665"/>
      <c r="X13" s="665"/>
      <c r="Y13" s="666"/>
      <c r="Z13" s="691" t="s">
        <v>126</v>
      </c>
      <c r="AA13" s="691"/>
      <c r="AB13" s="691"/>
      <c r="AC13" s="691"/>
      <c r="AD13" s="692" t="s">
        <v>126</v>
      </c>
      <c r="AE13" s="692"/>
      <c r="AF13" s="692"/>
      <c r="AG13" s="692"/>
      <c r="AH13" s="692"/>
      <c r="AI13" s="692"/>
      <c r="AJ13" s="692"/>
      <c r="AK13" s="692"/>
      <c r="AL13" s="667" t="s">
        <v>126</v>
      </c>
      <c r="AM13" s="668"/>
      <c r="AN13" s="668"/>
      <c r="AO13" s="693"/>
      <c r="AP13" s="661" t="s">
        <v>253</v>
      </c>
      <c r="AQ13" s="662"/>
      <c r="AR13" s="662"/>
      <c r="AS13" s="662"/>
      <c r="AT13" s="662"/>
      <c r="AU13" s="662"/>
      <c r="AV13" s="662"/>
      <c r="AW13" s="662"/>
      <c r="AX13" s="662"/>
      <c r="AY13" s="662"/>
      <c r="AZ13" s="662"/>
      <c r="BA13" s="662"/>
      <c r="BB13" s="662"/>
      <c r="BC13" s="662"/>
      <c r="BD13" s="662"/>
      <c r="BE13" s="662"/>
      <c r="BF13" s="663"/>
      <c r="BG13" s="664">
        <v>34655234</v>
      </c>
      <c r="BH13" s="665"/>
      <c r="BI13" s="665"/>
      <c r="BJ13" s="665"/>
      <c r="BK13" s="665"/>
      <c r="BL13" s="665"/>
      <c r="BM13" s="665"/>
      <c r="BN13" s="666"/>
      <c r="BO13" s="691">
        <v>38.6</v>
      </c>
      <c r="BP13" s="691"/>
      <c r="BQ13" s="691"/>
      <c r="BR13" s="691"/>
      <c r="BS13" s="692" t="s">
        <v>126</v>
      </c>
      <c r="BT13" s="692"/>
      <c r="BU13" s="692"/>
      <c r="BV13" s="692"/>
      <c r="BW13" s="692"/>
      <c r="BX13" s="692"/>
      <c r="BY13" s="692"/>
      <c r="BZ13" s="692"/>
      <c r="CA13" s="692"/>
      <c r="CB13" s="750"/>
      <c r="CD13" s="706" t="s">
        <v>254</v>
      </c>
      <c r="CE13" s="703"/>
      <c r="CF13" s="703"/>
      <c r="CG13" s="703"/>
      <c r="CH13" s="703"/>
      <c r="CI13" s="703"/>
      <c r="CJ13" s="703"/>
      <c r="CK13" s="703"/>
      <c r="CL13" s="703"/>
      <c r="CM13" s="703"/>
      <c r="CN13" s="703"/>
      <c r="CO13" s="703"/>
      <c r="CP13" s="703"/>
      <c r="CQ13" s="704"/>
      <c r="CR13" s="664">
        <v>20668547</v>
      </c>
      <c r="CS13" s="665"/>
      <c r="CT13" s="665"/>
      <c r="CU13" s="665"/>
      <c r="CV13" s="665"/>
      <c r="CW13" s="665"/>
      <c r="CX13" s="665"/>
      <c r="CY13" s="666"/>
      <c r="CZ13" s="691">
        <v>8.8000000000000007</v>
      </c>
      <c r="DA13" s="691"/>
      <c r="DB13" s="691"/>
      <c r="DC13" s="691"/>
      <c r="DD13" s="670">
        <v>10193579</v>
      </c>
      <c r="DE13" s="665"/>
      <c r="DF13" s="665"/>
      <c r="DG13" s="665"/>
      <c r="DH13" s="665"/>
      <c r="DI13" s="665"/>
      <c r="DJ13" s="665"/>
      <c r="DK13" s="665"/>
      <c r="DL13" s="665"/>
      <c r="DM13" s="665"/>
      <c r="DN13" s="665"/>
      <c r="DO13" s="665"/>
      <c r="DP13" s="666"/>
      <c r="DQ13" s="670">
        <v>13054468</v>
      </c>
      <c r="DR13" s="665"/>
      <c r="DS13" s="665"/>
      <c r="DT13" s="665"/>
      <c r="DU13" s="665"/>
      <c r="DV13" s="665"/>
      <c r="DW13" s="665"/>
      <c r="DX13" s="665"/>
      <c r="DY13" s="665"/>
      <c r="DZ13" s="665"/>
      <c r="EA13" s="665"/>
      <c r="EB13" s="665"/>
      <c r="EC13" s="705"/>
    </row>
    <row r="14" spans="2:143" ht="11.25" customHeight="1" x14ac:dyDescent="0.2">
      <c r="B14" s="661" t="s">
        <v>255</v>
      </c>
      <c r="C14" s="662"/>
      <c r="D14" s="662"/>
      <c r="E14" s="662"/>
      <c r="F14" s="662"/>
      <c r="G14" s="662"/>
      <c r="H14" s="662"/>
      <c r="I14" s="662"/>
      <c r="J14" s="662"/>
      <c r="K14" s="662"/>
      <c r="L14" s="662"/>
      <c r="M14" s="662"/>
      <c r="N14" s="662"/>
      <c r="O14" s="662"/>
      <c r="P14" s="662"/>
      <c r="Q14" s="663"/>
      <c r="R14" s="664">
        <v>2</v>
      </c>
      <c r="S14" s="665"/>
      <c r="T14" s="665"/>
      <c r="U14" s="665"/>
      <c r="V14" s="665"/>
      <c r="W14" s="665"/>
      <c r="X14" s="665"/>
      <c r="Y14" s="666"/>
      <c r="Z14" s="691">
        <v>0</v>
      </c>
      <c r="AA14" s="691"/>
      <c r="AB14" s="691"/>
      <c r="AC14" s="691"/>
      <c r="AD14" s="692">
        <v>2</v>
      </c>
      <c r="AE14" s="692"/>
      <c r="AF14" s="692"/>
      <c r="AG14" s="692"/>
      <c r="AH14" s="692"/>
      <c r="AI14" s="692"/>
      <c r="AJ14" s="692"/>
      <c r="AK14" s="692"/>
      <c r="AL14" s="667">
        <v>0</v>
      </c>
      <c r="AM14" s="668"/>
      <c r="AN14" s="668"/>
      <c r="AO14" s="693"/>
      <c r="AP14" s="661" t="s">
        <v>256</v>
      </c>
      <c r="AQ14" s="662"/>
      <c r="AR14" s="662"/>
      <c r="AS14" s="662"/>
      <c r="AT14" s="662"/>
      <c r="AU14" s="662"/>
      <c r="AV14" s="662"/>
      <c r="AW14" s="662"/>
      <c r="AX14" s="662"/>
      <c r="AY14" s="662"/>
      <c r="AZ14" s="662"/>
      <c r="BA14" s="662"/>
      <c r="BB14" s="662"/>
      <c r="BC14" s="662"/>
      <c r="BD14" s="662"/>
      <c r="BE14" s="662"/>
      <c r="BF14" s="663"/>
      <c r="BG14" s="664">
        <v>834048</v>
      </c>
      <c r="BH14" s="665"/>
      <c r="BI14" s="665"/>
      <c r="BJ14" s="665"/>
      <c r="BK14" s="665"/>
      <c r="BL14" s="665"/>
      <c r="BM14" s="665"/>
      <c r="BN14" s="666"/>
      <c r="BO14" s="691">
        <v>0.9</v>
      </c>
      <c r="BP14" s="691"/>
      <c r="BQ14" s="691"/>
      <c r="BR14" s="691"/>
      <c r="BS14" s="692" t="s">
        <v>126</v>
      </c>
      <c r="BT14" s="692"/>
      <c r="BU14" s="692"/>
      <c r="BV14" s="692"/>
      <c r="BW14" s="692"/>
      <c r="BX14" s="692"/>
      <c r="BY14" s="692"/>
      <c r="BZ14" s="692"/>
      <c r="CA14" s="692"/>
      <c r="CB14" s="750"/>
      <c r="CD14" s="706" t="s">
        <v>257</v>
      </c>
      <c r="CE14" s="703"/>
      <c r="CF14" s="703"/>
      <c r="CG14" s="703"/>
      <c r="CH14" s="703"/>
      <c r="CI14" s="703"/>
      <c r="CJ14" s="703"/>
      <c r="CK14" s="703"/>
      <c r="CL14" s="703"/>
      <c r="CM14" s="703"/>
      <c r="CN14" s="703"/>
      <c r="CO14" s="703"/>
      <c r="CP14" s="703"/>
      <c r="CQ14" s="704"/>
      <c r="CR14" s="664">
        <v>6482513</v>
      </c>
      <c r="CS14" s="665"/>
      <c r="CT14" s="665"/>
      <c r="CU14" s="665"/>
      <c r="CV14" s="665"/>
      <c r="CW14" s="665"/>
      <c r="CX14" s="665"/>
      <c r="CY14" s="666"/>
      <c r="CZ14" s="691">
        <v>2.7</v>
      </c>
      <c r="DA14" s="691"/>
      <c r="DB14" s="691"/>
      <c r="DC14" s="691"/>
      <c r="DD14" s="670">
        <v>178869</v>
      </c>
      <c r="DE14" s="665"/>
      <c r="DF14" s="665"/>
      <c r="DG14" s="665"/>
      <c r="DH14" s="665"/>
      <c r="DI14" s="665"/>
      <c r="DJ14" s="665"/>
      <c r="DK14" s="665"/>
      <c r="DL14" s="665"/>
      <c r="DM14" s="665"/>
      <c r="DN14" s="665"/>
      <c r="DO14" s="665"/>
      <c r="DP14" s="666"/>
      <c r="DQ14" s="670">
        <v>4907944</v>
      </c>
      <c r="DR14" s="665"/>
      <c r="DS14" s="665"/>
      <c r="DT14" s="665"/>
      <c r="DU14" s="665"/>
      <c r="DV14" s="665"/>
      <c r="DW14" s="665"/>
      <c r="DX14" s="665"/>
      <c r="DY14" s="665"/>
      <c r="DZ14" s="665"/>
      <c r="EA14" s="665"/>
      <c r="EB14" s="665"/>
      <c r="EC14" s="705"/>
    </row>
    <row r="15" spans="2:143" ht="11.25" customHeight="1" x14ac:dyDescent="0.2">
      <c r="B15" s="661" t="s">
        <v>258</v>
      </c>
      <c r="C15" s="662"/>
      <c r="D15" s="662"/>
      <c r="E15" s="662"/>
      <c r="F15" s="662"/>
      <c r="G15" s="662"/>
      <c r="H15" s="662"/>
      <c r="I15" s="662"/>
      <c r="J15" s="662"/>
      <c r="K15" s="662"/>
      <c r="L15" s="662"/>
      <c r="M15" s="662"/>
      <c r="N15" s="662"/>
      <c r="O15" s="662"/>
      <c r="P15" s="662"/>
      <c r="Q15" s="663"/>
      <c r="R15" s="664" t="s">
        <v>126</v>
      </c>
      <c r="S15" s="665"/>
      <c r="T15" s="665"/>
      <c r="U15" s="665"/>
      <c r="V15" s="665"/>
      <c r="W15" s="665"/>
      <c r="X15" s="665"/>
      <c r="Y15" s="666"/>
      <c r="Z15" s="691" t="s">
        <v>126</v>
      </c>
      <c r="AA15" s="691"/>
      <c r="AB15" s="691"/>
      <c r="AC15" s="691"/>
      <c r="AD15" s="692" t="s">
        <v>126</v>
      </c>
      <c r="AE15" s="692"/>
      <c r="AF15" s="692"/>
      <c r="AG15" s="692"/>
      <c r="AH15" s="692"/>
      <c r="AI15" s="692"/>
      <c r="AJ15" s="692"/>
      <c r="AK15" s="692"/>
      <c r="AL15" s="667" t="s">
        <v>126</v>
      </c>
      <c r="AM15" s="668"/>
      <c r="AN15" s="668"/>
      <c r="AO15" s="693"/>
      <c r="AP15" s="661" t="s">
        <v>259</v>
      </c>
      <c r="AQ15" s="662"/>
      <c r="AR15" s="662"/>
      <c r="AS15" s="662"/>
      <c r="AT15" s="662"/>
      <c r="AU15" s="662"/>
      <c r="AV15" s="662"/>
      <c r="AW15" s="662"/>
      <c r="AX15" s="662"/>
      <c r="AY15" s="662"/>
      <c r="AZ15" s="662"/>
      <c r="BA15" s="662"/>
      <c r="BB15" s="662"/>
      <c r="BC15" s="662"/>
      <c r="BD15" s="662"/>
      <c r="BE15" s="662"/>
      <c r="BF15" s="663"/>
      <c r="BG15" s="664">
        <v>3331246</v>
      </c>
      <c r="BH15" s="665"/>
      <c r="BI15" s="665"/>
      <c r="BJ15" s="665"/>
      <c r="BK15" s="665"/>
      <c r="BL15" s="665"/>
      <c r="BM15" s="665"/>
      <c r="BN15" s="666"/>
      <c r="BO15" s="691">
        <v>3.7</v>
      </c>
      <c r="BP15" s="691"/>
      <c r="BQ15" s="691"/>
      <c r="BR15" s="691"/>
      <c r="BS15" s="692" t="s">
        <v>126</v>
      </c>
      <c r="BT15" s="692"/>
      <c r="BU15" s="692"/>
      <c r="BV15" s="692"/>
      <c r="BW15" s="692"/>
      <c r="BX15" s="692"/>
      <c r="BY15" s="692"/>
      <c r="BZ15" s="692"/>
      <c r="CA15" s="692"/>
      <c r="CB15" s="750"/>
      <c r="CD15" s="706" t="s">
        <v>260</v>
      </c>
      <c r="CE15" s="703"/>
      <c r="CF15" s="703"/>
      <c r="CG15" s="703"/>
      <c r="CH15" s="703"/>
      <c r="CI15" s="703"/>
      <c r="CJ15" s="703"/>
      <c r="CK15" s="703"/>
      <c r="CL15" s="703"/>
      <c r="CM15" s="703"/>
      <c r="CN15" s="703"/>
      <c r="CO15" s="703"/>
      <c r="CP15" s="703"/>
      <c r="CQ15" s="704"/>
      <c r="CR15" s="664">
        <v>23258997</v>
      </c>
      <c r="CS15" s="665"/>
      <c r="CT15" s="665"/>
      <c r="CU15" s="665"/>
      <c r="CV15" s="665"/>
      <c r="CW15" s="665"/>
      <c r="CX15" s="665"/>
      <c r="CY15" s="666"/>
      <c r="CZ15" s="691">
        <v>9.8000000000000007</v>
      </c>
      <c r="DA15" s="691"/>
      <c r="DB15" s="691"/>
      <c r="DC15" s="691"/>
      <c r="DD15" s="670">
        <v>6241019</v>
      </c>
      <c r="DE15" s="665"/>
      <c r="DF15" s="665"/>
      <c r="DG15" s="665"/>
      <c r="DH15" s="665"/>
      <c r="DI15" s="665"/>
      <c r="DJ15" s="665"/>
      <c r="DK15" s="665"/>
      <c r="DL15" s="665"/>
      <c r="DM15" s="665"/>
      <c r="DN15" s="665"/>
      <c r="DO15" s="665"/>
      <c r="DP15" s="666"/>
      <c r="DQ15" s="670">
        <v>15995704</v>
      </c>
      <c r="DR15" s="665"/>
      <c r="DS15" s="665"/>
      <c r="DT15" s="665"/>
      <c r="DU15" s="665"/>
      <c r="DV15" s="665"/>
      <c r="DW15" s="665"/>
      <c r="DX15" s="665"/>
      <c r="DY15" s="665"/>
      <c r="DZ15" s="665"/>
      <c r="EA15" s="665"/>
      <c r="EB15" s="665"/>
      <c r="EC15" s="705"/>
    </row>
    <row r="16" spans="2:143" ht="11.25" customHeight="1" x14ac:dyDescent="0.2">
      <c r="B16" s="661" t="s">
        <v>261</v>
      </c>
      <c r="C16" s="662"/>
      <c r="D16" s="662"/>
      <c r="E16" s="662"/>
      <c r="F16" s="662"/>
      <c r="G16" s="662"/>
      <c r="H16" s="662"/>
      <c r="I16" s="662"/>
      <c r="J16" s="662"/>
      <c r="K16" s="662"/>
      <c r="L16" s="662"/>
      <c r="M16" s="662"/>
      <c r="N16" s="662"/>
      <c r="O16" s="662"/>
      <c r="P16" s="662"/>
      <c r="Q16" s="663"/>
      <c r="R16" s="664">
        <v>232994</v>
      </c>
      <c r="S16" s="665"/>
      <c r="T16" s="665"/>
      <c r="U16" s="665"/>
      <c r="V16" s="665"/>
      <c r="W16" s="665"/>
      <c r="X16" s="665"/>
      <c r="Y16" s="666"/>
      <c r="Z16" s="691">
        <v>0.1</v>
      </c>
      <c r="AA16" s="691"/>
      <c r="AB16" s="691"/>
      <c r="AC16" s="691"/>
      <c r="AD16" s="692">
        <v>232994</v>
      </c>
      <c r="AE16" s="692"/>
      <c r="AF16" s="692"/>
      <c r="AG16" s="692"/>
      <c r="AH16" s="692"/>
      <c r="AI16" s="692"/>
      <c r="AJ16" s="692"/>
      <c r="AK16" s="692"/>
      <c r="AL16" s="667">
        <v>0.2</v>
      </c>
      <c r="AM16" s="668"/>
      <c r="AN16" s="668"/>
      <c r="AO16" s="693"/>
      <c r="AP16" s="661" t="s">
        <v>262</v>
      </c>
      <c r="AQ16" s="662"/>
      <c r="AR16" s="662"/>
      <c r="AS16" s="662"/>
      <c r="AT16" s="662"/>
      <c r="AU16" s="662"/>
      <c r="AV16" s="662"/>
      <c r="AW16" s="662"/>
      <c r="AX16" s="662"/>
      <c r="AY16" s="662"/>
      <c r="AZ16" s="662"/>
      <c r="BA16" s="662"/>
      <c r="BB16" s="662"/>
      <c r="BC16" s="662"/>
      <c r="BD16" s="662"/>
      <c r="BE16" s="662"/>
      <c r="BF16" s="663"/>
      <c r="BG16" s="664" t="s">
        <v>126</v>
      </c>
      <c r="BH16" s="665"/>
      <c r="BI16" s="665"/>
      <c r="BJ16" s="665"/>
      <c r="BK16" s="665"/>
      <c r="BL16" s="665"/>
      <c r="BM16" s="665"/>
      <c r="BN16" s="666"/>
      <c r="BO16" s="691" t="s">
        <v>126</v>
      </c>
      <c r="BP16" s="691"/>
      <c r="BQ16" s="691"/>
      <c r="BR16" s="691"/>
      <c r="BS16" s="692" t="s">
        <v>126</v>
      </c>
      <c r="BT16" s="692"/>
      <c r="BU16" s="692"/>
      <c r="BV16" s="692"/>
      <c r="BW16" s="692"/>
      <c r="BX16" s="692"/>
      <c r="BY16" s="692"/>
      <c r="BZ16" s="692"/>
      <c r="CA16" s="692"/>
      <c r="CB16" s="750"/>
      <c r="CD16" s="706" t="s">
        <v>263</v>
      </c>
      <c r="CE16" s="703"/>
      <c r="CF16" s="703"/>
      <c r="CG16" s="703"/>
      <c r="CH16" s="703"/>
      <c r="CI16" s="703"/>
      <c r="CJ16" s="703"/>
      <c r="CK16" s="703"/>
      <c r="CL16" s="703"/>
      <c r="CM16" s="703"/>
      <c r="CN16" s="703"/>
      <c r="CO16" s="703"/>
      <c r="CP16" s="703"/>
      <c r="CQ16" s="704"/>
      <c r="CR16" s="664">
        <v>467201</v>
      </c>
      <c r="CS16" s="665"/>
      <c r="CT16" s="665"/>
      <c r="CU16" s="665"/>
      <c r="CV16" s="665"/>
      <c r="CW16" s="665"/>
      <c r="CX16" s="665"/>
      <c r="CY16" s="666"/>
      <c r="CZ16" s="691">
        <v>0.2</v>
      </c>
      <c r="DA16" s="691"/>
      <c r="DB16" s="691"/>
      <c r="DC16" s="691"/>
      <c r="DD16" s="670" t="s">
        <v>126</v>
      </c>
      <c r="DE16" s="665"/>
      <c r="DF16" s="665"/>
      <c r="DG16" s="665"/>
      <c r="DH16" s="665"/>
      <c r="DI16" s="665"/>
      <c r="DJ16" s="665"/>
      <c r="DK16" s="665"/>
      <c r="DL16" s="665"/>
      <c r="DM16" s="665"/>
      <c r="DN16" s="665"/>
      <c r="DO16" s="665"/>
      <c r="DP16" s="666"/>
      <c r="DQ16" s="670">
        <v>97884</v>
      </c>
      <c r="DR16" s="665"/>
      <c r="DS16" s="665"/>
      <c r="DT16" s="665"/>
      <c r="DU16" s="665"/>
      <c r="DV16" s="665"/>
      <c r="DW16" s="665"/>
      <c r="DX16" s="665"/>
      <c r="DY16" s="665"/>
      <c r="DZ16" s="665"/>
      <c r="EA16" s="665"/>
      <c r="EB16" s="665"/>
      <c r="EC16" s="705"/>
    </row>
    <row r="17" spans="2:133" ht="11.25" customHeight="1" x14ac:dyDescent="0.2">
      <c r="B17" s="661" t="s">
        <v>264</v>
      </c>
      <c r="C17" s="662"/>
      <c r="D17" s="662"/>
      <c r="E17" s="662"/>
      <c r="F17" s="662"/>
      <c r="G17" s="662"/>
      <c r="H17" s="662"/>
      <c r="I17" s="662"/>
      <c r="J17" s="662"/>
      <c r="K17" s="662"/>
      <c r="L17" s="662"/>
      <c r="M17" s="662"/>
      <c r="N17" s="662"/>
      <c r="O17" s="662"/>
      <c r="P17" s="662"/>
      <c r="Q17" s="663"/>
      <c r="R17" s="664">
        <v>1109727</v>
      </c>
      <c r="S17" s="665"/>
      <c r="T17" s="665"/>
      <c r="U17" s="665"/>
      <c r="V17" s="665"/>
      <c r="W17" s="665"/>
      <c r="X17" s="665"/>
      <c r="Y17" s="666"/>
      <c r="Z17" s="691">
        <v>0.5</v>
      </c>
      <c r="AA17" s="691"/>
      <c r="AB17" s="691"/>
      <c r="AC17" s="691"/>
      <c r="AD17" s="692">
        <v>1109727</v>
      </c>
      <c r="AE17" s="692"/>
      <c r="AF17" s="692"/>
      <c r="AG17" s="692"/>
      <c r="AH17" s="692"/>
      <c r="AI17" s="692"/>
      <c r="AJ17" s="692"/>
      <c r="AK17" s="692"/>
      <c r="AL17" s="667">
        <v>1</v>
      </c>
      <c r="AM17" s="668"/>
      <c r="AN17" s="668"/>
      <c r="AO17" s="693"/>
      <c r="AP17" s="661" t="s">
        <v>265</v>
      </c>
      <c r="AQ17" s="662"/>
      <c r="AR17" s="662"/>
      <c r="AS17" s="662"/>
      <c r="AT17" s="662"/>
      <c r="AU17" s="662"/>
      <c r="AV17" s="662"/>
      <c r="AW17" s="662"/>
      <c r="AX17" s="662"/>
      <c r="AY17" s="662"/>
      <c r="AZ17" s="662"/>
      <c r="BA17" s="662"/>
      <c r="BB17" s="662"/>
      <c r="BC17" s="662"/>
      <c r="BD17" s="662"/>
      <c r="BE17" s="662"/>
      <c r="BF17" s="663"/>
      <c r="BG17" s="664" t="s">
        <v>126</v>
      </c>
      <c r="BH17" s="665"/>
      <c r="BI17" s="665"/>
      <c r="BJ17" s="665"/>
      <c r="BK17" s="665"/>
      <c r="BL17" s="665"/>
      <c r="BM17" s="665"/>
      <c r="BN17" s="666"/>
      <c r="BO17" s="691" t="s">
        <v>126</v>
      </c>
      <c r="BP17" s="691"/>
      <c r="BQ17" s="691"/>
      <c r="BR17" s="691"/>
      <c r="BS17" s="692" t="s">
        <v>126</v>
      </c>
      <c r="BT17" s="692"/>
      <c r="BU17" s="692"/>
      <c r="BV17" s="692"/>
      <c r="BW17" s="692"/>
      <c r="BX17" s="692"/>
      <c r="BY17" s="692"/>
      <c r="BZ17" s="692"/>
      <c r="CA17" s="692"/>
      <c r="CB17" s="750"/>
      <c r="CD17" s="706" t="s">
        <v>266</v>
      </c>
      <c r="CE17" s="703"/>
      <c r="CF17" s="703"/>
      <c r="CG17" s="703"/>
      <c r="CH17" s="703"/>
      <c r="CI17" s="703"/>
      <c r="CJ17" s="703"/>
      <c r="CK17" s="703"/>
      <c r="CL17" s="703"/>
      <c r="CM17" s="703"/>
      <c r="CN17" s="703"/>
      <c r="CO17" s="703"/>
      <c r="CP17" s="703"/>
      <c r="CQ17" s="704"/>
      <c r="CR17" s="664">
        <v>12222764</v>
      </c>
      <c r="CS17" s="665"/>
      <c r="CT17" s="665"/>
      <c r="CU17" s="665"/>
      <c r="CV17" s="665"/>
      <c r="CW17" s="665"/>
      <c r="CX17" s="665"/>
      <c r="CY17" s="666"/>
      <c r="CZ17" s="691">
        <v>5.2</v>
      </c>
      <c r="DA17" s="691"/>
      <c r="DB17" s="691"/>
      <c r="DC17" s="691"/>
      <c r="DD17" s="670" t="s">
        <v>126</v>
      </c>
      <c r="DE17" s="665"/>
      <c r="DF17" s="665"/>
      <c r="DG17" s="665"/>
      <c r="DH17" s="665"/>
      <c r="DI17" s="665"/>
      <c r="DJ17" s="665"/>
      <c r="DK17" s="665"/>
      <c r="DL17" s="665"/>
      <c r="DM17" s="665"/>
      <c r="DN17" s="665"/>
      <c r="DO17" s="665"/>
      <c r="DP17" s="666"/>
      <c r="DQ17" s="670">
        <v>11555208</v>
      </c>
      <c r="DR17" s="665"/>
      <c r="DS17" s="665"/>
      <c r="DT17" s="665"/>
      <c r="DU17" s="665"/>
      <c r="DV17" s="665"/>
      <c r="DW17" s="665"/>
      <c r="DX17" s="665"/>
      <c r="DY17" s="665"/>
      <c r="DZ17" s="665"/>
      <c r="EA17" s="665"/>
      <c r="EB17" s="665"/>
      <c r="EC17" s="705"/>
    </row>
    <row r="18" spans="2:133" ht="11.25" customHeight="1" x14ac:dyDescent="0.2">
      <c r="B18" s="661" t="s">
        <v>267</v>
      </c>
      <c r="C18" s="662"/>
      <c r="D18" s="662"/>
      <c r="E18" s="662"/>
      <c r="F18" s="662"/>
      <c r="G18" s="662"/>
      <c r="H18" s="662"/>
      <c r="I18" s="662"/>
      <c r="J18" s="662"/>
      <c r="K18" s="662"/>
      <c r="L18" s="662"/>
      <c r="M18" s="662"/>
      <c r="N18" s="662"/>
      <c r="O18" s="662"/>
      <c r="P18" s="662"/>
      <c r="Q18" s="663"/>
      <c r="R18" s="664">
        <v>1242338</v>
      </c>
      <c r="S18" s="665"/>
      <c r="T18" s="665"/>
      <c r="U18" s="665"/>
      <c r="V18" s="665"/>
      <c r="W18" s="665"/>
      <c r="X18" s="665"/>
      <c r="Y18" s="666"/>
      <c r="Z18" s="691">
        <v>0.5</v>
      </c>
      <c r="AA18" s="691"/>
      <c r="AB18" s="691"/>
      <c r="AC18" s="691"/>
      <c r="AD18" s="692">
        <v>1172224</v>
      </c>
      <c r="AE18" s="692"/>
      <c r="AF18" s="692"/>
      <c r="AG18" s="692"/>
      <c r="AH18" s="692"/>
      <c r="AI18" s="692"/>
      <c r="AJ18" s="692"/>
      <c r="AK18" s="692"/>
      <c r="AL18" s="667">
        <v>1.1000000238418579</v>
      </c>
      <c r="AM18" s="668"/>
      <c r="AN18" s="668"/>
      <c r="AO18" s="693"/>
      <c r="AP18" s="661" t="s">
        <v>268</v>
      </c>
      <c r="AQ18" s="662"/>
      <c r="AR18" s="662"/>
      <c r="AS18" s="662"/>
      <c r="AT18" s="662"/>
      <c r="AU18" s="662"/>
      <c r="AV18" s="662"/>
      <c r="AW18" s="662"/>
      <c r="AX18" s="662"/>
      <c r="AY18" s="662"/>
      <c r="AZ18" s="662"/>
      <c r="BA18" s="662"/>
      <c r="BB18" s="662"/>
      <c r="BC18" s="662"/>
      <c r="BD18" s="662"/>
      <c r="BE18" s="662"/>
      <c r="BF18" s="663"/>
      <c r="BG18" s="664" t="s">
        <v>126</v>
      </c>
      <c r="BH18" s="665"/>
      <c r="BI18" s="665"/>
      <c r="BJ18" s="665"/>
      <c r="BK18" s="665"/>
      <c r="BL18" s="665"/>
      <c r="BM18" s="665"/>
      <c r="BN18" s="666"/>
      <c r="BO18" s="691" t="s">
        <v>126</v>
      </c>
      <c r="BP18" s="691"/>
      <c r="BQ18" s="691"/>
      <c r="BR18" s="691"/>
      <c r="BS18" s="692" t="s">
        <v>126</v>
      </c>
      <c r="BT18" s="692"/>
      <c r="BU18" s="692"/>
      <c r="BV18" s="692"/>
      <c r="BW18" s="692"/>
      <c r="BX18" s="692"/>
      <c r="BY18" s="692"/>
      <c r="BZ18" s="692"/>
      <c r="CA18" s="692"/>
      <c r="CB18" s="750"/>
      <c r="CD18" s="706" t="s">
        <v>269</v>
      </c>
      <c r="CE18" s="703"/>
      <c r="CF18" s="703"/>
      <c r="CG18" s="703"/>
      <c r="CH18" s="703"/>
      <c r="CI18" s="703"/>
      <c r="CJ18" s="703"/>
      <c r="CK18" s="703"/>
      <c r="CL18" s="703"/>
      <c r="CM18" s="703"/>
      <c r="CN18" s="703"/>
      <c r="CO18" s="703"/>
      <c r="CP18" s="703"/>
      <c r="CQ18" s="704"/>
      <c r="CR18" s="664" t="s">
        <v>126</v>
      </c>
      <c r="CS18" s="665"/>
      <c r="CT18" s="665"/>
      <c r="CU18" s="665"/>
      <c r="CV18" s="665"/>
      <c r="CW18" s="665"/>
      <c r="CX18" s="665"/>
      <c r="CY18" s="666"/>
      <c r="CZ18" s="691" t="s">
        <v>126</v>
      </c>
      <c r="DA18" s="691"/>
      <c r="DB18" s="691"/>
      <c r="DC18" s="691"/>
      <c r="DD18" s="670" t="s">
        <v>126</v>
      </c>
      <c r="DE18" s="665"/>
      <c r="DF18" s="665"/>
      <c r="DG18" s="665"/>
      <c r="DH18" s="665"/>
      <c r="DI18" s="665"/>
      <c r="DJ18" s="665"/>
      <c r="DK18" s="665"/>
      <c r="DL18" s="665"/>
      <c r="DM18" s="665"/>
      <c r="DN18" s="665"/>
      <c r="DO18" s="665"/>
      <c r="DP18" s="666"/>
      <c r="DQ18" s="670" t="s">
        <v>126</v>
      </c>
      <c r="DR18" s="665"/>
      <c r="DS18" s="665"/>
      <c r="DT18" s="665"/>
      <c r="DU18" s="665"/>
      <c r="DV18" s="665"/>
      <c r="DW18" s="665"/>
      <c r="DX18" s="665"/>
      <c r="DY18" s="665"/>
      <c r="DZ18" s="665"/>
      <c r="EA18" s="665"/>
      <c r="EB18" s="665"/>
      <c r="EC18" s="705"/>
    </row>
    <row r="19" spans="2:133" ht="11.25" customHeight="1" x14ac:dyDescent="0.2">
      <c r="B19" s="661" t="s">
        <v>270</v>
      </c>
      <c r="C19" s="662"/>
      <c r="D19" s="662"/>
      <c r="E19" s="662"/>
      <c r="F19" s="662"/>
      <c r="G19" s="662"/>
      <c r="H19" s="662"/>
      <c r="I19" s="662"/>
      <c r="J19" s="662"/>
      <c r="K19" s="662"/>
      <c r="L19" s="662"/>
      <c r="M19" s="662"/>
      <c r="N19" s="662"/>
      <c r="O19" s="662"/>
      <c r="P19" s="662"/>
      <c r="Q19" s="663"/>
      <c r="R19" s="664">
        <v>490653</v>
      </c>
      <c r="S19" s="665"/>
      <c r="T19" s="665"/>
      <c r="U19" s="665"/>
      <c r="V19" s="665"/>
      <c r="W19" s="665"/>
      <c r="X19" s="665"/>
      <c r="Y19" s="666"/>
      <c r="Z19" s="691">
        <v>0.2</v>
      </c>
      <c r="AA19" s="691"/>
      <c r="AB19" s="691"/>
      <c r="AC19" s="691"/>
      <c r="AD19" s="692">
        <v>490653</v>
      </c>
      <c r="AE19" s="692"/>
      <c r="AF19" s="692"/>
      <c r="AG19" s="692"/>
      <c r="AH19" s="692"/>
      <c r="AI19" s="692"/>
      <c r="AJ19" s="692"/>
      <c r="AK19" s="692"/>
      <c r="AL19" s="667">
        <v>0.4</v>
      </c>
      <c r="AM19" s="668"/>
      <c r="AN19" s="668"/>
      <c r="AO19" s="693"/>
      <c r="AP19" s="661" t="s">
        <v>271</v>
      </c>
      <c r="AQ19" s="662"/>
      <c r="AR19" s="662"/>
      <c r="AS19" s="662"/>
      <c r="AT19" s="662"/>
      <c r="AU19" s="662"/>
      <c r="AV19" s="662"/>
      <c r="AW19" s="662"/>
      <c r="AX19" s="662"/>
      <c r="AY19" s="662"/>
      <c r="AZ19" s="662"/>
      <c r="BA19" s="662"/>
      <c r="BB19" s="662"/>
      <c r="BC19" s="662"/>
      <c r="BD19" s="662"/>
      <c r="BE19" s="662"/>
      <c r="BF19" s="663"/>
      <c r="BG19" s="664">
        <v>9166406</v>
      </c>
      <c r="BH19" s="665"/>
      <c r="BI19" s="665"/>
      <c r="BJ19" s="665"/>
      <c r="BK19" s="665"/>
      <c r="BL19" s="665"/>
      <c r="BM19" s="665"/>
      <c r="BN19" s="666"/>
      <c r="BO19" s="691">
        <v>10.199999999999999</v>
      </c>
      <c r="BP19" s="691"/>
      <c r="BQ19" s="691"/>
      <c r="BR19" s="691"/>
      <c r="BS19" s="692" t="s">
        <v>126</v>
      </c>
      <c r="BT19" s="692"/>
      <c r="BU19" s="692"/>
      <c r="BV19" s="692"/>
      <c r="BW19" s="692"/>
      <c r="BX19" s="692"/>
      <c r="BY19" s="692"/>
      <c r="BZ19" s="692"/>
      <c r="CA19" s="692"/>
      <c r="CB19" s="750"/>
      <c r="CD19" s="706" t="s">
        <v>272</v>
      </c>
      <c r="CE19" s="703"/>
      <c r="CF19" s="703"/>
      <c r="CG19" s="703"/>
      <c r="CH19" s="703"/>
      <c r="CI19" s="703"/>
      <c r="CJ19" s="703"/>
      <c r="CK19" s="703"/>
      <c r="CL19" s="703"/>
      <c r="CM19" s="703"/>
      <c r="CN19" s="703"/>
      <c r="CO19" s="703"/>
      <c r="CP19" s="703"/>
      <c r="CQ19" s="704"/>
      <c r="CR19" s="664" t="s">
        <v>126</v>
      </c>
      <c r="CS19" s="665"/>
      <c r="CT19" s="665"/>
      <c r="CU19" s="665"/>
      <c r="CV19" s="665"/>
      <c r="CW19" s="665"/>
      <c r="CX19" s="665"/>
      <c r="CY19" s="666"/>
      <c r="CZ19" s="691" t="s">
        <v>126</v>
      </c>
      <c r="DA19" s="691"/>
      <c r="DB19" s="691"/>
      <c r="DC19" s="691"/>
      <c r="DD19" s="670" t="s">
        <v>126</v>
      </c>
      <c r="DE19" s="665"/>
      <c r="DF19" s="665"/>
      <c r="DG19" s="665"/>
      <c r="DH19" s="665"/>
      <c r="DI19" s="665"/>
      <c r="DJ19" s="665"/>
      <c r="DK19" s="665"/>
      <c r="DL19" s="665"/>
      <c r="DM19" s="665"/>
      <c r="DN19" s="665"/>
      <c r="DO19" s="665"/>
      <c r="DP19" s="666"/>
      <c r="DQ19" s="670" t="s">
        <v>126</v>
      </c>
      <c r="DR19" s="665"/>
      <c r="DS19" s="665"/>
      <c r="DT19" s="665"/>
      <c r="DU19" s="665"/>
      <c r="DV19" s="665"/>
      <c r="DW19" s="665"/>
      <c r="DX19" s="665"/>
      <c r="DY19" s="665"/>
      <c r="DZ19" s="665"/>
      <c r="EA19" s="665"/>
      <c r="EB19" s="665"/>
      <c r="EC19" s="705"/>
    </row>
    <row r="20" spans="2:133" ht="11.25" customHeight="1" x14ac:dyDescent="0.2">
      <c r="B20" s="661" t="s">
        <v>273</v>
      </c>
      <c r="C20" s="662"/>
      <c r="D20" s="662"/>
      <c r="E20" s="662"/>
      <c r="F20" s="662"/>
      <c r="G20" s="662"/>
      <c r="H20" s="662"/>
      <c r="I20" s="662"/>
      <c r="J20" s="662"/>
      <c r="K20" s="662"/>
      <c r="L20" s="662"/>
      <c r="M20" s="662"/>
      <c r="N20" s="662"/>
      <c r="O20" s="662"/>
      <c r="P20" s="662"/>
      <c r="Q20" s="663"/>
      <c r="R20" s="664">
        <v>65771</v>
      </c>
      <c r="S20" s="665"/>
      <c r="T20" s="665"/>
      <c r="U20" s="665"/>
      <c r="V20" s="665"/>
      <c r="W20" s="665"/>
      <c r="X20" s="665"/>
      <c r="Y20" s="666"/>
      <c r="Z20" s="691">
        <v>0</v>
      </c>
      <c r="AA20" s="691"/>
      <c r="AB20" s="691"/>
      <c r="AC20" s="691"/>
      <c r="AD20" s="692">
        <v>65771</v>
      </c>
      <c r="AE20" s="692"/>
      <c r="AF20" s="692"/>
      <c r="AG20" s="692"/>
      <c r="AH20" s="692"/>
      <c r="AI20" s="692"/>
      <c r="AJ20" s="692"/>
      <c r="AK20" s="692"/>
      <c r="AL20" s="667">
        <v>0.1</v>
      </c>
      <c r="AM20" s="668"/>
      <c r="AN20" s="668"/>
      <c r="AO20" s="693"/>
      <c r="AP20" s="661" t="s">
        <v>274</v>
      </c>
      <c r="AQ20" s="662"/>
      <c r="AR20" s="662"/>
      <c r="AS20" s="662"/>
      <c r="AT20" s="662"/>
      <c r="AU20" s="662"/>
      <c r="AV20" s="662"/>
      <c r="AW20" s="662"/>
      <c r="AX20" s="662"/>
      <c r="AY20" s="662"/>
      <c r="AZ20" s="662"/>
      <c r="BA20" s="662"/>
      <c r="BB20" s="662"/>
      <c r="BC20" s="662"/>
      <c r="BD20" s="662"/>
      <c r="BE20" s="662"/>
      <c r="BF20" s="663"/>
      <c r="BG20" s="664">
        <v>9166406</v>
      </c>
      <c r="BH20" s="665"/>
      <c r="BI20" s="665"/>
      <c r="BJ20" s="665"/>
      <c r="BK20" s="665"/>
      <c r="BL20" s="665"/>
      <c r="BM20" s="665"/>
      <c r="BN20" s="666"/>
      <c r="BO20" s="691">
        <v>10.199999999999999</v>
      </c>
      <c r="BP20" s="691"/>
      <c r="BQ20" s="691"/>
      <c r="BR20" s="691"/>
      <c r="BS20" s="692" t="s">
        <v>126</v>
      </c>
      <c r="BT20" s="692"/>
      <c r="BU20" s="692"/>
      <c r="BV20" s="692"/>
      <c r="BW20" s="692"/>
      <c r="BX20" s="692"/>
      <c r="BY20" s="692"/>
      <c r="BZ20" s="692"/>
      <c r="CA20" s="692"/>
      <c r="CB20" s="750"/>
      <c r="CD20" s="706" t="s">
        <v>275</v>
      </c>
      <c r="CE20" s="703"/>
      <c r="CF20" s="703"/>
      <c r="CG20" s="703"/>
      <c r="CH20" s="703"/>
      <c r="CI20" s="703"/>
      <c r="CJ20" s="703"/>
      <c r="CK20" s="703"/>
      <c r="CL20" s="703"/>
      <c r="CM20" s="703"/>
      <c r="CN20" s="703"/>
      <c r="CO20" s="703"/>
      <c r="CP20" s="703"/>
      <c r="CQ20" s="704"/>
      <c r="CR20" s="664">
        <v>236201001</v>
      </c>
      <c r="CS20" s="665"/>
      <c r="CT20" s="665"/>
      <c r="CU20" s="665"/>
      <c r="CV20" s="665"/>
      <c r="CW20" s="665"/>
      <c r="CX20" s="665"/>
      <c r="CY20" s="666"/>
      <c r="CZ20" s="691">
        <v>100</v>
      </c>
      <c r="DA20" s="691"/>
      <c r="DB20" s="691"/>
      <c r="DC20" s="691"/>
      <c r="DD20" s="670">
        <v>31611375</v>
      </c>
      <c r="DE20" s="665"/>
      <c r="DF20" s="665"/>
      <c r="DG20" s="665"/>
      <c r="DH20" s="665"/>
      <c r="DI20" s="665"/>
      <c r="DJ20" s="665"/>
      <c r="DK20" s="665"/>
      <c r="DL20" s="665"/>
      <c r="DM20" s="665"/>
      <c r="DN20" s="665"/>
      <c r="DO20" s="665"/>
      <c r="DP20" s="666"/>
      <c r="DQ20" s="670">
        <v>122612510</v>
      </c>
      <c r="DR20" s="665"/>
      <c r="DS20" s="665"/>
      <c r="DT20" s="665"/>
      <c r="DU20" s="665"/>
      <c r="DV20" s="665"/>
      <c r="DW20" s="665"/>
      <c r="DX20" s="665"/>
      <c r="DY20" s="665"/>
      <c r="DZ20" s="665"/>
      <c r="EA20" s="665"/>
      <c r="EB20" s="665"/>
      <c r="EC20" s="705"/>
    </row>
    <row r="21" spans="2:133" ht="11.25" customHeight="1" x14ac:dyDescent="0.2">
      <c r="B21" s="661" t="s">
        <v>276</v>
      </c>
      <c r="C21" s="662"/>
      <c r="D21" s="662"/>
      <c r="E21" s="662"/>
      <c r="F21" s="662"/>
      <c r="G21" s="662"/>
      <c r="H21" s="662"/>
      <c r="I21" s="662"/>
      <c r="J21" s="662"/>
      <c r="K21" s="662"/>
      <c r="L21" s="662"/>
      <c r="M21" s="662"/>
      <c r="N21" s="662"/>
      <c r="O21" s="662"/>
      <c r="P21" s="662"/>
      <c r="Q21" s="663"/>
      <c r="R21" s="664">
        <v>22151</v>
      </c>
      <c r="S21" s="665"/>
      <c r="T21" s="665"/>
      <c r="U21" s="665"/>
      <c r="V21" s="665"/>
      <c r="W21" s="665"/>
      <c r="X21" s="665"/>
      <c r="Y21" s="666"/>
      <c r="Z21" s="691">
        <v>0</v>
      </c>
      <c r="AA21" s="691"/>
      <c r="AB21" s="691"/>
      <c r="AC21" s="691"/>
      <c r="AD21" s="692">
        <v>22151</v>
      </c>
      <c r="AE21" s="692"/>
      <c r="AF21" s="692"/>
      <c r="AG21" s="692"/>
      <c r="AH21" s="692"/>
      <c r="AI21" s="692"/>
      <c r="AJ21" s="692"/>
      <c r="AK21" s="692"/>
      <c r="AL21" s="667">
        <v>0</v>
      </c>
      <c r="AM21" s="668"/>
      <c r="AN21" s="668"/>
      <c r="AO21" s="693"/>
      <c r="AP21" s="757" t="s">
        <v>277</v>
      </c>
      <c r="AQ21" s="764"/>
      <c r="AR21" s="764"/>
      <c r="AS21" s="764"/>
      <c r="AT21" s="764"/>
      <c r="AU21" s="764"/>
      <c r="AV21" s="764"/>
      <c r="AW21" s="764"/>
      <c r="AX21" s="764"/>
      <c r="AY21" s="764"/>
      <c r="AZ21" s="764"/>
      <c r="BA21" s="764"/>
      <c r="BB21" s="764"/>
      <c r="BC21" s="764"/>
      <c r="BD21" s="764"/>
      <c r="BE21" s="764"/>
      <c r="BF21" s="759"/>
      <c r="BG21" s="664" t="s">
        <v>126</v>
      </c>
      <c r="BH21" s="665"/>
      <c r="BI21" s="665"/>
      <c r="BJ21" s="665"/>
      <c r="BK21" s="665"/>
      <c r="BL21" s="665"/>
      <c r="BM21" s="665"/>
      <c r="BN21" s="666"/>
      <c r="BO21" s="691" t="s">
        <v>126</v>
      </c>
      <c r="BP21" s="691"/>
      <c r="BQ21" s="691"/>
      <c r="BR21" s="691"/>
      <c r="BS21" s="692" t="s">
        <v>126</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278</v>
      </c>
      <c r="C22" s="728"/>
      <c r="D22" s="728"/>
      <c r="E22" s="728"/>
      <c r="F22" s="728"/>
      <c r="G22" s="728"/>
      <c r="H22" s="728"/>
      <c r="I22" s="728"/>
      <c r="J22" s="728"/>
      <c r="K22" s="728"/>
      <c r="L22" s="728"/>
      <c r="M22" s="728"/>
      <c r="N22" s="728"/>
      <c r="O22" s="728"/>
      <c r="P22" s="728"/>
      <c r="Q22" s="729"/>
      <c r="R22" s="664">
        <v>663763</v>
      </c>
      <c r="S22" s="665"/>
      <c r="T22" s="665"/>
      <c r="U22" s="665"/>
      <c r="V22" s="665"/>
      <c r="W22" s="665"/>
      <c r="X22" s="665"/>
      <c r="Y22" s="666"/>
      <c r="Z22" s="691">
        <v>0.3</v>
      </c>
      <c r="AA22" s="691"/>
      <c r="AB22" s="691"/>
      <c r="AC22" s="691"/>
      <c r="AD22" s="692">
        <v>593649</v>
      </c>
      <c r="AE22" s="692"/>
      <c r="AF22" s="692"/>
      <c r="AG22" s="692"/>
      <c r="AH22" s="692"/>
      <c r="AI22" s="692"/>
      <c r="AJ22" s="692"/>
      <c r="AK22" s="692"/>
      <c r="AL22" s="667">
        <v>0.5</v>
      </c>
      <c r="AM22" s="668"/>
      <c r="AN22" s="668"/>
      <c r="AO22" s="693"/>
      <c r="AP22" s="757" t="s">
        <v>279</v>
      </c>
      <c r="AQ22" s="764"/>
      <c r="AR22" s="764"/>
      <c r="AS22" s="764"/>
      <c r="AT22" s="764"/>
      <c r="AU22" s="764"/>
      <c r="AV22" s="764"/>
      <c r="AW22" s="764"/>
      <c r="AX22" s="764"/>
      <c r="AY22" s="764"/>
      <c r="AZ22" s="764"/>
      <c r="BA22" s="764"/>
      <c r="BB22" s="764"/>
      <c r="BC22" s="764"/>
      <c r="BD22" s="764"/>
      <c r="BE22" s="764"/>
      <c r="BF22" s="759"/>
      <c r="BG22" s="664">
        <v>2204149</v>
      </c>
      <c r="BH22" s="665"/>
      <c r="BI22" s="665"/>
      <c r="BJ22" s="665"/>
      <c r="BK22" s="665"/>
      <c r="BL22" s="665"/>
      <c r="BM22" s="665"/>
      <c r="BN22" s="666"/>
      <c r="BO22" s="691">
        <v>2.5</v>
      </c>
      <c r="BP22" s="691"/>
      <c r="BQ22" s="691"/>
      <c r="BR22" s="691"/>
      <c r="BS22" s="692" t="s">
        <v>126</v>
      </c>
      <c r="BT22" s="692"/>
      <c r="BU22" s="692"/>
      <c r="BV22" s="692"/>
      <c r="BW22" s="692"/>
      <c r="BX22" s="692"/>
      <c r="BY22" s="692"/>
      <c r="BZ22" s="692"/>
      <c r="CA22" s="692"/>
      <c r="CB22" s="750"/>
      <c r="CD22" s="766" t="s">
        <v>280</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281</v>
      </c>
      <c r="C23" s="662"/>
      <c r="D23" s="662"/>
      <c r="E23" s="662"/>
      <c r="F23" s="662"/>
      <c r="G23" s="662"/>
      <c r="H23" s="662"/>
      <c r="I23" s="662"/>
      <c r="J23" s="662"/>
      <c r="K23" s="662"/>
      <c r="L23" s="662"/>
      <c r="M23" s="662"/>
      <c r="N23" s="662"/>
      <c r="O23" s="662"/>
      <c r="P23" s="662"/>
      <c r="Q23" s="663"/>
      <c r="R23" s="664">
        <v>8968002</v>
      </c>
      <c r="S23" s="665"/>
      <c r="T23" s="665"/>
      <c r="U23" s="665"/>
      <c r="V23" s="665"/>
      <c r="W23" s="665"/>
      <c r="X23" s="665"/>
      <c r="Y23" s="666"/>
      <c r="Z23" s="691">
        <v>3.6</v>
      </c>
      <c r="AA23" s="691"/>
      <c r="AB23" s="691"/>
      <c r="AC23" s="691"/>
      <c r="AD23" s="692">
        <v>8631325</v>
      </c>
      <c r="AE23" s="692"/>
      <c r="AF23" s="692"/>
      <c r="AG23" s="692"/>
      <c r="AH23" s="692"/>
      <c r="AI23" s="692"/>
      <c r="AJ23" s="692"/>
      <c r="AK23" s="692"/>
      <c r="AL23" s="667">
        <v>7.8</v>
      </c>
      <c r="AM23" s="668"/>
      <c r="AN23" s="668"/>
      <c r="AO23" s="693"/>
      <c r="AP23" s="757" t="s">
        <v>282</v>
      </c>
      <c r="AQ23" s="764"/>
      <c r="AR23" s="764"/>
      <c r="AS23" s="764"/>
      <c r="AT23" s="764"/>
      <c r="AU23" s="764"/>
      <c r="AV23" s="764"/>
      <c r="AW23" s="764"/>
      <c r="AX23" s="764"/>
      <c r="AY23" s="764"/>
      <c r="AZ23" s="764"/>
      <c r="BA23" s="764"/>
      <c r="BB23" s="764"/>
      <c r="BC23" s="764"/>
      <c r="BD23" s="764"/>
      <c r="BE23" s="764"/>
      <c r="BF23" s="759"/>
      <c r="BG23" s="664">
        <v>6962257</v>
      </c>
      <c r="BH23" s="665"/>
      <c r="BI23" s="665"/>
      <c r="BJ23" s="665"/>
      <c r="BK23" s="665"/>
      <c r="BL23" s="665"/>
      <c r="BM23" s="665"/>
      <c r="BN23" s="666"/>
      <c r="BO23" s="691">
        <v>7.8</v>
      </c>
      <c r="BP23" s="691"/>
      <c r="BQ23" s="691"/>
      <c r="BR23" s="691"/>
      <c r="BS23" s="692" t="s">
        <v>126</v>
      </c>
      <c r="BT23" s="692"/>
      <c r="BU23" s="692"/>
      <c r="BV23" s="692"/>
      <c r="BW23" s="692"/>
      <c r="BX23" s="692"/>
      <c r="BY23" s="692"/>
      <c r="BZ23" s="692"/>
      <c r="CA23" s="692"/>
      <c r="CB23" s="750"/>
      <c r="CD23" s="766" t="s">
        <v>222</v>
      </c>
      <c r="CE23" s="767"/>
      <c r="CF23" s="767"/>
      <c r="CG23" s="767"/>
      <c r="CH23" s="767"/>
      <c r="CI23" s="767"/>
      <c r="CJ23" s="767"/>
      <c r="CK23" s="767"/>
      <c r="CL23" s="767"/>
      <c r="CM23" s="767"/>
      <c r="CN23" s="767"/>
      <c r="CO23" s="767"/>
      <c r="CP23" s="767"/>
      <c r="CQ23" s="768"/>
      <c r="CR23" s="766" t="s">
        <v>283</v>
      </c>
      <c r="CS23" s="767"/>
      <c r="CT23" s="767"/>
      <c r="CU23" s="767"/>
      <c r="CV23" s="767"/>
      <c r="CW23" s="767"/>
      <c r="CX23" s="767"/>
      <c r="CY23" s="768"/>
      <c r="CZ23" s="766" t="s">
        <v>284</v>
      </c>
      <c r="DA23" s="767"/>
      <c r="DB23" s="767"/>
      <c r="DC23" s="768"/>
      <c r="DD23" s="766" t="s">
        <v>285</v>
      </c>
      <c r="DE23" s="767"/>
      <c r="DF23" s="767"/>
      <c r="DG23" s="767"/>
      <c r="DH23" s="767"/>
      <c r="DI23" s="767"/>
      <c r="DJ23" s="767"/>
      <c r="DK23" s="768"/>
      <c r="DL23" s="775" t="s">
        <v>286</v>
      </c>
      <c r="DM23" s="776"/>
      <c r="DN23" s="776"/>
      <c r="DO23" s="776"/>
      <c r="DP23" s="776"/>
      <c r="DQ23" s="776"/>
      <c r="DR23" s="776"/>
      <c r="DS23" s="776"/>
      <c r="DT23" s="776"/>
      <c r="DU23" s="776"/>
      <c r="DV23" s="777"/>
      <c r="DW23" s="766" t="s">
        <v>287</v>
      </c>
      <c r="DX23" s="767"/>
      <c r="DY23" s="767"/>
      <c r="DZ23" s="767"/>
      <c r="EA23" s="767"/>
      <c r="EB23" s="767"/>
      <c r="EC23" s="768"/>
    </row>
    <row r="24" spans="2:133" ht="11.25" customHeight="1" x14ac:dyDescent="0.2">
      <c r="B24" s="661" t="s">
        <v>288</v>
      </c>
      <c r="C24" s="662"/>
      <c r="D24" s="662"/>
      <c r="E24" s="662"/>
      <c r="F24" s="662"/>
      <c r="G24" s="662"/>
      <c r="H24" s="662"/>
      <c r="I24" s="662"/>
      <c r="J24" s="662"/>
      <c r="K24" s="662"/>
      <c r="L24" s="662"/>
      <c r="M24" s="662"/>
      <c r="N24" s="662"/>
      <c r="O24" s="662"/>
      <c r="P24" s="662"/>
      <c r="Q24" s="663"/>
      <c r="R24" s="664">
        <v>8631325</v>
      </c>
      <c r="S24" s="665"/>
      <c r="T24" s="665"/>
      <c r="U24" s="665"/>
      <c r="V24" s="665"/>
      <c r="W24" s="665"/>
      <c r="X24" s="665"/>
      <c r="Y24" s="666"/>
      <c r="Z24" s="691">
        <v>3.5</v>
      </c>
      <c r="AA24" s="691"/>
      <c r="AB24" s="691"/>
      <c r="AC24" s="691"/>
      <c r="AD24" s="692">
        <v>8631325</v>
      </c>
      <c r="AE24" s="692"/>
      <c r="AF24" s="692"/>
      <c r="AG24" s="692"/>
      <c r="AH24" s="692"/>
      <c r="AI24" s="692"/>
      <c r="AJ24" s="692"/>
      <c r="AK24" s="692"/>
      <c r="AL24" s="667">
        <v>7.8</v>
      </c>
      <c r="AM24" s="668"/>
      <c r="AN24" s="668"/>
      <c r="AO24" s="693"/>
      <c r="AP24" s="757" t="s">
        <v>289</v>
      </c>
      <c r="AQ24" s="764"/>
      <c r="AR24" s="764"/>
      <c r="AS24" s="764"/>
      <c r="AT24" s="764"/>
      <c r="AU24" s="764"/>
      <c r="AV24" s="764"/>
      <c r="AW24" s="764"/>
      <c r="AX24" s="764"/>
      <c r="AY24" s="764"/>
      <c r="AZ24" s="764"/>
      <c r="BA24" s="764"/>
      <c r="BB24" s="764"/>
      <c r="BC24" s="764"/>
      <c r="BD24" s="764"/>
      <c r="BE24" s="764"/>
      <c r="BF24" s="759"/>
      <c r="BG24" s="664" t="s">
        <v>126</v>
      </c>
      <c r="BH24" s="665"/>
      <c r="BI24" s="665"/>
      <c r="BJ24" s="665"/>
      <c r="BK24" s="665"/>
      <c r="BL24" s="665"/>
      <c r="BM24" s="665"/>
      <c r="BN24" s="666"/>
      <c r="BO24" s="691" t="s">
        <v>126</v>
      </c>
      <c r="BP24" s="691"/>
      <c r="BQ24" s="691"/>
      <c r="BR24" s="691"/>
      <c r="BS24" s="692" t="s">
        <v>126</v>
      </c>
      <c r="BT24" s="692"/>
      <c r="BU24" s="692"/>
      <c r="BV24" s="692"/>
      <c r="BW24" s="692"/>
      <c r="BX24" s="692"/>
      <c r="BY24" s="692"/>
      <c r="BZ24" s="692"/>
      <c r="CA24" s="692"/>
      <c r="CB24" s="750"/>
      <c r="CD24" s="720" t="s">
        <v>290</v>
      </c>
      <c r="CE24" s="721"/>
      <c r="CF24" s="721"/>
      <c r="CG24" s="721"/>
      <c r="CH24" s="721"/>
      <c r="CI24" s="721"/>
      <c r="CJ24" s="721"/>
      <c r="CK24" s="721"/>
      <c r="CL24" s="721"/>
      <c r="CM24" s="721"/>
      <c r="CN24" s="721"/>
      <c r="CO24" s="721"/>
      <c r="CP24" s="721"/>
      <c r="CQ24" s="722"/>
      <c r="CR24" s="717">
        <v>124292532</v>
      </c>
      <c r="CS24" s="718"/>
      <c r="CT24" s="718"/>
      <c r="CU24" s="718"/>
      <c r="CV24" s="718"/>
      <c r="CW24" s="718"/>
      <c r="CX24" s="718"/>
      <c r="CY24" s="761"/>
      <c r="CZ24" s="762">
        <v>52.6</v>
      </c>
      <c r="DA24" s="735"/>
      <c r="DB24" s="735"/>
      <c r="DC24" s="765"/>
      <c r="DD24" s="760">
        <v>57588335</v>
      </c>
      <c r="DE24" s="718"/>
      <c r="DF24" s="718"/>
      <c r="DG24" s="718"/>
      <c r="DH24" s="718"/>
      <c r="DI24" s="718"/>
      <c r="DJ24" s="718"/>
      <c r="DK24" s="761"/>
      <c r="DL24" s="760">
        <v>57165090</v>
      </c>
      <c r="DM24" s="718"/>
      <c r="DN24" s="718"/>
      <c r="DO24" s="718"/>
      <c r="DP24" s="718"/>
      <c r="DQ24" s="718"/>
      <c r="DR24" s="718"/>
      <c r="DS24" s="718"/>
      <c r="DT24" s="718"/>
      <c r="DU24" s="718"/>
      <c r="DV24" s="761"/>
      <c r="DW24" s="762">
        <v>50.5</v>
      </c>
      <c r="DX24" s="735"/>
      <c r="DY24" s="735"/>
      <c r="DZ24" s="735"/>
      <c r="EA24" s="735"/>
      <c r="EB24" s="735"/>
      <c r="EC24" s="763"/>
    </row>
    <row r="25" spans="2:133" ht="11.25" customHeight="1" x14ac:dyDescent="0.2">
      <c r="B25" s="661" t="s">
        <v>291</v>
      </c>
      <c r="C25" s="662"/>
      <c r="D25" s="662"/>
      <c r="E25" s="662"/>
      <c r="F25" s="662"/>
      <c r="G25" s="662"/>
      <c r="H25" s="662"/>
      <c r="I25" s="662"/>
      <c r="J25" s="662"/>
      <c r="K25" s="662"/>
      <c r="L25" s="662"/>
      <c r="M25" s="662"/>
      <c r="N25" s="662"/>
      <c r="O25" s="662"/>
      <c r="P25" s="662"/>
      <c r="Q25" s="663"/>
      <c r="R25" s="664">
        <v>336319</v>
      </c>
      <c r="S25" s="665"/>
      <c r="T25" s="665"/>
      <c r="U25" s="665"/>
      <c r="V25" s="665"/>
      <c r="W25" s="665"/>
      <c r="X25" s="665"/>
      <c r="Y25" s="666"/>
      <c r="Z25" s="691">
        <v>0.1</v>
      </c>
      <c r="AA25" s="691"/>
      <c r="AB25" s="691"/>
      <c r="AC25" s="691"/>
      <c r="AD25" s="692" t="s">
        <v>126</v>
      </c>
      <c r="AE25" s="692"/>
      <c r="AF25" s="692"/>
      <c r="AG25" s="692"/>
      <c r="AH25" s="692"/>
      <c r="AI25" s="692"/>
      <c r="AJ25" s="692"/>
      <c r="AK25" s="692"/>
      <c r="AL25" s="667" t="s">
        <v>126</v>
      </c>
      <c r="AM25" s="668"/>
      <c r="AN25" s="668"/>
      <c r="AO25" s="693"/>
      <c r="AP25" s="757" t="s">
        <v>292</v>
      </c>
      <c r="AQ25" s="764"/>
      <c r="AR25" s="764"/>
      <c r="AS25" s="764"/>
      <c r="AT25" s="764"/>
      <c r="AU25" s="764"/>
      <c r="AV25" s="764"/>
      <c r="AW25" s="764"/>
      <c r="AX25" s="764"/>
      <c r="AY25" s="764"/>
      <c r="AZ25" s="764"/>
      <c r="BA25" s="764"/>
      <c r="BB25" s="764"/>
      <c r="BC25" s="764"/>
      <c r="BD25" s="764"/>
      <c r="BE25" s="764"/>
      <c r="BF25" s="759"/>
      <c r="BG25" s="664" t="s">
        <v>126</v>
      </c>
      <c r="BH25" s="665"/>
      <c r="BI25" s="665"/>
      <c r="BJ25" s="665"/>
      <c r="BK25" s="665"/>
      <c r="BL25" s="665"/>
      <c r="BM25" s="665"/>
      <c r="BN25" s="666"/>
      <c r="BO25" s="691" t="s">
        <v>126</v>
      </c>
      <c r="BP25" s="691"/>
      <c r="BQ25" s="691"/>
      <c r="BR25" s="691"/>
      <c r="BS25" s="692" t="s">
        <v>126</v>
      </c>
      <c r="BT25" s="692"/>
      <c r="BU25" s="692"/>
      <c r="BV25" s="692"/>
      <c r="BW25" s="692"/>
      <c r="BX25" s="692"/>
      <c r="BY25" s="692"/>
      <c r="BZ25" s="692"/>
      <c r="CA25" s="692"/>
      <c r="CB25" s="750"/>
      <c r="CD25" s="706" t="s">
        <v>293</v>
      </c>
      <c r="CE25" s="703"/>
      <c r="CF25" s="703"/>
      <c r="CG25" s="703"/>
      <c r="CH25" s="703"/>
      <c r="CI25" s="703"/>
      <c r="CJ25" s="703"/>
      <c r="CK25" s="703"/>
      <c r="CL25" s="703"/>
      <c r="CM25" s="703"/>
      <c r="CN25" s="703"/>
      <c r="CO25" s="703"/>
      <c r="CP25" s="703"/>
      <c r="CQ25" s="704"/>
      <c r="CR25" s="664">
        <v>28239027</v>
      </c>
      <c r="CS25" s="675"/>
      <c r="CT25" s="675"/>
      <c r="CU25" s="675"/>
      <c r="CV25" s="675"/>
      <c r="CW25" s="675"/>
      <c r="CX25" s="675"/>
      <c r="CY25" s="676"/>
      <c r="CZ25" s="667">
        <v>12</v>
      </c>
      <c r="DA25" s="677"/>
      <c r="DB25" s="677"/>
      <c r="DC25" s="678"/>
      <c r="DD25" s="670">
        <v>25053578</v>
      </c>
      <c r="DE25" s="675"/>
      <c r="DF25" s="675"/>
      <c r="DG25" s="675"/>
      <c r="DH25" s="675"/>
      <c r="DI25" s="675"/>
      <c r="DJ25" s="675"/>
      <c r="DK25" s="676"/>
      <c r="DL25" s="670">
        <v>24682468</v>
      </c>
      <c r="DM25" s="675"/>
      <c r="DN25" s="675"/>
      <c r="DO25" s="675"/>
      <c r="DP25" s="675"/>
      <c r="DQ25" s="675"/>
      <c r="DR25" s="675"/>
      <c r="DS25" s="675"/>
      <c r="DT25" s="675"/>
      <c r="DU25" s="675"/>
      <c r="DV25" s="676"/>
      <c r="DW25" s="667">
        <v>21.8</v>
      </c>
      <c r="DX25" s="677"/>
      <c r="DY25" s="677"/>
      <c r="DZ25" s="677"/>
      <c r="EA25" s="677"/>
      <c r="EB25" s="677"/>
      <c r="EC25" s="698"/>
    </row>
    <row r="26" spans="2:133" ht="11.25" customHeight="1" x14ac:dyDescent="0.2">
      <c r="B26" s="661" t="s">
        <v>294</v>
      </c>
      <c r="C26" s="662"/>
      <c r="D26" s="662"/>
      <c r="E26" s="662"/>
      <c r="F26" s="662"/>
      <c r="G26" s="662"/>
      <c r="H26" s="662"/>
      <c r="I26" s="662"/>
      <c r="J26" s="662"/>
      <c r="K26" s="662"/>
      <c r="L26" s="662"/>
      <c r="M26" s="662"/>
      <c r="N26" s="662"/>
      <c r="O26" s="662"/>
      <c r="P26" s="662"/>
      <c r="Q26" s="663"/>
      <c r="R26" s="664">
        <v>358</v>
      </c>
      <c r="S26" s="665"/>
      <c r="T26" s="665"/>
      <c r="U26" s="665"/>
      <c r="V26" s="665"/>
      <c r="W26" s="665"/>
      <c r="X26" s="665"/>
      <c r="Y26" s="666"/>
      <c r="Z26" s="691">
        <v>0</v>
      </c>
      <c r="AA26" s="691"/>
      <c r="AB26" s="691"/>
      <c r="AC26" s="691"/>
      <c r="AD26" s="692" t="s">
        <v>126</v>
      </c>
      <c r="AE26" s="692"/>
      <c r="AF26" s="692"/>
      <c r="AG26" s="692"/>
      <c r="AH26" s="692"/>
      <c r="AI26" s="692"/>
      <c r="AJ26" s="692"/>
      <c r="AK26" s="692"/>
      <c r="AL26" s="667" t="s">
        <v>126</v>
      </c>
      <c r="AM26" s="668"/>
      <c r="AN26" s="668"/>
      <c r="AO26" s="693"/>
      <c r="AP26" s="757" t="s">
        <v>295</v>
      </c>
      <c r="AQ26" s="758"/>
      <c r="AR26" s="758"/>
      <c r="AS26" s="758"/>
      <c r="AT26" s="758"/>
      <c r="AU26" s="758"/>
      <c r="AV26" s="758"/>
      <c r="AW26" s="758"/>
      <c r="AX26" s="758"/>
      <c r="AY26" s="758"/>
      <c r="AZ26" s="758"/>
      <c r="BA26" s="758"/>
      <c r="BB26" s="758"/>
      <c r="BC26" s="758"/>
      <c r="BD26" s="758"/>
      <c r="BE26" s="758"/>
      <c r="BF26" s="759"/>
      <c r="BG26" s="664" t="s">
        <v>126</v>
      </c>
      <c r="BH26" s="665"/>
      <c r="BI26" s="665"/>
      <c r="BJ26" s="665"/>
      <c r="BK26" s="665"/>
      <c r="BL26" s="665"/>
      <c r="BM26" s="665"/>
      <c r="BN26" s="666"/>
      <c r="BO26" s="691" t="s">
        <v>126</v>
      </c>
      <c r="BP26" s="691"/>
      <c r="BQ26" s="691"/>
      <c r="BR26" s="691"/>
      <c r="BS26" s="692" t="s">
        <v>126</v>
      </c>
      <c r="BT26" s="692"/>
      <c r="BU26" s="692"/>
      <c r="BV26" s="692"/>
      <c r="BW26" s="692"/>
      <c r="BX26" s="692"/>
      <c r="BY26" s="692"/>
      <c r="BZ26" s="692"/>
      <c r="CA26" s="692"/>
      <c r="CB26" s="750"/>
      <c r="CD26" s="706" t="s">
        <v>296</v>
      </c>
      <c r="CE26" s="703"/>
      <c r="CF26" s="703"/>
      <c r="CG26" s="703"/>
      <c r="CH26" s="703"/>
      <c r="CI26" s="703"/>
      <c r="CJ26" s="703"/>
      <c r="CK26" s="703"/>
      <c r="CL26" s="703"/>
      <c r="CM26" s="703"/>
      <c r="CN26" s="703"/>
      <c r="CO26" s="703"/>
      <c r="CP26" s="703"/>
      <c r="CQ26" s="704"/>
      <c r="CR26" s="664">
        <v>17645075</v>
      </c>
      <c r="CS26" s="665"/>
      <c r="CT26" s="665"/>
      <c r="CU26" s="665"/>
      <c r="CV26" s="665"/>
      <c r="CW26" s="665"/>
      <c r="CX26" s="665"/>
      <c r="CY26" s="666"/>
      <c r="CZ26" s="667">
        <v>7.5</v>
      </c>
      <c r="DA26" s="677"/>
      <c r="DB26" s="677"/>
      <c r="DC26" s="678"/>
      <c r="DD26" s="670">
        <v>15480078</v>
      </c>
      <c r="DE26" s="665"/>
      <c r="DF26" s="665"/>
      <c r="DG26" s="665"/>
      <c r="DH26" s="665"/>
      <c r="DI26" s="665"/>
      <c r="DJ26" s="665"/>
      <c r="DK26" s="666"/>
      <c r="DL26" s="670" t="s">
        <v>126</v>
      </c>
      <c r="DM26" s="665"/>
      <c r="DN26" s="665"/>
      <c r="DO26" s="665"/>
      <c r="DP26" s="665"/>
      <c r="DQ26" s="665"/>
      <c r="DR26" s="665"/>
      <c r="DS26" s="665"/>
      <c r="DT26" s="665"/>
      <c r="DU26" s="665"/>
      <c r="DV26" s="666"/>
      <c r="DW26" s="667" t="s">
        <v>126</v>
      </c>
      <c r="DX26" s="677"/>
      <c r="DY26" s="677"/>
      <c r="DZ26" s="677"/>
      <c r="EA26" s="677"/>
      <c r="EB26" s="677"/>
      <c r="EC26" s="698"/>
    </row>
    <row r="27" spans="2:133" ht="11.25" customHeight="1" x14ac:dyDescent="0.2">
      <c r="B27" s="661" t="s">
        <v>297</v>
      </c>
      <c r="C27" s="662"/>
      <c r="D27" s="662"/>
      <c r="E27" s="662"/>
      <c r="F27" s="662"/>
      <c r="G27" s="662"/>
      <c r="H27" s="662"/>
      <c r="I27" s="662"/>
      <c r="J27" s="662"/>
      <c r="K27" s="662"/>
      <c r="L27" s="662"/>
      <c r="M27" s="662"/>
      <c r="N27" s="662"/>
      <c r="O27" s="662"/>
      <c r="P27" s="662"/>
      <c r="Q27" s="663"/>
      <c r="R27" s="664">
        <v>117728413</v>
      </c>
      <c r="S27" s="665"/>
      <c r="T27" s="665"/>
      <c r="U27" s="665"/>
      <c r="V27" s="665"/>
      <c r="W27" s="665"/>
      <c r="X27" s="665"/>
      <c r="Y27" s="666"/>
      <c r="Z27" s="691">
        <v>47.9</v>
      </c>
      <c r="AA27" s="691"/>
      <c r="AB27" s="691"/>
      <c r="AC27" s="691"/>
      <c r="AD27" s="692">
        <v>110359365</v>
      </c>
      <c r="AE27" s="692"/>
      <c r="AF27" s="692"/>
      <c r="AG27" s="692"/>
      <c r="AH27" s="692"/>
      <c r="AI27" s="692"/>
      <c r="AJ27" s="692"/>
      <c r="AK27" s="692"/>
      <c r="AL27" s="667">
        <v>99.300003051757813</v>
      </c>
      <c r="AM27" s="668"/>
      <c r="AN27" s="668"/>
      <c r="AO27" s="693"/>
      <c r="AP27" s="661" t="s">
        <v>298</v>
      </c>
      <c r="AQ27" s="662"/>
      <c r="AR27" s="662"/>
      <c r="AS27" s="662"/>
      <c r="AT27" s="662"/>
      <c r="AU27" s="662"/>
      <c r="AV27" s="662"/>
      <c r="AW27" s="662"/>
      <c r="AX27" s="662"/>
      <c r="AY27" s="662"/>
      <c r="AZ27" s="662"/>
      <c r="BA27" s="662"/>
      <c r="BB27" s="662"/>
      <c r="BC27" s="662"/>
      <c r="BD27" s="662"/>
      <c r="BE27" s="662"/>
      <c r="BF27" s="663"/>
      <c r="BG27" s="664">
        <v>89777365</v>
      </c>
      <c r="BH27" s="665"/>
      <c r="BI27" s="665"/>
      <c r="BJ27" s="665"/>
      <c r="BK27" s="665"/>
      <c r="BL27" s="665"/>
      <c r="BM27" s="665"/>
      <c r="BN27" s="666"/>
      <c r="BO27" s="691">
        <v>100</v>
      </c>
      <c r="BP27" s="691"/>
      <c r="BQ27" s="691"/>
      <c r="BR27" s="691"/>
      <c r="BS27" s="692">
        <v>554266</v>
      </c>
      <c r="BT27" s="692"/>
      <c r="BU27" s="692"/>
      <c r="BV27" s="692"/>
      <c r="BW27" s="692"/>
      <c r="BX27" s="692"/>
      <c r="BY27" s="692"/>
      <c r="BZ27" s="692"/>
      <c r="CA27" s="692"/>
      <c r="CB27" s="750"/>
      <c r="CD27" s="706" t="s">
        <v>299</v>
      </c>
      <c r="CE27" s="703"/>
      <c r="CF27" s="703"/>
      <c r="CG27" s="703"/>
      <c r="CH27" s="703"/>
      <c r="CI27" s="703"/>
      <c r="CJ27" s="703"/>
      <c r="CK27" s="703"/>
      <c r="CL27" s="703"/>
      <c r="CM27" s="703"/>
      <c r="CN27" s="703"/>
      <c r="CO27" s="703"/>
      <c r="CP27" s="703"/>
      <c r="CQ27" s="704"/>
      <c r="CR27" s="664">
        <v>83830741</v>
      </c>
      <c r="CS27" s="675"/>
      <c r="CT27" s="675"/>
      <c r="CU27" s="675"/>
      <c r="CV27" s="675"/>
      <c r="CW27" s="675"/>
      <c r="CX27" s="675"/>
      <c r="CY27" s="676"/>
      <c r="CZ27" s="667">
        <v>35.5</v>
      </c>
      <c r="DA27" s="677"/>
      <c r="DB27" s="677"/>
      <c r="DC27" s="678"/>
      <c r="DD27" s="670">
        <v>20979549</v>
      </c>
      <c r="DE27" s="675"/>
      <c r="DF27" s="675"/>
      <c r="DG27" s="675"/>
      <c r="DH27" s="675"/>
      <c r="DI27" s="675"/>
      <c r="DJ27" s="675"/>
      <c r="DK27" s="676"/>
      <c r="DL27" s="670">
        <v>20927414</v>
      </c>
      <c r="DM27" s="675"/>
      <c r="DN27" s="675"/>
      <c r="DO27" s="675"/>
      <c r="DP27" s="675"/>
      <c r="DQ27" s="675"/>
      <c r="DR27" s="675"/>
      <c r="DS27" s="675"/>
      <c r="DT27" s="675"/>
      <c r="DU27" s="675"/>
      <c r="DV27" s="676"/>
      <c r="DW27" s="667">
        <v>18.5</v>
      </c>
      <c r="DX27" s="677"/>
      <c r="DY27" s="677"/>
      <c r="DZ27" s="677"/>
      <c r="EA27" s="677"/>
      <c r="EB27" s="677"/>
      <c r="EC27" s="698"/>
    </row>
    <row r="28" spans="2:133" ht="11.25" customHeight="1" x14ac:dyDescent="0.2">
      <c r="B28" s="661" t="s">
        <v>300</v>
      </c>
      <c r="C28" s="662"/>
      <c r="D28" s="662"/>
      <c r="E28" s="662"/>
      <c r="F28" s="662"/>
      <c r="G28" s="662"/>
      <c r="H28" s="662"/>
      <c r="I28" s="662"/>
      <c r="J28" s="662"/>
      <c r="K28" s="662"/>
      <c r="L28" s="662"/>
      <c r="M28" s="662"/>
      <c r="N28" s="662"/>
      <c r="O28" s="662"/>
      <c r="P28" s="662"/>
      <c r="Q28" s="663"/>
      <c r="R28" s="664">
        <v>72866</v>
      </c>
      <c r="S28" s="665"/>
      <c r="T28" s="665"/>
      <c r="U28" s="665"/>
      <c r="V28" s="665"/>
      <c r="W28" s="665"/>
      <c r="X28" s="665"/>
      <c r="Y28" s="666"/>
      <c r="Z28" s="691">
        <v>0</v>
      </c>
      <c r="AA28" s="691"/>
      <c r="AB28" s="691"/>
      <c r="AC28" s="691"/>
      <c r="AD28" s="692">
        <v>72866</v>
      </c>
      <c r="AE28" s="692"/>
      <c r="AF28" s="692"/>
      <c r="AG28" s="692"/>
      <c r="AH28" s="692"/>
      <c r="AI28" s="692"/>
      <c r="AJ28" s="692"/>
      <c r="AK28" s="692"/>
      <c r="AL28" s="667">
        <v>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301</v>
      </c>
      <c r="CE28" s="703"/>
      <c r="CF28" s="703"/>
      <c r="CG28" s="703"/>
      <c r="CH28" s="703"/>
      <c r="CI28" s="703"/>
      <c r="CJ28" s="703"/>
      <c r="CK28" s="703"/>
      <c r="CL28" s="703"/>
      <c r="CM28" s="703"/>
      <c r="CN28" s="703"/>
      <c r="CO28" s="703"/>
      <c r="CP28" s="703"/>
      <c r="CQ28" s="704"/>
      <c r="CR28" s="664">
        <v>12222764</v>
      </c>
      <c r="CS28" s="665"/>
      <c r="CT28" s="665"/>
      <c r="CU28" s="665"/>
      <c r="CV28" s="665"/>
      <c r="CW28" s="665"/>
      <c r="CX28" s="665"/>
      <c r="CY28" s="666"/>
      <c r="CZ28" s="667">
        <v>5.2</v>
      </c>
      <c r="DA28" s="677"/>
      <c r="DB28" s="677"/>
      <c r="DC28" s="678"/>
      <c r="DD28" s="670">
        <v>11555208</v>
      </c>
      <c r="DE28" s="665"/>
      <c r="DF28" s="665"/>
      <c r="DG28" s="665"/>
      <c r="DH28" s="665"/>
      <c r="DI28" s="665"/>
      <c r="DJ28" s="665"/>
      <c r="DK28" s="666"/>
      <c r="DL28" s="670">
        <v>11555208</v>
      </c>
      <c r="DM28" s="665"/>
      <c r="DN28" s="665"/>
      <c r="DO28" s="665"/>
      <c r="DP28" s="665"/>
      <c r="DQ28" s="665"/>
      <c r="DR28" s="665"/>
      <c r="DS28" s="665"/>
      <c r="DT28" s="665"/>
      <c r="DU28" s="665"/>
      <c r="DV28" s="666"/>
      <c r="DW28" s="667">
        <v>10.199999999999999</v>
      </c>
      <c r="DX28" s="677"/>
      <c r="DY28" s="677"/>
      <c r="DZ28" s="677"/>
      <c r="EA28" s="677"/>
      <c r="EB28" s="677"/>
      <c r="EC28" s="698"/>
    </row>
    <row r="29" spans="2:133" ht="11.25" customHeight="1" x14ac:dyDescent="0.2">
      <c r="B29" s="661" t="s">
        <v>302</v>
      </c>
      <c r="C29" s="662"/>
      <c r="D29" s="662"/>
      <c r="E29" s="662"/>
      <c r="F29" s="662"/>
      <c r="G29" s="662"/>
      <c r="H29" s="662"/>
      <c r="I29" s="662"/>
      <c r="J29" s="662"/>
      <c r="K29" s="662"/>
      <c r="L29" s="662"/>
      <c r="M29" s="662"/>
      <c r="N29" s="662"/>
      <c r="O29" s="662"/>
      <c r="P29" s="662"/>
      <c r="Q29" s="663"/>
      <c r="R29" s="664">
        <v>695664</v>
      </c>
      <c r="S29" s="665"/>
      <c r="T29" s="665"/>
      <c r="U29" s="665"/>
      <c r="V29" s="665"/>
      <c r="W29" s="665"/>
      <c r="X29" s="665"/>
      <c r="Y29" s="666"/>
      <c r="Z29" s="691">
        <v>0.3</v>
      </c>
      <c r="AA29" s="691"/>
      <c r="AB29" s="691"/>
      <c r="AC29" s="691"/>
      <c r="AD29" s="692" t="s">
        <v>126</v>
      </c>
      <c r="AE29" s="692"/>
      <c r="AF29" s="692"/>
      <c r="AG29" s="692"/>
      <c r="AH29" s="692"/>
      <c r="AI29" s="692"/>
      <c r="AJ29" s="692"/>
      <c r="AK29" s="692"/>
      <c r="AL29" s="667" t="s">
        <v>126</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303</v>
      </c>
      <c r="CE29" s="752"/>
      <c r="CF29" s="706" t="s">
        <v>68</v>
      </c>
      <c r="CG29" s="703"/>
      <c r="CH29" s="703"/>
      <c r="CI29" s="703"/>
      <c r="CJ29" s="703"/>
      <c r="CK29" s="703"/>
      <c r="CL29" s="703"/>
      <c r="CM29" s="703"/>
      <c r="CN29" s="703"/>
      <c r="CO29" s="703"/>
      <c r="CP29" s="703"/>
      <c r="CQ29" s="704"/>
      <c r="CR29" s="664">
        <v>12222764</v>
      </c>
      <c r="CS29" s="675"/>
      <c r="CT29" s="675"/>
      <c r="CU29" s="675"/>
      <c r="CV29" s="675"/>
      <c r="CW29" s="675"/>
      <c r="CX29" s="675"/>
      <c r="CY29" s="676"/>
      <c r="CZ29" s="667">
        <v>5.2</v>
      </c>
      <c r="DA29" s="677"/>
      <c r="DB29" s="677"/>
      <c r="DC29" s="678"/>
      <c r="DD29" s="670">
        <v>11555208</v>
      </c>
      <c r="DE29" s="675"/>
      <c r="DF29" s="675"/>
      <c r="DG29" s="675"/>
      <c r="DH29" s="675"/>
      <c r="DI29" s="675"/>
      <c r="DJ29" s="675"/>
      <c r="DK29" s="676"/>
      <c r="DL29" s="670">
        <v>11555208</v>
      </c>
      <c r="DM29" s="675"/>
      <c r="DN29" s="675"/>
      <c r="DO29" s="675"/>
      <c r="DP29" s="675"/>
      <c r="DQ29" s="675"/>
      <c r="DR29" s="675"/>
      <c r="DS29" s="675"/>
      <c r="DT29" s="675"/>
      <c r="DU29" s="675"/>
      <c r="DV29" s="676"/>
      <c r="DW29" s="667">
        <v>10.199999999999999</v>
      </c>
      <c r="DX29" s="677"/>
      <c r="DY29" s="677"/>
      <c r="DZ29" s="677"/>
      <c r="EA29" s="677"/>
      <c r="EB29" s="677"/>
      <c r="EC29" s="698"/>
    </row>
    <row r="30" spans="2:133" ht="11.25" customHeight="1" x14ac:dyDescent="0.2">
      <c r="B30" s="661" t="s">
        <v>304</v>
      </c>
      <c r="C30" s="662"/>
      <c r="D30" s="662"/>
      <c r="E30" s="662"/>
      <c r="F30" s="662"/>
      <c r="G30" s="662"/>
      <c r="H30" s="662"/>
      <c r="I30" s="662"/>
      <c r="J30" s="662"/>
      <c r="K30" s="662"/>
      <c r="L30" s="662"/>
      <c r="M30" s="662"/>
      <c r="N30" s="662"/>
      <c r="O30" s="662"/>
      <c r="P30" s="662"/>
      <c r="Q30" s="663"/>
      <c r="R30" s="664">
        <v>1655795</v>
      </c>
      <c r="S30" s="665"/>
      <c r="T30" s="665"/>
      <c r="U30" s="665"/>
      <c r="V30" s="665"/>
      <c r="W30" s="665"/>
      <c r="X30" s="665"/>
      <c r="Y30" s="666"/>
      <c r="Z30" s="691">
        <v>0.7</v>
      </c>
      <c r="AA30" s="691"/>
      <c r="AB30" s="691"/>
      <c r="AC30" s="691"/>
      <c r="AD30" s="692">
        <v>400408</v>
      </c>
      <c r="AE30" s="692"/>
      <c r="AF30" s="692"/>
      <c r="AG30" s="692"/>
      <c r="AH30" s="692"/>
      <c r="AI30" s="692"/>
      <c r="AJ30" s="692"/>
      <c r="AK30" s="692"/>
      <c r="AL30" s="667">
        <v>0.4</v>
      </c>
      <c r="AM30" s="668"/>
      <c r="AN30" s="668"/>
      <c r="AO30" s="693"/>
      <c r="AP30" s="723" t="s">
        <v>222</v>
      </c>
      <c r="AQ30" s="724"/>
      <c r="AR30" s="724"/>
      <c r="AS30" s="724"/>
      <c r="AT30" s="724"/>
      <c r="AU30" s="724"/>
      <c r="AV30" s="724"/>
      <c r="AW30" s="724"/>
      <c r="AX30" s="724"/>
      <c r="AY30" s="724"/>
      <c r="AZ30" s="724"/>
      <c r="BA30" s="724"/>
      <c r="BB30" s="724"/>
      <c r="BC30" s="724"/>
      <c r="BD30" s="724"/>
      <c r="BE30" s="724"/>
      <c r="BF30" s="725"/>
      <c r="BG30" s="723" t="s">
        <v>305</v>
      </c>
      <c r="BH30" s="748"/>
      <c r="BI30" s="748"/>
      <c r="BJ30" s="748"/>
      <c r="BK30" s="748"/>
      <c r="BL30" s="748"/>
      <c r="BM30" s="748"/>
      <c r="BN30" s="748"/>
      <c r="BO30" s="748"/>
      <c r="BP30" s="748"/>
      <c r="BQ30" s="749"/>
      <c r="BR30" s="723" t="s">
        <v>306</v>
      </c>
      <c r="BS30" s="748"/>
      <c r="BT30" s="748"/>
      <c r="BU30" s="748"/>
      <c r="BV30" s="748"/>
      <c r="BW30" s="748"/>
      <c r="BX30" s="748"/>
      <c r="BY30" s="748"/>
      <c r="BZ30" s="748"/>
      <c r="CA30" s="748"/>
      <c r="CB30" s="749"/>
      <c r="CD30" s="753"/>
      <c r="CE30" s="754"/>
      <c r="CF30" s="706" t="s">
        <v>307</v>
      </c>
      <c r="CG30" s="703"/>
      <c r="CH30" s="703"/>
      <c r="CI30" s="703"/>
      <c r="CJ30" s="703"/>
      <c r="CK30" s="703"/>
      <c r="CL30" s="703"/>
      <c r="CM30" s="703"/>
      <c r="CN30" s="703"/>
      <c r="CO30" s="703"/>
      <c r="CP30" s="703"/>
      <c r="CQ30" s="704"/>
      <c r="CR30" s="664">
        <v>11627906</v>
      </c>
      <c r="CS30" s="665"/>
      <c r="CT30" s="665"/>
      <c r="CU30" s="665"/>
      <c r="CV30" s="665"/>
      <c r="CW30" s="665"/>
      <c r="CX30" s="665"/>
      <c r="CY30" s="666"/>
      <c r="CZ30" s="667">
        <v>4.9000000000000004</v>
      </c>
      <c r="DA30" s="677"/>
      <c r="DB30" s="677"/>
      <c r="DC30" s="678"/>
      <c r="DD30" s="670">
        <v>10993711</v>
      </c>
      <c r="DE30" s="665"/>
      <c r="DF30" s="665"/>
      <c r="DG30" s="665"/>
      <c r="DH30" s="665"/>
      <c r="DI30" s="665"/>
      <c r="DJ30" s="665"/>
      <c r="DK30" s="666"/>
      <c r="DL30" s="670">
        <v>10993711</v>
      </c>
      <c r="DM30" s="665"/>
      <c r="DN30" s="665"/>
      <c r="DO30" s="665"/>
      <c r="DP30" s="665"/>
      <c r="DQ30" s="665"/>
      <c r="DR30" s="665"/>
      <c r="DS30" s="665"/>
      <c r="DT30" s="665"/>
      <c r="DU30" s="665"/>
      <c r="DV30" s="666"/>
      <c r="DW30" s="667">
        <v>9.6999999999999993</v>
      </c>
      <c r="DX30" s="677"/>
      <c r="DY30" s="677"/>
      <c r="DZ30" s="677"/>
      <c r="EA30" s="677"/>
      <c r="EB30" s="677"/>
      <c r="EC30" s="698"/>
    </row>
    <row r="31" spans="2:133" ht="11.25" customHeight="1" x14ac:dyDescent="0.2">
      <c r="B31" s="661" t="s">
        <v>308</v>
      </c>
      <c r="C31" s="662"/>
      <c r="D31" s="662"/>
      <c r="E31" s="662"/>
      <c r="F31" s="662"/>
      <c r="G31" s="662"/>
      <c r="H31" s="662"/>
      <c r="I31" s="662"/>
      <c r="J31" s="662"/>
      <c r="K31" s="662"/>
      <c r="L31" s="662"/>
      <c r="M31" s="662"/>
      <c r="N31" s="662"/>
      <c r="O31" s="662"/>
      <c r="P31" s="662"/>
      <c r="Q31" s="663"/>
      <c r="R31" s="664">
        <v>2370966</v>
      </c>
      <c r="S31" s="665"/>
      <c r="T31" s="665"/>
      <c r="U31" s="665"/>
      <c r="V31" s="665"/>
      <c r="W31" s="665"/>
      <c r="X31" s="665"/>
      <c r="Y31" s="666"/>
      <c r="Z31" s="691">
        <v>1</v>
      </c>
      <c r="AA31" s="691"/>
      <c r="AB31" s="691"/>
      <c r="AC31" s="691"/>
      <c r="AD31" s="692" t="s">
        <v>126</v>
      </c>
      <c r="AE31" s="692"/>
      <c r="AF31" s="692"/>
      <c r="AG31" s="692"/>
      <c r="AH31" s="692"/>
      <c r="AI31" s="692"/>
      <c r="AJ31" s="692"/>
      <c r="AK31" s="692"/>
      <c r="AL31" s="667" t="s">
        <v>126</v>
      </c>
      <c r="AM31" s="668"/>
      <c r="AN31" s="668"/>
      <c r="AO31" s="693"/>
      <c r="AP31" s="737" t="s">
        <v>309</v>
      </c>
      <c r="AQ31" s="738"/>
      <c r="AR31" s="738"/>
      <c r="AS31" s="738"/>
      <c r="AT31" s="743" t="s">
        <v>310</v>
      </c>
      <c r="AU31" s="366"/>
      <c r="AV31" s="366"/>
      <c r="AW31" s="366"/>
      <c r="AX31" s="730" t="s">
        <v>188</v>
      </c>
      <c r="AY31" s="731"/>
      <c r="AZ31" s="731"/>
      <c r="BA31" s="731"/>
      <c r="BB31" s="731"/>
      <c r="BC31" s="731"/>
      <c r="BD31" s="731"/>
      <c r="BE31" s="731"/>
      <c r="BF31" s="732"/>
      <c r="BG31" s="733">
        <v>99.7</v>
      </c>
      <c r="BH31" s="734"/>
      <c r="BI31" s="734"/>
      <c r="BJ31" s="734"/>
      <c r="BK31" s="734"/>
      <c r="BL31" s="734"/>
      <c r="BM31" s="735">
        <v>99.1</v>
      </c>
      <c r="BN31" s="734"/>
      <c r="BO31" s="734"/>
      <c r="BP31" s="734"/>
      <c r="BQ31" s="736"/>
      <c r="BR31" s="733">
        <v>99.4</v>
      </c>
      <c r="BS31" s="734"/>
      <c r="BT31" s="734"/>
      <c r="BU31" s="734"/>
      <c r="BV31" s="734"/>
      <c r="BW31" s="734"/>
      <c r="BX31" s="735">
        <v>98.7</v>
      </c>
      <c r="BY31" s="734"/>
      <c r="BZ31" s="734"/>
      <c r="CA31" s="734"/>
      <c r="CB31" s="736"/>
      <c r="CD31" s="753"/>
      <c r="CE31" s="754"/>
      <c r="CF31" s="706" t="s">
        <v>311</v>
      </c>
      <c r="CG31" s="703"/>
      <c r="CH31" s="703"/>
      <c r="CI31" s="703"/>
      <c r="CJ31" s="703"/>
      <c r="CK31" s="703"/>
      <c r="CL31" s="703"/>
      <c r="CM31" s="703"/>
      <c r="CN31" s="703"/>
      <c r="CO31" s="703"/>
      <c r="CP31" s="703"/>
      <c r="CQ31" s="704"/>
      <c r="CR31" s="664">
        <v>594858</v>
      </c>
      <c r="CS31" s="675"/>
      <c r="CT31" s="675"/>
      <c r="CU31" s="675"/>
      <c r="CV31" s="675"/>
      <c r="CW31" s="675"/>
      <c r="CX31" s="675"/>
      <c r="CY31" s="676"/>
      <c r="CZ31" s="667">
        <v>0.3</v>
      </c>
      <c r="DA31" s="677"/>
      <c r="DB31" s="677"/>
      <c r="DC31" s="678"/>
      <c r="DD31" s="670">
        <v>561497</v>
      </c>
      <c r="DE31" s="675"/>
      <c r="DF31" s="675"/>
      <c r="DG31" s="675"/>
      <c r="DH31" s="675"/>
      <c r="DI31" s="675"/>
      <c r="DJ31" s="675"/>
      <c r="DK31" s="676"/>
      <c r="DL31" s="670">
        <v>561497</v>
      </c>
      <c r="DM31" s="675"/>
      <c r="DN31" s="675"/>
      <c r="DO31" s="675"/>
      <c r="DP31" s="675"/>
      <c r="DQ31" s="675"/>
      <c r="DR31" s="675"/>
      <c r="DS31" s="675"/>
      <c r="DT31" s="675"/>
      <c r="DU31" s="675"/>
      <c r="DV31" s="676"/>
      <c r="DW31" s="667">
        <v>0.5</v>
      </c>
      <c r="DX31" s="677"/>
      <c r="DY31" s="677"/>
      <c r="DZ31" s="677"/>
      <c r="EA31" s="677"/>
      <c r="EB31" s="677"/>
      <c r="EC31" s="698"/>
    </row>
    <row r="32" spans="2:133" ht="11.25" customHeight="1" x14ac:dyDescent="0.2">
      <c r="B32" s="661" t="s">
        <v>312</v>
      </c>
      <c r="C32" s="662"/>
      <c r="D32" s="662"/>
      <c r="E32" s="662"/>
      <c r="F32" s="662"/>
      <c r="G32" s="662"/>
      <c r="H32" s="662"/>
      <c r="I32" s="662"/>
      <c r="J32" s="662"/>
      <c r="K32" s="662"/>
      <c r="L32" s="662"/>
      <c r="M32" s="662"/>
      <c r="N32" s="662"/>
      <c r="O32" s="662"/>
      <c r="P32" s="662"/>
      <c r="Q32" s="663"/>
      <c r="R32" s="664">
        <v>67478114</v>
      </c>
      <c r="S32" s="665"/>
      <c r="T32" s="665"/>
      <c r="U32" s="665"/>
      <c r="V32" s="665"/>
      <c r="W32" s="665"/>
      <c r="X32" s="665"/>
      <c r="Y32" s="666"/>
      <c r="Z32" s="691">
        <v>27.4</v>
      </c>
      <c r="AA32" s="691"/>
      <c r="AB32" s="691"/>
      <c r="AC32" s="691"/>
      <c r="AD32" s="692" t="s">
        <v>126</v>
      </c>
      <c r="AE32" s="692"/>
      <c r="AF32" s="692"/>
      <c r="AG32" s="692"/>
      <c r="AH32" s="692"/>
      <c r="AI32" s="692"/>
      <c r="AJ32" s="692"/>
      <c r="AK32" s="692"/>
      <c r="AL32" s="667" t="s">
        <v>126</v>
      </c>
      <c r="AM32" s="668"/>
      <c r="AN32" s="668"/>
      <c r="AO32" s="693"/>
      <c r="AP32" s="739"/>
      <c r="AQ32" s="740"/>
      <c r="AR32" s="740"/>
      <c r="AS32" s="740"/>
      <c r="AT32" s="744"/>
      <c r="AU32" s="362" t="s">
        <v>313</v>
      </c>
      <c r="AV32" s="362"/>
      <c r="AW32" s="362"/>
      <c r="AX32" s="661" t="s">
        <v>314</v>
      </c>
      <c r="AY32" s="662"/>
      <c r="AZ32" s="662"/>
      <c r="BA32" s="662"/>
      <c r="BB32" s="662"/>
      <c r="BC32" s="662"/>
      <c r="BD32" s="662"/>
      <c r="BE32" s="662"/>
      <c r="BF32" s="663"/>
      <c r="BG32" s="746">
        <v>99.6</v>
      </c>
      <c r="BH32" s="675"/>
      <c r="BI32" s="675"/>
      <c r="BJ32" s="675"/>
      <c r="BK32" s="675"/>
      <c r="BL32" s="675"/>
      <c r="BM32" s="668">
        <v>98.6</v>
      </c>
      <c r="BN32" s="747"/>
      <c r="BO32" s="747"/>
      <c r="BP32" s="747"/>
      <c r="BQ32" s="702"/>
      <c r="BR32" s="746">
        <v>99</v>
      </c>
      <c r="BS32" s="675"/>
      <c r="BT32" s="675"/>
      <c r="BU32" s="675"/>
      <c r="BV32" s="675"/>
      <c r="BW32" s="675"/>
      <c r="BX32" s="668">
        <v>98</v>
      </c>
      <c r="BY32" s="747"/>
      <c r="BZ32" s="747"/>
      <c r="CA32" s="747"/>
      <c r="CB32" s="702"/>
      <c r="CD32" s="755"/>
      <c r="CE32" s="756"/>
      <c r="CF32" s="706" t="s">
        <v>315</v>
      </c>
      <c r="CG32" s="703"/>
      <c r="CH32" s="703"/>
      <c r="CI32" s="703"/>
      <c r="CJ32" s="703"/>
      <c r="CK32" s="703"/>
      <c r="CL32" s="703"/>
      <c r="CM32" s="703"/>
      <c r="CN32" s="703"/>
      <c r="CO32" s="703"/>
      <c r="CP32" s="703"/>
      <c r="CQ32" s="704"/>
      <c r="CR32" s="664" t="s">
        <v>126</v>
      </c>
      <c r="CS32" s="665"/>
      <c r="CT32" s="665"/>
      <c r="CU32" s="665"/>
      <c r="CV32" s="665"/>
      <c r="CW32" s="665"/>
      <c r="CX32" s="665"/>
      <c r="CY32" s="666"/>
      <c r="CZ32" s="667" t="s">
        <v>126</v>
      </c>
      <c r="DA32" s="677"/>
      <c r="DB32" s="677"/>
      <c r="DC32" s="678"/>
      <c r="DD32" s="670" t="s">
        <v>126</v>
      </c>
      <c r="DE32" s="665"/>
      <c r="DF32" s="665"/>
      <c r="DG32" s="665"/>
      <c r="DH32" s="665"/>
      <c r="DI32" s="665"/>
      <c r="DJ32" s="665"/>
      <c r="DK32" s="666"/>
      <c r="DL32" s="670" t="s">
        <v>126</v>
      </c>
      <c r="DM32" s="665"/>
      <c r="DN32" s="665"/>
      <c r="DO32" s="665"/>
      <c r="DP32" s="665"/>
      <c r="DQ32" s="665"/>
      <c r="DR32" s="665"/>
      <c r="DS32" s="665"/>
      <c r="DT32" s="665"/>
      <c r="DU32" s="665"/>
      <c r="DV32" s="666"/>
      <c r="DW32" s="667" t="s">
        <v>126</v>
      </c>
      <c r="DX32" s="677"/>
      <c r="DY32" s="677"/>
      <c r="DZ32" s="677"/>
      <c r="EA32" s="677"/>
      <c r="EB32" s="677"/>
      <c r="EC32" s="698"/>
    </row>
    <row r="33" spans="2:133" ht="11.25" customHeight="1" x14ac:dyDescent="0.2">
      <c r="B33" s="727" t="s">
        <v>316</v>
      </c>
      <c r="C33" s="728"/>
      <c r="D33" s="728"/>
      <c r="E33" s="728"/>
      <c r="F33" s="728"/>
      <c r="G33" s="728"/>
      <c r="H33" s="728"/>
      <c r="I33" s="728"/>
      <c r="J33" s="728"/>
      <c r="K33" s="728"/>
      <c r="L33" s="728"/>
      <c r="M33" s="728"/>
      <c r="N33" s="728"/>
      <c r="O33" s="728"/>
      <c r="P33" s="728"/>
      <c r="Q33" s="729"/>
      <c r="R33" s="664" t="s">
        <v>126</v>
      </c>
      <c r="S33" s="665"/>
      <c r="T33" s="665"/>
      <c r="U33" s="665"/>
      <c r="V33" s="665"/>
      <c r="W33" s="665"/>
      <c r="X33" s="665"/>
      <c r="Y33" s="666"/>
      <c r="Z33" s="691" t="s">
        <v>126</v>
      </c>
      <c r="AA33" s="691"/>
      <c r="AB33" s="691"/>
      <c r="AC33" s="691"/>
      <c r="AD33" s="692" t="s">
        <v>126</v>
      </c>
      <c r="AE33" s="692"/>
      <c r="AF33" s="692"/>
      <c r="AG33" s="692"/>
      <c r="AH33" s="692"/>
      <c r="AI33" s="692"/>
      <c r="AJ33" s="692"/>
      <c r="AK33" s="692"/>
      <c r="AL33" s="667" t="s">
        <v>126</v>
      </c>
      <c r="AM33" s="668"/>
      <c r="AN33" s="668"/>
      <c r="AO33" s="693"/>
      <c r="AP33" s="741"/>
      <c r="AQ33" s="742"/>
      <c r="AR33" s="742"/>
      <c r="AS33" s="742"/>
      <c r="AT33" s="745"/>
      <c r="AU33" s="360"/>
      <c r="AV33" s="360"/>
      <c r="AW33" s="360"/>
      <c r="AX33" s="641" t="s">
        <v>317</v>
      </c>
      <c r="AY33" s="642"/>
      <c r="AZ33" s="642"/>
      <c r="BA33" s="642"/>
      <c r="BB33" s="642"/>
      <c r="BC33" s="642"/>
      <c r="BD33" s="642"/>
      <c r="BE33" s="642"/>
      <c r="BF33" s="643"/>
      <c r="BG33" s="726">
        <v>99.8</v>
      </c>
      <c r="BH33" s="645"/>
      <c r="BI33" s="645"/>
      <c r="BJ33" s="645"/>
      <c r="BK33" s="645"/>
      <c r="BL33" s="645"/>
      <c r="BM33" s="683">
        <v>99.6</v>
      </c>
      <c r="BN33" s="645"/>
      <c r="BO33" s="645"/>
      <c r="BP33" s="645"/>
      <c r="BQ33" s="694"/>
      <c r="BR33" s="726">
        <v>99.6</v>
      </c>
      <c r="BS33" s="645"/>
      <c r="BT33" s="645"/>
      <c r="BU33" s="645"/>
      <c r="BV33" s="645"/>
      <c r="BW33" s="645"/>
      <c r="BX33" s="683">
        <v>99.3</v>
      </c>
      <c r="BY33" s="645"/>
      <c r="BZ33" s="645"/>
      <c r="CA33" s="645"/>
      <c r="CB33" s="694"/>
      <c r="CD33" s="706" t="s">
        <v>318</v>
      </c>
      <c r="CE33" s="703"/>
      <c r="CF33" s="703"/>
      <c r="CG33" s="703"/>
      <c r="CH33" s="703"/>
      <c r="CI33" s="703"/>
      <c r="CJ33" s="703"/>
      <c r="CK33" s="703"/>
      <c r="CL33" s="703"/>
      <c r="CM33" s="703"/>
      <c r="CN33" s="703"/>
      <c r="CO33" s="703"/>
      <c r="CP33" s="703"/>
      <c r="CQ33" s="704"/>
      <c r="CR33" s="664">
        <v>79829893</v>
      </c>
      <c r="CS33" s="675"/>
      <c r="CT33" s="675"/>
      <c r="CU33" s="675"/>
      <c r="CV33" s="675"/>
      <c r="CW33" s="675"/>
      <c r="CX33" s="675"/>
      <c r="CY33" s="676"/>
      <c r="CZ33" s="667">
        <v>33.799999999999997</v>
      </c>
      <c r="DA33" s="677"/>
      <c r="DB33" s="677"/>
      <c r="DC33" s="678"/>
      <c r="DD33" s="670">
        <v>56675209</v>
      </c>
      <c r="DE33" s="675"/>
      <c r="DF33" s="675"/>
      <c r="DG33" s="675"/>
      <c r="DH33" s="675"/>
      <c r="DI33" s="675"/>
      <c r="DJ33" s="675"/>
      <c r="DK33" s="676"/>
      <c r="DL33" s="670">
        <v>39753979</v>
      </c>
      <c r="DM33" s="675"/>
      <c r="DN33" s="675"/>
      <c r="DO33" s="675"/>
      <c r="DP33" s="675"/>
      <c r="DQ33" s="675"/>
      <c r="DR33" s="675"/>
      <c r="DS33" s="675"/>
      <c r="DT33" s="675"/>
      <c r="DU33" s="675"/>
      <c r="DV33" s="676"/>
      <c r="DW33" s="667">
        <v>35.1</v>
      </c>
      <c r="DX33" s="677"/>
      <c r="DY33" s="677"/>
      <c r="DZ33" s="677"/>
      <c r="EA33" s="677"/>
      <c r="EB33" s="677"/>
      <c r="EC33" s="698"/>
    </row>
    <row r="34" spans="2:133" ht="11.25" customHeight="1" x14ac:dyDescent="0.2">
      <c r="B34" s="661" t="s">
        <v>319</v>
      </c>
      <c r="C34" s="662"/>
      <c r="D34" s="662"/>
      <c r="E34" s="662"/>
      <c r="F34" s="662"/>
      <c r="G34" s="662"/>
      <c r="H34" s="662"/>
      <c r="I34" s="662"/>
      <c r="J34" s="662"/>
      <c r="K34" s="662"/>
      <c r="L34" s="662"/>
      <c r="M34" s="662"/>
      <c r="N34" s="662"/>
      <c r="O34" s="662"/>
      <c r="P34" s="662"/>
      <c r="Q34" s="663"/>
      <c r="R34" s="664">
        <v>29920494</v>
      </c>
      <c r="S34" s="665"/>
      <c r="T34" s="665"/>
      <c r="U34" s="665"/>
      <c r="V34" s="665"/>
      <c r="W34" s="665"/>
      <c r="X34" s="665"/>
      <c r="Y34" s="666"/>
      <c r="Z34" s="691">
        <v>12.2</v>
      </c>
      <c r="AA34" s="691"/>
      <c r="AB34" s="691"/>
      <c r="AC34" s="691"/>
      <c r="AD34" s="692" t="s">
        <v>126</v>
      </c>
      <c r="AE34" s="692"/>
      <c r="AF34" s="692"/>
      <c r="AG34" s="692"/>
      <c r="AH34" s="692"/>
      <c r="AI34" s="692"/>
      <c r="AJ34" s="692"/>
      <c r="AK34" s="692"/>
      <c r="AL34" s="667" t="s">
        <v>126</v>
      </c>
      <c r="AM34" s="668"/>
      <c r="AN34" s="668"/>
      <c r="AO34" s="69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320</v>
      </c>
      <c r="CE34" s="703"/>
      <c r="CF34" s="703"/>
      <c r="CG34" s="703"/>
      <c r="CH34" s="703"/>
      <c r="CI34" s="703"/>
      <c r="CJ34" s="703"/>
      <c r="CK34" s="703"/>
      <c r="CL34" s="703"/>
      <c r="CM34" s="703"/>
      <c r="CN34" s="703"/>
      <c r="CO34" s="703"/>
      <c r="CP34" s="703"/>
      <c r="CQ34" s="704"/>
      <c r="CR34" s="664">
        <v>33153006</v>
      </c>
      <c r="CS34" s="665"/>
      <c r="CT34" s="665"/>
      <c r="CU34" s="665"/>
      <c r="CV34" s="665"/>
      <c r="CW34" s="665"/>
      <c r="CX34" s="665"/>
      <c r="CY34" s="666"/>
      <c r="CZ34" s="667">
        <v>14</v>
      </c>
      <c r="DA34" s="677"/>
      <c r="DB34" s="677"/>
      <c r="DC34" s="678"/>
      <c r="DD34" s="670">
        <v>18418882</v>
      </c>
      <c r="DE34" s="665"/>
      <c r="DF34" s="665"/>
      <c r="DG34" s="665"/>
      <c r="DH34" s="665"/>
      <c r="DI34" s="665"/>
      <c r="DJ34" s="665"/>
      <c r="DK34" s="666"/>
      <c r="DL34" s="670">
        <v>17038611</v>
      </c>
      <c r="DM34" s="665"/>
      <c r="DN34" s="665"/>
      <c r="DO34" s="665"/>
      <c r="DP34" s="665"/>
      <c r="DQ34" s="665"/>
      <c r="DR34" s="665"/>
      <c r="DS34" s="665"/>
      <c r="DT34" s="665"/>
      <c r="DU34" s="665"/>
      <c r="DV34" s="666"/>
      <c r="DW34" s="667">
        <v>15.1</v>
      </c>
      <c r="DX34" s="677"/>
      <c r="DY34" s="677"/>
      <c r="DZ34" s="677"/>
      <c r="EA34" s="677"/>
      <c r="EB34" s="677"/>
      <c r="EC34" s="698"/>
    </row>
    <row r="35" spans="2:133" ht="11.25" customHeight="1" x14ac:dyDescent="0.2">
      <c r="B35" s="661" t="s">
        <v>321</v>
      </c>
      <c r="C35" s="662"/>
      <c r="D35" s="662"/>
      <c r="E35" s="662"/>
      <c r="F35" s="662"/>
      <c r="G35" s="662"/>
      <c r="H35" s="662"/>
      <c r="I35" s="662"/>
      <c r="J35" s="662"/>
      <c r="K35" s="662"/>
      <c r="L35" s="662"/>
      <c r="M35" s="662"/>
      <c r="N35" s="662"/>
      <c r="O35" s="662"/>
      <c r="P35" s="662"/>
      <c r="Q35" s="663"/>
      <c r="R35" s="664">
        <v>184281</v>
      </c>
      <c r="S35" s="665"/>
      <c r="T35" s="665"/>
      <c r="U35" s="665"/>
      <c r="V35" s="665"/>
      <c r="W35" s="665"/>
      <c r="X35" s="665"/>
      <c r="Y35" s="666"/>
      <c r="Z35" s="691">
        <v>0.1</v>
      </c>
      <c r="AA35" s="691"/>
      <c r="AB35" s="691"/>
      <c r="AC35" s="691"/>
      <c r="AD35" s="692">
        <v>89065</v>
      </c>
      <c r="AE35" s="692"/>
      <c r="AF35" s="692"/>
      <c r="AG35" s="692"/>
      <c r="AH35" s="692"/>
      <c r="AI35" s="692"/>
      <c r="AJ35" s="692"/>
      <c r="AK35" s="692"/>
      <c r="AL35" s="667">
        <v>0.1</v>
      </c>
      <c r="AM35" s="668"/>
      <c r="AN35" s="668"/>
      <c r="AO35" s="693"/>
      <c r="AP35" s="218"/>
      <c r="AQ35" s="723" t="s">
        <v>322</v>
      </c>
      <c r="AR35" s="724"/>
      <c r="AS35" s="724"/>
      <c r="AT35" s="724"/>
      <c r="AU35" s="724"/>
      <c r="AV35" s="724"/>
      <c r="AW35" s="724"/>
      <c r="AX35" s="724"/>
      <c r="AY35" s="724"/>
      <c r="AZ35" s="724"/>
      <c r="BA35" s="724"/>
      <c r="BB35" s="724"/>
      <c r="BC35" s="724"/>
      <c r="BD35" s="724"/>
      <c r="BE35" s="724"/>
      <c r="BF35" s="725"/>
      <c r="BG35" s="723" t="s">
        <v>323</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324</v>
      </c>
      <c r="CE35" s="703"/>
      <c r="CF35" s="703"/>
      <c r="CG35" s="703"/>
      <c r="CH35" s="703"/>
      <c r="CI35" s="703"/>
      <c r="CJ35" s="703"/>
      <c r="CK35" s="703"/>
      <c r="CL35" s="703"/>
      <c r="CM35" s="703"/>
      <c r="CN35" s="703"/>
      <c r="CO35" s="703"/>
      <c r="CP35" s="703"/>
      <c r="CQ35" s="704"/>
      <c r="CR35" s="664">
        <v>2143182</v>
      </c>
      <c r="CS35" s="675"/>
      <c r="CT35" s="675"/>
      <c r="CU35" s="675"/>
      <c r="CV35" s="675"/>
      <c r="CW35" s="675"/>
      <c r="CX35" s="675"/>
      <c r="CY35" s="676"/>
      <c r="CZ35" s="667">
        <v>0.9</v>
      </c>
      <c r="DA35" s="677"/>
      <c r="DB35" s="677"/>
      <c r="DC35" s="678"/>
      <c r="DD35" s="670">
        <v>1811467</v>
      </c>
      <c r="DE35" s="675"/>
      <c r="DF35" s="675"/>
      <c r="DG35" s="675"/>
      <c r="DH35" s="675"/>
      <c r="DI35" s="675"/>
      <c r="DJ35" s="675"/>
      <c r="DK35" s="676"/>
      <c r="DL35" s="670">
        <v>1811467</v>
      </c>
      <c r="DM35" s="675"/>
      <c r="DN35" s="675"/>
      <c r="DO35" s="675"/>
      <c r="DP35" s="675"/>
      <c r="DQ35" s="675"/>
      <c r="DR35" s="675"/>
      <c r="DS35" s="675"/>
      <c r="DT35" s="675"/>
      <c r="DU35" s="675"/>
      <c r="DV35" s="676"/>
      <c r="DW35" s="667">
        <v>1.6</v>
      </c>
      <c r="DX35" s="677"/>
      <c r="DY35" s="677"/>
      <c r="DZ35" s="677"/>
      <c r="EA35" s="677"/>
      <c r="EB35" s="677"/>
      <c r="EC35" s="698"/>
    </row>
    <row r="36" spans="2:133" ht="11.25" customHeight="1" x14ac:dyDescent="0.2">
      <c r="B36" s="661" t="s">
        <v>325</v>
      </c>
      <c r="C36" s="662"/>
      <c r="D36" s="662"/>
      <c r="E36" s="662"/>
      <c r="F36" s="662"/>
      <c r="G36" s="662"/>
      <c r="H36" s="662"/>
      <c r="I36" s="662"/>
      <c r="J36" s="662"/>
      <c r="K36" s="662"/>
      <c r="L36" s="662"/>
      <c r="M36" s="662"/>
      <c r="N36" s="662"/>
      <c r="O36" s="662"/>
      <c r="P36" s="662"/>
      <c r="Q36" s="663"/>
      <c r="R36" s="664">
        <v>186124</v>
      </c>
      <c r="S36" s="665"/>
      <c r="T36" s="665"/>
      <c r="U36" s="665"/>
      <c r="V36" s="665"/>
      <c r="W36" s="665"/>
      <c r="X36" s="665"/>
      <c r="Y36" s="666"/>
      <c r="Z36" s="691">
        <v>0.1</v>
      </c>
      <c r="AA36" s="691"/>
      <c r="AB36" s="691"/>
      <c r="AC36" s="691"/>
      <c r="AD36" s="692" t="s">
        <v>126</v>
      </c>
      <c r="AE36" s="692"/>
      <c r="AF36" s="692"/>
      <c r="AG36" s="692"/>
      <c r="AH36" s="692"/>
      <c r="AI36" s="692"/>
      <c r="AJ36" s="692"/>
      <c r="AK36" s="692"/>
      <c r="AL36" s="667" t="s">
        <v>126</v>
      </c>
      <c r="AM36" s="668"/>
      <c r="AN36" s="668"/>
      <c r="AO36" s="693"/>
      <c r="AP36" s="218"/>
      <c r="AQ36" s="714" t="s">
        <v>326</v>
      </c>
      <c r="AR36" s="715"/>
      <c r="AS36" s="715"/>
      <c r="AT36" s="715"/>
      <c r="AU36" s="715"/>
      <c r="AV36" s="715"/>
      <c r="AW36" s="715"/>
      <c r="AX36" s="715"/>
      <c r="AY36" s="716"/>
      <c r="AZ36" s="717">
        <v>22168255</v>
      </c>
      <c r="BA36" s="718"/>
      <c r="BB36" s="718"/>
      <c r="BC36" s="718"/>
      <c r="BD36" s="718"/>
      <c r="BE36" s="718"/>
      <c r="BF36" s="719"/>
      <c r="BG36" s="720" t="s">
        <v>327</v>
      </c>
      <c r="BH36" s="721"/>
      <c r="BI36" s="721"/>
      <c r="BJ36" s="721"/>
      <c r="BK36" s="721"/>
      <c r="BL36" s="721"/>
      <c r="BM36" s="721"/>
      <c r="BN36" s="721"/>
      <c r="BO36" s="721"/>
      <c r="BP36" s="721"/>
      <c r="BQ36" s="721"/>
      <c r="BR36" s="721"/>
      <c r="BS36" s="721"/>
      <c r="BT36" s="721"/>
      <c r="BU36" s="722"/>
      <c r="BV36" s="717">
        <v>892579</v>
      </c>
      <c r="BW36" s="718"/>
      <c r="BX36" s="718"/>
      <c r="BY36" s="718"/>
      <c r="BZ36" s="718"/>
      <c r="CA36" s="718"/>
      <c r="CB36" s="719"/>
      <c r="CD36" s="706" t="s">
        <v>328</v>
      </c>
      <c r="CE36" s="703"/>
      <c r="CF36" s="703"/>
      <c r="CG36" s="703"/>
      <c r="CH36" s="703"/>
      <c r="CI36" s="703"/>
      <c r="CJ36" s="703"/>
      <c r="CK36" s="703"/>
      <c r="CL36" s="703"/>
      <c r="CM36" s="703"/>
      <c r="CN36" s="703"/>
      <c r="CO36" s="703"/>
      <c r="CP36" s="703"/>
      <c r="CQ36" s="704"/>
      <c r="CR36" s="664">
        <v>18215678</v>
      </c>
      <c r="CS36" s="665"/>
      <c r="CT36" s="665"/>
      <c r="CU36" s="665"/>
      <c r="CV36" s="665"/>
      <c r="CW36" s="665"/>
      <c r="CX36" s="665"/>
      <c r="CY36" s="666"/>
      <c r="CZ36" s="667">
        <v>7.7</v>
      </c>
      <c r="DA36" s="677"/>
      <c r="DB36" s="677"/>
      <c r="DC36" s="678"/>
      <c r="DD36" s="670">
        <v>13462159</v>
      </c>
      <c r="DE36" s="665"/>
      <c r="DF36" s="665"/>
      <c r="DG36" s="665"/>
      <c r="DH36" s="665"/>
      <c r="DI36" s="665"/>
      <c r="DJ36" s="665"/>
      <c r="DK36" s="666"/>
      <c r="DL36" s="670">
        <v>7662598</v>
      </c>
      <c r="DM36" s="665"/>
      <c r="DN36" s="665"/>
      <c r="DO36" s="665"/>
      <c r="DP36" s="665"/>
      <c r="DQ36" s="665"/>
      <c r="DR36" s="665"/>
      <c r="DS36" s="665"/>
      <c r="DT36" s="665"/>
      <c r="DU36" s="665"/>
      <c r="DV36" s="666"/>
      <c r="DW36" s="667">
        <v>6.8</v>
      </c>
      <c r="DX36" s="677"/>
      <c r="DY36" s="677"/>
      <c r="DZ36" s="677"/>
      <c r="EA36" s="677"/>
      <c r="EB36" s="677"/>
      <c r="EC36" s="698"/>
    </row>
    <row r="37" spans="2:133" ht="11.25" customHeight="1" x14ac:dyDescent="0.2">
      <c r="B37" s="661" t="s">
        <v>329</v>
      </c>
      <c r="C37" s="662"/>
      <c r="D37" s="662"/>
      <c r="E37" s="662"/>
      <c r="F37" s="662"/>
      <c r="G37" s="662"/>
      <c r="H37" s="662"/>
      <c r="I37" s="662"/>
      <c r="J37" s="662"/>
      <c r="K37" s="662"/>
      <c r="L37" s="662"/>
      <c r="M37" s="662"/>
      <c r="N37" s="662"/>
      <c r="O37" s="662"/>
      <c r="P37" s="662"/>
      <c r="Q37" s="663"/>
      <c r="R37" s="664">
        <v>700667</v>
      </c>
      <c r="S37" s="665"/>
      <c r="T37" s="665"/>
      <c r="U37" s="665"/>
      <c r="V37" s="665"/>
      <c r="W37" s="665"/>
      <c r="X37" s="665"/>
      <c r="Y37" s="666"/>
      <c r="Z37" s="691">
        <v>0.3</v>
      </c>
      <c r="AA37" s="691"/>
      <c r="AB37" s="691"/>
      <c r="AC37" s="691"/>
      <c r="AD37" s="692" t="s">
        <v>126</v>
      </c>
      <c r="AE37" s="692"/>
      <c r="AF37" s="692"/>
      <c r="AG37" s="692"/>
      <c r="AH37" s="692"/>
      <c r="AI37" s="692"/>
      <c r="AJ37" s="692"/>
      <c r="AK37" s="692"/>
      <c r="AL37" s="667" t="s">
        <v>126</v>
      </c>
      <c r="AM37" s="668"/>
      <c r="AN37" s="668"/>
      <c r="AO37" s="693"/>
      <c r="AQ37" s="699" t="s">
        <v>330</v>
      </c>
      <c r="AR37" s="700"/>
      <c r="AS37" s="700"/>
      <c r="AT37" s="700"/>
      <c r="AU37" s="700"/>
      <c r="AV37" s="700"/>
      <c r="AW37" s="700"/>
      <c r="AX37" s="700"/>
      <c r="AY37" s="701"/>
      <c r="AZ37" s="664">
        <v>3829338</v>
      </c>
      <c r="BA37" s="665"/>
      <c r="BB37" s="665"/>
      <c r="BC37" s="665"/>
      <c r="BD37" s="675"/>
      <c r="BE37" s="675"/>
      <c r="BF37" s="702"/>
      <c r="BG37" s="706" t="s">
        <v>331</v>
      </c>
      <c r="BH37" s="703"/>
      <c r="BI37" s="703"/>
      <c r="BJ37" s="703"/>
      <c r="BK37" s="703"/>
      <c r="BL37" s="703"/>
      <c r="BM37" s="703"/>
      <c r="BN37" s="703"/>
      <c r="BO37" s="703"/>
      <c r="BP37" s="703"/>
      <c r="BQ37" s="703"/>
      <c r="BR37" s="703"/>
      <c r="BS37" s="703"/>
      <c r="BT37" s="703"/>
      <c r="BU37" s="704"/>
      <c r="BV37" s="664">
        <v>-611468</v>
      </c>
      <c r="BW37" s="665"/>
      <c r="BX37" s="665"/>
      <c r="BY37" s="665"/>
      <c r="BZ37" s="665"/>
      <c r="CA37" s="665"/>
      <c r="CB37" s="705"/>
      <c r="CD37" s="706" t="s">
        <v>332</v>
      </c>
      <c r="CE37" s="703"/>
      <c r="CF37" s="703"/>
      <c r="CG37" s="703"/>
      <c r="CH37" s="703"/>
      <c r="CI37" s="703"/>
      <c r="CJ37" s="703"/>
      <c r="CK37" s="703"/>
      <c r="CL37" s="703"/>
      <c r="CM37" s="703"/>
      <c r="CN37" s="703"/>
      <c r="CO37" s="703"/>
      <c r="CP37" s="703"/>
      <c r="CQ37" s="704"/>
      <c r="CR37" s="664">
        <v>1678404</v>
      </c>
      <c r="CS37" s="675"/>
      <c r="CT37" s="675"/>
      <c r="CU37" s="675"/>
      <c r="CV37" s="675"/>
      <c r="CW37" s="675"/>
      <c r="CX37" s="675"/>
      <c r="CY37" s="676"/>
      <c r="CZ37" s="667">
        <v>0.7</v>
      </c>
      <c r="DA37" s="677"/>
      <c r="DB37" s="677"/>
      <c r="DC37" s="678"/>
      <c r="DD37" s="670">
        <v>1458819</v>
      </c>
      <c r="DE37" s="675"/>
      <c r="DF37" s="675"/>
      <c r="DG37" s="675"/>
      <c r="DH37" s="675"/>
      <c r="DI37" s="675"/>
      <c r="DJ37" s="675"/>
      <c r="DK37" s="676"/>
      <c r="DL37" s="670">
        <v>1444646</v>
      </c>
      <c r="DM37" s="675"/>
      <c r="DN37" s="675"/>
      <c r="DO37" s="675"/>
      <c r="DP37" s="675"/>
      <c r="DQ37" s="675"/>
      <c r="DR37" s="675"/>
      <c r="DS37" s="675"/>
      <c r="DT37" s="675"/>
      <c r="DU37" s="675"/>
      <c r="DV37" s="676"/>
      <c r="DW37" s="667">
        <v>1.3</v>
      </c>
      <c r="DX37" s="677"/>
      <c r="DY37" s="677"/>
      <c r="DZ37" s="677"/>
      <c r="EA37" s="677"/>
      <c r="EB37" s="677"/>
      <c r="EC37" s="698"/>
    </row>
    <row r="38" spans="2:133" ht="11.25" customHeight="1" x14ac:dyDescent="0.2">
      <c r="B38" s="661" t="s">
        <v>333</v>
      </c>
      <c r="C38" s="662"/>
      <c r="D38" s="662"/>
      <c r="E38" s="662"/>
      <c r="F38" s="662"/>
      <c r="G38" s="662"/>
      <c r="H38" s="662"/>
      <c r="I38" s="662"/>
      <c r="J38" s="662"/>
      <c r="K38" s="662"/>
      <c r="L38" s="662"/>
      <c r="M38" s="662"/>
      <c r="N38" s="662"/>
      <c r="O38" s="662"/>
      <c r="P38" s="662"/>
      <c r="Q38" s="663"/>
      <c r="R38" s="664">
        <v>8025106</v>
      </c>
      <c r="S38" s="665"/>
      <c r="T38" s="665"/>
      <c r="U38" s="665"/>
      <c r="V38" s="665"/>
      <c r="W38" s="665"/>
      <c r="X38" s="665"/>
      <c r="Y38" s="666"/>
      <c r="Z38" s="691">
        <v>3.3</v>
      </c>
      <c r="AA38" s="691"/>
      <c r="AB38" s="691"/>
      <c r="AC38" s="691"/>
      <c r="AD38" s="692" t="s">
        <v>126</v>
      </c>
      <c r="AE38" s="692"/>
      <c r="AF38" s="692"/>
      <c r="AG38" s="692"/>
      <c r="AH38" s="692"/>
      <c r="AI38" s="692"/>
      <c r="AJ38" s="692"/>
      <c r="AK38" s="692"/>
      <c r="AL38" s="667" t="s">
        <v>126</v>
      </c>
      <c r="AM38" s="668"/>
      <c r="AN38" s="668"/>
      <c r="AO38" s="693"/>
      <c r="AQ38" s="699" t="s">
        <v>334</v>
      </c>
      <c r="AR38" s="700"/>
      <c r="AS38" s="700"/>
      <c r="AT38" s="700"/>
      <c r="AU38" s="700"/>
      <c r="AV38" s="700"/>
      <c r="AW38" s="700"/>
      <c r="AX38" s="700"/>
      <c r="AY38" s="701"/>
      <c r="AZ38" s="664">
        <v>202401</v>
      </c>
      <c r="BA38" s="665"/>
      <c r="BB38" s="665"/>
      <c r="BC38" s="665"/>
      <c r="BD38" s="675"/>
      <c r="BE38" s="675"/>
      <c r="BF38" s="702"/>
      <c r="BG38" s="706" t="s">
        <v>335</v>
      </c>
      <c r="BH38" s="703"/>
      <c r="BI38" s="703"/>
      <c r="BJ38" s="703"/>
      <c r="BK38" s="703"/>
      <c r="BL38" s="703"/>
      <c r="BM38" s="703"/>
      <c r="BN38" s="703"/>
      <c r="BO38" s="703"/>
      <c r="BP38" s="703"/>
      <c r="BQ38" s="703"/>
      <c r="BR38" s="703"/>
      <c r="BS38" s="703"/>
      <c r="BT38" s="703"/>
      <c r="BU38" s="704"/>
      <c r="BV38" s="664">
        <v>81819</v>
      </c>
      <c r="BW38" s="665"/>
      <c r="BX38" s="665"/>
      <c r="BY38" s="665"/>
      <c r="BZ38" s="665"/>
      <c r="CA38" s="665"/>
      <c r="CB38" s="705"/>
      <c r="CD38" s="706" t="s">
        <v>336</v>
      </c>
      <c r="CE38" s="703"/>
      <c r="CF38" s="703"/>
      <c r="CG38" s="703"/>
      <c r="CH38" s="703"/>
      <c r="CI38" s="703"/>
      <c r="CJ38" s="703"/>
      <c r="CK38" s="703"/>
      <c r="CL38" s="703"/>
      <c r="CM38" s="703"/>
      <c r="CN38" s="703"/>
      <c r="CO38" s="703"/>
      <c r="CP38" s="703"/>
      <c r="CQ38" s="704"/>
      <c r="CR38" s="664">
        <v>18338917</v>
      </c>
      <c r="CS38" s="665"/>
      <c r="CT38" s="665"/>
      <c r="CU38" s="665"/>
      <c r="CV38" s="665"/>
      <c r="CW38" s="665"/>
      <c r="CX38" s="665"/>
      <c r="CY38" s="666"/>
      <c r="CZ38" s="667">
        <v>7.8</v>
      </c>
      <c r="DA38" s="677"/>
      <c r="DB38" s="677"/>
      <c r="DC38" s="678"/>
      <c r="DD38" s="670">
        <v>15165052</v>
      </c>
      <c r="DE38" s="665"/>
      <c r="DF38" s="665"/>
      <c r="DG38" s="665"/>
      <c r="DH38" s="665"/>
      <c r="DI38" s="665"/>
      <c r="DJ38" s="665"/>
      <c r="DK38" s="666"/>
      <c r="DL38" s="670">
        <v>12815874</v>
      </c>
      <c r="DM38" s="665"/>
      <c r="DN38" s="665"/>
      <c r="DO38" s="665"/>
      <c r="DP38" s="665"/>
      <c r="DQ38" s="665"/>
      <c r="DR38" s="665"/>
      <c r="DS38" s="665"/>
      <c r="DT38" s="665"/>
      <c r="DU38" s="665"/>
      <c r="DV38" s="666"/>
      <c r="DW38" s="667">
        <v>11.3</v>
      </c>
      <c r="DX38" s="677"/>
      <c r="DY38" s="677"/>
      <c r="DZ38" s="677"/>
      <c r="EA38" s="677"/>
      <c r="EB38" s="677"/>
      <c r="EC38" s="698"/>
    </row>
    <row r="39" spans="2:133" ht="11.25" customHeight="1" x14ac:dyDescent="0.2">
      <c r="B39" s="661" t="s">
        <v>337</v>
      </c>
      <c r="C39" s="662"/>
      <c r="D39" s="662"/>
      <c r="E39" s="662"/>
      <c r="F39" s="662"/>
      <c r="G39" s="662"/>
      <c r="H39" s="662"/>
      <c r="I39" s="662"/>
      <c r="J39" s="662"/>
      <c r="K39" s="662"/>
      <c r="L39" s="662"/>
      <c r="M39" s="662"/>
      <c r="N39" s="662"/>
      <c r="O39" s="662"/>
      <c r="P39" s="662"/>
      <c r="Q39" s="663"/>
      <c r="R39" s="664">
        <v>1488257</v>
      </c>
      <c r="S39" s="665"/>
      <c r="T39" s="665"/>
      <c r="U39" s="665"/>
      <c r="V39" s="665"/>
      <c r="W39" s="665"/>
      <c r="X39" s="665"/>
      <c r="Y39" s="666"/>
      <c r="Z39" s="691">
        <v>0.6</v>
      </c>
      <c r="AA39" s="691"/>
      <c r="AB39" s="691"/>
      <c r="AC39" s="691"/>
      <c r="AD39" s="692">
        <v>215381</v>
      </c>
      <c r="AE39" s="692"/>
      <c r="AF39" s="692"/>
      <c r="AG39" s="692"/>
      <c r="AH39" s="692"/>
      <c r="AI39" s="692"/>
      <c r="AJ39" s="692"/>
      <c r="AK39" s="692"/>
      <c r="AL39" s="667">
        <v>0.2</v>
      </c>
      <c r="AM39" s="668"/>
      <c r="AN39" s="668"/>
      <c r="AO39" s="693"/>
      <c r="AQ39" s="699" t="s">
        <v>338</v>
      </c>
      <c r="AR39" s="700"/>
      <c r="AS39" s="700"/>
      <c r="AT39" s="700"/>
      <c r="AU39" s="700"/>
      <c r="AV39" s="700"/>
      <c r="AW39" s="700"/>
      <c r="AX39" s="700"/>
      <c r="AY39" s="701"/>
      <c r="AZ39" s="664">
        <v>9218</v>
      </c>
      <c r="BA39" s="665"/>
      <c r="BB39" s="665"/>
      <c r="BC39" s="665"/>
      <c r="BD39" s="675"/>
      <c r="BE39" s="675"/>
      <c r="BF39" s="702"/>
      <c r="BG39" s="706" t="s">
        <v>339</v>
      </c>
      <c r="BH39" s="703"/>
      <c r="BI39" s="703"/>
      <c r="BJ39" s="703"/>
      <c r="BK39" s="703"/>
      <c r="BL39" s="703"/>
      <c r="BM39" s="703"/>
      <c r="BN39" s="703"/>
      <c r="BO39" s="703"/>
      <c r="BP39" s="703"/>
      <c r="BQ39" s="703"/>
      <c r="BR39" s="703"/>
      <c r="BS39" s="703"/>
      <c r="BT39" s="703"/>
      <c r="BU39" s="704"/>
      <c r="BV39" s="664">
        <v>120421</v>
      </c>
      <c r="BW39" s="665"/>
      <c r="BX39" s="665"/>
      <c r="BY39" s="665"/>
      <c r="BZ39" s="665"/>
      <c r="CA39" s="665"/>
      <c r="CB39" s="705"/>
      <c r="CD39" s="706" t="s">
        <v>340</v>
      </c>
      <c r="CE39" s="703"/>
      <c r="CF39" s="703"/>
      <c r="CG39" s="703"/>
      <c r="CH39" s="703"/>
      <c r="CI39" s="703"/>
      <c r="CJ39" s="703"/>
      <c r="CK39" s="703"/>
      <c r="CL39" s="703"/>
      <c r="CM39" s="703"/>
      <c r="CN39" s="703"/>
      <c r="CO39" s="703"/>
      <c r="CP39" s="703"/>
      <c r="CQ39" s="704"/>
      <c r="CR39" s="664">
        <v>5076358</v>
      </c>
      <c r="CS39" s="675"/>
      <c r="CT39" s="675"/>
      <c r="CU39" s="675"/>
      <c r="CV39" s="675"/>
      <c r="CW39" s="675"/>
      <c r="CX39" s="675"/>
      <c r="CY39" s="676"/>
      <c r="CZ39" s="667">
        <v>2.1</v>
      </c>
      <c r="DA39" s="677"/>
      <c r="DB39" s="677"/>
      <c r="DC39" s="678"/>
      <c r="DD39" s="670">
        <v>4914897</v>
      </c>
      <c r="DE39" s="675"/>
      <c r="DF39" s="675"/>
      <c r="DG39" s="675"/>
      <c r="DH39" s="675"/>
      <c r="DI39" s="675"/>
      <c r="DJ39" s="675"/>
      <c r="DK39" s="676"/>
      <c r="DL39" s="670" t="s">
        <v>126</v>
      </c>
      <c r="DM39" s="675"/>
      <c r="DN39" s="675"/>
      <c r="DO39" s="675"/>
      <c r="DP39" s="675"/>
      <c r="DQ39" s="675"/>
      <c r="DR39" s="675"/>
      <c r="DS39" s="675"/>
      <c r="DT39" s="675"/>
      <c r="DU39" s="675"/>
      <c r="DV39" s="676"/>
      <c r="DW39" s="667" t="s">
        <v>126</v>
      </c>
      <c r="DX39" s="677"/>
      <c r="DY39" s="677"/>
      <c r="DZ39" s="677"/>
      <c r="EA39" s="677"/>
      <c r="EB39" s="677"/>
      <c r="EC39" s="698"/>
    </row>
    <row r="40" spans="2:133" ht="11.25" customHeight="1" x14ac:dyDescent="0.2">
      <c r="B40" s="661" t="s">
        <v>341</v>
      </c>
      <c r="C40" s="662"/>
      <c r="D40" s="662"/>
      <c r="E40" s="662"/>
      <c r="F40" s="662"/>
      <c r="G40" s="662"/>
      <c r="H40" s="662"/>
      <c r="I40" s="662"/>
      <c r="J40" s="662"/>
      <c r="K40" s="662"/>
      <c r="L40" s="662"/>
      <c r="M40" s="662"/>
      <c r="N40" s="662"/>
      <c r="O40" s="662"/>
      <c r="P40" s="662"/>
      <c r="Q40" s="663"/>
      <c r="R40" s="664">
        <v>15497500</v>
      </c>
      <c r="S40" s="665"/>
      <c r="T40" s="665"/>
      <c r="U40" s="665"/>
      <c r="V40" s="665"/>
      <c r="W40" s="665"/>
      <c r="X40" s="665"/>
      <c r="Y40" s="666"/>
      <c r="Z40" s="691">
        <v>6.3</v>
      </c>
      <c r="AA40" s="691"/>
      <c r="AB40" s="691"/>
      <c r="AC40" s="691"/>
      <c r="AD40" s="692" t="s">
        <v>126</v>
      </c>
      <c r="AE40" s="692"/>
      <c r="AF40" s="692"/>
      <c r="AG40" s="692"/>
      <c r="AH40" s="692"/>
      <c r="AI40" s="692"/>
      <c r="AJ40" s="692"/>
      <c r="AK40" s="692"/>
      <c r="AL40" s="667" t="s">
        <v>126</v>
      </c>
      <c r="AM40" s="668"/>
      <c r="AN40" s="668"/>
      <c r="AO40" s="693"/>
      <c r="AQ40" s="699" t="s">
        <v>342</v>
      </c>
      <c r="AR40" s="700"/>
      <c r="AS40" s="700"/>
      <c r="AT40" s="700"/>
      <c r="AU40" s="700"/>
      <c r="AV40" s="700"/>
      <c r="AW40" s="700"/>
      <c r="AX40" s="700"/>
      <c r="AY40" s="701"/>
      <c r="AZ40" s="664" t="s">
        <v>126</v>
      </c>
      <c r="BA40" s="665"/>
      <c r="BB40" s="665"/>
      <c r="BC40" s="665"/>
      <c r="BD40" s="675"/>
      <c r="BE40" s="675"/>
      <c r="BF40" s="702"/>
      <c r="BG40" s="707" t="s">
        <v>343</v>
      </c>
      <c r="BH40" s="708"/>
      <c r="BI40" s="708"/>
      <c r="BJ40" s="708"/>
      <c r="BK40" s="708"/>
      <c r="BL40" s="364"/>
      <c r="BM40" s="703" t="s">
        <v>344</v>
      </c>
      <c r="BN40" s="703"/>
      <c r="BO40" s="703"/>
      <c r="BP40" s="703"/>
      <c r="BQ40" s="703"/>
      <c r="BR40" s="703"/>
      <c r="BS40" s="703"/>
      <c r="BT40" s="703"/>
      <c r="BU40" s="704"/>
      <c r="BV40" s="664">
        <v>106</v>
      </c>
      <c r="BW40" s="665"/>
      <c r="BX40" s="665"/>
      <c r="BY40" s="665"/>
      <c r="BZ40" s="665"/>
      <c r="CA40" s="665"/>
      <c r="CB40" s="705"/>
      <c r="CD40" s="706" t="s">
        <v>345</v>
      </c>
      <c r="CE40" s="703"/>
      <c r="CF40" s="703"/>
      <c r="CG40" s="703"/>
      <c r="CH40" s="703"/>
      <c r="CI40" s="703"/>
      <c r="CJ40" s="703"/>
      <c r="CK40" s="703"/>
      <c r="CL40" s="703"/>
      <c r="CM40" s="703"/>
      <c r="CN40" s="703"/>
      <c r="CO40" s="703"/>
      <c r="CP40" s="703"/>
      <c r="CQ40" s="704"/>
      <c r="CR40" s="664">
        <v>2902752</v>
      </c>
      <c r="CS40" s="665"/>
      <c r="CT40" s="665"/>
      <c r="CU40" s="665"/>
      <c r="CV40" s="665"/>
      <c r="CW40" s="665"/>
      <c r="CX40" s="665"/>
      <c r="CY40" s="666"/>
      <c r="CZ40" s="667">
        <v>1.2</v>
      </c>
      <c r="DA40" s="677"/>
      <c r="DB40" s="677"/>
      <c r="DC40" s="678"/>
      <c r="DD40" s="670">
        <v>2902752</v>
      </c>
      <c r="DE40" s="665"/>
      <c r="DF40" s="665"/>
      <c r="DG40" s="665"/>
      <c r="DH40" s="665"/>
      <c r="DI40" s="665"/>
      <c r="DJ40" s="665"/>
      <c r="DK40" s="666"/>
      <c r="DL40" s="670">
        <v>425429</v>
      </c>
      <c r="DM40" s="665"/>
      <c r="DN40" s="665"/>
      <c r="DO40" s="665"/>
      <c r="DP40" s="665"/>
      <c r="DQ40" s="665"/>
      <c r="DR40" s="665"/>
      <c r="DS40" s="665"/>
      <c r="DT40" s="665"/>
      <c r="DU40" s="665"/>
      <c r="DV40" s="666"/>
      <c r="DW40" s="667">
        <v>0.4</v>
      </c>
      <c r="DX40" s="677"/>
      <c r="DY40" s="677"/>
      <c r="DZ40" s="677"/>
      <c r="EA40" s="677"/>
      <c r="EB40" s="677"/>
      <c r="EC40" s="698"/>
    </row>
    <row r="41" spans="2:133" ht="11.25" customHeight="1" x14ac:dyDescent="0.2">
      <c r="B41" s="661" t="s">
        <v>346</v>
      </c>
      <c r="C41" s="662"/>
      <c r="D41" s="662"/>
      <c r="E41" s="662"/>
      <c r="F41" s="662"/>
      <c r="G41" s="662"/>
      <c r="H41" s="662"/>
      <c r="I41" s="662"/>
      <c r="J41" s="662"/>
      <c r="K41" s="662"/>
      <c r="L41" s="662"/>
      <c r="M41" s="662"/>
      <c r="N41" s="662"/>
      <c r="O41" s="662"/>
      <c r="P41" s="662"/>
      <c r="Q41" s="663"/>
      <c r="R41" s="664" t="s">
        <v>126</v>
      </c>
      <c r="S41" s="665"/>
      <c r="T41" s="665"/>
      <c r="U41" s="665"/>
      <c r="V41" s="665"/>
      <c r="W41" s="665"/>
      <c r="X41" s="665"/>
      <c r="Y41" s="666"/>
      <c r="Z41" s="691" t="s">
        <v>126</v>
      </c>
      <c r="AA41" s="691"/>
      <c r="AB41" s="691"/>
      <c r="AC41" s="691"/>
      <c r="AD41" s="692" t="s">
        <v>126</v>
      </c>
      <c r="AE41" s="692"/>
      <c r="AF41" s="692"/>
      <c r="AG41" s="692"/>
      <c r="AH41" s="692"/>
      <c r="AI41" s="692"/>
      <c r="AJ41" s="692"/>
      <c r="AK41" s="692"/>
      <c r="AL41" s="667" t="s">
        <v>126</v>
      </c>
      <c r="AM41" s="668"/>
      <c r="AN41" s="668"/>
      <c r="AO41" s="693"/>
      <c r="AQ41" s="699" t="s">
        <v>347</v>
      </c>
      <c r="AR41" s="700"/>
      <c r="AS41" s="700"/>
      <c r="AT41" s="700"/>
      <c r="AU41" s="700"/>
      <c r="AV41" s="700"/>
      <c r="AW41" s="700"/>
      <c r="AX41" s="700"/>
      <c r="AY41" s="701"/>
      <c r="AZ41" s="664">
        <v>4892000</v>
      </c>
      <c r="BA41" s="665"/>
      <c r="BB41" s="665"/>
      <c r="BC41" s="665"/>
      <c r="BD41" s="675"/>
      <c r="BE41" s="675"/>
      <c r="BF41" s="702"/>
      <c r="BG41" s="707"/>
      <c r="BH41" s="708"/>
      <c r="BI41" s="708"/>
      <c r="BJ41" s="708"/>
      <c r="BK41" s="708"/>
      <c r="BL41" s="364"/>
      <c r="BM41" s="703" t="s">
        <v>348</v>
      </c>
      <c r="BN41" s="703"/>
      <c r="BO41" s="703"/>
      <c r="BP41" s="703"/>
      <c r="BQ41" s="703"/>
      <c r="BR41" s="703"/>
      <c r="BS41" s="703"/>
      <c r="BT41" s="703"/>
      <c r="BU41" s="704"/>
      <c r="BV41" s="664" t="s">
        <v>126</v>
      </c>
      <c r="BW41" s="665"/>
      <c r="BX41" s="665"/>
      <c r="BY41" s="665"/>
      <c r="BZ41" s="665"/>
      <c r="CA41" s="665"/>
      <c r="CB41" s="705"/>
      <c r="CD41" s="706" t="s">
        <v>349</v>
      </c>
      <c r="CE41" s="703"/>
      <c r="CF41" s="703"/>
      <c r="CG41" s="703"/>
      <c r="CH41" s="703"/>
      <c r="CI41" s="703"/>
      <c r="CJ41" s="703"/>
      <c r="CK41" s="703"/>
      <c r="CL41" s="703"/>
      <c r="CM41" s="703"/>
      <c r="CN41" s="703"/>
      <c r="CO41" s="703"/>
      <c r="CP41" s="703"/>
      <c r="CQ41" s="704"/>
      <c r="CR41" s="664" t="s">
        <v>126</v>
      </c>
      <c r="CS41" s="675"/>
      <c r="CT41" s="675"/>
      <c r="CU41" s="675"/>
      <c r="CV41" s="675"/>
      <c r="CW41" s="675"/>
      <c r="CX41" s="675"/>
      <c r="CY41" s="676"/>
      <c r="CZ41" s="667" t="s">
        <v>126</v>
      </c>
      <c r="DA41" s="677"/>
      <c r="DB41" s="677"/>
      <c r="DC41" s="678"/>
      <c r="DD41" s="670" t="s">
        <v>126</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350</v>
      </c>
      <c r="C42" s="662"/>
      <c r="D42" s="662"/>
      <c r="E42" s="662"/>
      <c r="F42" s="662"/>
      <c r="G42" s="662"/>
      <c r="H42" s="662"/>
      <c r="I42" s="662"/>
      <c r="J42" s="662"/>
      <c r="K42" s="662"/>
      <c r="L42" s="662"/>
      <c r="M42" s="662"/>
      <c r="N42" s="662"/>
      <c r="O42" s="662"/>
      <c r="P42" s="662"/>
      <c r="Q42" s="663"/>
      <c r="R42" s="664" t="s">
        <v>126</v>
      </c>
      <c r="S42" s="665"/>
      <c r="T42" s="665"/>
      <c r="U42" s="665"/>
      <c r="V42" s="665"/>
      <c r="W42" s="665"/>
      <c r="X42" s="665"/>
      <c r="Y42" s="666"/>
      <c r="Z42" s="691" t="s">
        <v>126</v>
      </c>
      <c r="AA42" s="691"/>
      <c r="AB42" s="691"/>
      <c r="AC42" s="691"/>
      <c r="AD42" s="692" t="s">
        <v>126</v>
      </c>
      <c r="AE42" s="692"/>
      <c r="AF42" s="692"/>
      <c r="AG42" s="692"/>
      <c r="AH42" s="692"/>
      <c r="AI42" s="692"/>
      <c r="AJ42" s="692"/>
      <c r="AK42" s="692"/>
      <c r="AL42" s="667" t="s">
        <v>126</v>
      </c>
      <c r="AM42" s="668"/>
      <c r="AN42" s="668"/>
      <c r="AO42" s="693"/>
      <c r="AQ42" s="711" t="s">
        <v>351</v>
      </c>
      <c r="AR42" s="712"/>
      <c r="AS42" s="712"/>
      <c r="AT42" s="712"/>
      <c r="AU42" s="712"/>
      <c r="AV42" s="712"/>
      <c r="AW42" s="712"/>
      <c r="AX42" s="712"/>
      <c r="AY42" s="713"/>
      <c r="AZ42" s="644">
        <v>13235298</v>
      </c>
      <c r="BA42" s="679"/>
      <c r="BB42" s="679"/>
      <c r="BC42" s="679"/>
      <c r="BD42" s="645"/>
      <c r="BE42" s="645"/>
      <c r="BF42" s="694"/>
      <c r="BG42" s="709"/>
      <c r="BH42" s="710"/>
      <c r="BI42" s="710"/>
      <c r="BJ42" s="710"/>
      <c r="BK42" s="710"/>
      <c r="BL42" s="365"/>
      <c r="BM42" s="695" t="s">
        <v>352</v>
      </c>
      <c r="BN42" s="695"/>
      <c r="BO42" s="695"/>
      <c r="BP42" s="695"/>
      <c r="BQ42" s="695"/>
      <c r="BR42" s="695"/>
      <c r="BS42" s="695"/>
      <c r="BT42" s="695"/>
      <c r="BU42" s="696"/>
      <c r="BV42" s="644">
        <v>315</v>
      </c>
      <c r="BW42" s="679"/>
      <c r="BX42" s="679"/>
      <c r="BY42" s="679"/>
      <c r="BZ42" s="679"/>
      <c r="CA42" s="679"/>
      <c r="CB42" s="697"/>
      <c r="CD42" s="661" t="s">
        <v>353</v>
      </c>
      <c r="CE42" s="662"/>
      <c r="CF42" s="662"/>
      <c r="CG42" s="662"/>
      <c r="CH42" s="662"/>
      <c r="CI42" s="662"/>
      <c r="CJ42" s="662"/>
      <c r="CK42" s="662"/>
      <c r="CL42" s="662"/>
      <c r="CM42" s="662"/>
      <c r="CN42" s="662"/>
      <c r="CO42" s="662"/>
      <c r="CP42" s="662"/>
      <c r="CQ42" s="663"/>
      <c r="CR42" s="664">
        <v>32078576</v>
      </c>
      <c r="CS42" s="675"/>
      <c r="CT42" s="675"/>
      <c r="CU42" s="675"/>
      <c r="CV42" s="675"/>
      <c r="CW42" s="675"/>
      <c r="CX42" s="675"/>
      <c r="CY42" s="676"/>
      <c r="CZ42" s="667">
        <v>13.6</v>
      </c>
      <c r="DA42" s="677"/>
      <c r="DB42" s="677"/>
      <c r="DC42" s="678"/>
      <c r="DD42" s="670">
        <v>8348966</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354</v>
      </c>
      <c r="C43" s="662"/>
      <c r="D43" s="662"/>
      <c r="E43" s="662"/>
      <c r="F43" s="662"/>
      <c r="G43" s="662"/>
      <c r="H43" s="662"/>
      <c r="I43" s="662"/>
      <c r="J43" s="662"/>
      <c r="K43" s="662"/>
      <c r="L43" s="662"/>
      <c r="M43" s="662"/>
      <c r="N43" s="662"/>
      <c r="O43" s="662"/>
      <c r="P43" s="662"/>
      <c r="Q43" s="663"/>
      <c r="R43" s="664">
        <v>2000000</v>
      </c>
      <c r="S43" s="665"/>
      <c r="T43" s="665"/>
      <c r="U43" s="665"/>
      <c r="V43" s="665"/>
      <c r="W43" s="665"/>
      <c r="X43" s="665"/>
      <c r="Y43" s="666"/>
      <c r="Z43" s="691">
        <v>0.8</v>
      </c>
      <c r="AA43" s="691"/>
      <c r="AB43" s="691"/>
      <c r="AC43" s="691"/>
      <c r="AD43" s="692" t="s">
        <v>126</v>
      </c>
      <c r="AE43" s="692"/>
      <c r="AF43" s="692"/>
      <c r="AG43" s="692"/>
      <c r="AH43" s="692"/>
      <c r="AI43" s="692"/>
      <c r="AJ43" s="692"/>
      <c r="AK43" s="692"/>
      <c r="AL43" s="667" t="s">
        <v>126</v>
      </c>
      <c r="AM43" s="668"/>
      <c r="AN43" s="668"/>
      <c r="AO43" s="693"/>
      <c r="BV43" s="219"/>
      <c r="BW43" s="219"/>
      <c r="BX43" s="219"/>
      <c r="BY43" s="219"/>
      <c r="BZ43" s="219"/>
      <c r="CA43" s="219"/>
      <c r="CB43" s="219"/>
      <c r="CD43" s="661" t="s">
        <v>355</v>
      </c>
      <c r="CE43" s="662"/>
      <c r="CF43" s="662"/>
      <c r="CG43" s="662"/>
      <c r="CH43" s="662"/>
      <c r="CI43" s="662"/>
      <c r="CJ43" s="662"/>
      <c r="CK43" s="662"/>
      <c r="CL43" s="662"/>
      <c r="CM43" s="662"/>
      <c r="CN43" s="662"/>
      <c r="CO43" s="662"/>
      <c r="CP43" s="662"/>
      <c r="CQ43" s="663"/>
      <c r="CR43" s="664">
        <v>476918</v>
      </c>
      <c r="CS43" s="675"/>
      <c r="CT43" s="675"/>
      <c r="CU43" s="675"/>
      <c r="CV43" s="675"/>
      <c r="CW43" s="675"/>
      <c r="CX43" s="675"/>
      <c r="CY43" s="676"/>
      <c r="CZ43" s="667">
        <v>0.2</v>
      </c>
      <c r="DA43" s="677"/>
      <c r="DB43" s="677"/>
      <c r="DC43" s="678"/>
      <c r="DD43" s="670">
        <v>476918</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356</v>
      </c>
      <c r="C44" s="642"/>
      <c r="D44" s="642"/>
      <c r="E44" s="642"/>
      <c r="F44" s="642"/>
      <c r="G44" s="642"/>
      <c r="H44" s="642"/>
      <c r="I44" s="642"/>
      <c r="J44" s="642"/>
      <c r="K44" s="642"/>
      <c r="L44" s="642"/>
      <c r="M44" s="642"/>
      <c r="N44" s="642"/>
      <c r="O44" s="642"/>
      <c r="P44" s="642"/>
      <c r="Q44" s="643"/>
      <c r="R44" s="644">
        <v>246004247</v>
      </c>
      <c r="S44" s="679"/>
      <c r="T44" s="679"/>
      <c r="U44" s="679"/>
      <c r="V44" s="679"/>
      <c r="W44" s="679"/>
      <c r="X44" s="679"/>
      <c r="Y44" s="680"/>
      <c r="Z44" s="681">
        <v>100</v>
      </c>
      <c r="AA44" s="681"/>
      <c r="AB44" s="681"/>
      <c r="AC44" s="681"/>
      <c r="AD44" s="682">
        <v>111137085</v>
      </c>
      <c r="AE44" s="682"/>
      <c r="AF44" s="682"/>
      <c r="AG44" s="682"/>
      <c r="AH44" s="682"/>
      <c r="AI44" s="682"/>
      <c r="AJ44" s="682"/>
      <c r="AK44" s="682"/>
      <c r="AL44" s="647">
        <v>100</v>
      </c>
      <c r="AM44" s="683"/>
      <c r="AN44" s="683"/>
      <c r="AO44" s="684"/>
      <c r="CD44" s="685" t="s">
        <v>303</v>
      </c>
      <c r="CE44" s="686"/>
      <c r="CF44" s="661" t="s">
        <v>357</v>
      </c>
      <c r="CG44" s="662"/>
      <c r="CH44" s="662"/>
      <c r="CI44" s="662"/>
      <c r="CJ44" s="662"/>
      <c r="CK44" s="662"/>
      <c r="CL44" s="662"/>
      <c r="CM44" s="662"/>
      <c r="CN44" s="662"/>
      <c r="CO44" s="662"/>
      <c r="CP44" s="662"/>
      <c r="CQ44" s="663"/>
      <c r="CR44" s="664">
        <v>31611375</v>
      </c>
      <c r="CS44" s="665"/>
      <c r="CT44" s="665"/>
      <c r="CU44" s="665"/>
      <c r="CV44" s="665"/>
      <c r="CW44" s="665"/>
      <c r="CX44" s="665"/>
      <c r="CY44" s="666"/>
      <c r="CZ44" s="667">
        <v>13.4</v>
      </c>
      <c r="DA44" s="668"/>
      <c r="DB44" s="668"/>
      <c r="DC44" s="669"/>
      <c r="DD44" s="670">
        <v>8251082</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358</v>
      </c>
      <c r="CG45" s="662"/>
      <c r="CH45" s="662"/>
      <c r="CI45" s="662"/>
      <c r="CJ45" s="662"/>
      <c r="CK45" s="662"/>
      <c r="CL45" s="662"/>
      <c r="CM45" s="662"/>
      <c r="CN45" s="662"/>
      <c r="CO45" s="662"/>
      <c r="CP45" s="662"/>
      <c r="CQ45" s="663"/>
      <c r="CR45" s="664">
        <v>15302600</v>
      </c>
      <c r="CS45" s="675"/>
      <c r="CT45" s="675"/>
      <c r="CU45" s="675"/>
      <c r="CV45" s="675"/>
      <c r="CW45" s="675"/>
      <c r="CX45" s="675"/>
      <c r="CY45" s="676"/>
      <c r="CZ45" s="667">
        <v>6.5</v>
      </c>
      <c r="DA45" s="677"/>
      <c r="DB45" s="677"/>
      <c r="DC45" s="678"/>
      <c r="DD45" s="670">
        <v>536908</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1" t="s">
        <v>359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360</v>
      </c>
      <c r="CG46" s="662"/>
      <c r="CH46" s="662"/>
      <c r="CI46" s="662"/>
      <c r="CJ46" s="662"/>
      <c r="CK46" s="662"/>
      <c r="CL46" s="662"/>
      <c r="CM46" s="662"/>
      <c r="CN46" s="662"/>
      <c r="CO46" s="662"/>
      <c r="CP46" s="662"/>
      <c r="CQ46" s="663"/>
      <c r="CR46" s="664">
        <v>13989609</v>
      </c>
      <c r="CS46" s="665"/>
      <c r="CT46" s="665"/>
      <c r="CU46" s="665"/>
      <c r="CV46" s="665"/>
      <c r="CW46" s="665"/>
      <c r="CX46" s="665"/>
      <c r="CY46" s="666"/>
      <c r="CZ46" s="667">
        <v>5.9</v>
      </c>
      <c r="DA46" s="668"/>
      <c r="DB46" s="668"/>
      <c r="DC46" s="669"/>
      <c r="DD46" s="670">
        <v>7115208</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361</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362</v>
      </c>
      <c r="CG47" s="662"/>
      <c r="CH47" s="662"/>
      <c r="CI47" s="662"/>
      <c r="CJ47" s="662"/>
      <c r="CK47" s="662"/>
      <c r="CL47" s="662"/>
      <c r="CM47" s="662"/>
      <c r="CN47" s="662"/>
      <c r="CO47" s="662"/>
      <c r="CP47" s="662"/>
      <c r="CQ47" s="663"/>
      <c r="CR47" s="664">
        <v>467201</v>
      </c>
      <c r="CS47" s="675"/>
      <c r="CT47" s="675"/>
      <c r="CU47" s="675"/>
      <c r="CV47" s="675"/>
      <c r="CW47" s="675"/>
      <c r="CX47" s="675"/>
      <c r="CY47" s="676"/>
      <c r="CZ47" s="667">
        <v>0.2</v>
      </c>
      <c r="DA47" s="677"/>
      <c r="DB47" s="677"/>
      <c r="DC47" s="678"/>
      <c r="DD47" s="670">
        <v>97884</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0.8" x14ac:dyDescent="0.2">
      <c r="B48" s="660" t="s">
        <v>363</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364</v>
      </c>
      <c r="CG48" s="662"/>
      <c r="CH48" s="662"/>
      <c r="CI48" s="662"/>
      <c r="CJ48" s="662"/>
      <c r="CK48" s="662"/>
      <c r="CL48" s="662"/>
      <c r="CM48" s="662"/>
      <c r="CN48" s="662"/>
      <c r="CO48" s="662"/>
      <c r="CP48" s="662"/>
      <c r="CQ48" s="663"/>
      <c r="CR48" s="664" t="s">
        <v>126</v>
      </c>
      <c r="CS48" s="665"/>
      <c r="CT48" s="665"/>
      <c r="CU48" s="665"/>
      <c r="CV48" s="665"/>
      <c r="CW48" s="665"/>
      <c r="CX48" s="665"/>
      <c r="CY48" s="666"/>
      <c r="CZ48" s="667" t="s">
        <v>126</v>
      </c>
      <c r="DA48" s="668"/>
      <c r="DB48" s="668"/>
      <c r="DC48" s="669"/>
      <c r="DD48" s="670" t="s">
        <v>126</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365</v>
      </c>
      <c r="CE49" s="642"/>
      <c r="CF49" s="642"/>
      <c r="CG49" s="642"/>
      <c r="CH49" s="642"/>
      <c r="CI49" s="642"/>
      <c r="CJ49" s="642"/>
      <c r="CK49" s="642"/>
      <c r="CL49" s="642"/>
      <c r="CM49" s="642"/>
      <c r="CN49" s="642"/>
      <c r="CO49" s="642"/>
      <c r="CP49" s="642"/>
      <c r="CQ49" s="643"/>
      <c r="CR49" s="644">
        <v>236201001</v>
      </c>
      <c r="CS49" s="645"/>
      <c r="CT49" s="645"/>
      <c r="CU49" s="645"/>
      <c r="CV49" s="645"/>
      <c r="CW49" s="645"/>
      <c r="CX49" s="645"/>
      <c r="CY49" s="646"/>
      <c r="CZ49" s="647">
        <v>100</v>
      </c>
      <c r="DA49" s="648"/>
      <c r="DB49" s="648"/>
      <c r="DC49" s="649"/>
      <c r="DD49" s="650">
        <v>122612510</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0.8"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XrCYfQxhBx96Pllv6KB7pVvPa4G8QrvhO418JCGuSHWKIHz3fhpgSloalVvvXC+PXPFIM5jl6O49+eyqqJUOA==" saltValue="UqVkn3vMzcesa17pnKzJR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66" t="s">
        <v>366</v>
      </c>
      <c r="B2" s="1166"/>
      <c r="C2" s="1166"/>
      <c r="D2" s="1166"/>
      <c r="E2" s="1166"/>
      <c r="F2" s="1166"/>
      <c r="G2" s="1166"/>
      <c r="H2" s="1166"/>
      <c r="I2" s="1166"/>
      <c r="J2" s="1166"/>
      <c r="K2" s="1166"/>
      <c r="L2" s="1166"/>
      <c r="M2" s="1166"/>
      <c r="N2" s="1166"/>
      <c r="O2" s="1166"/>
      <c r="P2" s="1166"/>
      <c r="Q2" s="1166"/>
      <c r="R2" s="1166"/>
      <c r="S2" s="1166"/>
      <c r="T2" s="1166"/>
      <c r="U2" s="1166"/>
      <c r="V2" s="1166"/>
      <c r="W2" s="1166"/>
      <c r="X2" s="1166"/>
      <c r="Y2" s="1166"/>
      <c r="Z2" s="1166"/>
      <c r="AA2" s="1166"/>
      <c r="AB2" s="1166"/>
      <c r="AC2" s="1166"/>
      <c r="AD2" s="1166"/>
      <c r="AE2" s="1166"/>
      <c r="AF2" s="1166"/>
      <c r="AG2" s="1166"/>
      <c r="AH2" s="1166"/>
      <c r="AI2" s="1166"/>
      <c r="AJ2" s="1166"/>
      <c r="AK2" s="1166"/>
      <c r="AL2" s="1166"/>
      <c r="AM2" s="1166"/>
      <c r="AN2" s="1166"/>
      <c r="AO2" s="1166"/>
      <c r="AP2" s="1166"/>
      <c r="AQ2" s="1166"/>
      <c r="AR2" s="1166"/>
      <c r="AS2" s="1166"/>
      <c r="AT2" s="1166"/>
      <c r="AU2" s="1166"/>
      <c r="AV2" s="1166"/>
      <c r="AW2" s="1166"/>
      <c r="AX2" s="1166"/>
      <c r="AY2" s="1166"/>
      <c r="AZ2" s="1166"/>
      <c r="BA2" s="1166"/>
      <c r="BB2" s="1166"/>
      <c r="BC2" s="1166"/>
      <c r="BD2" s="1166"/>
      <c r="BE2" s="1166"/>
      <c r="BF2" s="1166"/>
      <c r="BG2" s="1166"/>
      <c r="BH2" s="1166"/>
      <c r="BI2" s="116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67" t="s">
        <v>367</v>
      </c>
      <c r="DK2" s="1168"/>
      <c r="DL2" s="1168"/>
      <c r="DM2" s="1168"/>
      <c r="DN2" s="1168"/>
      <c r="DO2" s="1169"/>
      <c r="DP2" s="224"/>
      <c r="DQ2" s="1167" t="s">
        <v>368</v>
      </c>
      <c r="DR2" s="1168"/>
      <c r="DS2" s="1168"/>
      <c r="DT2" s="1168"/>
      <c r="DU2" s="1168"/>
      <c r="DV2" s="1168"/>
      <c r="DW2" s="1168"/>
      <c r="DX2" s="1168"/>
      <c r="DY2" s="1168"/>
      <c r="DZ2" s="1169"/>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119" t="s">
        <v>369</v>
      </c>
      <c r="B4" s="1119"/>
      <c r="C4" s="1119"/>
      <c r="D4" s="1119"/>
      <c r="E4" s="1119"/>
      <c r="F4" s="1119"/>
      <c r="G4" s="1119"/>
      <c r="H4" s="1119"/>
      <c r="I4" s="1119"/>
      <c r="J4" s="1119"/>
      <c r="K4" s="1119"/>
      <c r="L4" s="1119"/>
      <c r="M4" s="1119"/>
      <c r="N4" s="1119"/>
      <c r="O4" s="1119"/>
      <c r="P4" s="1119"/>
      <c r="Q4" s="1119"/>
      <c r="R4" s="1119"/>
      <c r="S4" s="1119"/>
      <c r="T4" s="1119"/>
      <c r="U4" s="1119"/>
      <c r="V4" s="1119"/>
      <c r="W4" s="1119"/>
      <c r="X4" s="1119"/>
      <c r="Y4" s="1119"/>
      <c r="Z4" s="1119"/>
      <c r="AA4" s="1119"/>
      <c r="AB4" s="1119"/>
      <c r="AC4" s="1119"/>
      <c r="AD4" s="1119"/>
      <c r="AE4" s="1119"/>
      <c r="AF4" s="1119"/>
      <c r="AG4" s="1119"/>
      <c r="AH4" s="1119"/>
      <c r="AI4" s="1119"/>
      <c r="AJ4" s="1119"/>
      <c r="AK4" s="1119"/>
      <c r="AL4" s="1119"/>
      <c r="AM4" s="1119"/>
      <c r="AN4" s="1119"/>
      <c r="AO4" s="1119"/>
      <c r="AP4" s="1119"/>
      <c r="AQ4" s="1119"/>
      <c r="AR4" s="1119"/>
      <c r="AS4" s="1119"/>
      <c r="AT4" s="1119"/>
      <c r="AU4" s="1119"/>
      <c r="AV4" s="1119"/>
      <c r="AW4" s="1119"/>
      <c r="AX4" s="1119"/>
      <c r="AY4" s="1119"/>
      <c r="AZ4" s="228"/>
      <c r="BA4" s="228"/>
      <c r="BB4" s="228"/>
      <c r="BC4" s="228"/>
      <c r="BD4" s="228"/>
      <c r="BE4" s="229"/>
      <c r="BF4" s="229"/>
      <c r="BG4" s="229"/>
      <c r="BH4" s="229"/>
      <c r="BI4" s="229"/>
      <c r="BJ4" s="229"/>
      <c r="BK4" s="229"/>
      <c r="BL4" s="229"/>
      <c r="BM4" s="229"/>
      <c r="BN4" s="229"/>
      <c r="BO4" s="229"/>
      <c r="BP4" s="229"/>
      <c r="BQ4" s="794" t="s">
        <v>370</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2">
      <c r="A5" s="1056" t="s">
        <v>371</v>
      </c>
      <c r="B5" s="1057"/>
      <c r="C5" s="1057"/>
      <c r="D5" s="1057"/>
      <c r="E5" s="1057"/>
      <c r="F5" s="1057"/>
      <c r="G5" s="1057"/>
      <c r="H5" s="1057"/>
      <c r="I5" s="1057"/>
      <c r="J5" s="1057"/>
      <c r="K5" s="1057"/>
      <c r="L5" s="1057"/>
      <c r="M5" s="1057"/>
      <c r="N5" s="1057"/>
      <c r="O5" s="1057"/>
      <c r="P5" s="1058"/>
      <c r="Q5" s="1062" t="s">
        <v>372</v>
      </c>
      <c r="R5" s="1063"/>
      <c r="S5" s="1063"/>
      <c r="T5" s="1063"/>
      <c r="U5" s="1064"/>
      <c r="V5" s="1062" t="s">
        <v>373</v>
      </c>
      <c r="W5" s="1063"/>
      <c r="X5" s="1063"/>
      <c r="Y5" s="1063"/>
      <c r="Z5" s="1064"/>
      <c r="AA5" s="1062" t="s">
        <v>374</v>
      </c>
      <c r="AB5" s="1063"/>
      <c r="AC5" s="1063"/>
      <c r="AD5" s="1063"/>
      <c r="AE5" s="1063"/>
      <c r="AF5" s="1170" t="s">
        <v>375</v>
      </c>
      <c r="AG5" s="1063"/>
      <c r="AH5" s="1063"/>
      <c r="AI5" s="1063"/>
      <c r="AJ5" s="1076"/>
      <c r="AK5" s="1063" t="s">
        <v>376</v>
      </c>
      <c r="AL5" s="1063"/>
      <c r="AM5" s="1063"/>
      <c r="AN5" s="1063"/>
      <c r="AO5" s="1064"/>
      <c r="AP5" s="1062" t="s">
        <v>377</v>
      </c>
      <c r="AQ5" s="1063"/>
      <c r="AR5" s="1063"/>
      <c r="AS5" s="1063"/>
      <c r="AT5" s="1064"/>
      <c r="AU5" s="1062" t="s">
        <v>378</v>
      </c>
      <c r="AV5" s="1063"/>
      <c r="AW5" s="1063"/>
      <c r="AX5" s="1063"/>
      <c r="AY5" s="1076"/>
      <c r="AZ5" s="228"/>
      <c r="BA5" s="228"/>
      <c r="BB5" s="228"/>
      <c r="BC5" s="228"/>
      <c r="BD5" s="228"/>
      <c r="BE5" s="229"/>
      <c r="BF5" s="229"/>
      <c r="BG5" s="229"/>
      <c r="BH5" s="229"/>
      <c r="BI5" s="229"/>
      <c r="BJ5" s="229"/>
      <c r="BK5" s="229"/>
      <c r="BL5" s="229"/>
      <c r="BM5" s="229"/>
      <c r="BN5" s="229"/>
      <c r="BO5" s="229"/>
      <c r="BP5" s="229"/>
      <c r="BQ5" s="1056" t="s">
        <v>379</v>
      </c>
      <c r="BR5" s="1057"/>
      <c r="BS5" s="1057"/>
      <c r="BT5" s="1057"/>
      <c r="BU5" s="1057"/>
      <c r="BV5" s="1057"/>
      <c r="BW5" s="1057"/>
      <c r="BX5" s="1057"/>
      <c r="BY5" s="1057"/>
      <c r="BZ5" s="1057"/>
      <c r="CA5" s="1057"/>
      <c r="CB5" s="1057"/>
      <c r="CC5" s="1057"/>
      <c r="CD5" s="1057"/>
      <c r="CE5" s="1057"/>
      <c r="CF5" s="1057"/>
      <c r="CG5" s="1058"/>
      <c r="CH5" s="1062" t="s">
        <v>380</v>
      </c>
      <c r="CI5" s="1063"/>
      <c r="CJ5" s="1063"/>
      <c r="CK5" s="1063"/>
      <c r="CL5" s="1064"/>
      <c r="CM5" s="1062" t="s">
        <v>381</v>
      </c>
      <c r="CN5" s="1063"/>
      <c r="CO5" s="1063"/>
      <c r="CP5" s="1063"/>
      <c r="CQ5" s="1064"/>
      <c r="CR5" s="1062" t="s">
        <v>382</v>
      </c>
      <c r="CS5" s="1063"/>
      <c r="CT5" s="1063"/>
      <c r="CU5" s="1063"/>
      <c r="CV5" s="1064"/>
      <c r="CW5" s="1062" t="s">
        <v>383</v>
      </c>
      <c r="CX5" s="1063"/>
      <c r="CY5" s="1063"/>
      <c r="CZ5" s="1063"/>
      <c r="DA5" s="1064"/>
      <c r="DB5" s="1062" t="s">
        <v>384</v>
      </c>
      <c r="DC5" s="1063"/>
      <c r="DD5" s="1063"/>
      <c r="DE5" s="1063"/>
      <c r="DF5" s="1064"/>
      <c r="DG5" s="1160" t="s">
        <v>385</v>
      </c>
      <c r="DH5" s="1161"/>
      <c r="DI5" s="1161"/>
      <c r="DJ5" s="1161"/>
      <c r="DK5" s="1162"/>
      <c r="DL5" s="1160" t="s">
        <v>386</v>
      </c>
      <c r="DM5" s="1161"/>
      <c r="DN5" s="1161"/>
      <c r="DO5" s="1161"/>
      <c r="DP5" s="1162"/>
      <c r="DQ5" s="1062" t="s">
        <v>387</v>
      </c>
      <c r="DR5" s="1063"/>
      <c r="DS5" s="1063"/>
      <c r="DT5" s="1063"/>
      <c r="DU5" s="1064"/>
      <c r="DV5" s="1062" t="s">
        <v>378</v>
      </c>
      <c r="DW5" s="1063"/>
      <c r="DX5" s="1063"/>
      <c r="DY5" s="1063"/>
      <c r="DZ5" s="1076"/>
      <c r="EA5" s="230"/>
    </row>
    <row r="6" spans="1:131" s="231" customFormat="1" ht="26.25" customHeight="1" thickBot="1" x14ac:dyDescent="0.25">
      <c r="A6" s="1059"/>
      <c r="B6" s="1060"/>
      <c r="C6" s="1060"/>
      <c r="D6" s="1060"/>
      <c r="E6" s="1060"/>
      <c r="F6" s="1060"/>
      <c r="G6" s="1060"/>
      <c r="H6" s="1060"/>
      <c r="I6" s="1060"/>
      <c r="J6" s="1060"/>
      <c r="K6" s="1060"/>
      <c r="L6" s="1060"/>
      <c r="M6" s="1060"/>
      <c r="N6" s="1060"/>
      <c r="O6" s="1060"/>
      <c r="P6" s="1061"/>
      <c r="Q6" s="1065"/>
      <c r="R6" s="1066"/>
      <c r="S6" s="1066"/>
      <c r="T6" s="1066"/>
      <c r="U6" s="1067"/>
      <c r="V6" s="1065"/>
      <c r="W6" s="1066"/>
      <c r="X6" s="1066"/>
      <c r="Y6" s="1066"/>
      <c r="Z6" s="1067"/>
      <c r="AA6" s="1065"/>
      <c r="AB6" s="1066"/>
      <c r="AC6" s="1066"/>
      <c r="AD6" s="1066"/>
      <c r="AE6" s="1066"/>
      <c r="AF6" s="1171"/>
      <c r="AG6" s="1066"/>
      <c r="AH6" s="1066"/>
      <c r="AI6" s="1066"/>
      <c r="AJ6" s="1077"/>
      <c r="AK6" s="1066"/>
      <c r="AL6" s="1066"/>
      <c r="AM6" s="1066"/>
      <c r="AN6" s="1066"/>
      <c r="AO6" s="1067"/>
      <c r="AP6" s="1065"/>
      <c r="AQ6" s="1066"/>
      <c r="AR6" s="1066"/>
      <c r="AS6" s="1066"/>
      <c r="AT6" s="1067"/>
      <c r="AU6" s="1065"/>
      <c r="AV6" s="1066"/>
      <c r="AW6" s="1066"/>
      <c r="AX6" s="1066"/>
      <c r="AY6" s="1077"/>
      <c r="AZ6" s="228"/>
      <c r="BA6" s="228"/>
      <c r="BB6" s="228"/>
      <c r="BC6" s="228"/>
      <c r="BD6" s="228"/>
      <c r="BE6" s="229"/>
      <c r="BF6" s="229"/>
      <c r="BG6" s="229"/>
      <c r="BH6" s="229"/>
      <c r="BI6" s="229"/>
      <c r="BJ6" s="229"/>
      <c r="BK6" s="229"/>
      <c r="BL6" s="229"/>
      <c r="BM6" s="229"/>
      <c r="BN6" s="229"/>
      <c r="BO6" s="229"/>
      <c r="BP6" s="229"/>
      <c r="BQ6" s="1059"/>
      <c r="BR6" s="1060"/>
      <c r="BS6" s="1060"/>
      <c r="BT6" s="1060"/>
      <c r="BU6" s="1060"/>
      <c r="BV6" s="1060"/>
      <c r="BW6" s="1060"/>
      <c r="BX6" s="1060"/>
      <c r="BY6" s="1060"/>
      <c r="BZ6" s="1060"/>
      <c r="CA6" s="1060"/>
      <c r="CB6" s="1060"/>
      <c r="CC6" s="1060"/>
      <c r="CD6" s="1060"/>
      <c r="CE6" s="1060"/>
      <c r="CF6" s="1060"/>
      <c r="CG6" s="1061"/>
      <c r="CH6" s="1065"/>
      <c r="CI6" s="1066"/>
      <c r="CJ6" s="1066"/>
      <c r="CK6" s="1066"/>
      <c r="CL6" s="1067"/>
      <c r="CM6" s="1065"/>
      <c r="CN6" s="1066"/>
      <c r="CO6" s="1066"/>
      <c r="CP6" s="1066"/>
      <c r="CQ6" s="1067"/>
      <c r="CR6" s="1065"/>
      <c r="CS6" s="1066"/>
      <c r="CT6" s="1066"/>
      <c r="CU6" s="1066"/>
      <c r="CV6" s="1067"/>
      <c r="CW6" s="1065"/>
      <c r="CX6" s="1066"/>
      <c r="CY6" s="1066"/>
      <c r="CZ6" s="1066"/>
      <c r="DA6" s="1067"/>
      <c r="DB6" s="1065"/>
      <c r="DC6" s="1066"/>
      <c r="DD6" s="1066"/>
      <c r="DE6" s="1066"/>
      <c r="DF6" s="1067"/>
      <c r="DG6" s="1163"/>
      <c r="DH6" s="1164"/>
      <c r="DI6" s="1164"/>
      <c r="DJ6" s="1164"/>
      <c r="DK6" s="1165"/>
      <c r="DL6" s="1163"/>
      <c r="DM6" s="1164"/>
      <c r="DN6" s="1164"/>
      <c r="DO6" s="1164"/>
      <c r="DP6" s="1165"/>
      <c r="DQ6" s="1065"/>
      <c r="DR6" s="1066"/>
      <c r="DS6" s="1066"/>
      <c r="DT6" s="1066"/>
      <c r="DU6" s="1067"/>
      <c r="DV6" s="1065"/>
      <c r="DW6" s="1066"/>
      <c r="DX6" s="1066"/>
      <c r="DY6" s="1066"/>
      <c r="DZ6" s="1077"/>
      <c r="EA6" s="230"/>
    </row>
    <row r="7" spans="1:131" s="231" customFormat="1" ht="26.25" customHeight="1" thickTop="1" x14ac:dyDescent="0.2">
      <c r="A7" s="232">
        <v>1</v>
      </c>
      <c r="B7" s="1107" t="s">
        <v>388</v>
      </c>
      <c r="C7" s="1108"/>
      <c r="D7" s="1108"/>
      <c r="E7" s="1108"/>
      <c r="F7" s="1108"/>
      <c r="G7" s="1108"/>
      <c r="H7" s="1108"/>
      <c r="I7" s="1108"/>
      <c r="J7" s="1108"/>
      <c r="K7" s="1108"/>
      <c r="L7" s="1108"/>
      <c r="M7" s="1108"/>
      <c r="N7" s="1108"/>
      <c r="O7" s="1108"/>
      <c r="P7" s="1109"/>
      <c r="Q7" s="1147">
        <v>245993</v>
      </c>
      <c r="R7" s="1148"/>
      <c r="S7" s="1148"/>
      <c r="T7" s="1148"/>
      <c r="U7" s="1148"/>
      <c r="V7" s="1148">
        <v>236295</v>
      </c>
      <c r="W7" s="1148"/>
      <c r="X7" s="1148"/>
      <c r="Y7" s="1148"/>
      <c r="Z7" s="1148"/>
      <c r="AA7" s="1148">
        <v>9698</v>
      </c>
      <c r="AB7" s="1148"/>
      <c r="AC7" s="1148"/>
      <c r="AD7" s="1148"/>
      <c r="AE7" s="1149"/>
      <c r="AF7" s="1150">
        <v>7518</v>
      </c>
      <c r="AG7" s="1151"/>
      <c r="AH7" s="1151"/>
      <c r="AI7" s="1151"/>
      <c r="AJ7" s="1152"/>
      <c r="AK7" s="1153" t="s">
        <v>573</v>
      </c>
      <c r="AL7" s="1154"/>
      <c r="AM7" s="1154"/>
      <c r="AN7" s="1154"/>
      <c r="AO7" s="1154"/>
      <c r="AP7" s="1154">
        <v>140031</v>
      </c>
      <c r="AQ7" s="1154"/>
      <c r="AR7" s="1154"/>
      <c r="AS7" s="1154"/>
      <c r="AT7" s="1154"/>
      <c r="AU7" s="1155"/>
      <c r="AV7" s="1155"/>
      <c r="AW7" s="1155"/>
      <c r="AX7" s="1155"/>
      <c r="AY7" s="1156"/>
      <c r="AZ7" s="228"/>
      <c r="BA7" s="228"/>
      <c r="BB7" s="228"/>
      <c r="BC7" s="228"/>
      <c r="BD7" s="228"/>
      <c r="BE7" s="229"/>
      <c r="BF7" s="229"/>
      <c r="BG7" s="229"/>
      <c r="BH7" s="229"/>
      <c r="BI7" s="229"/>
      <c r="BJ7" s="229"/>
      <c r="BK7" s="229"/>
      <c r="BL7" s="229"/>
      <c r="BM7" s="229"/>
      <c r="BN7" s="229"/>
      <c r="BO7" s="229"/>
      <c r="BP7" s="229"/>
      <c r="BQ7" s="232">
        <v>1</v>
      </c>
      <c r="BR7" s="233"/>
      <c r="BS7" s="1157" t="s">
        <v>572</v>
      </c>
      <c r="BT7" s="1158"/>
      <c r="BU7" s="1158"/>
      <c r="BV7" s="1158"/>
      <c r="BW7" s="1158"/>
      <c r="BX7" s="1158"/>
      <c r="BY7" s="1158"/>
      <c r="BZ7" s="1158"/>
      <c r="CA7" s="1158"/>
      <c r="CB7" s="1158"/>
      <c r="CC7" s="1158"/>
      <c r="CD7" s="1158"/>
      <c r="CE7" s="1158"/>
      <c r="CF7" s="1158"/>
      <c r="CG7" s="1159"/>
      <c r="CH7" s="1144">
        <v>24</v>
      </c>
      <c r="CI7" s="1145"/>
      <c r="CJ7" s="1145"/>
      <c r="CK7" s="1145"/>
      <c r="CL7" s="1146"/>
      <c r="CM7" s="1144">
        <v>815</v>
      </c>
      <c r="CN7" s="1145"/>
      <c r="CO7" s="1145"/>
      <c r="CP7" s="1145"/>
      <c r="CQ7" s="1146"/>
      <c r="CR7" s="1144">
        <v>501</v>
      </c>
      <c r="CS7" s="1145"/>
      <c r="CT7" s="1145"/>
      <c r="CU7" s="1145"/>
      <c r="CV7" s="1146"/>
      <c r="CW7" s="1144">
        <v>183</v>
      </c>
      <c r="CX7" s="1145"/>
      <c r="CY7" s="1145"/>
      <c r="CZ7" s="1145"/>
      <c r="DA7" s="1146"/>
      <c r="DB7" s="1144" t="s">
        <v>573</v>
      </c>
      <c r="DC7" s="1145"/>
      <c r="DD7" s="1145"/>
      <c r="DE7" s="1145"/>
      <c r="DF7" s="1146"/>
      <c r="DG7" s="1144" t="s">
        <v>573</v>
      </c>
      <c r="DH7" s="1145"/>
      <c r="DI7" s="1145"/>
      <c r="DJ7" s="1145"/>
      <c r="DK7" s="1146"/>
      <c r="DL7" s="1144" t="s">
        <v>573</v>
      </c>
      <c r="DM7" s="1145"/>
      <c r="DN7" s="1145"/>
      <c r="DO7" s="1145"/>
      <c r="DP7" s="1146"/>
      <c r="DQ7" s="1144" t="s">
        <v>573</v>
      </c>
      <c r="DR7" s="1145"/>
      <c r="DS7" s="1145"/>
      <c r="DT7" s="1145"/>
      <c r="DU7" s="1146"/>
      <c r="DV7" s="1157"/>
      <c r="DW7" s="1158"/>
      <c r="DX7" s="1158"/>
      <c r="DY7" s="1158"/>
      <c r="DZ7" s="1175"/>
      <c r="EA7" s="230"/>
    </row>
    <row r="8" spans="1:131" s="231" customFormat="1" ht="26.25" customHeight="1" x14ac:dyDescent="0.2">
      <c r="A8" s="234">
        <v>2</v>
      </c>
      <c r="B8" s="1091" t="s">
        <v>389</v>
      </c>
      <c r="C8" s="1092"/>
      <c r="D8" s="1092"/>
      <c r="E8" s="1092"/>
      <c r="F8" s="1092"/>
      <c r="G8" s="1092"/>
      <c r="H8" s="1092"/>
      <c r="I8" s="1092"/>
      <c r="J8" s="1092"/>
      <c r="K8" s="1092"/>
      <c r="L8" s="1092"/>
      <c r="M8" s="1092"/>
      <c r="N8" s="1092"/>
      <c r="O8" s="1092"/>
      <c r="P8" s="1093"/>
      <c r="Q8" s="1099">
        <v>208</v>
      </c>
      <c r="R8" s="1100"/>
      <c r="S8" s="1100"/>
      <c r="T8" s="1100"/>
      <c r="U8" s="1100"/>
      <c r="V8" s="1100">
        <v>103</v>
      </c>
      <c r="W8" s="1100"/>
      <c r="X8" s="1100"/>
      <c r="Y8" s="1100"/>
      <c r="Z8" s="1100"/>
      <c r="AA8" s="1100">
        <v>105</v>
      </c>
      <c r="AB8" s="1100"/>
      <c r="AC8" s="1100"/>
      <c r="AD8" s="1100"/>
      <c r="AE8" s="1101"/>
      <c r="AF8" s="1096" t="s">
        <v>126</v>
      </c>
      <c r="AG8" s="1097"/>
      <c r="AH8" s="1097"/>
      <c r="AI8" s="1097"/>
      <c r="AJ8" s="1098"/>
      <c r="AK8" s="1140">
        <v>5</v>
      </c>
      <c r="AL8" s="1141"/>
      <c r="AM8" s="1141"/>
      <c r="AN8" s="1141"/>
      <c r="AO8" s="1141"/>
      <c r="AP8" s="1141">
        <v>28</v>
      </c>
      <c r="AQ8" s="1141"/>
      <c r="AR8" s="1141"/>
      <c r="AS8" s="1141"/>
      <c r="AT8" s="1141"/>
      <c r="AU8" s="1142"/>
      <c r="AV8" s="1142"/>
      <c r="AW8" s="1142"/>
      <c r="AX8" s="1142"/>
      <c r="AY8" s="1143"/>
      <c r="AZ8" s="228"/>
      <c r="BA8" s="228"/>
      <c r="BB8" s="228"/>
      <c r="BC8" s="228"/>
      <c r="BD8" s="228"/>
      <c r="BE8" s="229"/>
      <c r="BF8" s="229"/>
      <c r="BG8" s="229"/>
      <c r="BH8" s="229"/>
      <c r="BI8" s="229"/>
      <c r="BJ8" s="229"/>
      <c r="BK8" s="229"/>
      <c r="BL8" s="229"/>
      <c r="BM8" s="229"/>
      <c r="BN8" s="229"/>
      <c r="BO8" s="229"/>
      <c r="BP8" s="229"/>
      <c r="BQ8" s="234">
        <v>2</v>
      </c>
      <c r="BR8" s="235"/>
      <c r="BS8" s="1053" t="s">
        <v>574</v>
      </c>
      <c r="BT8" s="1054"/>
      <c r="BU8" s="1054"/>
      <c r="BV8" s="1054"/>
      <c r="BW8" s="1054"/>
      <c r="BX8" s="1054"/>
      <c r="BY8" s="1054"/>
      <c r="BZ8" s="1054"/>
      <c r="CA8" s="1054"/>
      <c r="CB8" s="1054"/>
      <c r="CC8" s="1054"/>
      <c r="CD8" s="1054"/>
      <c r="CE8" s="1054"/>
      <c r="CF8" s="1054"/>
      <c r="CG8" s="1075"/>
      <c r="CH8" s="1050">
        <v>-59</v>
      </c>
      <c r="CI8" s="1051"/>
      <c r="CJ8" s="1051"/>
      <c r="CK8" s="1051"/>
      <c r="CL8" s="1052"/>
      <c r="CM8" s="1050">
        <v>6883</v>
      </c>
      <c r="CN8" s="1051"/>
      <c r="CO8" s="1051"/>
      <c r="CP8" s="1051"/>
      <c r="CQ8" s="1052"/>
      <c r="CR8" s="1050">
        <v>204</v>
      </c>
      <c r="CS8" s="1051"/>
      <c r="CT8" s="1051"/>
      <c r="CU8" s="1051"/>
      <c r="CV8" s="1052"/>
      <c r="CW8" s="1050" t="s">
        <v>584</v>
      </c>
      <c r="CX8" s="1051"/>
      <c r="CY8" s="1051"/>
      <c r="CZ8" s="1051"/>
      <c r="DA8" s="1052"/>
      <c r="DB8" s="1050" t="s">
        <v>584</v>
      </c>
      <c r="DC8" s="1051"/>
      <c r="DD8" s="1051"/>
      <c r="DE8" s="1051"/>
      <c r="DF8" s="1052"/>
      <c r="DG8" s="1050" t="s">
        <v>584</v>
      </c>
      <c r="DH8" s="1051"/>
      <c r="DI8" s="1051"/>
      <c r="DJ8" s="1051"/>
      <c r="DK8" s="1052"/>
      <c r="DL8" s="1050" t="s">
        <v>584</v>
      </c>
      <c r="DM8" s="1051"/>
      <c r="DN8" s="1051"/>
      <c r="DO8" s="1051"/>
      <c r="DP8" s="1052"/>
      <c r="DQ8" s="1050" t="s">
        <v>584</v>
      </c>
      <c r="DR8" s="1051"/>
      <c r="DS8" s="1051"/>
      <c r="DT8" s="1051"/>
      <c r="DU8" s="1052"/>
      <c r="DV8" s="1053"/>
      <c r="DW8" s="1054"/>
      <c r="DX8" s="1054"/>
      <c r="DY8" s="1054"/>
      <c r="DZ8" s="1055"/>
      <c r="EA8" s="230"/>
    </row>
    <row r="9" spans="1:131" s="231" customFormat="1" ht="26.25" customHeight="1" x14ac:dyDescent="0.2">
      <c r="A9" s="234">
        <v>3</v>
      </c>
      <c r="B9" s="1091" t="s">
        <v>390</v>
      </c>
      <c r="C9" s="1092"/>
      <c r="D9" s="1092"/>
      <c r="E9" s="1092"/>
      <c r="F9" s="1092"/>
      <c r="G9" s="1092"/>
      <c r="H9" s="1092"/>
      <c r="I9" s="1092"/>
      <c r="J9" s="1092"/>
      <c r="K9" s="1092"/>
      <c r="L9" s="1092"/>
      <c r="M9" s="1092"/>
      <c r="N9" s="1092"/>
      <c r="O9" s="1092"/>
      <c r="P9" s="1093"/>
      <c r="Q9" s="1099">
        <v>79</v>
      </c>
      <c r="R9" s="1100"/>
      <c r="S9" s="1100"/>
      <c r="T9" s="1100"/>
      <c r="U9" s="1100"/>
      <c r="V9" s="1100">
        <v>79</v>
      </c>
      <c r="W9" s="1100"/>
      <c r="X9" s="1100"/>
      <c r="Y9" s="1100"/>
      <c r="Z9" s="1100"/>
      <c r="AA9" s="1100" t="s">
        <v>573</v>
      </c>
      <c r="AB9" s="1100"/>
      <c r="AC9" s="1100"/>
      <c r="AD9" s="1100"/>
      <c r="AE9" s="1101"/>
      <c r="AF9" s="1096" t="s">
        <v>126</v>
      </c>
      <c r="AG9" s="1097"/>
      <c r="AH9" s="1097"/>
      <c r="AI9" s="1097"/>
      <c r="AJ9" s="1098"/>
      <c r="AK9" s="1140" t="s">
        <v>573</v>
      </c>
      <c r="AL9" s="1141"/>
      <c r="AM9" s="1141"/>
      <c r="AN9" s="1141"/>
      <c r="AO9" s="1141"/>
      <c r="AP9" s="1141">
        <v>172</v>
      </c>
      <c r="AQ9" s="1141"/>
      <c r="AR9" s="1141"/>
      <c r="AS9" s="1141"/>
      <c r="AT9" s="1141"/>
      <c r="AU9" s="1142"/>
      <c r="AV9" s="1142"/>
      <c r="AW9" s="1142"/>
      <c r="AX9" s="1142"/>
      <c r="AY9" s="1143"/>
      <c r="AZ9" s="228"/>
      <c r="BA9" s="228"/>
      <c r="BB9" s="228"/>
      <c r="BC9" s="228"/>
      <c r="BD9" s="228"/>
      <c r="BE9" s="229"/>
      <c r="BF9" s="229"/>
      <c r="BG9" s="229"/>
      <c r="BH9" s="229"/>
      <c r="BI9" s="229"/>
      <c r="BJ9" s="229"/>
      <c r="BK9" s="229"/>
      <c r="BL9" s="229"/>
      <c r="BM9" s="229"/>
      <c r="BN9" s="229"/>
      <c r="BO9" s="229"/>
      <c r="BP9" s="229"/>
      <c r="BQ9" s="234">
        <v>3</v>
      </c>
      <c r="BR9" s="235"/>
      <c r="BS9" s="1053"/>
      <c r="BT9" s="1054"/>
      <c r="BU9" s="1054"/>
      <c r="BV9" s="1054"/>
      <c r="BW9" s="1054"/>
      <c r="BX9" s="1054"/>
      <c r="BY9" s="1054"/>
      <c r="BZ9" s="1054"/>
      <c r="CA9" s="1054"/>
      <c r="CB9" s="1054"/>
      <c r="CC9" s="1054"/>
      <c r="CD9" s="1054"/>
      <c r="CE9" s="1054"/>
      <c r="CF9" s="1054"/>
      <c r="CG9" s="1075"/>
      <c r="CH9" s="1050"/>
      <c r="CI9" s="1051"/>
      <c r="CJ9" s="1051"/>
      <c r="CK9" s="1051"/>
      <c r="CL9" s="1052"/>
      <c r="CM9" s="1050"/>
      <c r="CN9" s="1051"/>
      <c r="CO9" s="1051"/>
      <c r="CP9" s="1051"/>
      <c r="CQ9" s="1052"/>
      <c r="CR9" s="1050"/>
      <c r="CS9" s="1051"/>
      <c r="CT9" s="1051"/>
      <c r="CU9" s="1051"/>
      <c r="CV9" s="1052"/>
      <c r="CW9" s="1050"/>
      <c r="CX9" s="1051"/>
      <c r="CY9" s="1051"/>
      <c r="CZ9" s="1051"/>
      <c r="DA9" s="1052"/>
      <c r="DB9" s="1050"/>
      <c r="DC9" s="1051"/>
      <c r="DD9" s="1051"/>
      <c r="DE9" s="1051"/>
      <c r="DF9" s="1052"/>
      <c r="DG9" s="1050"/>
      <c r="DH9" s="1051"/>
      <c r="DI9" s="1051"/>
      <c r="DJ9" s="1051"/>
      <c r="DK9" s="1052"/>
      <c r="DL9" s="1050"/>
      <c r="DM9" s="1051"/>
      <c r="DN9" s="1051"/>
      <c r="DO9" s="1051"/>
      <c r="DP9" s="1052"/>
      <c r="DQ9" s="1050"/>
      <c r="DR9" s="1051"/>
      <c r="DS9" s="1051"/>
      <c r="DT9" s="1051"/>
      <c r="DU9" s="1052"/>
      <c r="DV9" s="1053"/>
      <c r="DW9" s="1054"/>
      <c r="DX9" s="1054"/>
      <c r="DY9" s="1054"/>
      <c r="DZ9" s="1055"/>
      <c r="EA9" s="230"/>
    </row>
    <row r="10" spans="1:131" s="231" customFormat="1" ht="26.25" customHeight="1" x14ac:dyDescent="0.2">
      <c r="A10" s="234">
        <v>4</v>
      </c>
      <c r="B10" s="1091" t="s">
        <v>391</v>
      </c>
      <c r="C10" s="1092"/>
      <c r="D10" s="1092"/>
      <c r="E10" s="1092"/>
      <c r="F10" s="1092"/>
      <c r="G10" s="1092"/>
      <c r="H10" s="1092"/>
      <c r="I10" s="1092"/>
      <c r="J10" s="1092"/>
      <c r="K10" s="1092"/>
      <c r="L10" s="1092"/>
      <c r="M10" s="1092"/>
      <c r="N10" s="1092"/>
      <c r="O10" s="1092"/>
      <c r="P10" s="1093"/>
      <c r="Q10" s="1099">
        <v>37351</v>
      </c>
      <c r="R10" s="1100"/>
      <c r="S10" s="1100"/>
      <c r="T10" s="1100"/>
      <c r="U10" s="1100"/>
      <c r="V10" s="1100">
        <v>37351</v>
      </c>
      <c r="W10" s="1100"/>
      <c r="X10" s="1100"/>
      <c r="Y10" s="1100"/>
      <c r="Z10" s="1100"/>
      <c r="AA10" s="1100" t="s">
        <v>573</v>
      </c>
      <c r="AB10" s="1100"/>
      <c r="AC10" s="1100"/>
      <c r="AD10" s="1100"/>
      <c r="AE10" s="1101"/>
      <c r="AF10" s="1096" t="s">
        <v>126</v>
      </c>
      <c r="AG10" s="1097"/>
      <c r="AH10" s="1097"/>
      <c r="AI10" s="1097"/>
      <c r="AJ10" s="1098"/>
      <c r="AK10" s="1140">
        <v>18763</v>
      </c>
      <c r="AL10" s="1141"/>
      <c r="AM10" s="1141"/>
      <c r="AN10" s="1141"/>
      <c r="AO10" s="1141"/>
      <c r="AP10" s="1141" t="s">
        <v>573</v>
      </c>
      <c r="AQ10" s="1141"/>
      <c r="AR10" s="1141"/>
      <c r="AS10" s="1141"/>
      <c r="AT10" s="1141"/>
      <c r="AU10" s="1142"/>
      <c r="AV10" s="1142"/>
      <c r="AW10" s="1142"/>
      <c r="AX10" s="1142"/>
      <c r="AY10" s="1143"/>
      <c r="AZ10" s="228"/>
      <c r="BA10" s="228"/>
      <c r="BB10" s="228"/>
      <c r="BC10" s="228"/>
      <c r="BD10" s="228"/>
      <c r="BE10" s="229"/>
      <c r="BF10" s="229"/>
      <c r="BG10" s="229"/>
      <c r="BH10" s="229"/>
      <c r="BI10" s="229"/>
      <c r="BJ10" s="229"/>
      <c r="BK10" s="229"/>
      <c r="BL10" s="229"/>
      <c r="BM10" s="229"/>
      <c r="BN10" s="229"/>
      <c r="BO10" s="229"/>
      <c r="BP10" s="229"/>
      <c r="BQ10" s="234">
        <v>4</v>
      </c>
      <c r="BR10" s="235"/>
      <c r="BS10" s="1053"/>
      <c r="BT10" s="1054"/>
      <c r="BU10" s="1054"/>
      <c r="BV10" s="1054"/>
      <c r="BW10" s="1054"/>
      <c r="BX10" s="1054"/>
      <c r="BY10" s="1054"/>
      <c r="BZ10" s="1054"/>
      <c r="CA10" s="1054"/>
      <c r="CB10" s="1054"/>
      <c r="CC10" s="1054"/>
      <c r="CD10" s="1054"/>
      <c r="CE10" s="1054"/>
      <c r="CF10" s="1054"/>
      <c r="CG10" s="1075"/>
      <c r="CH10" s="1050"/>
      <c r="CI10" s="1051"/>
      <c r="CJ10" s="1051"/>
      <c r="CK10" s="1051"/>
      <c r="CL10" s="1052"/>
      <c r="CM10" s="1050"/>
      <c r="CN10" s="1051"/>
      <c r="CO10" s="1051"/>
      <c r="CP10" s="1051"/>
      <c r="CQ10" s="1052"/>
      <c r="CR10" s="1050"/>
      <c r="CS10" s="1051"/>
      <c r="CT10" s="1051"/>
      <c r="CU10" s="1051"/>
      <c r="CV10" s="1052"/>
      <c r="CW10" s="1050"/>
      <c r="CX10" s="1051"/>
      <c r="CY10" s="1051"/>
      <c r="CZ10" s="1051"/>
      <c r="DA10" s="1052"/>
      <c r="DB10" s="1050"/>
      <c r="DC10" s="1051"/>
      <c r="DD10" s="1051"/>
      <c r="DE10" s="1051"/>
      <c r="DF10" s="1052"/>
      <c r="DG10" s="1050"/>
      <c r="DH10" s="1051"/>
      <c r="DI10" s="1051"/>
      <c r="DJ10" s="1051"/>
      <c r="DK10" s="1052"/>
      <c r="DL10" s="1050"/>
      <c r="DM10" s="1051"/>
      <c r="DN10" s="1051"/>
      <c r="DO10" s="1051"/>
      <c r="DP10" s="1052"/>
      <c r="DQ10" s="1050"/>
      <c r="DR10" s="1051"/>
      <c r="DS10" s="1051"/>
      <c r="DT10" s="1051"/>
      <c r="DU10" s="1052"/>
      <c r="DV10" s="1053"/>
      <c r="DW10" s="1054"/>
      <c r="DX10" s="1054"/>
      <c r="DY10" s="1054"/>
      <c r="DZ10" s="1055"/>
      <c r="EA10" s="230"/>
    </row>
    <row r="11" spans="1:131" s="231" customFormat="1" ht="26.25" customHeight="1" x14ac:dyDescent="0.2">
      <c r="A11" s="234">
        <v>5</v>
      </c>
      <c r="B11" s="1091"/>
      <c r="C11" s="1092"/>
      <c r="D11" s="1092"/>
      <c r="E11" s="1092"/>
      <c r="F11" s="1092"/>
      <c r="G11" s="1092"/>
      <c r="H11" s="1092"/>
      <c r="I11" s="1092"/>
      <c r="J11" s="1092"/>
      <c r="K11" s="1092"/>
      <c r="L11" s="1092"/>
      <c r="M11" s="1092"/>
      <c r="N11" s="1092"/>
      <c r="O11" s="1092"/>
      <c r="P11" s="1093"/>
      <c r="Q11" s="1099"/>
      <c r="R11" s="1100"/>
      <c r="S11" s="1100"/>
      <c r="T11" s="1100"/>
      <c r="U11" s="1100"/>
      <c r="V11" s="1100"/>
      <c r="W11" s="1100"/>
      <c r="X11" s="1100"/>
      <c r="Y11" s="1100"/>
      <c r="Z11" s="1100"/>
      <c r="AA11" s="1100"/>
      <c r="AB11" s="1100"/>
      <c r="AC11" s="1100"/>
      <c r="AD11" s="1100"/>
      <c r="AE11" s="1101"/>
      <c r="AF11" s="1096"/>
      <c r="AG11" s="1097"/>
      <c r="AH11" s="1097"/>
      <c r="AI11" s="1097"/>
      <c r="AJ11" s="1098"/>
      <c r="AK11" s="1140"/>
      <c r="AL11" s="1141"/>
      <c r="AM11" s="1141"/>
      <c r="AN11" s="1141"/>
      <c r="AO11" s="1141"/>
      <c r="AP11" s="1141"/>
      <c r="AQ11" s="1141"/>
      <c r="AR11" s="1141"/>
      <c r="AS11" s="1141"/>
      <c r="AT11" s="1141"/>
      <c r="AU11" s="1142"/>
      <c r="AV11" s="1142"/>
      <c r="AW11" s="1142"/>
      <c r="AX11" s="1142"/>
      <c r="AY11" s="1143"/>
      <c r="AZ11" s="228"/>
      <c r="BA11" s="228"/>
      <c r="BB11" s="228"/>
      <c r="BC11" s="228"/>
      <c r="BD11" s="228"/>
      <c r="BE11" s="229"/>
      <c r="BF11" s="229"/>
      <c r="BG11" s="229"/>
      <c r="BH11" s="229"/>
      <c r="BI11" s="229"/>
      <c r="BJ11" s="229"/>
      <c r="BK11" s="229"/>
      <c r="BL11" s="229"/>
      <c r="BM11" s="229"/>
      <c r="BN11" s="229"/>
      <c r="BO11" s="229"/>
      <c r="BP11" s="229"/>
      <c r="BQ11" s="234">
        <v>5</v>
      </c>
      <c r="BR11" s="235"/>
      <c r="BS11" s="1053"/>
      <c r="BT11" s="1054"/>
      <c r="BU11" s="1054"/>
      <c r="BV11" s="1054"/>
      <c r="BW11" s="1054"/>
      <c r="BX11" s="1054"/>
      <c r="BY11" s="1054"/>
      <c r="BZ11" s="1054"/>
      <c r="CA11" s="1054"/>
      <c r="CB11" s="1054"/>
      <c r="CC11" s="1054"/>
      <c r="CD11" s="1054"/>
      <c r="CE11" s="1054"/>
      <c r="CF11" s="1054"/>
      <c r="CG11" s="1075"/>
      <c r="CH11" s="1050"/>
      <c r="CI11" s="1051"/>
      <c r="CJ11" s="1051"/>
      <c r="CK11" s="1051"/>
      <c r="CL11" s="1052"/>
      <c r="CM11" s="1050"/>
      <c r="CN11" s="1051"/>
      <c r="CO11" s="1051"/>
      <c r="CP11" s="1051"/>
      <c r="CQ11" s="1052"/>
      <c r="CR11" s="1050"/>
      <c r="CS11" s="1051"/>
      <c r="CT11" s="1051"/>
      <c r="CU11" s="1051"/>
      <c r="CV11" s="1052"/>
      <c r="CW11" s="1050"/>
      <c r="CX11" s="1051"/>
      <c r="CY11" s="1051"/>
      <c r="CZ11" s="1051"/>
      <c r="DA11" s="1052"/>
      <c r="DB11" s="1050"/>
      <c r="DC11" s="1051"/>
      <c r="DD11" s="1051"/>
      <c r="DE11" s="1051"/>
      <c r="DF11" s="1052"/>
      <c r="DG11" s="1050"/>
      <c r="DH11" s="1051"/>
      <c r="DI11" s="1051"/>
      <c r="DJ11" s="1051"/>
      <c r="DK11" s="1052"/>
      <c r="DL11" s="1050"/>
      <c r="DM11" s="1051"/>
      <c r="DN11" s="1051"/>
      <c r="DO11" s="1051"/>
      <c r="DP11" s="1052"/>
      <c r="DQ11" s="1050"/>
      <c r="DR11" s="1051"/>
      <c r="DS11" s="1051"/>
      <c r="DT11" s="1051"/>
      <c r="DU11" s="1052"/>
      <c r="DV11" s="1053"/>
      <c r="DW11" s="1054"/>
      <c r="DX11" s="1054"/>
      <c r="DY11" s="1054"/>
      <c r="DZ11" s="1055"/>
      <c r="EA11" s="230"/>
    </row>
    <row r="12" spans="1:131" s="231" customFormat="1" ht="26.25" customHeight="1" x14ac:dyDescent="0.2">
      <c r="A12" s="234">
        <v>6</v>
      </c>
      <c r="B12" s="1091"/>
      <c r="C12" s="1092"/>
      <c r="D12" s="1092"/>
      <c r="E12" s="1092"/>
      <c r="F12" s="1092"/>
      <c r="G12" s="1092"/>
      <c r="H12" s="1092"/>
      <c r="I12" s="1092"/>
      <c r="J12" s="1092"/>
      <c r="K12" s="1092"/>
      <c r="L12" s="1092"/>
      <c r="M12" s="1092"/>
      <c r="N12" s="1092"/>
      <c r="O12" s="1092"/>
      <c r="P12" s="1093"/>
      <c r="Q12" s="1099"/>
      <c r="R12" s="1100"/>
      <c r="S12" s="1100"/>
      <c r="T12" s="1100"/>
      <c r="U12" s="1100"/>
      <c r="V12" s="1100"/>
      <c r="W12" s="1100"/>
      <c r="X12" s="1100"/>
      <c r="Y12" s="1100"/>
      <c r="Z12" s="1100"/>
      <c r="AA12" s="1100"/>
      <c r="AB12" s="1100"/>
      <c r="AC12" s="1100"/>
      <c r="AD12" s="1100"/>
      <c r="AE12" s="1101"/>
      <c r="AF12" s="1096"/>
      <c r="AG12" s="1097"/>
      <c r="AH12" s="1097"/>
      <c r="AI12" s="1097"/>
      <c r="AJ12" s="1098"/>
      <c r="AK12" s="1140"/>
      <c r="AL12" s="1141"/>
      <c r="AM12" s="1141"/>
      <c r="AN12" s="1141"/>
      <c r="AO12" s="1141"/>
      <c r="AP12" s="1141"/>
      <c r="AQ12" s="1141"/>
      <c r="AR12" s="1141"/>
      <c r="AS12" s="1141"/>
      <c r="AT12" s="1141"/>
      <c r="AU12" s="1142"/>
      <c r="AV12" s="1142"/>
      <c r="AW12" s="1142"/>
      <c r="AX12" s="1142"/>
      <c r="AY12" s="1143"/>
      <c r="AZ12" s="228"/>
      <c r="BA12" s="228"/>
      <c r="BB12" s="228"/>
      <c r="BC12" s="228"/>
      <c r="BD12" s="228"/>
      <c r="BE12" s="229"/>
      <c r="BF12" s="229"/>
      <c r="BG12" s="229"/>
      <c r="BH12" s="229"/>
      <c r="BI12" s="229"/>
      <c r="BJ12" s="229"/>
      <c r="BK12" s="229"/>
      <c r="BL12" s="229"/>
      <c r="BM12" s="229"/>
      <c r="BN12" s="229"/>
      <c r="BO12" s="229"/>
      <c r="BP12" s="229"/>
      <c r="BQ12" s="234">
        <v>6</v>
      </c>
      <c r="BR12" s="235"/>
      <c r="BS12" s="1053"/>
      <c r="BT12" s="1054"/>
      <c r="BU12" s="1054"/>
      <c r="BV12" s="1054"/>
      <c r="BW12" s="1054"/>
      <c r="BX12" s="1054"/>
      <c r="BY12" s="1054"/>
      <c r="BZ12" s="1054"/>
      <c r="CA12" s="1054"/>
      <c r="CB12" s="1054"/>
      <c r="CC12" s="1054"/>
      <c r="CD12" s="1054"/>
      <c r="CE12" s="1054"/>
      <c r="CF12" s="1054"/>
      <c r="CG12" s="1075"/>
      <c r="CH12" s="1050"/>
      <c r="CI12" s="1051"/>
      <c r="CJ12" s="1051"/>
      <c r="CK12" s="1051"/>
      <c r="CL12" s="1052"/>
      <c r="CM12" s="1050"/>
      <c r="CN12" s="1051"/>
      <c r="CO12" s="1051"/>
      <c r="CP12" s="1051"/>
      <c r="CQ12" s="1052"/>
      <c r="CR12" s="1050"/>
      <c r="CS12" s="1051"/>
      <c r="CT12" s="1051"/>
      <c r="CU12" s="1051"/>
      <c r="CV12" s="1052"/>
      <c r="CW12" s="1050"/>
      <c r="CX12" s="1051"/>
      <c r="CY12" s="1051"/>
      <c r="CZ12" s="1051"/>
      <c r="DA12" s="1052"/>
      <c r="DB12" s="1050"/>
      <c r="DC12" s="1051"/>
      <c r="DD12" s="1051"/>
      <c r="DE12" s="1051"/>
      <c r="DF12" s="1052"/>
      <c r="DG12" s="1050"/>
      <c r="DH12" s="1051"/>
      <c r="DI12" s="1051"/>
      <c r="DJ12" s="1051"/>
      <c r="DK12" s="1052"/>
      <c r="DL12" s="1050"/>
      <c r="DM12" s="1051"/>
      <c r="DN12" s="1051"/>
      <c r="DO12" s="1051"/>
      <c r="DP12" s="1052"/>
      <c r="DQ12" s="1050"/>
      <c r="DR12" s="1051"/>
      <c r="DS12" s="1051"/>
      <c r="DT12" s="1051"/>
      <c r="DU12" s="1052"/>
      <c r="DV12" s="1053"/>
      <c r="DW12" s="1054"/>
      <c r="DX12" s="1054"/>
      <c r="DY12" s="1054"/>
      <c r="DZ12" s="1055"/>
      <c r="EA12" s="230"/>
    </row>
    <row r="13" spans="1:131" s="231" customFormat="1" ht="26.25" customHeight="1" x14ac:dyDescent="0.2">
      <c r="A13" s="234">
        <v>7</v>
      </c>
      <c r="B13" s="1091"/>
      <c r="C13" s="1092"/>
      <c r="D13" s="1092"/>
      <c r="E13" s="1092"/>
      <c r="F13" s="1092"/>
      <c r="G13" s="1092"/>
      <c r="H13" s="1092"/>
      <c r="I13" s="1092"/>
      <c r="J13" s="1092"/>
      <c r="K13" s="1092"/>
      <c r="L13" s="1092"/>
      <c r="M13" s="1092"/>
      <c r="N13" s="1092"/>
      <c r="O13" s="1092"/>
      <c r="P13" s="1093"/>
      <c r="Q13" s="1099"/>
      <c r="R13" s="1100"/>
      <c r="S13" s="1100"/>
      <c r="T13" s="1100"/>
      <c r="U13" s="1100"/>
      <c r="V13" s="1100"/>
      <c r="W13" s="1100"/>
      <c r="X13" s="1100"/>
      <c r="Y13" s="1100"/>
      <c r="Z13" s="1100"/>
      <c r="AA13" s="1100"/>
      <c r="AB13" s="1100"/>
      <c r="AC13" s="1100"/>
      <c r="AD13" s="1100"/>
      <c r="AE13" s="1101"/>
      <c r="AF13" s="1096"/>
      <c r="AG13" s="1097"/>
      <c r="AH13" s="1097"/>
      <c r="AI13" s="1097"/>
      <c r="AJ13" s="1098"/>
      <c r="AK13" s="1140"/>
      <c r="AL13" s="1141"/>
      <c r="AM13" s="1141"/>
      <c r="AN13" s="1141"/>
      <c r="AO13" s="1141"/>
      <c r="AP13" s="1141"/>
      <c r="AQ13" s="1141"/>
      <c r="AR13" s="1141"/>
      <c r="AS13" s="1141"/>
      <c r="AT13" s="1141"/>
      <c r="AU13" s="1142"/>
      <c r="AV13" s="1142"/>
      <c r="AW13" s="1142"/>
      <c r="AX13" s="1142"/>
      <c r="AY13" s="1143"/>
      <c r="AZ13" s="228"/>
      <c r="BA13" s="228"/>
      <c r="BB13" s="228"/>
      <c r="BC13" s="228"/>
      <c r="BD13" s="228"/>
      <c r="BE13" s="229"/>
      <c r="BF13" s="229"/>
      <c r="BG13" s="229"/>
      <c r="BH13" s="229"/>
      <c r="BI13" s="229"/>
      <c r="BJ13" s="229"/>
      <c r="BK13" s="229"/>
      <c r="BL13" s="229"/>
      <c r="BM13" s="229"/>
      <c r="BN13" s="229"/>
      <c r="BO13" s="229"/>
      <c r="BP13" s="229"/>
      <c r="BQ13" s="234">
        <v>7</v>
      </c>
      <c r="BR13" s="235"/>
      <c r="BS13" s="1053"/>
      <c r="BT13" s="1054"/>
      <c r="BU13" s="1054"/>
      <c r="BV13" s="1054"/>
      <c r="BW13" s="1054"/>
      <c r="BX13" s="1054"/>
      <c r="BY13" s="1054"/>
      <c r="BZ13" s="1054"/>
      <c r="CA13" s="1054"/>
      <c r="CB13" s="1054"/>
      <c r="CC13" s="1054"/>
      <c r="CD13" s="1054"/>
      <c r="CE13" s="1054"/>
      <c r="CF13" s="1054"/>
      <c r="CG13" s="1075"/>
      <c r="CH13" s="1050"/>
      <c r="CI13" s="1051"/>
      <c r="CJ13" s="1051"/>
      <c r="CK13" s="1051"/>
      <c r="CL13" s="1052"/>
      <c r="CM13" s="1050"/>
      <c r="CN13" s="1051"/>
      <c r="CO13" s="1051"/>
      <c r="CP13" s="1051"/>
      <c r="CQ13" s="1052"/>
      <c r="CR13" s="1050"/>
      <c r="CS13" s="1051"/>
      <c r="CT13" s="1051"/>
      <c r="CU13" s="1051"/>
      <c r="CV13" s="1052"/>
      <c r="CW13" s="1050"/>
      <c r="CX13" s="1051"/>
      <c r="CY13" s="1051"/>
      <c r="CZ13" s="1051"/>
      <c r="DA13" s="1052"/>
      <c r="DB13" s="1050"/>
      <c r="DC13" s="1051"/>
      <c r="DD13" s="1051"/>
      <c r="DE13" s="1051"/>
      <c r="DF13" s="1052"/>
      <c r="DG13" s="1050"/>
      <c r="DH13" s="1051"/>
      <c r="DI13" s="1051"/>
      <c r="DJ13" s="1051"/>
      <c r="DK13" s="1052"/>
      <c r="DL13" s="1050"/>
      <c r="DM13" s="1051"/>
      <c r="DN13" s="1051"/>
      <c r="DO13" s="1051"/>
      <c r="DP13" s="1052"/>
      <c r="DQ13" s="1050"/>
      <c r="DR13" s="1051"/>
      <c r="DS13" s="1051"/>
      <c r="DT13" s="1051"/>
      <c r="DU13" s="1052"/>
      <c r="DV13" s="1053"/>
      <c r="DW13" s="1054"/>
      <c r="DX13" s="1054"/>
      <c r="DY13" s="1054"/>
      <c r="DZ13" s="1055"/>
      <c r="EA13" s="230"/>
    </row>
    <row r="14" spans="1:131" s="231" customFormat="1" ht="26.25" customHeight="1" x14ac:dyDescent="0.2">
      <c r="A14" s="234">
        <v>8</v>
      </c>
      <c r="B14" s="1091"/>
      <c r="C14" s="1092"/>
      <c r="D14" s="1092"/>
      <c r="E14" s="1092"/>
      <c r="F14" s="1092"/>
      <c r="G14" s="1092"/>
      <c r="H14" s="1092"/>
      <c r="I14" s="1092"/>
      <c r="J14" s="1092"/>
      <c r="K14" s="1092"/>
      <c r="L14" s="1092"/>
      <c r="M14" s="1092"/>
      <c r="N14" s="1092"/>
      <c r="O14" s="1092"/>
      <c r="P14" s="1093"/>
      <c r="Q14" s="1099"/>
      <c r="R14" s="1100"/>
      <c r="S14" s="1100"/>
      <c r="T14" s="1100"/>
      <c r="U14" s="1100"/>
      <c r="V14" s="1100"/>
      <c r="W14" s="1100"/>
      <c r="X14" s="1100"/>
      <c r="Y14" s="1100"/>
      <c r="Z14" s="1100"/>
      <c r="AA14" s="1100"/>
      <c r="AB14" s="1100"/>
      <c r="AC14" s="1100"/>
      <c r="AD14" s="1100"/>
      <c r="AE14" s="1101"/>
      <c r="AF14" s="1096"/>
      <c r="AG14" s="1097"/>
      <c r="AH14" s="1097"/>
      <c r="AI14" s="1097"/>
      <c r="AJ14" s="1098"/>
      <c r="AK14" s="1140"/>
      <c r="AL14" s="1141"/>
      <c r="AM14" s="1141"/>
      <c r="AN14" s="1141"/>
      <c r="AO14" s="1141"/>
      <c r="AP14" s="1141"/>
      <c r="AQ14" s="1141"/>
      <c r="AR14" s="1141"/>
      <c r="AS14" s="1141"/>
      <c r="AT14" s="1141"/>
      <c r="AU14" s="1142"/>
      <c r="AV14" s="1142"/>
      <c r="AW14" s="1142"/>
      <c r="AX14" s="1142"/>
      <c r="AY14" s="1143"/>
      <c r="AZ14" s="228"/>
      <c r="BA14" s="228"/>
      <c r="BB14" s="228"/>
      <c r="BC14" s="228"/>
      <c r="BD14" s="228"/>
      <c r="BE14" s="229"/>
      <c r="BF14" s="229"/>
      <c r="BG14" s="229"/>
      <c r="BH14" s="229"/>
      <c r="BI14" s="229"/>
      <c r="BJ14" s="229"/>
      <c r="BK14" s="229"/>
      <c r="BL14" s="229"/>
      <c r="BM14" s="229"/>
      <c r="BN14" s="229"/>
      <c r="BO14" s="229"/>
      <c r="BP14" s="229"/>
      <c r="BQ14" s="234">
        <v>8</v>
      </c>
      <c r="BR14" s="235"/>
      <c r="BS14" s="1053"/>
      <c r="BT14" s="1054"/>
      <c r="BU14" s="1054"/>
      <c r="BV14" s="1054"/>
      <c r="BW14" s="1054"/>
      <c r="BX14" s="1054"/>
      <c r="BY14" s="1054"/>
      <c r="BZ14" s="1054"/>
      <c r="CA14" s="1054"/>
      <c r="CB14" s="1054"/>
      <c r="CC14" s="1054"/>
      <c r="CD14" s="1054"/>
      <c r="CE14" s="1054"/>
      <c r="CF14" s="1054"/>
      <c r="CG14" s="1075"/>
      <c r="CH14" s="1050"/>
      <c r="CI14" s="1051"/>
      <c r="CJ14" s="1051"/>
      <c r="CK14" s="1051"/>
      <c r="CL14" s="1052"/>
      <c r="CM14" s="1050"/>
      <c r="CN14" s="1051"/>
      <c r="CO14" s="1051"/>
      <c r="CP14" s="1051"/>
      <c r="CQ14" s="1052"/>
      <c r="CR14" s="1050"/>
      <c r="CS14" s="1051"/>
      <c r="CT14" s="1051"/>
      <c r="CU14" s="1051"/>
      <c r="CV14" s="1052"/>
      <c r="CW14" s="1050"/>
      <c r="CX14" s="1051"/>
      <c r="CY14" s="1051"/>
      <c r="CZ14" s="1051"/>
      <c r="DA14" s="1052"/>
      <c r="DB14" s="1050"/>
      <c r="DC14" s="1051"/>
      <c r="DD14" s="1051"/>
      <c r="DE14" s="1051"/>
      <c r="DF14" s="1052"/>
      <c r="DG14" s="1050"/>
      <c r="DH14" s="1051"/>
      <c r="DI14" s="1051"/>
      <c r="DJ14" s="1051"/>
      <c r="DK14" s="1052"/>
      <c r="DL14" s="1050"/>
      <c r="DM14" s="1051"/>
      <c r="DN14" s="1051"/>
      <c r="DO14" s="1051"/>
      <c r="DP14" s="1052"/>
      <c r="DQ14" s="1050"/>
      <c r="DR14" s="1051"/>
      <c r="DS14" s="1051"/>
      <c r="DT14" s="1051"/>
      <c r="DU14" s="1052"/>
      <c r="DV14" s="1053"/>
      <c r="DW14" s="1054"/>
      <c r="DX14" s="1054"/>
      <c r="DY14" s="1054"/>
      <c r="DZ14" s="1055"/>
      <c r="EA14" s="230"/>
    </row>
    <row r="15" spans="1:131" s="231" customFormat="1" ht="26.25" customHeight="1" x14ac:dyDescent="0.2">
      <c r="A15" s="234">
        <v>9</v>
      </c>
      <c r="B15" s="1091"/>
      <c r="C15" s="1092"/>
      <c r="D15" s="1092"/>
      <c r="E15" s="1092"/>
      <c r="F15" s="1092"/>
      <c r="G15" s="1092"/>
      <c r="H15" s="1092"/>
      <c r="I15" s="1092"/>
      <c r="J15" s="1092"/>
      <c r="K15" s="1092"/>
      <c r="L15" s="1092"/>
      <c r="M15" s="1092"/>
      <c r="N15" s="1092"/>
      <c r="O15" s="1092"/>
      <c r="P15" s="1093"/>
      <c r="Q15" s="1099"/>
      <c r="R15" s="1100"/>
      <c r="S15" s="1100"/>
      <c r="T15" s="1100"/>
      <c r="U15" s="1100"/>
      <c r="V15" s="1100"/>
      <c r="W15" s="1100"/>
      <c r="X15" s="1100"/>
      <c r="Y15" s="1100"/>
      <c r="Z15" s="1100"/>
      <c r="AA15" s="1100"/>
      <c r="AB15" s="1100"/>
      <c r="AC15" s="1100"/>
      <c r="AD15" s="1100"/>
      <c r="AE15" s="1101"/>
      <c r="AF15" s="1096"/>
      <c r="AG15" s="1097"/>
      <c r="AH15" s="1097"/>
      <c r="AI15" s="1097"/>
      <c r="AJ15" s="1098"/>
      <c r="AK15" s="1140"/>
      <c r="AL15" s="1141"/>
      <c r="AM15" s="1141"/>
      <c r="AN15" s="1141"/>
      <c r="AO15" s="1141"/>
      <c r="AP15" s="1141"/>
      <c r="AQ15" s="1141"/>
      <c r="AR15" s="1141"/>
      <c r="AS15" s="1141"/>
      <c r="AT15" s="1141"/>
      <c r="AU15" s="1142"/>
      <c r="AV15" s="1142"/>
      <c r="AW15" s="1142"/>
      <c r="AX15" s="1142"/>
      <c r="AY15" s="1143"/>
      <c r="AZ15" s="228"/>
      <c r="BA15" s="228"/>
      <c r="BB15" s="228"/>
      <c r="BC15" s="228"/>
      <c r="BD15" s="228"/>
      <c r="BE15" s="229"/>
      <c r="BF15" s="229"/>
      <c r="BG15" s="229"/>
      <c r="BH15" s="229"/>
      <c r="BI15" s="229"/>
      <c r="BJ15" s="229"/>
      <c r="BK15" s="229"/>
      <c r="BL15" s="229"/>
      <c r="BM15" s="229"/>
      <c r="BN15" s="229"/>
      <c r="BO15" s="229"/>
      <c r="BP15" s="229"/>
      <c r="BQ15" s="234">
        <v>9</v>
      </c>
      <c r="BR15" s="235"/>
      <c r="BS15" s="1053"/>
      <c r="BT15" s="1054"/>
      <c r="BU15" s="1054"/>
      <c r="BV15" s="1054"/>
      <c r="BW15" s="1054"/>
      <c r="BX15" s="1054"/>
      <c r="BY15" s="1054"/>
      <c r="BZ15" s="1054"/>
      <c r="CA15" s="1054"/>
      <c r="CB15" s="1054"/>
      <c r="CC15" s="1054"/>
      <c r="CD15" s="1054"/>
      <c r="CE15" s="1054"/>
      <c r="CF15" s="1054"/>
      <c r="CG15" s="1075"/>
      <c r="CH15" s="1050"/>
      <c r="CI15" s="1051"/>
      <c r="CJ15" s="1051"/>
      <c r="CK15" s="1051"/>
      <c r="CL15" s="1052"/>
      <c r="CM15" s="1050"/>
      <c r="CN15" s="1051"/>
      <c r="CO15" s="1051"/>
      <c r="CP15" s="1051"/>
      <c r="CQ15" s="1052"/>
      <c r="CR15" s="1050"/>
      <c r="CS15" s="1051"/>
      <c r="CT15" s="1051"/>
      <c r="CU15" s="1051"/>
      <c r="CV15" s="1052"/>
      <c r="CW15" s="1050"/>
      <c r="CX15" s="1051"/>
      <c r="CY15" s="1051"/>
      <c r="CZ15" s="1051"/>
      <c r="DA15" s="1052"/>
      <c r="DB15" s="1050"/>
      <c r="DC15" s="1051"/>
      <c r="DD15" s="1051"/>
      <c r="DE15" s="1051"/>
      <c r="DF15" s="1052"/>
      <c r="DG15" s="1050"/>
      <c r="DH15" s="1051"/>
      <c r="DI15" s="1051"/>
      <c r="DJ15" s="1051"/>
      <c r="DK15" s="1052"/>
      <c r="DL15" s="1050"/>
      <c r="DM15" s="1051"/>
      <c r="DN15" s="1051"/>
      <c r="DO15" s="1051"/>
      <c r="DP15" s="1052"/>
      <c r="DQ15" s="1050"/>
      <c r="DR15" s="1051"/>
      <c r="DS15" s="1051"/>
      <c r="DT15" s="1051"/>
      <c r="DU15" s="1052"/>
      <c r="DV15" s="1053"/>
      <c r="DW15" s="1054"/>
      <c r="DX15" s="1054"/>
      <c r="DY15" s="1054"/>
      <c r="DZ15" s="1055"/>
      <c r="EA15" s="230"/>
    </row>
    <row r="16" spans="1:131" s="231" customFormat="1" ht="26.25" customHeight="1" x14ac:dyDescent="0.2">
      <c r="A16" s="234">
        <v>10</v>
      </c>
      <c r="B16" s="1091"/>
      <c r="C16" s="1092"/>
      <c r="D16" s="1092"/>
      <c r="E16" s="1092"/>
      <c r="F16" s="1092"/>
      <c r="G16" s="1092"/>
      <c r="H16" s="1092"/>
      <c r="I16" s="1092"/>
      <c r="J16" s="1092"/>
      <c r="K16" s="1092"/>
      <c r="L16" s="1092"/>
      <c r="M16" s="1092"/>
      <c r="N16" s="1092"/>
      <c r="O16" s="1092"/>
      <c r="P16" s="1093"/>
      <c r="Q16" s="1099"/>
      <c r="R16" s="1100"/>
      <c r="S16" s="1100"/>
      <c r="T16" s="1100"/>
      <c r="U16" s="1100"/>
      <c r="V16" s="1100"/>
      <c r="W16" s="1100"/>
      <c r="X16" s="1100"/>
      <c r="Y16" s="1100"/>
      <c r="Z16" s="1100"/>
      <c r="AA16" s="1100"/>
      <c r="AB16" s="1100"/>
      <c r="AC16" s="1100"/>
      <c r="AD16" s="1100"/>
      <c r="AE16" s="1101"/>
      <c r="AF16" s="1096"/>
      <c r="AG16" s="1097"/>
      <c r="AH16" s="1097"/>
      <c r="AI16" s="1097"/>
      <c r="AJ16" s="1098"/>
      <c r="AK16" s="1140"/>
      <c r="AL16" s="1141"/>
      <c r="AM16" s="1141"/>
      <c r="AN16" s="1141"/>
      <c r="AO16" s="1141"/>
      <c r="AP16" s="1141"/>
      <c r="AQ16" s="1141"/>
      <c r="AR16" s="1141"/>
      <c r="AS16" s="1141"/>
      <c r="AT16" s="1141"/>
      <c r="AU16" s="1142"/>
      <c r="AV16" s="1142"/>
      <c r="AW16" s="1142"/>
      <c r="AX16" s="1142"/>
      <c r="AY16" s="1143"/>
      <c r="AZ16" s="228"/>
      <c r="BA16" s="228"/>
      <c r="BB16" s="228"/>
      <c r="BC16" s="228"/>
      <c r="BD16" s="228"/>
      <c r="BE16" s="229"/>
      <c r="BF16" s="229"/>
      <c r="BG16" s="229"/>
      <c r="BH16" s="229"/>
      <c r="BI16" s="229"/>
      <c r="BJ16" s="229"/>
      <c r="BK16" s="229"/>
      <c r="BL16" s="229"/>
      <c r="BM16" s="229"/>
      <c r="BN16" s="229"/>
      <c r="BO16" s="229"/>
      <c r="BP16" s="229"/>
      <c r="BQ16" s="234">
        <v>10</v>
      </c>
      <c r="BR16" s="235"/>
      <c r="BS16" s="1053"/>
      <c r="BT16" s="1054"/>
      <c r="BU16" s="1054"/>
      <c r="BV16" s="1054"/>
      <c r="BW16" s="1054"/>
      <c r="BX16" s="1054"/>
      <c r="BY16" s="1054"/>
      <c r="BZ16" s="1054"/>
      <c r="CA16" s="1054"/>
      <c r="CB16" s="1054"/>
      <c r="CC16" s="1054"/>
      <c r="CD16" s="1054"/>
      <c r="CE16" s="1054"/>
      <c r="CF16" s="1054"/>
      <c r="CG16" s="1075"/>
      <c r="CH16" s="1050"/>
      <c r="CI16" s="1051"/>
      <c r="CJ16" s="1051"/>
      <c r="CK16" s="1051"/>
      <c r="CL16" s="1052"/>
      <c r="CM16" s="1050"/>
      <c r="CN16" s="1051"/>
      <c r="CO16" s="1051"/>
      <c r="CP16" s="1051"/>
      <c r="CQ16" s="1052"/>
      <c r="CR16" s="1050"/>
      <c r="CS16" s="1051"/>
      <c r="CT16" s="1051"/>
      <c r="CU16" s="1051"/>
      <c r="CV16" s="1052"/>
      <c r="CW16" s="1050"/>
      <c r="CX16" s="1051"/>
      <c r="CY16" s="1051"/>
      <c r="CZ16" s="1051"/>
      <c r="DA16" s="1052"/>
      <c r="DB16" s="1050"/>
      <c r="DC16" s="1051"/>
      <c r="DD16" s="1051"/>
      <c r="DE16" s="1051"/>
      <c r="DF16" s="1052"/>
      <c r="DG16" s="1050"/>
      <c r="DH16" s="1051"/>
      <c r="DI16" s="1051"/>
      <c r="DJ16" s="1051"/>
      <c r="DK16" s="1052"/>
      <c r="DL16" s="1050"/>
      <c r="DM16" s="1051"/>
      <c r="DN16" s="1051"/>
      <c r="DO16" s="1051"/>
      <c r="DP16" s="1052"/>
      <c r="DQ16" s="1050"/>
      <c r="DR16" s="1051"/>
      <c r="DS16" s="1051"/>
      <c r="DT16" s="1051"/>
      <c r="DU16" s="1052"/>
      <c r="DV16" s="1053"/>
      <c r="DW16" s="1054"/>
      <c r="DX16" s="1054"/>
      <c r="DY16" s="1054"/>
      <c r="DZ16" s="1055"/>
      <c r="EA16" s="230"/>
    </row>
    <row r="17" spans="1:131" s="231" customFormat="1" ht="26.25" customHeight="1" x14ac:dyDescent="0.2">
      <c r="A17" s="234">
        <v>11</v>
      </c>
      <c r="B17" s="1091"/>
      <c r="C17" s="1092"/>
      <c r="D17" s="1092"/>
      <c r="E17" s="1092"/>
      <c r="F17" s="1092"/>
      <c r="G17" s="1092"/>
      <c r="H17" s="1092"/>
      <c r="I17" s="1092"/>
      <c r="J17" s="1092"/>
      <c r="K17" s="1092"/>
      <c r="L17" s="1092"/>
      <c r="M17" s="1092"/>
      <c r="N17" s="1092"/>
      <c r="O17" s="1092"/>
      <c r="P17" s="1093"/>
      <c r="Q17" s="1099"/>
      <c r="R17" s="1100"/>
      <c r="S17" s="1100"/>
      <c r="T17" s="1100"/>
      <c r="U17" s="1100"/>
      <c r="V17" s="1100"/>
      <c r="W17" s="1100"/>
      <c r="X17" s="1100"/>
      <c r="Y17" s="1100"/>
      <c r="Z17" s="1100"/>
      <c r="AA17" s="1100"/>
      <c r="AB17" s="1100"/>
      <c r="AC17" s="1100"/>
      <c r="AD17" s="1100"/>
      <c r="AE17" s="1101"/>
      <c r="AF17" s="1096"/>
      <c r="AG17" s="1097"/>
      <c r="AH17" s="1097"/>
      <c r="AI17" s="1097"/>
      <c r="AJ17" s="1098"/>
      <c r="AK17" s="1140"/>
      <c r="AL17" s="1141"/>
      <c r="AM17" s="1141"/>
      <c r="AN17" s="1141"/>
      <c r="AO17" s="1141"/>
      <c r="AP17" s="1141"/>
      <c r="AQ17" s="1141"/>
      <c r="AR17" s="1141"/>
      <c r="AS17" s="1141"/>
      <c r="AT17" s="1141"/>
      <c r="AU17" s="1142"/>
      <c r="AV17" s="1142"/>
      <c r="AW17" s="1142"/>
      <c r="AX17" s="1142"/>
      <c r="AY17" s="1143"/>
      <c r="AZ17" s="228"/>
      <c r="BA17" s="228"/>
      <c r="BB17" s="228"/>
      <c r="BC17" s="228"/>
      <c r="BD17" s="228"/>
      <c r="BE17" s="229"/>
      <c r="BF17" s="229"/>
      <c r="BG17" s="229"/>
      <c r="BH17" s="229"/>
      <c r="BI17" s="229"/>
      <c r="BJ17" s="229"/>
      <c r="BK17" s="229"/>
      <c r="BL17" s="229"/>
      <c r="BM17" s="229"/>
      <c r="BN17" s="229"/>
      <c r="BO17" s="229"/>
      <c r="BP17" s="229"/>
      <c r="BQ17" s="234">
        <v>11</v>
      </c>
      <c r="BR17" s="235"/>
      <c r="BS17" s="1053"/>
      <c r="BT17" s="1054"/>
      <c r="BU17" s="1054"/>
      <c r="BV17" s="1054"/>
      <c r="BW17" s="1054"/>
      <c r="BX17" s="1054"/>
      <c r="BY17" s="1054"/>
      <c r="BZ17" s="1054"/>
      <c r="CA17" s="1054"/>
      <c r="CB17" s="1054"/>
      <c r="CC17" s="1054"/>
      <c r="CD17" s="1054"/>
      <c r="CE17" s="1054"/>
      <c r="CF17" s="1054"/>
      <c r="CG17" s="1075"/>
      <c r="CH17" s="1050"/>
      <c r="CI17" s="1051"/>
      <c r="CJ17" s="1051"/>
      <c r="CK17" s="1051"/>
      <c r="CL17" s="1052"/>
      <c r="CM17" s="1050"/>
      <c r="CN17" s="1051"/>
      <c r="CO17" s="1051"/>
      <c r="CP17" s="1051"/>
      <c r="CQ17" s="1052"/>
      <c r="CR17" s="1050"/>
      <c r="CS17" s="1051"/>
      <c r="CT17" s="1051"/>
      <c r="CU17" s="1051"/>
      <c r="CV17" s="1052"/>
      <c r="CW17" s="1050"/>
      <c r="CX17" s="1051"/>
      <c r="CY17" s="1051"/>
      <c r="CZ17" s="1051"/>
      <c r="DA17" s="1052"/>
      <c r="DB17" s="1050"/>
      <c r="DC17" s="1051"/>
      <c r="DD17" s="1051"/>
      <c r="DE17" s="1051"/>
      <c r="DF17" s="1052"/>
      <c r="DG17" s="1050"/>
      <c r="DH17" s="1051"/>
      <c r="DI17" s="1051"/>
      <c r="DJ17" s="1051"/>
      <c r="DK17" s="1052"/>
      <c r="DL17" s="1050"/>
      <c r="DM17" s="1051"/>
      <c r="DN17" s="1051"/>
      <c r="DO17" s="1051"/>
      <c r="DP17" s="1052"/>
      <c r="DQ17" s="1050"/>
      <c r="DR17" s="1051"/>
      <c r="DS17" s="1051"/>
      <c r="DT17" s="1051"/>
      <c r="DU17" s="1052"/>
      <c r="DV17" s="1053"/>
      <c r="DW17" s="1054"/>
      <c r="DX17" s="1054"/>
      <c r="DY17" s="1054"/>
      <c r="DZ17" s="1055"/>
      <c r="EA17" s="230"/>
    </row>
    <row r="18" spans="1:131" s="231" customFormat="1" ht="26.25" customHeight="1" x14ac:dyDescent="0.2">
      <c r="A18" s="234">
        <v>12</v>
      </c>
      <c r="B18" s="1091"/>
      <c r="C18" s="1092"/>
      <c r="D18" s="1092"/>
      <c r="E18" s="1092"/>
      <c r="F18" s="1092"/>
      <c r="G18" s="1092"/>
      <c r="H18" s="1092"/>
      <c r="I18" s="1092"/>
      <c r="J18" s="1092"/>
      <c r="K18" s="1092"/>
      <c r="L18" s="1092"/>
      <c r="M18" s="1092"/>
      <c r="N18" s="1092"/>
      <c r="O18" s="1092"/>
      <c r="P18" s="1093"/>
      <c r="Q18" s="1099"/>
      <c r="R18" s="1100"/>
      <c r="S18" s="1100"/>
      <c r="T18" s="1100"/>
      <c r="U18" s="1100"/>
      <c r="V18" s="1100"/>
      <c r="W18" s="1100"/>
      <c r="X18" s="1100"/>
      <c r="Y18" s="1100"/>
      <c r="Z18" s="1100"/>
      <c r="AA18" s="1100"/>
      <c r="AB18" s="1100"/>
      <c r="AC18" s="1100"/>
      <c r="AD18" s="1100"/>
      <c r="AE18" s="1101"/>
      <c r="AF18" s="1096"/>
      <c r="AG18" s="1097"/>
      <c r="AH18" s="1097"/>
      <c r="AI18" s="1097"/>
      <c r="AJ18" s="1098"/>
      <c r="AK18" s="1140"/>
      <c r="AL18" s="1141"/>
      <c r="AM18" s="1141"/>
      <c r="AN18" s="1141"/>
      <c r="AO18" s="1141"/>
      <c r="AP18" s="1141"/>
      <c r="AQ18" s="1141"/>
      <c r="AR18" s="1141"/>
      <c r="AS18" s="1141"/>
      <c r="AT18" s="1141"/>
      <c r="AU18" s="1142"/>
      <c r="AV18" s="1142"/>
      <c r="AW18" s="1142"/>
      <c r="AX18" s="1142"/>
      <c r="AY18" s="1143"/>
      <c r="AZ18" s="228"/>
      <c r="BA18" s="228"/>
      <c r="BB18" s="228"/>
      <c r="BC18" s="228"/>
      <c r="BD18" s="228"/>
      <c r="BE18" s="229"/>
      <c r="BF18" s="229"/>
      <c r="BG18" s="229"/>
      <c r="BH18" s="229"/>
      <c r="BI18" s="229"/>
      <c r="BJ18" s="229"/>
      <c r="BK18" s="229"/>
      <c r="BL18" s="229"/>
      <c r="BM18" s="229"/>
      <c r="BN18" s="229"/>
      <c r="BO18" s="229"/>
      <c r="BP18" s="229"/>
      <c r="BQ18" s="234">
        <v>12</v>
      </c>
      <c r="BR18" s="235"/>
      <c r="BS18" s="1053"/>
      <c r="BT18" s="1054"/>
      <c r="BU18" s="1054"/>
      <c r="BV18" s="1054"/>
      <c r="BW18" s="1054"/>
      <c r="BX18" s="1054"/>
      <c r="BY18" s="1054"/>
      <c r="BZ18" s="1054"/>
      <c r="CA18" s="1054"/>
      <c r="CB18" s="1054"/>
      <c r="CC18" s="1054"/>
      <c r="CD18" s="1054"/>
      <c r="CE18" s="1054"/>
      <c r="CF18" s="1054"/>
      <c r="CG18" s="1075"/>
      <c r="CH18" s="1050"/>
      <c r="CI18" s="1051"/>
      <c r="CJ18" s="1051"/>
      <c r="CK18" s="1051"/>
      <c r="CL18" s="1052"/>
      <c r="CM18" s="1050"/>
      <c r="CN18" s="1051"/>
      <c r="CO18" s="1051"/>
      <c r="CP18" s="1051"/>
      <c r="CQ18" s="1052"/>
      <c r="CR18" s="1050"/>
      <c r="CS18" s="1051"/>
      <c r="CT18" s="1051"/>
      <c r="CU18" s="1051"/>
      <c r="CV18" s="1052"/>
      <c r="CW18" s="1050"/>
      <c r="CX18" s="1051"/>
      <c r="CY18" s="1051"/>
      <c r="CZ18" s="1051"/>
      <c r="DA18" s="1052"/>
      <c r="DB18" s="1050"/>
      <c r="DC18" s="1051"/>
      <c r="DD18" s="1051"/>
      <c r="DE18" s="1051"/>
      <c r="DF18" s="1052"/>
      <c r="DG18" s="1050"/>
      <c r="DH18" s="1051"/>
      <c r="DI18" s="1051"/>
      <c r="DJ18" s="1051"/>
      <c r="DK18" s="1052"/>
      <c r="DL18" s="1050"/>
      <c r="DM18" s="1051"/>
      <c r="DN18" s="1051"/>
      <c r="DO18" s="1051"/>
      <c r="DP18" s="1052"/>
      <c r="DQ18" s="1050"/>
      <c r="DR18" s="1051"/>
      <c r="DS18" s="1051"/>
      <c r="DT18" s="1051"/>
      <c r="DU18" s="1052"/>
      <c r="DV18" s="1053"/>
      <c r="DW18" s="1054"/>
      <c r="DX18" s="1054"/>
      <c r="DY18" s="1054"/>
      <c r="DZ18" s="1055"/>
      <c r="EA18" s="230"/>
    </row>
    <row r="19" spans="1:131" s="231" customFormat="1" ht="26.25" customHeight="1" x14ac:dyDescent="0.2">
      <c r="A19" s="234">
        <v>13</v>
      </c>
      <c r="B19" s="1091"/>
      <c r="C19" s="1092"/>
      <c r="D19" s="1092"/>
      <c r="E19" s="1092"/>
      <c r="F19" s="1092"/>
      <c r="G19" s="1092"/>
      <c r="H19" s="1092"/>
      <c r="I19" s="1092"/>
      <c r="J19" s="1092"/>
      <c r="K19" s="1092"/>
      <c r="L19" s="1092"/>
      <c r="M19" s="1092"/>
      <c r="N19" s="1092"/>
      <c r="O19" s="1092"/>
      <c r="P19" s="1093"/>
      <c r="Q19" s="1099"/>
      <c r="R19" s="1100"/>
      <c r="S19" s="1100"/>
      <c r="T19" s="1100"/>
      <c r="U19" s="1100"/>
      <c r="V19" s="1100"/>
      <c r="W19" s="1100"/>
      <c r="X19" s="1100"/>
      <c r="Y19" s="1100"/>
      <c r="Z19" s="1100"/>
      <c r="AA19" s="1100"/>
      <c r="AB19" s="1100"/>
      <c r="AC19" s="1100"/>
      <c r="AD19" s="1100"/>
      <c r="AE19" s="1101"/>
      <c r="AF19" s="1096"/>
      <c r="AG19" s="1097"/>
      <c r="AH19" s="1097"/>
      <c r="AI19" s="1097"/>
      <c r="AJ19" s="1098"/>
      <c r="AK19" s="1140"/>
      <c r="AL19" s="1141"/>
      <c r="AM19" s="1141"/>
      <c r="AN19" s="1141"/>
      <c r="AO19" s="1141"/>
      <c r="AP19" s="1141"/>
      <c r="AQ19" s="1141"/>
      <c r="AR19" s="1141"/>
      <c r="AS19" s="1141"/>
      <c r="AT19" s="1141"/>
      <c r="AU19" s="1142"/>
      <c r="AV19" s="1142"/>
      <c r="AW19" s="1142"/>
      <c r="AX19" s="1142"/>
      <c r="AY19" s="1143"/>
      <c r="AZ19" s="228"/>
      <c r="BA19" s="228"/>
      <c r="BB19" s="228"/>
      <c r="BC19" s="228"/>
      <c r="BD19" s="228"/>
      <c r="BE19" s="229"/>
      <c r="BF19" s="229"/>
      <c r="BG19" s="229"/>
      <c r="BH19" s="229"/>
      <c r="BI19" s="229"/>
      <c r="BJ19" s="229"/>
      <c r="BK19" s="229"/>
      <c r="BL19" s="229"/>
      <c r="BM19" s="229"/>
      <c r="BN19" s="229"/>
      <c r="BO19" s="229"/>
      <c r="BP19" s="229"/>
      <c r="BQ19" s="234">
        <v>13</v>
      </c>
      <c r="BR19" s="235"/>
      <c r="BS19" s="1053"/>
      <c r="BT19" s="1054"/>
      <c r="BU19" s="1054"/>
      <c r="BV19" s="1054"/>
      <c r="BW19" s="1054"/>
      <c r="BX19" s="1054"/>
      <c r="BY19" s="1054"/>
      <c r="BZ19" s="1054"/>
      <c r="CA19" s="1054"/>
      <c r="CB19" s="1054"/>
      <c r="CC19" s="1054"/>
      <c r="CD19" s="1054"/>
      <c r="CE19" s="1054"/>
      <c r="CF19" s="1054"/>
      <c r="CG19" s="1075"/>
      <c r="CH19" s="1050"/>
      <c r="CI19" s="1051"/>
      <c r="CJ19" s="1051"/>
      <c r="CK19" s="1051"/>
      <c r="CL19" s="1052"/>
      <c r="CM19" s="1050"/>
      <c r="CN19" s="1051"/>
      <c r="CO19" s="1051"/>
      <c r="CP19" s="1051"/>
      <c r="CQ19" s="1052"/>
      <c r="CR19" s="1050"/>
      <c r="CS19" s="1051"/>
      <c r="CT19" s="1051"/>
      <c r="CU19" s="1051"/>
      <c r="CV19" s="1052"/>
      <c r="CW19" s="1050"/>
      <c r="CX19" s="1051"/>
      <c r="CY19" s="1051"/>
      <c r="CZ19" s="1051"/>
      <c r="DA19" s="1052"/>
      <c r="DB19" s="1050"/>
      <c r="DC19" s="1051"/>
      <c r="DD19" s="1051"/>
      <c r="DE19" s="1051"/>
      <c r="DF19" s="1052"/>
      <c r="DG19" s="1050"/>
      <c r="DH19" s="1051"/>
      <c r="DI19" s="1051"/>
      <c r="DJ19" s="1051"/>
      <c r="DK19" s="1052"/>
      <c r="DL19" s="1050"/>
      <c r="DM19" s="1051"/>
      <c r="DN19" s="1051"/>
      <c r="DO19" s="1051"/>
      <c r="DP19" s="1052"/>
      <c r="DQ19" s="1050"/>
      <c r="DR19" s="1051"/>
      <c r="DS19" s="1051"/>
      <c r="DT19" s="1051"/>
      <c r="DU19" s="1052"/>
      <c r="DV19" s="1053"/>
      <c r="DW19" s="1054"/>
      <c r="DX19" s="1054"/>
      <c r="DY19" s="1054"/>
      <c r="DZ19" s="1055"/>
      <c r="EA19" s="230"/>
    </row>
    <row r="20" spans="1:131" s="231" customFormat="1" ht="26.25" customHeight="1" x14ac:dyDescent="0.2">
      <c r="A20" s="234">
        <v>14</v>
      </c>
      <c r="B20" s="1091"/>
      <c r="C20" s="1092"/>
      <c r="D20" s="1092"/>
      <c r="E20" s="1092"/>
      <c r="F20" s="1092"/>
      <c r="G20" s="1092"/>
      <c r="H20" s="1092"/>
      <c r="I20" s="1092"/>
      <c r="J20" s="1092"/>
      <c r="K20" s="1092"/>
      <c r="L20" s="1092"/>
      <c r="M20" s="1092"/>
      <c r="N20" s="1092"/>
      <c r="O20" s="1092"/>
      <c r="P20" s="1093"/>
      <c r="Q20" s="1099"/>
      <c r="R20" s="1100"/>
      <c r="S20" s="1100"/>
      <c r="T20" s="1100"/>
      <c r="U20" s="1100"/>
      <c r="V20" s="1100"/>
      <c r="W20" s="1100"/>
      <c r="X20" s="1100"/>
      <c r="Y20" s="1100"/>
      <c r="Z20" s="1100"/>
      <c r="AA20" s="1100"/>
      <c r="AB20" s="1100"/>
      <c r="AC20" s="1100"/>
      <c r="AD20" s="1100"/>
      <c r="AE20" s="1101"/>
      <c r="AF20" s="1096"/>
      <c r="AG20" s="1097"/>
      <c r="AH20" s="1097"/>
      <c r="AI20" s="1097"/>
      <c r="AJ20" s="1098"/>
      <c r="AK20" s="1140"/>
      <c r="AL20" s="1141"/>
      <c r="AM20" s="1141"/>
      <c r="AN20" s="1141"/>
      <c r="AO20" s="1141"/>
      <c r="AP20" s="1141"/>
      <c r="AQ20" s="1141"/>
      <c r="AR20" s="1141"/>
      <c r="AS20" s="1141"/>
      <c r="AT20" s="1141"/>
      <c r="AU20" s="1142"/>
      <c r="AV20" s="1142"/>
      <c r="AW20" s="1142"/>
      <c r="AX20" s="1142"/>
      <c r="AY20" s="1143"/>
      <c r="AZ20" s="228"/>
      <c r="BA20" s="228"/>
      <c r="BB20" s="228"/>
      <c r="BC20" s="228"/>
      <c r="BD20" s="228"/>
      <c r="BE20" s="229"/>
      <c r="BF20" s="229"/>
      <c r="BG20" s="229"/>
      <c r="BH20" s="229"/>
      <c r="BI20" s="229"/>
      <c r="BJ20" s="229"/>
      <c r="BK20" s="229"/>
      <c r="BL20" s="229"/>
      <c r="BM20" s="229"/>
      <c r="BN20" s="229"/>
      <c r="BO20" s="229"/>
      <c r="BP20" s="229"/>
      <c r="BQ20" s="234">
        <v>14</v>
      </c>
      <c r="BR20" s="235"/>
      <c r="BS20" s="1053"/>
      <c r="BT20" s="1054"/>
      <c r="BU20" s="1054"/>
      <c r="BV20" s="1054"/>
      <c r="BW20" s="1054"/>
      <c r="BX20" s="1054"/>
      <c r="BY20" s="1054"/>
      <c r="BZ20" s="1054"/>
      <c r="CA20" s="1054"/>
      <c r="CB20" s="1054"/>
      <c r="CC20" s="1054"/>
      <c r="CD20" s="1054"/>
      <c r="CE20" s="1054"/>
      <c r="CF20" s="1054"/>
      <c r="CG20" s="1075"/>
      <c r="CH20" s="1050"/>
      <c r="CI20" s="1051"/>
      <c r="CJ20" s="1051"/>
      <c r="CK20" s="1051"/>
      <c r="CL20" s="1052"/>
      <c r="CM20" s="1050"/>
      <c r="CN20" s="1051"/>
      <c r="CO20" s="1051"/>
      <c r="CP20" s="1051"/>
      <c r="CQ20" s="1052"/>
      <c r="CR20" s="1050"/>
      <c r="CS20" s="1051"/>
      <c r="CT20" s="1051"/>
      <c r="CU20" s="1051"/>
      <c r="CV20" s="1052"/>
      <c r="CW20" s="1050"/>
      <c r="CX20" s="1051"/>
      <c r="CY20" s="1051"/>
      <c r="CZ20" s="1051"/>
      <c r="DA20" s="1052"/>
      <c r="DB20" s="1050"/>
      <c r="DC20" s="1051"/>
      <c r="DD20" s="1051"/>
      <c r="DE20" s="1051"/>
      <c r="DF20" s="1052"/>
      <c r="DG20" s="1050"/>
      <c r="DH20" s="1051"/>
      <c r="DI20" s="1051"/>
      <c r="DJ20" s="1051"/>
      <c r="DK20" s="1052"/>
      <c r="DL20" s="1050"/>
      <c r="DM20" s="1051"/>
      <c r="DN20" s="1051"/>
      <c r="DO20" s="1051"/>
      <c r="DP20" s="1052"/>
      <c r="DQ20" s="1050"/>
      <c r="DR20" s="1051"/>
      <c r="DS20" s="1051"/>
      <c r="DT20" s="1051"/>
      <c r="DU20" s="1052"/>
      <c r="DV20" s="1053"/>
      <c r="DW20" s="1054"/>
      <c r="DX20" s="1054"/>
      <c r="DY20" s="1054"/>
      <c r="DZ20" s="1055"/>
      <c r="EA20" s="230"/>
    </row>
    <row r="21" spans="1:131" s="231" customFormat="1" ht="26.25" customHeight="1" thickBot="1" x14ac:dyDescent="0.25">
      <c r="A21" s="234">
        <v>15</v>
      </c>
      <c r="B21" s="1091"/>
      <c r="C21" s="1092"/>
      <c r="D21" s="1092"/>
      <c r="E21" s="1092"/>
      <c r="F21" s="1092"/>
      <c r="G21" s="1092"/>
      <c r="H21" s="1092"/>
      <c r="I21" s="1092"/>
      <c r="J21" s="1092"/>
      <c r="K21" s="1092"/>
      <c r="L21" s="1092"/>
      <c r="M21" s="1092"/>
      <c r="N21" s="1092"/>
      <c r="O21" s="1092"/>
      <c r="P21" s="1093"/>
      <c r="Q21" s="1099"/>
      <c r="R21" s="1100"/>
      <c r="S21" s="1100"/>
      <c r="T21" s="1100"/>
      <c r="U21" s="1100"/>
      <c r="V21" s="1100"/>
      <c r="W21" s="1100"/>
      <c r="X21" s="1100"/>
      <c r="Y21" s="1100"/>
      <c r="Z21" s="1100"/>
      <c r="AA21" s="1100"/>
      <c r="AB21" s="1100"/>
      <c r="AC21" s="1100"/>
      <c r="AD21" s="1100"/>
      <c r="AE21" s="1101"/>
      <c r="AF21" s="1096"/>
      <c r="AG21" s="1097"/>
      <c r="AH21" s="1097"/>
      <c r="AI21" s="1097"/>
      <c r="AJ21" s="1098"/>
      <c r="AK21" s="1140"/>
      <c r="AL21" s="1141"/>
      <c r="AM21" s="1141"/>
      <c r="AN21" s="1141"/>
      <c r="AO21" s="1141"/>
      <c r="AP21" s="1141"/>
      <c r="AQ21" s="1141"/>
      <c r="AR21" s="1141"/>
      <c r="AS21" s="1141"/>
      <c r="AT21" s="1141"/>
      <c r="AU21" s="1142"/>
      <c r="AV21" s="1142"/>
      <c r="AW21" s="1142"/>
      <c r="AX21" s="1142"/>
      <c r="AY21" s="1143"/>
      <c r="AZ21" s="228"/>
      <c r="BA21" s="228"/>
      <c r="BB21" s="228"/>
      <c r="BC21" s="228"/>
      <c r="BD21" s="228"/>
      <c r="BE21" s="229"/>
      <c r="BF21" s="229"/>
      <c r="BG21" s="229"/>
      <c r="BH21" s="229"/>
      <c r="BI21" s="229"/>
      <c r="BJ21" s="229"/>
      <c r="BK21" s="229"/>
      <c r="BL21" s="229"/>
      <c r="BM21" s="229"/>
      <c r="BN21" s="229"/>
      <c r="BO21" s="229"/>
      <c r="BP21" s="229"/>
      <c r="BQ21" s="234">
        <v>15</v>
      </c>
      <c r="BR21" s="235"/>
      <c r="BS21" s="1053"/>
      <c r="BT21" s="1054"/>
      <c r="BU21" s="1054"/>
      <c r="BV21" s="1054"/>
      <c r="BW21" s="1054"/>
      <c r="BX21" s="1054"/>
      <c r="BY21" s="1054"/>
      <c r="BZ21" s="1054"/>
      <c r="CA21" s="1054"/>
      <c r="CB21" s="1054"/>
      <c r="CC21" s="1054"/>
      <c r="CD21" s="1054"/>
      <c r="CE21" s="1054"/>
      <c r="CF21" s="1054"/>
      <c r="CG21" s="1075"/>
      <c r="CH21" s="1050"/>
      <c r="CI21" s="1051"/>
      <c r="CJ21" s="1051"/>
      <c r="CK21" s="1051"/>
      <c r="CL21" s="1052"/>
      <c r="CM21" s="1050"/>
      <c r="CN21" s="1051"/>
      <c r="CO21" s="1051"/>
      <c r="CP21" s="1051"/>
      <c r="CQ21" s="1052"/>
      <c r="CR21" s="1050"/>
      <c r="CS21" s="1051"/>
      <c r="CT21" s="1051"/>
      <c r="CU21" s="1051"/>
      <c r="CV21" s="1052"/>
      <c r="CW21" s="1050"/>
      <c r="CX21" s="1051"/>
      <c r="CY21" s="1051"/>
      <c r="CZ21" s="1051"/>
      <c r="DA21" s="1052"/>
      <c r="DB21" s="1050"/>
      <c r="DC21" s="1051"/>
      <c r="DD21" s="1051"/>
      <c r="DE21" s="1051"/>
      <c r="DF21" s="1052"/>
      <c r="DG21" s="1050"/>
      <c r="DH21" s="1051"/>
      <c r="DI21" s="1051"/>
      <c r="DJ21" s="1051"/>
      <c r="DK21" s="1052"/>
      <c r="DL21" s="1050"/>
      <c r="DM21" s="1051"/>
      <c r="DN21" s="1051"/>
      <c r="DO21" s="1051"/>
      <c r="DP21" s="1052"/>
      <c r="DQ21" s="1050"/>
      <c r="DR21" s="1051"/>
      <c r="DS21" s="1051"/>
      <c r="DT21" s="1051"/>
      <c r="DU21" s="1052"/>
      <c r="DV21" s="1053"/>
      <c r="DW21" s="1054"/>
      <c r="DX21" s="1054"/>
      <c r="DY21" s="1054"/>
      <c r="DZ21" s="1055"/>
      <c r="EA21" s="230"/>
    </row>
    <row r="22" spans="1:131" s="231" customFormat="1" ht="26.25" customHeight="1" x14ac:dyDescent="0.2">
      <c r="A22" s="234">
        <v>16</v>
      </c>
      <c r="B22" s="1091"/>
      <c r="C22" s="1092"/>
      <c r="D22" s="1092"/>
      <c r="E22" s="1092"/>
      <c r="F22" s="1092"/>
      <c r="G22" s="1092"/>
      <c r="H22" s="1092"/>
      <c r="I22" s="1092"/>
      <c r="J22" s="1092"/>
      <c r="K22" s="1092"/>
      <c r="L22" s="1092"/>
      <c r="M22" s="1092"/>
      <c r="N22" s="1092"/>
      <c r="O22" s="1092"/>
      <c r="P22" s="1093"/>
      <c r="Q22" s="1133"/>
      <c r="R22" s="1134"/>
      <c r="S22" s="1134"/>
      <c r="T22" s="1134"/>
      <c r="U22" s="1134"/>
      <c r="V22" s="1134"/>
      <c r="W22" s="1134"/>
      <c r="X22" s="1134"/>
      <c r="Y22" s="1134"/>
      <c r="Z22" s="1134"/>
      <c r="AA22" s="1134"/>
      <c r="AB22" s="1134"/>
      <c r="AC22" s="1134"/>
      <c r="AD22" s="1134"/>
      <c r="AE22" s="1135"/>
      <c r="AF22" s="1096"/>
      <c r="AG22" s="1097"/>
      <c r="AH22" s="1097"/>
      <c r="AI22" s="1097"/>
      <c r="AJ22" s="1098"/>
      <c r="AK22" s="1136"/>
      <c r="AL22" s="1137"/>
      <c r="AM22" s="1137"/>
      <c r="AN22" s="1137"/>
      <c r="AO22" s="1137"/>
      <c r="AP22" s="1137"/>
      <c r="AQ22" s="1137"/>
      <c r="AR22" s="1137"/>
      <c r="AS22" s="1137"/>
      <c r="AT22" s="1137"/>
      <c r="AU22" s="1138"/>
      <c r="AV22" s="1138"/>
      <c r="AW22" s="1138"/>
      <c r="AX22" s="1138"/>
      <c r="AY22" s="1139"/>
      <c r="AZ22" s="1089" t="s">
        <v>392</v>
      </c>
      <c r="BA22" s="1089"/>
      <c r="BB22" s="1089"/>
      <c r="BC22" s="1089"/>
      <c r="BD22" s="1090"/>
      <c r="BE22" s="229"/>
      <c r="BF22" s="229"/>
      <c r="BG22" s="229"/>
      <c r="BH22" s="229"/>
      <c r="BI22" s="229"/>
      <c r="BJ22" s="229"/>
      <c r="BK22" s="229"/>
      <c r="BL22" s="229"/>
      <c r="BM22" s="229"/>
      <c r="BN22" s="229"/>
      <c r="BO22" s="229"/>
      <c r="BP22" s="229"/>
      <c r="BQ22" s="234">
        <v>16</v>
      </c>
      <c r="BR22" s="235"/>
      <c r="BS22" s="1053"/>
      <c r="BT22" s="1054"/>
      <c r="BU22" s="1054"/>
      <c r="BV22" s="1054"/>
      <c r="BW22" s="1054"/>
      <c r="BX22" s="1054"/>
      <c r="BY22" s="1054"/>
      <c r="BZ22" s="1054"/>
      <c r="CA22" s="1054"/>
      <c r="CB22" s="1054"/>
      <c r="CC22" s="1054"/>
      <c r="CD22" s="1054"/>
      <c r="CE22" s="1054"/>
      <c r="CF22" s="1054"/>
      <c r="CG22" s="1075"/>
      <c r="CH22" s="1050"/>
      <c r="CI22" s="1051"/>
      <c r="CJ22" s="1051"/>
      <c r="CK22" s="1051"/>
      <c r="CL22" s="1052"/>
      <c r="CM22" s="1050"/>
      <c r="CN22" s="1051"/>
      <c r="CO22" s="1051"/>
      <c r="CP22" s="1051"/>
      <c r="CQ22" s="1052"/>
      <c r="CR22" s="1050"/>
      <c r="CS22" s="1051"/>
      <c r="CT22" s="1051"/>
      <c r="CU22" s="1051"/>
      <c r="CV22" s="1052"/>
      <c r="CW22" s="1050"/>
      <c r="CX22" s="1051"/>
      <c r="CY22" s="1051"/>
      <c r="CZ22" s="1051"/>
      <c r="DA22" s="1052"/>
      <c r="DB22" s="1050"/>
      <c r="DC22" s="1051"/>
      <c r="DD22" s="1051"/>
      <c r="DE22" s="1051"/>
      <c r="DF22" s="1052"/>
      <c r="DG22" s="1050"/>
      <c r="DH22" s="1051"/>
      <c r="DI22" s="1051"/>
      <c r="DJ22" s="1051"/>
      <c r="DK22" s="1052"/>
      <c r="DL22" s="1050"/>
      <c r="DM22" s="1051"/>
      <c r="DN22" s="1051"/>
      <c r="DO22" s="1051"/>
      <c r="DP22" s="1052"/>
      <c r="DQ22" s="1050"/>
      <c r="DR22" s="1051"/>
      <c r="DS22" s="1051"/>
      <c r="DT22" s="1051"/>
      <c r="DU22" s="1052"/>
      <c r="DV22" s="1053"/>
      <c r="DW22" s="1054"/>
      <c r="DX22" s="1054"/>
      <c r="DY22" s="1054"/>
      <c r="DZ22" s="1055"/>
      <c r="EA22" s="230"/>
    </row>
    <row r="23" spans="1:131" s="231" customFormat="1" ht="26.25" customHeight="1" thickBot="1" x14ac:dyDescent="0.25">
      <c r="A23" s="236" t="s">
        <v>393</v>
      </c>
      <c r="B23" s="1001" t="s">
        <v>394</v>
      </c>
      <c r="C23" s="1002"/>
      <c r="D23" s="1002"/>
      <c r="E23" s="1002"/>
      <c r="F23" s="1002"/>
      <c r="G23" s="1002"/>
      <c r="H23" s="1002"/>
      <c r="I23" s="1002"/>
      <c r="J23" s="1002"/>
      <c r="K23" s="1002"/>
      <c r="L23" s="1002"/>
      <c r="M23" s="1002"/>
      <c r="N23" s="1002"/>
      <c r="O23" s="1002"/>
      <c r="P23" s="1012"/>
      <c r="Q23" s="1127">
        <v>246196</v>
      </c>
      <c r="R23" s="1121"/>
      <c r="S23" s="1121"/>
      <c r="T23" s="1121"/>
      <c r="U23" s="1121"/>
      <c r="V23" s="1121">
        <v>236393</v>
      </c>
      <c r="W23" s="1121"/>
      <c r="X23" s="1121"/>
      <c r="Y23" s="1121"/>
      <c r="Z23" s="1121"/>
      <c r="AA23" s="1121">
        <v>9803</v>
      </c>
      <c r="AB23" s="1121"/>
      <c r="AC23" s="1121"/>
      <c r="AD23" s="1121"/>
      <c r="AE23" s="1128"/>
      <c r="AF23" s="1129">
        <v>7518</v>
      </c>
      <c r="AG23" s="1121"/>
      <c r="AH23" s="1121"/>
      <c r="AI23" s="1121"/>
      <c r="AJ23" s="1130"/>
      <c r="AK23" s="1131"/>
      <c r="AL23" s="1132"/>
      <c r="AM23" s="1132"/>
      <c r="AN23" s="1132"/>
      <c r="AO23" s="1132"/>
      <c r="AP23" s="1121">
        <v>140230</v>
      </c>
      <c r="AQ23" s="1121"/>
      <c r="AR23" s="1121"/>
      <c r="AS23" s="1121"/>
      <c r="AT23" s="1121"/>
      <c r="AU23" s="1122"/>
      <c r="AV23" s="1122"/>
      <c r="AW23" s="1122"/>
      <c r="AX23" s="1122"/>
      <c r="AY23" s="1123"/>
      <c r="AZ23" s="1124" t="s">
        <v>126</v>
      </c>
      <c r="BA23" s="1125"/>
      <c r="BB23" s="1125"/>
      <c r="BC23" s="1125"/>
      <c r="BD23" s="1126"/>
      <c r="BE23" s="229"/>
      <c r="BF23" s="229"/>
      <c r="BG23" s="229"/>
      <c r="BH23" s="229"/>
      <c r="BI23" s="229"/>
      <c r="BJ23" s="229"/>
      <c r="BK23" s="229"/>
      <c r="BL23" s="229"/>
      <c r="BM23" s="229"/>
      <c r="BN23" s="229"/>
      <c r="BO23" s="229"/>
      <c r="BP23" s="229"/>
      <c r="BQ23" s="234">
        <v>17</v>
      </c>
      <c r="BR23" s="235"/>
      <c r="BS23" s="1053"/>
      <c r="BT23" s="1054"/>
      <c r="BU23" s="1054"/>
      <c r="BV23" s="1054"/>
      <c r="BW23" s="1054"/>
      <c r="BX23" s="1054"/>
      <c r="BY23" s="1054"/>
      <c r="BZ23" s="1054"/>
      <c r="CA23" s="1054"/>
      <c r="CB23" s="1054"/>
      <c r="CC23" s="1054"/>
      <c r="CD23" s="1054"/>
      <c r="CE23" s="1054"/>
      <c r="CF23" s="1054"/>
      <c r="CG23" s="1075"/>
      <c r="CH23" s="1050"/>
      <c r="CI23" s="1051"/>
      <c r="CJ23" s="1051"/>
      <c r="CK23" s="1051"/>
      <c r="CL23" s="1052"/>
      <c r="CM23" s="1050"/>
      <c r="CN23" s="1051"/>
      <c r="CO23" s="1051"/>
      <c r="CP23" s="1051"/>
      <c r="CQ23" s="1052"/>
      <c r="CR23" s="1050"/>
      <c r="CS23" s="1051"/>
      <c r="CT23" s="1051"/>
      <c r="CU23" s="1051"/>
      <c r="CV23" s="1052"/>
      <c r="CW23" s="1050"/>
      <c r="CX23" s="1051"/>
      <c r="CY23" s="1051"/>
      <c r="CZ23" s="1051"/>
      <c r="DA23" s="1052"/>
      <c r="DB23" s="1050"/>
      <c r="DC23" s="1051"/>
      <c r="DD23" s="1051"/>
      <c r="DE23" s="1051"/>
      <c r="DF23" s="1052"/>
      <c r="DG23" s="1050"/>
      <c r="DH23" s="1051"/>
      <c r="DI23" s="1051"/>
      <c r="DJ23" s="1051"/>
      <c r="DK23" s="1052"/>
      <c r="DL23" s="1050"/>
      <c r="DM23" s="1051"/>
      <c r="DN23" s="1051"/>
      <c r="DO23" s="1051"/>
      <c r="DP23" s="1052"/>
      <c r="DQ23" s="1050"/>
      <c r="DR23" s="1051"/>
      <c r="DS23" s="1051"/>
      <c r="DT23" s="1051"/>
      <c r="DU23" s="1052"/>
      <c r="DV23" s="1053"/>
      <c r="DW23" s="1054"/>
      <c r="DX23" s="1054"/>
      <c r="DY23" s="1054"/>
      <c r="DZ23" s="1055"/>
      <c r="EA23" s="230"/>
    </row>
    <row r="24" spans="1:131" s="231" customFormat="1" ht="26.25" customHeight="1" x14ac:dyDescent="0.2">
      <c r="A24" s="1120" t="s">
        <v>395</v>
      </c>
      <c r="B24" s="1120"/>
      <c r="C24" s="1120"/>
      <c r="D24" s="1120"/>
      <c r="E24" s="1120"/>
      <c r="F24" s="1120"/>
      <c r="G24" s="1120"/>
      <c r="H24" s="1120"/>
      <c r="I24" s="1120"/>
      <c r="J24" s="1120"/>
      <c r="K24" s="1120"/>
      <c r="L24" s="1120"/>
      <c r="M24" s="1120"/>
      <c r="N24" s="1120"/>
      <c r="O24" s="1120"/>
      <c r="P24" s="1120"/>
      <c r="Q24" s="1120"/>
      <c r="R24" s="1120"/>
      <c r="S24" s="1120"/>
      <c r="T24" s="1120"/>
      <c r="U24" s="1120"/>
      <c r="V24" s="1120"/>
      <c r="W24" s="1120"/>
      <c r="X24" s="1120"/>
      <c r="Y24" s="1120"/>
      <c r="Z24" s="1120"/>
      <c r="AA24" s="1120"/>
      <c r="AB24" s="1120"/>
      <c r="AC24" s="1120"/>
      <c r="AD24" s="1120"/>
      <c r="AE24" s="1120"/>
      <c r="AF24" s="1120"/>
      <c r="AG24" s="1120"/>
      <c r="AH24" s="1120"/>
      <c r="AI24" s="1120"/>
      <c r="AJ24" s="1120"/>
      <c r="AK24" s="1120"/>
      <c r="AL24" s="1120"/>
      <c r="AM24" s="1120"/>
      <c r="AN24" s="1120"/>
      <c r="AO24" s="1120"/>
      <c r="AP24" s="1120"/>
      <c r="AQ24" s="1120"/>
      <c r="AR24" s="1120"/>
      <c r="AS24" s="1120"/>
      <c r="AT24" s="1120"/>
      <c r="AU24" s="1120"/>
      <c r="AV24" s="1120"/>
      <c r="AW24" s="1120"/>
      <c r="AX24" s="1120"/>
      <c r="AY24" s="1120"/>
      <c r="AZ24" s="228"/>
      <c r="BA24" s="228"/>
      <c r="BB24" s="228"/>
      <c r="BC24" s="228"/>
      <c r="BD24" s="228"/>
      <c r="BE24" s="229"/>
      <c r="BF24" s="229"/>
      <c r="BG24" s="229"/>
      <c r="BH24" s="229"/>
      <c r="BI24" s="229"/>
      <c r="BJ24" s="229"/>
      <c r="BK24" s="229"/>
      <c r="BL24" s="229"/>
      <c r="BM24" s="229"/>
      <c r="BN24" s="229"/>
      <c r="BO24" s="229"/>
      <c r="BP24" s="229"/>
      <c r="BQ24" s="234">
        <v>18</v>
      </c>
      <c r="BR24" s="235"/>
      <c r="BS24" s="1053"/>
      <c r="BT24" s="1054"/>
      <c r="BU24" s="1054"/>
      <c r="BV24" s="1054"/>
      <c r="BW24" s="1054"/>
      <c r="BX24" s="1054"/>
      <c r="BY24" s="1054"/>
      <c r="BZ24" s="1054"/>
      <c r="CA24" s="1054"/>
      <c r="CB24" s="1054"/>
      <c r="CC24" s="1054"/>
      <c r="CD24" s="1054"/>
      <c r="CE24" s="1054"/>
      <c r="CF24" s="1054"/>
      <c r="CG24" s="1075"/>
      <c r="CH24" s="1050"/>
      <c r="CI24" s="1051"/>
      <c r="CJ24" s="1051"/>
      <c r="CK24" s="1051"/>
      <c r="CL24" s="1052"/>
      <c r="CM24" s="1050"/>
      <c r="CN24" s="1051"/>
      <c r="CO24" s="1051"/>
      <c r="CP24" s="1051"/>
      <c r="CQ24" s="1052"/>
      <c r="CR24" s="1050"/>
      <c r="CS24" s="1051"/>
      <c r="CT24" s="1051"/>
      <c r="CU24" s="1051"/>
      <c r="CV24" s="1052"/>
      <c r="CW24" s="1050"/>
      <c r="CX24" s="1051"/>
      <c r="CY24" s="1051"/>
      <c r="CZ24" s="1051"/>
      <c r="DA24" s="1052"/>
      <c r="DB24" s="1050"/>
      <c r="DC24" s="1051"/>
      <c r="DD24" s="1051"/>
      <c r="DE24" s="1051"/>
      <c r="DF24" s="1052"/>
      <c r="DG24" s="1050"/>
      <c r="DH24" s="1051"/>
      <c r="DI24" s="1051"/>
      <c r="DJ24" s="1051"/>
      <c r="DK24" s="1052"/>
      <c r="DL24" s="1050"/>
      <c r="DM24" s="1051"/>
      <c r="DN24" s="1051"/>
      <c r="DO24" s="1051"/>
      <c r="DP24" s="1052"/>
      <c r="DQ24" s="1050"/>
      <c r="DR24" s="1051"/>
      <c r="DS24" s="1051"/>
      <c r="DT24" s="1051"/>
      <c r="DU24" s="1052"/>
      <c r="DV24" s="1053"/>
      <c r="DW24" s="1054"/>
      <c r="DX24" s="1054"/>
      <c r="DY24" s="1054"/>
      <c r="DZ24" s="1055"/>
      <c r="EA24" s="230"/>
    </row>
    <row r="25" spans="1:131" ht="26.25" customHeight="1" thickBot="1" x14ac:dyDescent="0.25">
      <c r="A25" s="1119" t="s">
        <v>396</v>
      </c>
      <c r="B25" s="1119"/>
      <c r="C25" s="1119"/>
      <c r="D25" s="1119"/>
      <c r="E25" s="1119"/>
      <c r="F25" s="1119"/>
      <c r="G25" s="1119"/>
      <c r="H25" s="1119"/>
      <c r="I25" s="1119"/>
      <c r="J25" s="1119"/>
      <c r="K25" s="1119"/>
      <c r="L25" s="1119"/>
      <c r="M25" s="1119"/>
      <c r="N25" s="1119"/>
      <c r="O25" s="1119"/>
      <c r="P25" s="1119"/>
      <c r="Q25" s="1119"/>
      <c r="R25" s="1119"/>
      <c r="S25" s="1119"/>
      <c r="T25" s="1119"/>
      <c r="U25" s="1119"/>
      <c r="V25" s="1119"/>
      <c r="W25" s="1119"/>
      <c r="X25" s="1119"/>
      <c r="Y25" s="1119"/>
      <c r="Z25" s="1119"/>
      <c r="AA25" s="1119"/>
      <c r="AB25" s="1119"/>
      <c r="AC25" s="1119"/>
      <c r="AD25" s="1119"/>
      <c r="AE25" s="1119"/>
      <c r="AF25" s="1119"/>
      <c r="AG25" s="1119"/>
      <c r="AH25" s="1119"/>
      <c r="AI25" s="1119"/>
      <c r="AJ25" s="1119"/>
      <c r="AK25" s="1119"/>
      <c r="AL25" s="1119"/>
      <c r="AM25" s="1119"/>
      <c r="AN25" s="1119"/>
      <c r="AO25" s="1119"/>
      <c r="AP25" s="1119"/>
      <c r="AQ25" s="1119"/>
      <c r="AR25" s="1119"/>
      <c r="AS25" s="1119"/>
      <c r="AT25" s="1119"/>
      <c r="AU25" s="1119"/>
      <c r="AV25" s="1119"/>
      <c r="AW25" s="1119"/>
      <c r="AX25" s="1119"/>
      <c r="AY25" s="1119"/>
      <c r="AZ25" s="1119"/>
      <c r="BA25" s="1119"/>
      <c r="BB25" s="1119"/>
      <c r="BC25" s="1119"/>
      <c r="BD25" s="1119"/>
      <c r="BE25" s="1119"/>
      <c r="BF25" s="1119"/>
      <c r="BG25" s="1119"/>
      <c r="BH25" s="1119"/>
      <c r="BI25" s="1119"/>
      <c r="BJ25" s="228"/>
      <c r="BK25" s="228"/>
      <c r="BL25" s="228"/>
      <c r="BM25" s="228"/>
      <c r="BN25" s="228"/>
      <c r="BO25" s="237"/>
      <c r="BP25" s="237"/>
      <c r="BQ25" s="234">
        <v>19</v>
      </c>
      <c r="BR25" s="235"/>
      <c r="BS25" s="1053"/>
      <c r="BT25" s="1054"/>
      <c r="BU25" s="1054"/>
      <c r="BV25" s="1054"/>
      <c r="BW25" s="1054"/>
      <c r="BX25" s="1054"/>
      <c r="BY25" s="1054"/>
      <c r="BZ25" s="1054"/>
      <c r="CA25" s="1054"/>
      <c r="CB25" s="1054"/>
      <c r="CC25" s="1054"/>
      <c r="CD25" s="1054"/>
      <c r="CE25" s="1054"/>
      <c r="CF25" s="1054"/>
      <c r="CG25" s="1075"/>
      <c r="CH25" s="1050"/>
      <c r="CI25" s="1051"/>
      <c r="CJ25" s="1051"/>
      <c r="CK25" s="1051"/>
      <c r="CL25" s="1052"/>
      <c r="CM25" s="1050"/>
      <c r="CN25" s="1051"/>
      <c r="CO25" s="1051"/>
      <c r="CP25" s="1051"/>
      <c r="CQ25" s="1052"/>
      <c r="CR25" s="1050"/>
      <c r="CS25" s="1051"/>
      <c r="CT25" s="1051"/>
      <c r="CU25" s="1051"/>
      <c r="CV25" s="1052"/>
      <c r="CW25" s="1050"/>
      <c r="CX25" s="1051"/>
      <c r="CY25" s="1051"/>
      <c r="CZ25" s="1051"/>
      <c r="DA25" s="1052"/>
      <c r="DB25" s="1050"/>
      <c r="DC25" s="1051"/>
      <c r="DD25" s="1051"/>
      <c r="DE25" s="1051"/>
      <c r="DF25" s="1052"/>
      <c r="DG25" s="1050"/>
      <c r="DH25" s="1051"/>
      <c r="DI25" s="1051"/>
      <c r="DJ25" s="1051"/>
      <c r="DK25" s="1052"/>
      <c r="DL25" s="1050"/>
      <c r="DM25" s="1051"/>
      <c r="DN25" s="1051"/>
      <c r="DO25" s="1051"/>
      <c r="DP25" s="1052"/>
      <c r="DQ25" s="1050"/>
      <c r="DR25" s="1051"/>
      <c r="DS25" s="1051"/>
      <c r="DT25" s="1051"/>
      <c r="DU25" s="1052"/>
      <c r="DV25" s="1053"/>
      <c r="DW25" s="1054"/>
      <c r="DX25" s="1054"/>
      <c r="DY25" s="1054"/>
      <c r="DZ25" s="1055"/>
      <c r="EA25" s="226"/>
    </row>
    <row r="26" spans="1:131" ht="26.25" customHeight="1" x14ac:dyDescent="0.2">
      <c r="A26" s="1056" t="s">
        <v>371</v>
      </c>
      <c r="B26" s="1057"/>
      <c r="C26" s="1057"/>
      <c r="D26" s="1057"/>
      <c r="E26" s="1057"/>
      <c r="F26" s="1057"/>
      <c r="G26" s="1057"/>
      <c r="H26" s="1057"/>
      <c r="I26" s="1057"/>
      <c r="J26" s="1057"/>
      <c r="K26" s="1057"/>
      <c r="L26" s="1057"/>
      <c r="M26" s="1057"/>
      <c r="N26" s="1057"/>
      <c r="O26" s="1057"/>
      <c r="P26" s="1058"/>
      <c r="Q26" s="1062" t="s">
        <v>397</v>
      </c>
      <c r="R26" s="1063"/>
      <c r="S26" s="1063"/>
      <c r="T26" s="1063"/>
      <c r="U26" s="1064"/>
      <c r="V26" s="1062" t="s">
        <v>398</v>
      </c>
      <c r="W26" s="1063"/>
      <c r="X26" s="1063"/>
      <c r="Y26" s="1063"/>
      <c r="Z26" s="1064"/>
      <c r="AA26" s="1062" t="s">
        <v>399</v>
      </c>
      <c r="AB26" s="1063"/>
      <c r="AC26" s="1063"/>
      <c r="AD26" s="1063"/>
      <c r="AE26" s="1063"/>
      <c r="AF26" s="1115" t="s">
        <v>400</v>
      </c>
      <c r="AG26" s="1069"/>
      <c r="AH26" s="1069"/>
      <c r="AI26" s="1069"/>
      <c r="AJ26" s="1116"/>
      <c r="AK26" s="1063" t="s">
        <v>401</v>
      </c>
      <c r="AL26" s="1063"/>
      <c r="AM26" s="1063"/>
      <c r="AN26" s="1063"/>
      <c r="AO26" s="1064"/>
      <c r="AP26" s="1062" t="s">
        <v>402</v>
      </c>
      <c r="AQ26" s="1063"/>
      <c r="AR26" s="1063"/>
      <c r="AS26" s="1063"/>
      <c r="AT26" s="1064"/>
      <c r="AU26" s="1062" t="s">
        <v>403</v>
      </c>
      <c r="AV26" s="1063"/>
      <c r="AW26" s="1063"/>
      <c r="AX26" s="1063"/>
      <c r="AY26" s="1064"/>
      <c r="AZ26" s="1062" t="s">
        <v>404</v>
      </c>
      <c r="BA26" s="1063"/>
      <c r="BB26" s="1063"/>
      <c r="BC26" s="1063"/>
      <c r="BD26" s="1064"/>
      <c r="BE26" s="1062" t="s">
        <v>378</v>
      </c>
      <c r="BF26" s="1063"/>
      <c r="BG26" s="1063"/>
      <c r="BH26" s="1063"/>
      <c r="BI26" s="1076"/>
      <c r="BJ26" s="228"/>
      <c r="BK26" s="228"/>
      <c r="BL26" s="228"/>
      <c r="BM26" s="228"/>
      <c r="BN26" s="228"/>
      <c r="BO26" s="237"/>
      <c r="BP26" s="237"/>
      <c r="BQ26" s="234">
        <v>20</v>
      </c>
      <c r="BR26" s="235"/>
      <c r="BS26" s="1053"/>
      <c r="BT26" s="1054"/>
      <c r="BU26" s="1054"/>
      <c r="BV26" s="1054"/>
      <c r="BW26" s="1054"/>
      <c r="BX26" s="1054"/>
      <c r="BY26" s="1054"/>
      <c r="BZ26" s="1054"/>
      <c r="CA26" s="1054"/>
      <c r="CB26" s="1054"/>
      <c r="CC26" s="1054"/>
      <c r="CD26" s="1054"/>
      <c r="CE26" s="1054"/>
      <c r="CF26" s="1054"/>
      <c r="CG26" s="1075"/>
      <c r="CH26" s="1050"/>
      <c r="CI26" s="1051"/>
      <c r="CJ26" s="1051"/>
      <c r="CK26" s="1051"/>
      <c r="CL26" s="1052"/>
      <c r="CM26" s="1050"/>
      <c r="CN26" s="1051"/>
      <c r="CO26" s="1051"/>
      <c r="CP26" s="1051"/>
      <c r="CQ26" s="1052"/>
      <c r="CR26" s="1050"/>
      <c r="CS26" s="1051"/>
      <c r="CT26" s="1051"/>
      <c r="CU26" s="1051"/>
      <c r="CV26" s="1052"/>
      <c r="CW26" s="1050"/>
      <c r="CX26" s="1051"/>
      <c r="CY26" s="1051"/>
      <c r="CZ26" s="1051"/>
      <c r="DA26" s="1052"/>
      <c r="DB26" s="1050"/>
      <c r="DC26" s="1051"/>
      <c r="DD26" s="1051"/>
      <c r="DE26" s="1051"/>
      <c r="DF26" s="1052"/>
      <c r="DG26" s="1050"/>
      <c r="DH26" s="1051"/>
      <c r="DI26" s="1051"/>
      <c r="DJ26" s="1051"/>
      <c r="DK26" s="1052"/>
      <c r="DL26" s="1050"/>
      <c r="DM26" s="1051"/>
      <c r="DN26" s="1051"/>
      <c r="DO26" s="1051"/>
      <c r="DP26" s="1052"/>
      <c r="DQ26" s="1050"/>
      <c r="DR26" s="1051"/>
      <c r="DS26" s="1051"/>
      <c r="DT26" s="1051"/>
      <c r="DU26" s="1052"/>
      <c r="DV26" s="1053"/>
      <c r="DW26" s="1054"/>
      <c r="DX26" s="1054"/>
      <c r="DY26" s="1054"/>
      <c r="DZ26" s="1055"/>
      <c r="EA26" s="226"/>
    </row>
    <row r="27" spans="1:131" ht="26.25" customHeight="1" thickBot="1" x14ac:dyDescent="0.25">
      <c r="A27" s="1059"/>
      <c r="B27" s="1060"/>
      <c r="C27" s="1060"/>
      <c r="D27" s="1060"/>
      <c r="E27" s="1060"/>
      <c r="F27" s="1060"/>
      <c r="G27" s="1060"/>
      <c r="H27" s="1060"/>
      <c r="I27" s="1060"/>
      <c r="J27" s="1060"/>
      <c r="K27" s="1060"/>
      <c r="L27" s="1060"/>
      <c r="M27" s="1060"/>
      <c r="N27" s="1060"/>
      <c r="O27" s="1060"/>
      <c r="P27" s="1061"/>
      <c r="Q27" s="1065"/>
      <c r="R27" s="1066"/>
      <c r="S27" s="1066"/>
      <c r="T27" s="1066"/>
      <c r="U27" s="1067"/>
      <c r="V27" s="1065"/>
      <c r="W27" s="1066"/>
      <c r="X27" s="1066"/>
      <c r="Y27" s="1066"/>
      <c r="Z27" s="1067"/>
      <c r="AA27" s="1065"/>
      <c r="AB27" s="1066"/>
      <c r="AC27" s="1066"/>
      <c r="AD27" s="1066"/>
      <c r="AE27" s="1066"/>
      <c r="AF27" s="1117"/>
      <c r="AG27" s="1072"/>
      <c r="AH27" s="1072"/>
      <c r="AI27" s="1072"/>
      <c r="AJ27" s="1118"/>
      <c r="AK27" s="1066"/>
      <c r="AL27" s="1066"/>
      <c r="AM27" s="1066"/>
      <c r="AN27" s="1066"/>
      <c r="AO27" s="1067"/>
      <c r="AP27" s="1065"/>
      <c r="AQ27" s="1066"/>
      <c r="AR27" s="1066"/>
      <c r="AS27" s="1066"/>
      <c r="AT27" s="1067"/>
      <c r="AU27" s="1065"/>
      <c r="AV27" s="1066"/>
      <c r="AW27" s="1066"/>
      <c r="AX27" s="1066"/>
      <c r="AY27" s="1067"/>
      <c r="AZ27" s="1065"/>
      <c r="BA27" s="1066"/>
      <c r="BB27" s="1066"/>
      <c r="BC27" s="1066"/>
      <c r="BD27" s="1067"/>
      <c r="BE27" s="1065"/>
      <c r="BF27" s="1066"/>
      <c r="BG27" s="1066"/>
      <c r="BH27" s="1066"/>
      <c r="BI27" s="1077"/>
      <c r="BJ27" s="228"/>
      <c r="BK27" s="228"/>
      <c r="BL27" s="228"/>
      <c r="BM27" s="228"/>
      <c r="BN27" s="228"/>
      <c r="BO27" s="237"/>
      <c r="BP27" s="237"/>
      <c r="BQ27" s="234">
        <v>21</v>
      </c>
      <c r="BR27" s="235"/>
      <c r="BS27" s="1053"/>
      <c r="BT27" s="1054"/>
      <c r="BU27" s="1054"/>
      <c r="BV27" s="1054"/>
      <c r="BW27" s="1054"/>
      <c r="BX27" s="1054"/>
      <c r="BY27" s="1054"/>
      <c r="BZ27" s="1054"/>
      <c r="CA27" s="1054"/>
      <c r="CB27" s="1054"/>
      <c r="CC27" s="1054"/>
      <c r="CD27" s="1054"/>
      <c r="CE27" s="1054"/>
      <c r="CF27" s="1054"/>
      <c r="CG27" s="1075"/>
      <c r="CH27" s="1050"/>
      <c r="CI27" s="1051"/>
      <c r="CJ27" s="1051"/>
      <c r="CK27" s="1051"/>
      <c r="CL27" s="1052"/>
      <c r="CM27" s="1050"/>
      <c r="CN27" s="1051"/>
      <c r="CO27" s="1051"/>
      <c r="CP27" s="1051"/>
      <c r="CQ27" s="1052"/>
      <c r="CR27" s="1050"/>
      <c r="CS27" s="1051"/>
      <c r="CT27" s="1051"/>
      <c r="CU27" s="1051"/>
      <c r="CV27" s="1052"/>
      <c r="CW27" s="1050"/>
      <c r="CX27" s="1051"/>
      <c r="CY27" s="1051"/>
      <c r="CZ27" s="1051"/>
      <c r="DA27" s="1052"/>
      <c r="DB27" s="1050"/>
      <c r="DC27" s="1051"/>
      <c r="DD27" s="1051"/>
      <c r="DE27" s="1051"/>
      <c r="DF27" s="1052"/>
      <c r="DG27" s="1050"/>
      <c r="DH27" s="1051"/>
      <c r="DI27" s="1051"/>
      <c r="DJ27" s="1051"/>
      <c r="DK27" s="1052"/>
      <c r="DL27" s="1050"/>
      <c r="DM27" s="1051"/>
      <c r="DN27" s="1051"/>
      <c r="DO27" s="1051"/>
      <c r="DP27" s="1052"/>
      <c r="DQ27" s="1050"/>
      <c r="DR27" s="1051"/>
      <c r="DS27" s="1051"/>
      <c r="DT27" s="1051"/>
      <c r="DU27" s="1052"/>
      <c r="DV27" s="1053"/>
      <c r="DW27" s="1054"/>
      <c r="DX27" s="1054"/>
      <c r="DY27" s="1054"/>
      <c r="DZ27" s="1055"/>
      <c r="EA27" s="226"/>
    </row>
    <row r="28" spans="1:131" ht="26.25" customHeight="1" thickTop="1" x14ac:dyDescent="0.2">
      <c r="A28" s="238">
        <v>1</v>
      </c>
      <c r="B28" s="1107" t="s">
        <v>405</v>
      </c>
      <c r="C28" s="1108"/>
      <c r="D28" s="1108"/>
      <c r="E28" s="1108"/>
      <c r="F28" s="1108"/>
      <c r="G28" s="1108"/>
      <c r="H28" s="1108"/>
      <c r="I28" s="1108"/>
      <c r="J28" s="1108"/>
      <c r="K28" s="1108"/>
      <c r="L28" s="1108"/>
      <c r="M28" s="1108"/>
      <c r="N28" s="1108"/>
      <c r="O28" s="1108"/>
      <c r="P28" s="1109"/>
      <c r="Q28" s="1110">
        <v>57701</v>
      </c>
      <c r="R28" s="1111"/>
      <c r="S28" s="1111"/>
      <c r="T28" s="1111"/>
      <c r="U28" s="1111"/>
      <c r="V28" s="1111">
        <v>56808</v>
      </c>
      <c r="W28" s="1111"/>
      <c r="X28" s="1111"/>
      <c r="Y28" s="1111"/>
      <c r="Z28" s="1111"/>
      <c r="AA28" s="1111">
        <v>893</v>
      </c>
      <c r="AB28" s="1111"/>
      <c r="AC28" s="1111"/>
      <c r="AD28" s="1111"/>
      <c r="AE28" s="1112"/>
      <c r="AF28" s="1113">
        <v>893</v>
      </c>
      <c r="AG28" s="1111"/>
      <c r="AH28" s="1111"/>
      <c r="AI28" s="1111"/>
      <c r="AJ28" s="1114"/>
      <c r="AK28" s="1103">
        <v>4892</v>
      </c>
      <c r="AL28" s="1104"/>
      <c r="AM28" s="1104"/>
      <c r="AN28" s="1104"/>
      <c r="AO28" s="1104"/>
      <c r="AP28" s="1104" t="s">
        <v>573</v>
      </c>
      <c r="AQ28" s="1104"/>
      <c r="AR28" s="1104"/>
      <c r="AS28" s="1104"/>
      <c r="AT28" s="1104"/>
      <c r="AU28" s="1104" t="s">
        <v>573</v>
      </c>
      <c r="AV28" s="1104"/>
      <c r="AW28" s="1104"/>
      <c r="AX28" s="1104"/>
      <c r="AY28" s="1104"/>
      <c r="AZ28" s="1104" t="s">
        <v>573</v>
      </c>
      <c r="BA28" s="1104"/>
      <c r="BB28" s="1104"/>
      <c r="BC28" s="1104"/>
      <c r="BD28" s="1104"/>
      <c r="BE28" s="1105"/>
      <c r="BF28" s="1105"/>
      <c r="BG28" s="1105"/>
      <c r="BH28" s="1105"/>
      <c r="BI28" s="1106"/>
      <c r="BJ28" s="228"/>
      <c r="BK28" s="228"/>
      <c r="BL28" s="228"/>
      <c r="BM28" s="228"/>
      <c r="BN28" s="228"/>
      <c r="BO28" s="237"/>
      <c r="BP28" s="237"/>
      <c r="BQ28" s="234">
        <v>22</v>
      </c>
      <c r="BR28" s="235"/>
      <c r="BS28" s="1053"/>
      <c r="BT28" s="1054"/>
      <c r="BU28" s="1054"/>
      <c r="BV28" s="1054"/>
      <c r="BW28" s="1054"/>
      <c r="BX28" s="1054"/>
      <c r="BY28" s="1054"/>
      <c r="BZ28" s="1054"/>
      <c r="CA28" s="1054"/>
      <c r="CB28" s="1054"/>
      <c r="CC28" s="1054"/>
      <c r="CD28" s="1054"/>
      <c r="CE28" s="1054"/>
      <c r="CF28" s="1054"/>
      <c r="CG28" s="1075"/>
      <c r="CH28" s="1050"/>
      <c r="CI28" s="1051"/>
      <c r="CJ28" s="1051"/>
      <c r="CK28" s="1051"/>
      <c r="CL28" s="1052"/>
      <c r="CM28" s="1050"/>
      <c r="CN28" s="1051"/>
      <c r="CO28" s="1051"/>
      <c r="CP28" s="1051"/>
      <c r="CQ28" s="1052"/>
      <c r="CR28" s="1050"/>
      <c r="CS28" s="1051"/>
      <c r="CT28" s="1051"/>
      <c r="CU28" s="1051"/>
      <c r="CV28" s="1052"/>
      <c r="CW28" s="1050"/>
      <c r="CX28" s="1051"/>
      <c r="CY28" s="1051"/>
      <c r="CZ28" s="1051"/>
      <c r="DA28" s="1052"/>
      <c r="DB28" s="1050"/>
      <c r="DC28" s="1051"/>
      <c r="DD28" s="1051"/>
      <c r="DE28" s="1051"/>
      <c r="DF28" s="1052"/>
      <c r="DG28" s="1050"/>
      <c r="DH28" s="1051"/>
      <c r="DI28" s="1051"/>
      <c r="DJ28" s="1051"/>
      <c r="DK28" s="1052"/>
      <c r="DL28" s="1050"/>
      <c r="DM28" s="1051"/>
      <c r="DN28" s="1051"/>
      <c r="DO28" s="1051"/>
      <c r="DP28" s="1052"/>
      <c r="DQ28" s="1050"/>
      <c r="DR28" s="1051"/>
      <c r="DS28" s="1051"/>
      <c r="DT28" s="1051"/>
      <c r="DU28" s="1052"/>
      <c r="DV28" s="1053"/>
      <c r="DW28" s="1054"/>
      <c r="DX28" s="1054"/>
      <c r="DY28" s="1054"/>
      <c r="DZ28" s="1055"/>
      <c r="EA28" s="226"/>
    </row>
    <row r="29" spans="1:131" ht="26.25" customHeight="1" x14ac:dyDescent="0.2">
      <c r="A29" s="238">
        <v>2</v>
      </c>
      <c r="B29" s="1091" t="s">
        <v>406</v>
      </c>
      <c r="C29" s="1092"/>
      <c r="D29" s="1092"/>
      <c r="E29" s="1092"/>
      <c r="F29" s="1092"/>
      <c r="G29" s="1092"/>
      <c r="H29" s="1092"/>
      <c r="I29" s="1092"/>
      <c r="J29" s="1092"/>
      <c r="K29" s="1092"/>
      <c r="L29" s="1092"/>
      <c r="M29" s="1092"/>
      <c r="N29" s="1092"/>
      <c r="O29" s="1092"/>
      <c r="P29" s="1093"/>
      <c r="Q29" s="1099">
        <v>44203</v>
      </c>
      <c r="R29" s="1100"/>
      <c r="S29" s="1100"/>
      <c r="T29" s="1100"/>
      <c r="U29" s="1100"/>
      <c r="V29" s="1100">
        <v>42535</v>
      </c>
      <c r="W29" s="1100"/>
      <c r="X29" s="1100"/>
      <c r="Y29" s="1100"/>
      <c r="Z29" s="1100"/>
      <c r="AA29" s="1100">
        <v>1668</v>
      </c>
      <c r="AB29" s="1100"/>
      <c r="AC29" s="1100"/>
      <c r="AD29" s="1100"/>
      <c r="AE29" s="1101"/>
      <c r="AF29" s="1096">
        <v>1668</v>
      </c>
      <c r="AG29" s="1097"/>
      <c r="AH29" s="1097"/>
      <c r="AI29" s="1097"/>
      <c r="AJ29" s="1098"/>
      <c r="AK29" s="1044">
        <v>6720</v>
      </c>
      <c r="AL29" s="1035"/>
      <c r="AM29" s="1035"/>
      <c r="AN29" s="1035"/>
      <c r="AO29" s="1035"/>
      <c r="AP29" s="1035" t="s">
        <v>573</v>
      </c>
      <c r="AQ29" s="1035"/>
      <c r="AR29" s="1035"/>
      <c r="AS29" s="1035"/>
      <c r="AT29" s="1035"/>
      <c r="AU29" s="1035" t="s">
        <v>573</v>
      </c>
      <c r="AV29" s="1035"/>
      <c r="AW29" s="1035"/>
      <c r="AX29" s="1035"/>
      <c r="AY29" s="1035"/>
      <c r="AZ29" s="1035" t="s">
        <v>573</v>
      </c>
      <c r="BA29" s="1035"/>
      <c r="BB29" s="1035"/>
      <c r="BC29" s="1035"/>
      <c r="BD29" s="1035"/>
      <c r="BE29" s="1036"/>
      <c r="BF29" s="1036"/>
      <c r="BG29" s="1036"/>
      <c r="BH29" s="1036"/>
      <c r="BI29" s="1037"/>
      <c r="BJ29" s="228"/>
      <c r="BK29" s="228"/>
      <c r="BL29" s="228"/>
      <c r="BM29" s="228"/>
      <c r="BN29" s="228"/>
      <c r="BO29" s="237"/>
      <c r="BP29" s="237"/>
      <c r="BQ29" s="234">
        <v>23</v>
      </c>
      <c r="BR29" s="235"/>
      <c r="BS29" s="1053"/>
      <c r="BT29" s="1054"/>
      <c r="BU29" s="1054"/>
      <c r="BV29" s="1054"/>
      <c r="BW29" s="1054"/>
      <c r="BX29" s="1054"/>
      <c r="BY29" s="1054"/>
      <c r="BZ29" s="1054"/>
      <c r="CA29" s="1054"/>
      <c r="CB29" s="1054"/>
      <c r="CC29" s="1054"/>
      <c r="CD29" s="1054"/>
      <c r="CE29" s="1054"/>
      <c r="CF29" s="1054"/>
      <c r="CG29" s="1075"/>
      <c r="CH29" s="1050"/>
      <c r="CI29" s="1051"/>
      <c r="CJ29" s="1051"/>
      <c r="CK29" s="1051"/>
      <c r="CL29" s="1052"/>
      <c r="CM29" s="1050"/>
      <c r="CN29" s="1051"/>
      <c r="CO29" s="1051"/>
      <c r="CP29" s="1051"/>
      <c r="CQ29" s="1052"/>
      <c r="CR29" s="1050"/>
      <c r="CS29" s="1051"/>
      <c r="CT29" s="1051"/>
      <c r="CU29" s="1051"/>
      <c r="CV29" s="1052"/>
      <c r="CW29" s="1050"/>
      <c r="CX29" s="1051"/>
      <c r="CY29" s="1051"/>
      <c r="CZ29" s="1051"/>
      <c r="DA29" s="1052"/>
      <c r="DB29" s="1050"/>
      <c r="DC29" s="1051"/>
      <c r="DD29" s="1051"/>
      <c r="DE29" s="1051"/>
      <c r="DF29" s="1052"/>
      <c r="DG29" s="1050"/>
      <c r="DH29" s="1051"/>
      <c r="DI29" s="1051"/>
      <c r="DJ29" s="1051"/>
      <c r="DK29" s="1052"/>
      <c r="DL29" s="1050"/>
      <c r="DM29" s="1051"/>
      <c r="DN29" s="1051"/>
      <c r="DO29" s="1051"/>
      <c r="DP29" s="1052"/>
      <c r="DQ29" s="1050"/>
      <c r="DR29" s="1051"/>
      <c r="DS29" s="1051"/>
      <c r="DT29" s="1051"/>
      <c r="DU29" s="1052"/>
      <c r="DV29" s="1053"/>
      <c r="DW29" s="1054"/>
      <c r="DX29" s="1054"/>
      <c r="DY29" s="1054"/>
      <c r="DZ29" s="1055"/>
      <c r="EA29" s="226"/>
    </row>
    <row r="30" spans="1:131" ht="26.25" customHeight="1" x14ac:dyDescent="0.2">
      <c r="A30" s="238">
        <v>3</v>
      </c>
      <c r="B30" s="1091" t="s">
        <v>407</v>
      </c>
      <c r="C30" s="1092"/>
      <c r="D30" s="1092"/>
      <c r="E30" s="1092"/>
      <c r="F30" s="1092"/>
      <c r="G30" s="1092"/>
      <c r="H30" s="1092"/>
      <c r="I30" s="1092"/>
      <c r="J30" s="1092"/>
      <c r="K30" s="1092"/>
      <c r="L30" s="1092"/>
      <c r="M30" s="1092"/>
      <c r="N30" s="1092"/>
      <c r="O30" s="1092"/>
      <c r="P30" s="1093"/>
      <c r="Q30" s="1099">
        <v>14192</v>
      </c>
      <c r="R30" s="1100"/>
      <c r="S30" s="1100"/>
      <c r="T30" s="1100"/>
      <c r="U30" s="1100"/>
      <c r="V30" s="1100">
        <v>14127</v>
      </c>
      <c r="W30" s="1100"/>
      <c r="X30" s="1100"/>
      <c r="Y30" s="1100"/>
      <c r="Z30" s="1100"/>
      <c r="AA30" s="1100">
        <v>65</v>
      </c>
      <c r="AB30" s="1100"/>
      <c r="AC30" s="1100"/>
      <c r="AD30" s="1100"/>
      <c r="AE30" s="1101"/>
      <c r="AF30" s="1096">
        <v>65</v>
      </c>
      <c r="AG30" s="1097"/>
      <c r="AH30" s="1097"/>
      <c r="AI30" s="1097"/>
      <c r="AJ30" s="1098"/>
      <c r="AK30" s="1044">
        <v>6538</v>
      </c>
      <c r="AL30" s="1035"/>
      <c r="AM30" s="1035"/>
      <c r="AN30" s="1035"/>
      <c r="AO30" s="1035"/>
      <c r="AP30" s="1035" t="s">
        <v>573</v>
      </c>
      <c r="AQ30" s="1035"/>
      <c r="AR30" s="1035"/>
      <c r="AS30" s="1035"/>
      <c r="AT30" s="1035"/>
      <c r="AU30" s="1035" t="s">
        <v>573</v>
      </c>
      <c r="AV30" s="1035"/>
      <c r="AW30" s="1035"/>
      <c r="AX30" s="1035"/>
      <c r="AY30" s="1035"/>
      <c r="AZ30" s="1035" t="s">
        <v>573</v>
      </c>
      <c r="BA30" s="1035"/>
      <c r="BB30" s="1035"/>
      <c r="BC30" s="1035"/>
      <c r="BD30" s="1035"/>
      <c r="BE30" s="1036"/>
      <c r="BF30" s="1036"/>
      <c r="BG30" s="1036"/>
      <c r="BH30" s="1036"/>
      <c r="BI30" s="1037"/>
      <c r="BJ30" s="228"/>
      <c r="BK30" s="228"/>
      <c r="BL30" s="228"/>
      <c r="BM30" s="228"/>
      <c r="BN30" s="228"/>
      <c r="BO30" s="237"/>
      <c r="BP30" s="237"/>
      <c r="BQ30" s="234">
        <v>24</v>
      </c>
      <c r="BR30" s="235"/>
      <c r="BS30" s="1053"/>
      <c r="BT30" s="1054"/>
      <c r="BU30" s="1054"/>
      <c r="BV30" s="1054"/>
      <c r="BW30" s="1054"/>
      <c r="BX30" s="1054"/>
      <c r="BY30" s="1054"/>
      <c r="BZ30" s="1054"/>
      <c r="CA30" s="1054"/>
      <c r="CB30" s="1054"/>
      <c r="CC30" s="1054"/>
      <c r="CD30" s="1054"/>
      <c r="CE30" s="1054"/>
      <c r="CF30" s="1054"/>
      <c r="CG30" s="1075"/>
      <c r="CH30" s="1050"/>
      <c r="CI30" s="1051"/>
      <c r="CJ30" s="1051"/>
      <c r="CK30" s="1051"/>
      <c r="CL30" s="1052"/>
      <c r="CM30" s="1050"/>
      <c r="CN30" s="1051"/>
      <c r="CO30" s="1051"/>
      <c r="CP30" s="1051"/>
      <c r="CQ30" s="1052"/>
      <c r="CR30" s="1050"/>
      <c r="CS30" s="1051"/>
      <c r="CT30" s="1051"/>
      <c r="CU30" s="1051"/>
      <c r="CV30" s="1052"/>
      <c r="CW30" s="1050"/>
      <c r="CX30" s="1051"/>
      <c r="CY30" s="1051"/>
      <c r="CZ30" s="1051"/>
      <c r="DA30" s="1052"/>
      <c r="DB30" s="1050"/>
      <c r="DC30" s="1051"/>
      <c r="DD30" s="1051"/>
      <c r="DE30" s="1051"/>
      <c r="DF30" s="1052"/>
      <c r="DG30" s="1050"/>
      <c r="DH30" s="1051"/>
      <c r="DI30" s="1051"/>
      <c r="DJ30" s="1051"/>
      <c r="DK30" s="1052"/>
      <c r="DL30" s="1050"/>
      <c r="DM30" s="1051"/>
      <c r="DN30" s="1051"/>
      <c r="DO30" s="1051"/>
      <c r="DP30" s="1052"/>
      <c r="DQ30" s="1050"/>
      <c r="DR30" s="1051"/>
      <c r="DS30" s="1051"/>
      <c r="DT30" s="1051"/>
      <c r="DU30" s="1052"/>
      <c r="DV30" s="1053"/>
      <c r="DW30" s="1054"/>
      <c r="DX30" s="1054"/>
      <c r="DY30" s="1054"/>
      <c r="DZ30" s="1055"/>
      <c r="EA30" s="226"/>
    </row>
    <row r="31" spans="1:131" ht="26.25" customHeight="1" x14ac:dyDescent="0.2">
      <c r="A31" s="238">
        <v>4</v>
      </c>
      <c r="B31" s="1091" t="s">
        <v>408</v>
      </c>
      <c r="C31" s="1092"/>
      <c r="D31" s="1092"/>
      <c r="E31" s="1092"/>
      <c r="F31" s="1092"/>
      <c r="G31" s="1092"/>
      <c r="H31" s="1092"/>
      <c r="I31" s="1092"/>
      <c r="J31" s="1092"/>
      <c r="K31" s="1092"/>
      <c r="L31" s="1092"/>
      <c r="M31" s="1092"/>
      <c r="N31" s="1092"/>
      <c r="O31" s="1092"/>
      <c r="P31" s="1093"/>
      <c r="Q31" s="1099">
        <v>197</v>
      </c>
      <c r="R31" s="1100"/>
      <c r="S31" s="1100"/>
      <c r="T31" s="1100"/>
      <c r="U31" s="1100"/>
      <c r="V31" s="1100">
        <v>190</v>
      </c>
      <c r="W31" s="1100"/>
      <c r="X31" s="1100"/>
      <c r="Y31" s="1100"/>
      <c r="Z31" s="1100"/>
      <c r="AA31" s="1100">
        <v>7</v>
      </c>
      <c r="AB31" s="1100"/>
      <c r="AC31" s="1100"/>
      <c r="AD31" s="1100"/>
      <c r="AE31" s="1101"/>
      <c r="AF31" s="1096">
        <v>7</v>
      </c>
      <c r="AG31" s="1097"/>
      <c r="AH31" s="1097"/>
      <c r="AI31" s="1097"/>
      <c r="AJ31" s="1098"/>
      <c r="AK31" s="1044" t="s">
        <v>573</v>
      </c>
      <c r="AL31" s="1035"/>
      <c r="AM31" s="1035"/>
      <c r="AN31" s="1035"/>
      <c r="AO31" s="1035"/>
      <c r="AP31" s="1035" t="s">
        <v>573</v>
      </c>
      <c r="AQ31" s="1035"/>
      <c r="AR31" s="1035"/>
      <c r="AS31" s="1035"/>
      <c r="AT31" s="1035"/>
      <c r="AU31" s="1035" t="s">
        <v>573</v>
      </c>
      <c r="AV31" s="1035"/>
      <c r="AW31" s="1035"/>
      <c r="AX31" s="1035"/>
      <c r="AY31" s="1035"/>
      <c r="AZ31" s="1035" t="s">
        <v>573</v>
      </c>
      <c r="BA31" s="1035"/>
      <c r="BB31" s="1035"/>
      <c r="BC31" s="1035"/>
      <c r="BD31" s="1035"/>
      <c r="BE31" s="1036"/>
      <c r="BF31" s="1036"/>
      <c r="BG31" s="1036"/>
      <c r="BH31" s="1036"/>
      <c r="BI31" s="1037"/>
      <c r="BJ31" s="228"/>
      <c r="BK31" s="228"/>
      <c r="BL31" s="228"/>
      <c r="BM31" s="228"/>
      <c r="BN31" s="228"/>
      <c r="BO31" s="237"/>
      <c r="BP31" s="237"/>
      <c r="BQ31" s="234">
        <v>25</v>
      </c>
      <c r="BR31" s="235"/>
      <c r="BS31" s="1053"/>
      <c r="BT31" s="1054"/>
      <c r="BU31" s="1054"/>
      <c r="BV31" s="1054"/>
      <c r="BW31" s="1054"/>
      <c r="BX31" s="1054"/>
      <c r="BY31" s="1054"/>
      <c r="BZ31" s="1054"/>
      <c r="CA31" s="1054"/>
      <c r="CB31" s="1054"/>
      <c r="CC31" s="1054"/>
      <c r="CD31" s="1054"/>
      <c r="CE31" s="1054"/>
      <c r="CF31" s="1054"/>
      <c r="CG31" s="1075"/>
      <c r="CH31" s="1050"/>
      <c r="CI31" s="1051"/>
      <c r="CJ31" s="1051"/>
      <c r="CK31" s="1051"/>
      <c r="CL31" s="1052"/>
      <c r="CM31" s="1050"/>
      <c r="CN31" s="1051"/>
      <c r="CO31" s="1051"/>
      <c r="CP31" s="1051"/>
      <c r="CQ31" s="1052"/>
      <c r="CR31" s="1050"/>
      <c r="CS31" s="1051"/>
      <c r="CT31" s="1051"/>
      <c r="CU31" s="1051"/>
      <c r="CV31" s="1052"/>
      <c r="CW31" s="1050"/>
      <c r="CX31" s="1051"/>
      <c r="CY31" s="1051"/>
      <c r="CZ31" s="1051"/>
      <c r="DA31" s="1052"/>
      <c r="DB31" s="1050"/>
      <c r="DC31" s="1051"/>
      <c r="DD31" s="1051"/>
      <c r="DE31" s="1051"/>
      <c r="DF31" s="1052"/>
      <c r="DG31" s="1050"/>
      <c r="DH31" s="1051"/>
      <c r="DI31" s="1051"/>
      <c r="DJ31" s="1051"/>
      <c r="DK31" s="1052"/>
      <c r="DL31" s="1050"/>
      <c r="DM31" s="1051"/>
      <c r="DN31" s="1051"/>
      <c r="DO31" s="1051"/>
      <c r="DP31" s="1052"/>
      <c r="DQ31" s="1050"/>
      <c r="DR31" s="1051"/>
      <c r="DS31" s="1051"/>
      <c r="DT31" s="1051"/>
      <c r="DU31" s="1052"/>
      <c r="DV31" s="1053"/>
      <c r="DW31" s="1054"/>
      <c r="DX31" s="1054"/>
      <c r="DY31" s="1054"/>
      <c r="DZ31" s="1055"/>
      <c r="EA31" s="226"/>
    </row>
    <row r="32" spans="1:131" ht="26.25" customHeight="1" x14ac:dyDescent="0.2">
      <c r="A32" s="238">
        <v>5</v>
      </c>
      <c r="B32" s="1091" t="s">
        <v>409</v>
      </c>
      <c r="C32" s="1092"/>
      <c r="D32" s="1092"/>
      <c r="E32" s="1092"/>
      <c r="F32" s="1092"/>
      <c r="G32" s="1092"/>
      <c r="H32" s="1092"/>
      <c r="I32" s="1092"/>
      <c r="J32" s="1092"/>
      <c r="K32" s="1092"/>
      <c r="L32" s="1092"/>
      <c r="M32" s="1092"/>
      <c r="N32" s="1092"/>
      <c r="O32" s="1092"/>
      <c r="P32" s="1093"/>
      <c r="Q32" s="1099">
        <v>31944</v>
      </c>
      <c r="R32" s="1100"/>
      <c r="S32" s="1100"/>
      <c r="T32" s="1100"/>
      <c r="U32" s="1100"/>
      <c r="V32" s="1100">
        <v>31944</v>
      </c>
      <c r="W32" s="1100"/>
      <c r="X32" s="1100"/>
      <c r="Y32" s="1100"/>
      <c r="Z32" s="1100"/>
      <c r="AA32" s="1100" t="s">
        <v>573</v>
      </c>
      <c r="AB32" s="1100"/>
      <c r="AC32" s="1100"/>
      <c r="AD32" s="1100"/>
      <c r="AE32" s="1101"/>
      <c r="AF32" s="1096" t="s">
        <v>126</v>
      </c>
      <c r="AG32" s="1097"/>
      <c r="AH32" s="1097"/>
      <c r="AI32" s="1097"/>
      <c r="AJ32" s="1098"/>
      <c r="AK32" s="1044" t="s">
        <v>573</v>
      </c>
      <c r="AL32" s="1035"/>
      <c r="AM32" s="1035"/>
      <c r="AN32" s="1035"/>
      <c r="AO32" s="1035"/>
      <c r="AP32" s="1035" t="s">
        <v>573</v>
      </c>
      <c r="AQ32" s="1035"/>
      <c r="AR32" s="1035"/>
      <c r="AS32" s="1035"/>
      <c r="AT32" s="1035"/>
      <c r="AU32" s="1035" t="s">
        <v>573</v>
      </c>
      <c r="AV32" s="1035"/>
      <c r="AW32" s="1035"/>
      <c r="AX32" s="1035"/>
      <c r="AY32" s="1035"/>
      <c r="AZ32" s="1035" t="s">
        <v>573</v>
      </c>
      <c r="BA32" s="1035"/>
      <c r="BB32" s="1035"/>
      <c r="BC32" s="1035"/>
      <c r="BD32" s="1035"/>
      <c r="BE32" s="1036"/>
      <c r="BF32" s="1036"/>
      <c r="BG32" s="1036"/>
      <c r="BH32" s="1036"/>
      <c r="BI32" s="1037"/>
      <c r="BJ32" s="228"/>
      <c r="BK32" s="228"/>
      <c r="BL32" s="228"/>
      <c r="BM32" s="228"/>
      <c r="BN32" s="228"/>
      <c r="BO32" s="237"/>
      <c r="BP32" s="237"/>
      <c r="BQ32" s="234">
        <v>26</v>
      </c>
      <c r="BR32" s="235"/>
      <c r="BS32" s="1053"/>
      <c r="BT32" s="1054"/>
      <c r="BU32" s="1054"/>
      <c r="BV32" s="1054"/>
      <c r="BW32" s="1054"/>
      <c r="BX32" s="1054"/>
      <c r="BY32" s="1054"/>
      <c r="BZ32" s="1054"/>
      <c r="CA32" s="1054"/>
      <c r="CB32" s="1054"/>
      <c r="CC32" s="1054"/>
      <c r="CD32" s="1054"/>
      <c r="CE32" s="1054"/>
      <c r="CF32" s="1054"/>
      <c r="CG32" s="1075"/>
      <c r="CH32" s="1050"/>
      <c r="CI32" s="1051"/>
      <c r="CJ32" s="1051"/>
      <c r="CK32" s="1051"/>
      <c r="CL32" s="1052"/>
      <c r="CM32" s="1050"/>
      <c r="CN32" s="1051"/>
      <c r="CO32" s="1051"/>
      <c r="CP32" s="1051"/>
      <c r="CQ32" s="1052"/>
      <c r="CR32" s="1050"/>
      <c r="CS32" s="1051"/>
      <c r="CT32" s="1051"/>
      <c r="CU32" s="1051"/>
      <c r="CV32" s="1052"/>
      <c r="CW32" s="1050"/>
      <c r="CX32" s="1051"/>
      <c r="CY32" s="1051"/>
      <c r="CZ32" s="1051"/>
      <c r="DA32" s="1052"/>
      <c r="DB32" s="1050"/>
      <c r="DC32" s="1051"/>
      <c r="DD32" s="1051"/>
      <c r="DE32" s="1051"/>
      <c r="DF32" s="1052"/>
      <c r="DG32" s="1050"/>
      <c r="DH32" s="1051"/>
      <c r="DI32" s="1051"/>
      <c r="DJ32" s="1051"/>
      <c r="DK32" s="1052"/>
      <c r="DL32" s="1050"/>
      <c r="DM32" s="1051"/>
      <c r="DN32" s="1051"/>
      <c r="DO32" s="1051"/>
      <c r="DP32" s="1052"/>
      <c r="DQ32" s="1050"/>
      <c r="DR32" s="1051"/>
      <c r="DS32" s="1051"/>
      <c r="DT32" s="1051"/>
      <c r="DU32" s="1052"/>
      <c r="DV32" s="1053"/>
      <c r="DW32" s="1054"/>
      <c r="DX32" s="1054"/>
      <c r="DY32" s="1054"/>
      <c r="DZ32" s="1055"/>
      <c r="EA32" s="226"/>
    </row>
    <row r="33" spans="1:131" ht="26.25" customHeight="1" x14ac:dyDescent="0.2">
      <c r="A33" s="238">
        <v>6</v>
      </c>
      <c r="B33" s="1091" t="s">
        <v>410</v>
      </c>
      <c r="C33" s="1092"/>
      <c r="D33" s="1092"/>
      <c r="E33" s="1092"/>
      <c r="F33" s="1092"/>
      <c r="G33" s="1092"/>
      <c r="H33" s="1092"/>
      <c r="I33" s="1092"/>
      <c r="J33" s="1092"/>
      <c r="K33" s="1092"/>
      <c r="L33" s="1092"/>
      <c r="M33" s="1092"/>
      <c r="N33" s="1092"/>
      <c r="O33" s="1092"/>
      <c r="P33" s="1093"/>
      <c r="Q33" s="1099">
        <v>13417</v>
      </c>
      <c r="R33" s="1100"/>
      <c r="S33" s="1100"/>
      <c r="T33" s="1100"/>
      <c r="U33" s="1100"/>
      <c r="V33" s="1100">
        <v>11918</v>
      </c>
      <c r="W33" s="1100"/>
      <c r="X33" s="1100"/>
      <c r="Y33" s="1100"/>
      <c r="Z33" s="1100"/>
      <c r="AA33" s="1100">
        <v>1499</v>
      </c>
      <c r="AB33" s="1100"/>
      <c r="AC33" s="1100"/>
      <c r="AD33" s="1100"/>
      <c r="AE33" s="1101"/>
      <c r="AF33" s="1096">
        <v>1615</v>
      </c>
      <c r="AG33" s="1097"/>
      <c r="AH33" s="1097"/>
      <c r="AI33" s="1097"/>
      <c r="AJ33" s="1098"/>
      <c r="AK33" s="1044">
        <v>3090</v>
      </c>
      <c r="AL33" s="1035"/>
      <c r="AM33" s="1035"/>
      <c r="AN33" s="1035"/>
      <c r="AO33" s="1035"/>
      <c r="AP33" s="1035">
        <v>52092</v>
      </c>
      <c r="AQ33" s="1035"/>
      <c r="AR33" s="1035"/>
      <c r="AS33" s="1035"/>
      <c r="AT33" s="1035"/>
      <c r="AU33" s="1035">
        <v>11669</v>
      </c>
      <c r="AV33" s="1035"/>
      <c r="AW33" s="1035"/>
      <c r="AX33" s="1035"/>
      <c r="AY33" s="1035"/>
      <c r="AZ33" s="1102" t="s">
        <v>573</v>
      </c>
      <c r="BA33" s="1102"/>
      <c r="BB33" s="1102"/>
      <c r="BC33" s="1102"/>
      <c r="BD33" s="1102"/>
      <c r="BE33" s="1036" t="s">
        <v>411</v>
      </c>
      <c r="BF33" s="1036"/>
      <c r="BG33" s="1036"/>
      <c r="BH33" s="1036"/>
      <c r="BI33" s="1037"/>
      <c r="BJ33" s="228"/>
      <c r="BK33" s="228"/>
      <c r="BL33" s="228"/>
      <c r="BM33" s="228"/>
      <c r="BN33" s="228"/>
      <c r="BO33" s="237"/>
      <c r="BP33" s="237"/>
      <c r="BQ33" s="234">
        <v>27</v>
      </c>
      <c r="BR33" s="235"/>
      <c r="BS33" s="1053"/>
      <c r="BT33" s="1054"/>
      <c r="BU33" s="1054"/>
      <c r="BV33" s="1054"/>
      <c r="BW33" s="1054"/>
      <c r="BX33" s="1054"/>
      <c r="BY33" s="1054"/>
      <c r="BZ33" s="1054"/>
      <c r="CA33" s="1054"/>
      <c r="CB33" s="1054"/>
      <c r="CC33" s="1054"/>
      <c r="CD33" s="1054"/>
      <c r="CE33" s="1054"/>
      <c r="CF33" s="1054"/>
      <c r="CG33" s="1075"/>
      <c r="CH33" s="1050"/>
      <c r="CI33" s="1051"/>
      <c r="CJ33" s="1051"/>
      <c r="CK33" s="1051"/>
      <c r="CL33" s="1052"/>
      <c r="CM33" s="1050"/>
      <c r="CN33" s="1051"/>
      <c r="CO33" s="1051"/>
      <c r="CP33" s="1051"/>
      <c r="CQ33" s="1052"/>
      <c r="CR33" s="1050"/>
      <c r="CS33" s="1051"/>
      <c r="CT33" s="1051"/>
      <c r="CU33" s="1051"/>
      <c r="CV33" s="1052"/>
      <c r="CW33" s="1050"/>
      <c r="CX33" s="1051"/>
      <c r="CY33" s="1051"/>
      <c r="CZ33" s="1051"/>
      <c r="DA33" s="1052"/>
      <c r="DB33" s="1050"/>
      <c r="DC33" s="1051"/>
      <c r="DD33" s="1051"/>
      <c r="DE33" s="1051"/>
      <c r="DF33" s="1052"/>
      <c r="DG33" s="1050"/>
      <c r="DH33" s="1051"/>
      <c r="DI33" s="1051"/>
      <c r="DJ33" s="1051"/>
      <c r="DK33" s="1052"/>
      <c r="DL33" s="1050"/>
      <c r="DM33" s="1051"/>
      <c r="DN33" s="1051"/>
      <c r="DO33" s="1051"/>
      <c r="DP33" s="1052"/>
      <c r="DQ33" s="1050"/>
      <c r="DR33" s="1051"/>
      <c r="DS33" s="1051"/>
      <c r="DT33" s="1051"/>
      <c r="DU33" s="1052"/>
      <c r="DV33" s="1053"/>
      <c r="DW33" s="1054"/>
      <c r="DX33" s="1054"/>
      <c r="DY33" s="1054"/>
      <c r="DZ33" s="1055"/>
      <c r="EA33" s="226"/>
    </row>
    <row r="34" spans="1:131" ht="26.25" customHeight="1" x14ac:dyDescent="0.2">
      <c r="A34" s="238">
        <v>7</v>
      </c>
      <c r="B34" s="1091"/>
      <c r="C34" s="1092"/>
      <c r="D34" s="1092"/>
      <c r="E34" s="1092"/>
      <c r="F34" s="1092"/>
      <c r="G34" s="1092"/>
      <c r="H34" s="1092"/>
      <c r="I34" s="1092"/>
      <c r="J34" s="1092"/>
      <c r="K34" s="1092"/>
      <c r="L34" s="1092"/>
      <c r="M34" s="1092"/>
      <c r="N34" s="1092"/>
      <c r="O34" s="1092"/>
      <c r="P34" s="1093"/>
      <c r="Q34" s="1099"/>
      <c r="R34" s="1100"/>
      <c r="S34" s="1100"/>
      <c r="T34" s="1100"/>
      <c r="U34" s="1100"/>
      <c r="V34" s="1100"/>
      <c r="W34" s="1100"/>
      <c r="X34" s="1100"/>
      <c r="Y34" s="1100"/>
      <c r="Z34" s="1100"/>
      <c r="AA34" s="1100"/>
      <c r="AB34" s="1100"/>
      <c r="AC34" s="1100"/>
      <c r="AD34" s="1100"/>
      <c r="AE34" s="1101"/>
      <c r="AF34" s="1096"/>
      <c r="AG34" s="1097"/>
      <c r="AH34" s="1097"/>
      <c r="AI34" s="1097"/>
      <c r="AJ34" s="1098"/>
      <c r="AK34" s="1044"/>
      <c r="AL34" s="1035"/>
      <c r="AM34" s="1035"/>
      <c r="AN34" s="1035"/>
      <c r="AO34" s="1035"/>
      <c r="AP34" s="1035"/>
      <c r="AQ34" s="1035"/>
      <c r="AR34" s="1035"/>
      <c r="AS34" s="1035"/>
      <c r="AT34" s="1035"/>
      <c r="AU34" s="1035"/>
      <c r="AV34" s="1035"/>
      <c r="AW34" s="1035"/>
      <c r="AX34" s="1035"/>
      <c r="AY34" s="1035"/>
      <c r="AZ34" s="1102"/>
      <c r="BA34" s="1102"/>
      <c r="BB34" s="1102"/>
      <c r="BC34" s="1102"/>
      <c r="BD34" s="1102"/>
      <c r="BE34" s="1036"/>
      <c r="BF34" s="1036"/>
      <c r="BG34" s="1036"/>
      <c r="BH34" s="1036"/>
      <c r="BI34" s="1037"/>
      <c r="BJ34" s="228"/>
      <c r="BK34" s="228"/>
      <c r="BL34" s="228"/>
      <c r="BM34" s="228"/>
      <c r="BN34" s="228"/>
      <c r="BO34" s="237"/>
      <c r="BP34" s="237"/>
      <c r="BQ34" s="234">
        <v>28</v>
      </c>
      <c r="BR34" s="235"/>
      <c r="BS34" s="1053"/>
      <c r="BT34" s="1054"/>
      <c r="BU34" s="1054"/>
      <c r="BV34" s="1054"/>
      <c r="BW34" s="1054"/>
      <c r="BX34" s="1054"/>
      <c r="BY34" s="1054"/>
      <c r="BZ34" s="1054"/>
      <c r="CA34" s="1054"/>
      <c r="CB34" s="1054"/>
      <c r="CC34" s="1054"/>
      <c r="CD34" s="1054"/>
      <c r="CE34" s="1054"/>
      <c r="CF34" s="1054"/>
      <c r="CG34" s="1075"/>
      <c r="CH34" s="1050"/>
      <c r="CI34" s="1051"/>
      <c r="CJ34" s="1051"/>
      <c r="CK34" s="1051"/>
      <c r="CL34" s="1052"/>
      <c r="CM34" s="1050"/>
      <c r="CN34" s="1051"/>
      <c r="CO34" s="1051"/>
      <c r="CP34" s="1051"/>
      <c r="CQ34" s="1052"/>
      <c r="CR34" s="1050"/>
      <c r="CS34" s="1051"/>
      <c r="CT34" s="1051"/>
      <c r="CU34" s="1051"/>
      <c r="CV34" s="1052"/>
      <c r="CW34" s="1050"/>
      <c r="CX34" s="1051"/>
      <c r="CY34" s="1051"/>
      <c r="CZ34" s="1051"/>
      <c r="DA34" s="1052"/>
      <c r="DB34" s="1050"/>
      <c r="DC34" s="1051"/>
      <c r="DD34" s="1051"/>
      <c r="DE34" s="1051"/>
      <c r="DF34" s="1052"/>
      <c r="DG34" s="1050"/>
      <c r="DH34" s="1051"/>
      <c r="DI34" s="1051"/>
      <c r="DJ34" s="1051"/>
      <c r="DK34" s="1052"/>
      <c r="DL34" s="1050"/>
      <c r="DM34" s="1051"/>
      <c r="DN34" s="1051"/>
      <c r="DO34" s="1051"/>
      <c r="DP34" s="1052"/>
      <c r="DQ34" s="1050"/>
      <c r="DR34" s="1051"/>
      <c r="DS34" s="1051"/>
      <c r="DT34" s="1051"/>
      <c r="DU34" s="1052"/>
      <c r="DV34" s="1053"/>
      <c r="DW34" s="1054"/>
      <c r="DX34" s="1054"/>
      <c r="DY34" s="1054"/>
      <c r="DZ34" s="1055"/>
      <c r="EA34" s="226"/>
    </row>
    <row r="35" spans="1:131" ht="26.25" customHeight="1" x14ac:dyDescent="0.2">
      <c r="A35" s="238">
        <v>8</v>
      </c>
      <c r="B35" s="1091"/>
      <c r="C35" s="1092"/>
      <c r="D35" s="1092"/>
      <c r="E35" s="1092"/>
      <c r="F35" s="1092"/>
      <c r="G35" s="1092"/>
      <c r="H35" s="1092"/>
      <c r="I35" s="1092"/>
      <c r="J35" s="1092"/>
      <c r="K35" s="1092"/>
      <c r="L35" s="1092"/>
      <c r="M35" s="1092"/>
      <c r="N35" s="1092"/>
      <c r="O35" s="1092"/>
      <c r="P35" s="1093"/>
      <c r="Q35" s="1099"/>
      <c r="R35" s="1100"/>
      <c r="S35" s="1100"/>
      <c r="T35" s="1100"/>
      <c r="U35" s="1100"/>
      <c r="V35" s="1100"/>
      <c r="W35" s="1100"/>
      <c r="X35" s="1100"/>
      <c r="Y35" s="1100"/>
      <c r="Z35" s="1100"/>
      <c r="AA35" s="1100"/>
      <c r="AB35" s="1100"/>
      <c r="AC35" s="1100"/>
      <c r="AD35" s="1100"/>
      <c r="AE35" s="1101"/>
      <c r="AF35" s="1096"/>
      <c r="AG35" s="1097"/>
      <c r="AH35" s="1097"/>
      <c r="AI35" s="1097"/>
      <c r="AJ35" s="1098"/>
      <c r="AK35" s="1044"/>
      <c r="AL35" s="1035"/>
      <c r="AM35" s="1035"/>
      <c r="AN35" s="1035"/>
      <c r="AO35" s="1035"/>
      <c r="AP35" s="1035"/>
      <c r="AQ35" s="1035"/>
      <c r="AR35" s="1035"/>
      <c r="AS35" s="1035"/>
      <c r="AT35" s="1035"/>
      <c r="AU35" s="1035"/>
      <c r="AV35" s="1035"/>
      <c r="AW35" s="1035"/>
      <c r="AX35" s="1035"/>
      <c r="AY35" s="1035"/>
      <c r="AZ35" s="1102"/>
      <c r="BA35" s="1102"/>
      <c r="BB35" s="1102"/>
      <c r="BC35" s="1102"/>
      <c r="BD35" s="1102"/>
      <c r="BE35" s="1036"/>
      <c r="BF35" s="1036"/>
      <c r="BG35" s="1036"/>
      <c r="BH35" s="1036"/>
      <c r="BI35" s="1037"/>
      <c r="BJ35" s="228"/>
      <c r="BK35" s="228"/>
      <c r="BL35" s="228"/>
      <c r="BM35" s="228"/>
      <c r="BN35" s="228"/>
      <c r="BO35" s="237"/>
      <c r="BP35" s="237"/>
      <c r="BQ35" s="234">
        <v>29</v>
      </c>
      <c r="BR35" s="235"/>
      <c r="BS35" s="1053"/>
      <c r="BT35" s="1054"/>
      <c r="BU35" s="1054"/>
      <c r="BV35" s="1054"/>
      <c r="BW35" s="1054"/>
      <c r="BX35" s="1054"/>
      <c r="BY35" s="1054"/>
      <c r="BZ35" s="1054"/>
      <c r="CA35" s="1054"/>
      <c r="CB35" s="1054"/>
      <c r="CC35" s="1054"/>
      <c r="CD35" s="1054"/>
      <c r="CE35" s="1054"/>
      <c r="CF35" s="1054"/>
      <c r="CG35" s="1075"/>
      <c r="CH35" s="1050"/>
      <c r="CI35" s="1051"/>
      <c r="CJ35" s="1051"/>
      <c r="CK35" s="1051"/>
      <c r="CL35" s="1052"/>
      <c r="CM35" s="1050"/>
      <c r="CN35" s="1051"/>
      <c r="CO35" s="1051"/>
      <c r="CP35" s="1051"/>
      <c r="CQ35" s="1052"/>
      <c r="CR35" s="1050"/>
      <c r="CS35" s="1051"/>
      <c r="CT35" s="1051"/>
      <c r="CU35" s="1051"/>
      <c r="CV35" s="1052"/>
      <c r="CW35" s="1050"/>
      <c r="CX35" s="1051"/>
      <c r="CY35" s="1051"/>
      <c r="CZ35" s="1051"/>
      <c r="DA35" s="1052"/>
      <c r="DB35" s="1050"/>
      <c r="DC35" s="1051"/>
      <c r="DD35" s="1051"/>
      <c r="DE35" s="1051"/>
      <c r="DF35" s="1052"/>
      <c r="DG35" s="1050"/>
      <c r="DH35" s="1051"/>
      <c r="DI35" s="1051"/>
      <c r="DJ35" s="1051"/>
      <c r="DK35" s="1052"/>
      <c r="DL35" s="1050"/>
      <c r="DM35" s="1051"/>
      <c r="DN35" s="1051"/>
      <c r="DO35" s="1051"/>
      <c r="DP35" s="1052"/>
      <c r="DQ35" s="1050"/>
      <c r="DR35" s="1051"/>
      <c r="DS35" s="1051"/>
      <c r="DT35" s="1051"/>
      <c r="DU35" s="1052"/>
      <c r="DV35" s="1053"/>
      <c r="DW35" s="1054"/>
      <c r="DX35" s="1054"/>
      <c r="DY35" s="1054"/>
      <c r="DZ35" s="1055"/>
      <c r="EA35" s="226"/>
    </row>
    <row r="36" spans="1:131" ht="26.25" customHeight="1" x14ac:dyDescent="0.2">
      <c r="A36" s="238">
        <v>9</v>
      </c>
      <c r="B36" s="1091"/>
      <c r="C36" s="1092"/>
      <c r="D36" s="1092"/>
      <c r="E36" s="1092"/>
      <c r="F36" s="1092"/>
      <c r="G36" s="1092"/>
      <c r="H36" s="1092"/>
      <c r="I36" s="1092"/>
      <c r="J36" s="1092"/>
      <c r="K36" s="1092"/>
      <c r="L36" s="1092"/>
      <c r="M36" s="1092"/>
      <c r="N36" s="1092"/>
      <c r="O36" s="1092"/>
      <c r="P36" s="1093"/>
      <c r="Q36" s="1099"/>
      <c r="R36" s="1100"/>
      <c r="S36" s="1100"/>
      <c r="T36" s="1100"/>
      <c r="U36" s="1100"/>
      <c r="V36" s="1100"/>
      <c r="W36" s="1100"/>
      <c r="X36" s="1100"/>
      <c r="Y36" s="1100"/>
      <c r="Z36" s="1100"/>
      <c r="AA36" s="1100"/>
      <c r="AB36" s="1100"/>
      <c r="AC36" s="1100"/>
      <c r="AD36" s="1100"/>
      <c r="AE36" s="1101"/>
      <c r="AF36" s="1096"/>
      <c r="AG36" s="1097"/>
      <c r="AH36" s="1097"/>
      <c r="AI36" s="1097"/>
      <c r="AJ36" s="1098"/>
      <c r="AK36" s="1044"/>
      <c r="AL36" s="1035"/>
      <c r="AM36" s="1035"/>
      <c r="AN36" s="1035"/>
      <c r="AO36" s="1035"/>
      <c r="AP36" s="1035"/>
      <c r="AQ36" s="1035"/>
      <c r="AR36" s="1035"/>
      <c r="AS36" s="1035"/>
      <c r="AT36" s="1035"/>
      <c r="AU36" s="1035"/>
      <c r="AV36" s="1035"/>
      <c r="AW36" s="1035"/>
      <c r="AX36" s="1035"/>
      <c r="AY36" s="1035"/>
      <c r="AZ36" s="1102"/>
      <c r="BA36" s="1102"/>
      <c r="BB36" s="1102"/>
      <c r="BC36" s="1102"/>
      <c r="BD36" s="1102"/>
      <c r="BE36" s="1036"/>
      <c r="BF36" s="1036"/>
      <c r="BG36" s="1036"/>
      <c r="BH36" s="1036"/>
      <c r="BI36" s="1037"/>
      <c r="BJ36" s="228"/>
      <c r="BK36" s="228"/>
      <c r="BL36" s="228"/>
      <c r="BM36" s="228"/>
      <c r="BN36" s="228"/>
      <c r="BO36" s="237"/>
      <c r="BP36" s="237"/>
      <c r="BQ36" s="234">
        <v>30</v>
      </c>
      <c r="BR36" s="235"/>
      <c r="BS36" s="1053"/>
      <c r="BT36" s="1054"/>
      <c r="BU36" s="1054"/>
      <c r="BV36" s="1054"/>
      <c r="BW36" s="1054"/>
      <c r="BX36" s="1054"/>
      <c r="BY36" s="1054"/>
      <c r="BZ36" s="1054"/>
      <c r="CA36" s="1054"/>
      <c r="CB36" s="1054"/>
      <c r="CC36" s="1054"/>
      <c r="CD36" s="1054"/>
      <c r="CE36" s="1054"/>
      <c r="CF36" s="1054"/>
      <c r="CG36" s="1075"/>
      <c r="CH36" s="1050"/>
      <c r="CI36" s="1051"/>
      <c r="CJ36" s="1051"/>
      <c r="CK36" s="1051"/>
      <c r="CL36" s="1052"/>
      <c r="CM36" s="1050"/>
      <c r="CN36" s="1051"/>
      <c r="CO36" s="1051"/>
      <c r="CP36" s="1051"/>
      <c r="CQ36" s="1052"/>
      <c r="CR36" s="1050"/>
      <c r="CS36" s="1051"/>
      <c r="CT36" s="1051"/>
      <c r="CU36" s="1051"/>
      <c r="CV36" s="1052"/>
      <c r="CW36" s="1050"/>
      <c r="CX36" s="1051"/>
      <c r="CY36" s="1051"/>
      <c r="CZ36" s="1051"/>
      <c r="DA36" s="1052"/>
      <c r="DB36" s="1050"/>
      <c r="DC36" s="1051"/>
      <c r="DD36" s="1051"/>
      <c r="DE36" s="1051"/>
      <c r="DF36" s="1052"/>
      <c r="DG36" s="1050"/>
      <c r="DH36" s="1051"/>
      <c r="DI36" s="1051"/>
      <c r="DJ36" s="1051"/>
      <c r="DK36" s="1052"/>
      <c r="DL36" s="1050"/>
      <c r="DM36" s="1051"/>
      <c r="DN36" s="1051"/>
      <c r="DO36" s="1051"/>
      <c r="DP36" s="1052"/>
      <c r="DQ36" s="1050"/>
      <c r="DR36" s="1051"/>
      <c r="DS36" s="1051"/>
      <c r="DT36" s="1051"/>
      <c r="DU36" s="1052"/>
      <c r="DV36" s="1053"/>
      <c r="DW36" s="1054"/>
      <c r="DX36" s="1054"/>
      <c r="DY36" s="1054"/>
      <c r="DZ36" s="1055"/>
      <c r="EA36" s="226"/>
    </row>
    <row r="37" spans="1:131" ht="26.25" customHeight="1" x14ac:dyDescent="0.2">
      <c r="A37" s="238">
        <v>10</v>
      </c>
      <c r="B37" s="1091"/>
      <c r="C37" s="1092"/>
      <c r="D37" s="1092"/>
      <c r="E37" s="1092"/>
      <c r="F37" s="1092"/>
      <c r="G37" s="1092"/>
      <c r="H37" s="1092"/>
      <c r="I37" s="1092"/>
      <c r="J37" s="1092"/>
      <c r="K37" s="1092"/>
      <c r="L37" s="1092"/>
      <c r="M37" s="1092"/>
      <c r="N37" s="1092"/>
      <c r="O37" s="1092"/>
      <c r="P37" s="1093"/>
      <c r="Q37" s="1099"/>
      <c r="R37" s="1100"/>
      <c r="S37" s="1100"/>
      <c r="T37" s="1100"/>
      <c r="U37" s="1100"/>
      <c r="V37" s="1100"/>
      <c r="W37" s="1100"/>
      <c r="X37" s="1100"/>
      <c r="Y37" s="1100"/>
      <c r="Z37" s="1100"/>
      <c r="AA37" s="1100"/>
      <c r="AB37" s="1100"/>
      <c r="AC37" s="1100"/>
      <c r="AD37" s="1100"/>
      <c r="AE37" s="1101"/>
      <c r="AF37" s="1096"/>
      <c r="AG37" s="1097"/>
      <c r="AH37" s="1097"/>
      <c r="AI37" s="1097"/>
      <c r="AJ37" s="1098"/>
      <c r="AK37" s="1044"/>
      <c r="AL37" s="1035"/>
      <c r="AM37" s="1035"/>
      <c r="AN37" s="1035"/>
      <c r="AO37" s="1035"/>
      <c r="AP37" s="1035"/>
      <c r="AQ37" s="1035"/>
      <c r="AR37" s="1035"/>
      <c r="AS37" s="1035"/>
      <c r="AT37" s="1035"/>
      <c r="AU37" s="1035"/>
      <c r="AV37" s="1035"/>
      <c r="AW37" s="1035"/>
      <c r="AX37" s="1035"/>
      <c r="AY37" s="1035"/>
      <c r="AZ37" s="1102"/>
      <c r="BA37" s="1102"/>
      <c r="BB37" s="1102"/>
      <c r="BC37" s="1102"/>
      <c r="BD37" s="1102"/>
      <c r="BE37" s="1036"/>
      <c r="BF37" s="1036"/>
      <c r="BG37" s="1036"/>
      <c r="BH37" s="1036"/>
      <c r="BI37" s="1037"/>
      <c r="BJ37" s="228"/>
      <c r="BK37" s="228"/>
      <c r="BL37" s="228"/>
      <c r="BM37" s="228"/>
      <c r="BN37" s="228"/>
      <c r="BO37" s="237"/>
      <c r="BP37" s="237"/>
      <c r="BQ37" s="234">
        <v>31</v>
      </c>
      <c r="BR37" s="235"/>
      <c r="BS37" s="1053"/>
      <c r="BT37" s="1054"/>
      <c r="BU37" s="1054"/>
      <c r="BV37" s="1054"/>
      <c r="BW37" s="1054"/>
      <c r="BX37" s="1054"/>
      <c r="BY37" s="1054"/>
      <c r="BZ37" s="1054"/>
      <c r="CA37" s="1054"/>
      <c r="CB37" s="1054"/>
      <c r="CC37" s="1054"/>
      <c r="CD37" s="1054"/>
      <c r="CE37" s="1054"/>
      <c r="CF37" s="1054"/>
      <c r="CG37" s="1075"/>
      <c r="CH37" s="1050"/>
      <c r="CI37" s="1051"/>
      <c r="CJ37" s="1051"/>
      <c r="CK37" s="1051"/>
      <c r="CL37" s="1052"/>
      <c r="CM37" s="1050"/>
      <c r="CN37" s="1051"/>
      <c r="CO37" s="1051"/>
      <c r="CP37" s="1051"/>
      <c r="CQ37" s="1052"/>
      <c r="CR37" s="1050"/>
      <c r="CS37" s="1051"/>
      <c r="CT37" s="1051"/>
      <c r="CU37" s="1051"/>
      <c r="CV37" s="1052"/>
      <c r="CW37" s="1050"/>
      <c r="CX37" s="1051"/>
      <c r="CY37" s="1051"/>
      <c r="CZ37" s="1051"/>
      <c r="DA37" s="1052"/>
      <c r="DB37" s="1050"/>
      <c r="DC37" s="1051"/>
      <c r="DD37" s="1051"/>
      <c r="DE37" s="1051"/>
      <c r="DF37" s="1052"/>
      <c r="DG37" s="1050"/>
      <c r="DH37" s="1051"/>
      <c r="DI37" s="1051"/>
      <c r="DJ37" s="1051"/>
      <c r="DK37" s="1052"/>
      <c r="DL37" s="1050"/>
      <c r="DM37" s="1051"/>
      <c r="DN37" s="1051"/>
      <c r="DO37" s="1051"/>
      <c r="DP37" s="1052"/>
      <c r="DQ37" s="1050"/>
      <c r="DR37" s="1051"/>
      <c r="DS37" s="1051"/>
      <c r="DT37" s="1051"/>
      <c r="DU37" s="1052"/>
      <c r="DV37" s="1053"/>
      <c r="DW37" s="1054"/>
      <c r="DX37" s="1054"/>
      <c r="DY37" s="1054"/>
      <c r="DZ37" s="1055"/>
      <c r="EA37" s="226"/>
    </row>
    <row r="38" spans="1:131" ht="26.25" customHeight="1" x14ac:dyDescent="0.2">
      <c r="A38" s="238">
        <v>11</v>
      </c>
      <c r="B38" s="1091"/>
      <c r="C38" s="1092"/>
      <c r="D38" s="1092"/>
      <c r="E38" s="1092"/>
      <c r="F38" s="1092"/>
      <c r="G38" s="1092"/>
      <c r="H38" s="1092"/>
      <c r="I38" s="1092"/>
      <c r="J38" s="1092"/>
      <c r="K38" s="1092"/>
      <c r="L38" s="1092"/>
      <c r="M38" s="1092"/>
      <c r="N38" s="1092"/>
      <c r="O38" s="1092"/>
      <c r="P38" s="1093"/>
      <c r="Q38" s="1099"/>
      <c r="R38" s="1100"/>
      <c r="S38" s="1100"/>
      <c r="T38" s="1100"/>
      <c r="U38" s="1100"/>
      <c r="V38" s="1100"/>
      <c r="W38" s="1100"/>
      <c r="X38" s="1100"/>
      <c r="Y38" s="1100"/>
      <c r="Z38" s="1100"/>
      <c r="AA38" s="1100"/>
      <c r="AB38" s="1100"/>
      <c r="AC38" s="1100"/>
      <c r="AD38" s="1100"/>
      <c r="AE38" s="1101"/>
      <c r="AF38" s="1096"/>
      <c r="AG38" s="1097"/>
      <c r="AH38" s="1097"/>
      <c r="AI38" s="1097"/>
      <c r="AJ38" s="1098"/>
      <c r="AK38" s="1044"/>
      <c r="AL38" s="1035"/>
      <c r="AM38" s="1035"/>
      <c r="AN38" s="1035"/>
      <c r="AO38" s="1035"/>
      <c r="AP38" s="1035"/>
      <c r="AQ38" s="1035"/>
      <c r="AR38" s="1035"/>
      <c r="AS38" s="1035"/>
      <c r="AT38" s="1035"/>
      <c r="AU38" s="1035"/>
      <c r="AV38" s="1035"/>
      <c r="AW38" s="1035"/>
      <c r="AX38" s="1035"/>
      <c r="AY38" s="1035"/>
      <c r="AZ38" s="1102"/>
      <c r="BA38" s="1102"/>
      <c r="BB38" s="1102"/>
      <c r="BC38" s="1102"/>
      <c r="BD38" s="1102"/>
      <c r="BE38" s="1036"/>
      <c r="BF38" s="1036"/>
      <c r="BG38" s="1036"/>
      <c r="BH38" s="1036"/>
      <c r="BI38" s="1037"/>
      <c r="BJ38" s="228"/>
      <c r="BK38" s="228"/>
      <c r="BL38" s="228"/>
      <c r="BM38" s="228"/>
      <c r="BN38" s="228"/>
      <c r="BO38" s="237"/>
      <c r="BP38" s="237"/>
      <c r="BQ38" s="234">
        <v>32</v>
      </c>
      <c r="BR38" s="235"/>
      <c r="BS38" s="1053"/>
      <c r="BT38" s="1054"/>
      <c r="BU38" s="1054"/>
      <c r="BV38" s="1054"/>
      <c r="BW38" s="1054"/>
      <c r="BX38" s="1054"/>
      <c r="BY38" s="1054"/>
      <c r="BZ38" s="1054"/>
      <c r="CA38" s="1054"/>
      <c r="CB38" s="1054"/>
      <c r="CC38" s="1054"/>
      <c r="CD38" s="1054"/>
      <c r="CE38" s="1054"/>
      <c r="CF38" s="1054"/>
      <c r="CG38" s="1075"/>
      <c r="CH38" s="1050"/>
      <c r="CI38" s="1051"/>
      <c r="CJ38" s="1051"/>
      <c r="CK38" s="1051"/>
      <c r="CL38" s="1052"/>
      <c r="CM38" s="1050"/>
      <c r="CN38" s="1051"/>
      <c r="CO38" s="1051"/>
      <c r="CP38" s="1051"/>
      <c r="CQ38" s="1052"/>
      <c r="CR38" s="1050"/>
      <c r="CS38" s="1051"/>
      <c r="CT38" s="1051"/>
      <c r="CU38" s="1051"/>
      <c r="CV38" s="1052"/>
      <c r="CW38" s="1050"/>
      <c r="CX38" s="1051"/>
      <c r="CY38" s="1051"/>
      <c r="CZ38" s="1051"/>
      <c r="DA38" s="1052"/>
      <c r="DB38" s="1050"/>
      <c r="DC38" s="1051"/>
      <c r="DD38" s="1051"/>
      <c r="DE38" s="1051"/>
      <c r="DF38" s="1052"/>
      <c r="DG38" s="1050"/>
      <c r="DH38" s="1051"/>
      <c r="DI38" s="1051"/>
      <c r="DJ38" s="1051"/>
      <c r="DK38" s="1052"/>
      <c r="DL38" s="1050"/>
      <c r="DM38" s="1051"/>
      <c r="DN38" s="1051"/>
      <c r="DO38" s="1051"/>
      <c r="DP38" s="1052"/>
      <c r="DQ38" s="1050"/>
      <c r="DR38" s="1051"/>
      <c r="DS38" s="1051"/>
      <c r="DT38" s="1051"/>
      <c r="DU38" s="1052"/>
      <c r="DV38" s="1053"/>
      <c r="DW38" s="1054"/>
      <c r="DX38" s="1054"/>
      <c r="DY38" s="1054"/>
      <c r="DZ38" s="1055"/>
      <c r="EA38" s="226"/>
    </row>
    <row r="39" spans="1:131" ht="26.25" customHeight="1" x14ac:dyDescent="0.2">
      <c r="A39" s="238">
        <v>12</v>
      </c>
      <c r="B39" s="1091"/>
      <c r="C39" s="1092"/>
      <c r="D39" s="1092"/>
      <c r="E39" s="1092"/>
      <c r="F39" s="1092"/>
      <c r="G39" s="1092"/>
      <c r="H39" s="1092"/>
      <c r="I39" s="1092"/>
      <c r="J39" s="1092"/>
      <c r="K39" s="1092"/>
      <c r="L39" s="1092"/>
      <c r="M39" s="1092"/>
      <c r="N39" s="1092"/>
      <c r="O39" s="1092"/>
      <c r="P39" s="1093"/>
      <c r="Q39" s="1099"/>
      <c r="R39" s="1100"/>
      <c r="S39" s="1100"/>
      <c r="T39" s="1100"/>
      <c r="U39" s="1100"/>
      <c r="V39" s="1100"/>
      <c r="W39" s="1100"/>
      <c r="X39" s="1100"/>
      <c r="Y39" s="1100"/>
      <c r="Z39" s="1100"/>
      <c r="AA39" s="1100"/>
      <c r="AB39" s="1100"/>
      <c r="AC39" s="1100"/>
      <c r="AD39" s="1100"/>
      <c r="AE39" s="1101"/>
      <c r="AF39" s="1096"/>
      <c r="AG39" s="1097"/>
      <c r="AH39" s="1097"/>
      <c r="AI39" s="1097"/>
      <c r="AJ39" s="1098"/>
      <c r="AK39" s="1044"/>
      <c r="AL39" s="1035"/>
      <c r="AM39" s="1035"/>
      <c r="AN39" s="1035"/>
      <c r="AO39" s="1035"/>
      <c r="AP39" s="1035"/>
      <c r="AQ39" s="1035"/>
      <c r="AR39" s="1035"/>
      <c r="AS39" s="1035"/>
      <c r="AT39" s="1035"/>
      <c r="AU39" s="1035"/>
      <c r="AV39" s="1035"/>
      <c r="AW39" s="1035"/>
      <c r="AX39" s="1035"/>
      <c r="AY39" s="1035"/>
      <c r="AZ39" s="1102"/>
      <c r="BA39" s="1102"/>
      <c r="BB39" s="1102"/>
      <c r="BC39" s="1102"/>
      <c r="BD39" s="1102"/>
      <c r="BE39" s="1036"/>
      <c r="BF39" s="1036"/>
      <c r="BG39" s="1036"/>
      <c r="BH39" s="1036"/>
      <c r="BI39" s="1037"/>
      <c r="BJ39" s="228"/>
      <c r="BK39" s="228"/>
      <c r="BL39" s="228"/>
      <c r="BM39" s="228"/>
      <c r="BN39" s="228"/>
      <c r="BO39" s="237"/>
      <c r="BP39" s="237"/>
      <c r="BQ39" s="234">
        <v>33</v>
      </c>
      <c r="BR39" s="235"/>
      <c r="BS39" s="1053"/>
      <c r="BT39" s="1054"/>
      <c r="BU39" s="1054"/>
      <c r="BV39" s="1054"/>
      <c r="BW39" s="1054"/>
      <c r="BX39" s="1054"/>
      <c r="BY39" s="1054"/>
      <c r="BZ39" s="1054"/>
      <c r="CA39" s="1054"/>
      <c r="CB39" s="1054"/>
      <c r="CC39" s="1054"/>
      <c r="CD39" s="1054"/>
      <c r="CE39" s="1054"/>
      <c r="CF39" s="1054"/>
      <c r="CG39" s="1075"/>
      <c r="CH39" s="1050"/>
      <c r="CI39" s="1051"/>
      <c r="CJ39" s="1051"/>
      <c r="CK39" s="1051"/>
      <c r="CL39" s="1052"/>
      <c r="CM39" s="1050"/>
      <c r="CN39" s="1051"/>
      <c r="CO39" s="1051"/>
      <c r="CP39" s="1051"/>
      <c r="CQ39" s="1052"/>
      <c r="CR39" s="1050"/>
      <c r="CS39" s="1051"/>
      <c r="CT39" s="1051"/>
      <c r="CU39" s="1051"/>
      <c r="CV39" s="1052"/>
      <c r="CW39" s="1050"/>
      <c r="CX39" s="1051"/>
      <c r="CY39" s="1051"/>
      <c r="CZ39" s="1051"/>
      <c r="DA39" s="1052"/>
      <c r="DB39" s="1050"/>
      <c r="DC39" s="1051"/>
      <c r="DD39" s="1051"/>
      <c r="DE39" s="1051"/>
      <c r="DF39" s="1052"/>
      <c r="DG39" s="1050"/>
      <c r="DH39" s="1051"/>
      <c r="DI39" s="1051"/>
      <c r="DJ39" s="1051"/>
      <c r="DK39" s="1052"/>
      <c r="DL39" s="1050"/>
      <c r="DM39" s="1051"/>
      <c r="DN39" s="1051"/>
      <c r="DO39" s="1051"/>
      <c r="DP39" s="1052"/>
      <c r="DQ39" s="1050"/>
      <c r="DR39" s="1051"/>
      <c r="DS39" s="1051"/>
      <c r="DT39" s="1051"/>
      <c r="DU39" s="1052"/>
      <c r="DV39" s="1053"/>
      <c r="DW39" s="1054"/>
      <c r="DX39" s="1054"/>
      <c r="DY39" s="1054"/>
      <c r="DZ39" s="1055"/>
      <c r="EA39" s="226"/>
    </row>
    <row r="40" spans="1:131" ht="26.25" customHeight="1" x14ac:dyDescent="0.2">
      <c r="A40" s="234">
        <v>13</v>
      </c>
      <c r="B40" s="1091"/>
      <c r="C40" s="1092"/>
      <c r="D40" s="1092"/>
      <c r="E40" s="1092"/>
      <c r="F40" s="1092"/>
      <c r="G40" s="1092"/>
      <c r="H40" s="1092"/>
      <c r="I40" s="1092"/>
      <c r="J40" s="1092"/>
      <c r="K40" s="1092"/>
      <c r="L40" s="1092"/>
      <c r="M40" s="1092"/>
      <c r="N40" s="1092"/>
      <c r="O40" s="1092"/>
      <c r="P40" s="1093"/>
      <c r="Q40" s="1099"/>
      <c r="R40" s="1100"/>
      <c r="S40" s="1100"/>
      <c r="T40" s="1100"/>
      <c r="U40" s="1100"/>
      <c r="V40" s="1100"/>
      <c r="W40" s="1100"/>
      <c r="X40" s="1100"/>
      <c r="Y40" s="1100"/>
      <c r="Z40" s="1100"/>
      <c r="AA40" s="1100"/>
      <c r="AB40" s="1100"/>
      <c r="AC40" s="1100"/>
      <c r="AD40" s="1100"/>
      <c r="AE40" s="1101"/>
      <c r="AF40" s="1096"/>
      <c r="AG40" s="1097"/>
      <c r="AH40" s="1097"/>
      <c r="AI40" s="1097"/>
      <c r="AJ40" s="1098"/>
      <c r="AK40" s="1044"/>
      <c r="AL40" s="1035"/>
      <c r="AM40" s="1035"/>
      <c r="AN40" s="1035"/>
      <c r="AO40" s="1035"/>
      <c r="AP40" s="1035"/>
      <c r="AQ40" s="1035"/>
      <c r="AR40" s="1035"/>
      <c r="AS40" s="1035"/>
      <c r="AT40" s="1035"/>
      <c r="AU40" s="1035"/>
      <c r="AV40" s="1035"/>
      <c r="AW40" s="1035"/>
      <c r="AX40" s="1035"/>
      <c r="AY40" s="1035"/>
      <c r="AZ40" s="1102"/>
      <c r="BA40" s="1102"/>
      <c r="BB40" s="1102"/>
      <c r="BC40" s="1102"/>
      <c r="BD40" s="1102"/>
      <c r="BE40" s="1036"/>
      <c r="BF40" s="1036"/>
      <c r="BG40" s="1036"/>
      <c r="BH40" s="1036"/>
      <c r="BI40" s="1037"/>
      <c r="BJ40" s="228"/>
      <c r="BK40" s="228"/>
      <c r="BL40" s="228"/>
      <c r="BM40" s="228"/>
      <c r="BN40" s="228"/>
      <c r="BO40" s="237"/>
      <c r="BP40" s="237"/>
      <c r="BQ40" s="234">
        <v>34</v>
      </c>
      <c r="BR40" s="235"/>
      <c r="BS40" s="1053"/>
      <c r="BT40" s="1054"/>
      <c r="BU40" s="1054"/>
      <c r="BV40" s="1054"/>
      <c r="BW40" s="1054"/>
      <c r="BX40" s="1054"/>
      <c r="BY40" s="1054"/>
      <c r="BZ40" s="1054"/>
      <c r="CA40" s="1054"/>
      <c r="CB40" s="1054"/>
      <c r="CC40" s="1054"/>
      <c r="CD40" s="1054"/>
      <c r="CE40" s="1054"/>
      <c r="CF40" s="1054"/>
      <c r="CG40" s="1075"/>
      <c r="CH40" s="1050"/>
      <c r="CI40" s="1051"/>
      <c r="CJ40" s="1051"/>
      <c r="CK40" s="1051"/>
      <c r="CL40" s="1052"/>
      <c r="CM40" s="1050"/>
      <c r="CN40" s="1051"/>
      <c r="CO40" s="1051"/>
      <c r="CP40" s="1051"/>
      <c r="CQ40" s="1052"/>
      <c r="CR40" s="1050"/>
      <c r="CS40" s="1051"/>
      <c r="CT40" s="1051"/>
      <c r="CU40" s="1051"/>
      <c r="CV40" s="1052"/>
      <c r="CW40" s="1050"/>
      <c r="CX40" s="1051"/>
      <c r="CY40" s="1051"/>
      <c r="CZ40" s="1051"/>
      <c r="DA40" s="1052"/>
      <c r="DB40" s="1050"/>
      <c r="DC40" s="1051"/>
      <c r="DD40" s="1051"/>
      <c r="DE40" s="1051"/>
      <c r="DF40" s="1052"/>
      <c r="DG40" s="1050"/>
      <c r="DH40" s="1051"/>
      <c r="DI40" s="1051"/>
      <c r="DJ40" s="1051"/>
      <c r="DK40" s="1052"/>
      <c r="DL40" s="1050"/>
      <c r="DM40" s="1051"/>
      <c r="DN40" s="1051"/>
      <c r="DO40" s="1051"/>
      <c r="DP40" s="1052"/>
      <c r="DQ40" s="1050"/>
      <c r="DR40" s="1051"/>
      <c r="DS40" s="1051"/>
      <c r="DT40" s="1051"/>
      <c r="DU40" s="1052"/>
      <c r="DV40" s="1053"/>
      <c r="DW40" s="1054"/>
      <c r="DX40" s="1054"/>
      <c r="DY40" s="1054"/>
      <c r="DZ40" s="1055"/>
      <c r="EA40" s="226"/>
    </row>
    <row r="41" spans="1:131" ht="26.25" customHeight="1" x14ac:dyDescent="0.2">
      <c r="A41" s="234">
        <v>14</v>
      </c>
      <c r="B41" s="1091"/>
      <c r="C41" s="1092"/>
      <c r="D41" s="1092"/>
      <c r="E41" s="1092"/>
      <c r="F41" s="1092"/>
      <c r="G41" s="1092"/>
      <c r="H41" s="1092"/>
      <c r="I41" s="1092"/>
      <c r="J41" s="1092"/>
      <c r="K41" s="1092"/>
      <c r="L41" s="1092"/>
      <c r="M41" s="1092"/>
      <c r="N41" s="1092"/>
      <c r="O41" s="1092"/>
      <c r="P41" s="1093"/>
      <c r="Q41" s="1099"/>
      <c r="R41" s="1100"/>
      <c r="S41" s="1100"/>
      <c r="T41" s="1100"/>
      <c r="U41" s="1100"/>
      <c r="V41" s="1100"/>
      <c r="W41" s="1100"/>
      <c r="X41" s="1100"/>
      <c r="Y41" s="1100"/>
      <c r="Z41" s="1100"/>
      <c r="AA41" s="1100"/>
      <c r="AB41" s="1100"/>
      <c r="AC41" s="1100"/>
      <c r="AD41" s="1100"/>
      <c r="AE41" s="1101"/>
      <c r="AF41" s="1096"/>
      <c r="AG41" s="1097"/>
      <c r="AH41" s="1097"/>
      <c r="AI41" s="1097"/>
      <c r="AJ41" s="1098"/>
      <c r="AK41" s="1044"/>
      <c r="AL41" s="1035"/>
      <c r="AM41" s="1035"/>
      <c r="AN41" s="1035"/>
      <c r="AO41" s="1035"/>
      <c r="AP41" s="1035"/>
      <c r="AQ41" s="1035"/>
      <c r="AR41" s="1035"/>
      <c r="AS41" s="1035"/>
      <c r="AT41" s="1035"/>
      <c r="AU41" s="1035"/>
      <c r="AV41" s="1035"/>
      <c r="AW41" s="1035"/>
      <c r="AX41" s="1035"/>
      <c r="AY41" s="1035"/>
      <c r="AZ41" s="1102"/>
      <c r="BA41" s="1102"/>
      <c r="BB41" s="1102"/>
      <c r="BC41" s="1102"/>
      <c r="BD41" s="1102"/>
      <c r="BE41" s="1036"/>
      <c r="BF41" s="1036"/>
      <c r="BG41" s="1036"/>
      <c r="BH41" s="1036"/>
      <c r="BI41" s="1037"/>
      <c r="BJ41" s="228"/>
      <c r="BK41" s="228"/>
      <c r="BL41" s="228"/>
      <c r="BM41" s="228"/>
      <c r="BN41" s="228"/>
      <c r="BO41" s="237"/>
      <c r="BP41" s="237"/>
      <c r="BQ41" s="234">
        <v>35</v>
      </c>
      <c r="BR41" s="235"/>
      <c r="BS41" s="1053"/>
      <c r="BT41" s="1054"/>
      <c r="BU41" s="1054"/>
      <c r="BV41" s="1054"/>
      <c r="BW41" s="1054"/>
      <c r="BX41" s="1054"/>
      <c r="BY41" s="1054"/>
      <c r="BZ41" s="1054"/>
      <c r="CA41" s="1054"/>
      <c r="CB41" s="1054"/>
      <c r="CC41" s="1054"/>
      <c r="CD41" s="1054"/>
      <c r="CE41" s="1054"/>
      <c r="CF41" s="1054"/>
      <c r="CG41" s="1075"/>
      <c r="CH41" s="1050"/>
      <c r="CI41" s="1051"/>
      <c r="CJ41" s="1051"/>
      <c r="CK41" s="1051"/>
      <c r="CL41" s="1052"/>
      <c r="CM41" s="1050"/>
      <c r="CN41" s="1051"/>
      <c r="CO41" s="1051"/>
      <c r="CP41" s="1051"/>
      <c r="CQ41" s="1052"/>
      <c r="CR41" s="1050"/>
      <c r="CS41" s="1051"/>
      <c r="CT41" s="1051"/>
      <c r="CU41" s="1051"/>
      <c r="CV41" s="1052"/>
      <c r="CW41" s="1050"/>
      <c r="CX41" s="1051"/>
      <c r="CY41" s="1051"/>
      <c r="CZ41" s="1051"/>
      <c r="DA41" s="1052"/>
      <c r="DB41" s="1050"/>
      <c r="DC41" s="1051"/>
      <c r="DD41" s="1051"/>
      <c r="DE41" s="1051"/>
      <c r="DF41" s="1052"/>
      <c r="DG41" s="1050"/>
      <c r="DH41" s="1051"/>
      <c r="DI41" s="1051"/>
      <c r="DJ41" s="1051"/>
      <c r="DK41" s="1052"/>
      <c r="DL41" s="1050"/>
      <c r="DM41" s="1051"/>
      <c r="DN41" s="1051"/>
      <c r="DO41" s="1051"/>
      <c r="DP41" s="1052"/>
      <c r="DQ41" s="1050"/>
      <c r="DR41" s="1051"/>
      <c r="DS41" s="1051"/>
      <c r="DT41" s="1051"/>
      <c r="DU41" s="1052"/>
      <c r="DV41" s="1053"/>
      <c r="DW41" s="1054"/>
      <c r="DX41" s="1054"/>
      <c r="DY41" s="1054"/>
      <c r="DZ41" s="1055"/>
      <c r="EA41" s="226"/>
    </row>
    <row r="42" spans="1:131" ht="26.25" customHeight="1" x14ac:dyDescent="0.2">
      <c r="A42" s="234">
        <v>15</v>
      </c>
      <c r="B42" s="1091"/>
      <c r="C42" s="1092"/>
      <c r="D42" s="1092"/>
      <c r="E42" s="1092"/>
      <c r="F42" s="1092"/>
      <c r="G42" s="1092"/>
      <c r="H42" s="1092"/>
      <c r="I42" s="1092"/>
      <c r="J42" s="1092"/>
      <c r="K42" s="1092"/>
      <c r="L42" s="1092"/>
      <c r="M42" s="1092"/>
      <c r="N42" s="1092"/>
      <c r="O42" s="1092"/>
      <c r="P42" s="1093"/>
      <c r="Q42" s="1099"/>
      <c r="R42" s="1100"/>
      <c r="S42" s="1100"/>
      <c r="T42" s="1100"/>
      <c r="U42" s="1100"/>
      <c r="V42" s="1100"/>
      <c r="W42" s="1100"/>
      <c r="X42" s="1100"/>
      <c r="Y42" s="1100"/>
      <c r="Z42" s="1100"/>
      <c r="AA42" s="1100"/>
      <c r="AB42" s="1100"/>
      <c r="AC42" s="1100"/>
      <c r="AD42" s="1100"/>
      <c r="AE42" s="1101"/>
      <c r="AF42" s="1096"/>
      <c r="AG42" s="1097"/>
      <c r="AH42" s="1097"/>
      <c r="AI42" s="1097"/>
      <c r="AJ42" s="1098"/>
      <c r="AK42" s="1044"/>
      <c r="AL42" s="1035"/>
      <c r="AM42" s="1035"/>
      <c r="AN42" s="1035"/>
      <c r="AO42" s="1035"/>
      <c r="AP42" s="1035"/>
      <c r="AQ42" s="1035"/>
      <c r="AR42" s="1035"/>
      <c r="AS42" s="1035"/>
      <c r="AT42" s="1035"/>
      <c r="AU42" s="1035"/>
      <c r="AV42" s="1035"/>
      <c r="AW42" s="1035"/>
      <c r="AX42" s="1035"/>
      <c r="AY42" s="1035"/>
      <c r="AZ42" s="1102"/>
      <c r="BA42" s="1102"/>
      <c r="BB42" s="1102"/>
      <c r="BC42" s="1102"/>
      <c r="BD42" s="1102"/>
      <c r="BE42" s="1036"/>
      <c r="BF42" s="1036"/>
      <c r="BG42" s="1036"/>
      <c r="BH42" s="1036"/>
      <c r="BI42" s="1037"/>
      <c r="BJ42" s="228"/>
      <c r="BK42" s="228"/>
      <c r="BL42" s="228"/>
      <c r="BM42" s="228"/>
      <c r="BN42" s="228"/>
      <c r="BO42" s="237"/>
      <c r="BP42" s="237"/>
      <c r="BQ42" s="234">
        <v>36</v>
      </c>
      <c r="BR42" s="235"/>
      <c r="BS42" s="1053"/>
      <c r="BT42" s="1054"/>
      <c r="BU42" s="1054"/>
      <c r="BV42" s="1054"/>
      <c r="BW42" s="1054"/>
      <c r="BX42" s="1054"/>
      <c r="BY42" s="1054"/>
      <c r="BZ42" s="1054"/>
      <c r="CA42" s="1054"/>
      <c r="CB42" s="1054"/>
      <c r="CC42" s="1054"/>
      <c r="CD42" s="1054"/>
      <c r="CE42" s="1054"/>
      <c r="CF42" s="1054"/>
      <c r="CG42" s="1075"/>
      <c r="CH42" s="1050"/>
      <c r="CI42" s="1051"/>
      <c r="CJ42" s="1051"/>
      <c r="CK42" s="1051"/>
      <c r="CL42" s="1052"/>
      <c r="CM42" s="1050"/>
      <c r="CN42" s="1051"/>
      <c r="CO42" s="1051"/>
      <c r="CP42" s="1051"/>
      <c r="CQ42" s="1052"/>
      <c r="CR42" s="1050"/>
      <c r="CS42" s="1051"/>
      <c r="CT42" s="1051"/>
      <c r="CU42" s="1051"/>
      <c r="CV42" s="1052"/>
      <c r="CW42" s="1050"/>
      <c r="CX42" s="1051"/>
      <c r="CY42" s="1051"/>
      <c r="CZ42" s="1051"/>
      <c r="DA42" s="1052"/>
      <c r="DB42" s="1050"/>
      <c r="DC42" s="1051"/>
      <c r="DD42" s="1051"/>
      <c r="DE42" s="1051"/>
      <c r="DF42" s="1052"/>
      <c r="DG42" s="1050"/>
      <c r="DH42" s="1051"/>
      <c r="DI42" s="1051"/>
      <c r="DJ42" s="1051"/>
      <c r="DK42" s="1052"/>
      <c r="DL42" s="1050"/>
      <c r="DM42" s="1051"/>
      <c r="DN42" s="1051"/>
      <c r="DO42" s="1051"/>
      <c r="DP42" s="1052"/>
      <c r="DQ42" s="1050"/>
      <c r="DR42" s="1051"/>
      <c r="DS42" s="1051"/>
      <c r="DT42" s="1051"/>
      <c r="DU42" s="1052"/>
      <c r="DV42" s="1053"/>
      <c r="DW42" s="1054"/>
      <c r="DX42" s="1054"/>
      <c r="DY42" s="1054"/>
      <c r="DZ42" s="1055"/>
      <c r="EA42" s="226"/>
    </row>
    <row r="43" spans="1:131" ht="26.25" customHeight="1" x14ac:dyDescent="0.2">
      <c r="A43" s="234">
        <v>16</v>
      </c>
      <c r="B43" s="1091"/>
      <c r="C43" s="1092"/>
      <c r="D43" s="1092"/>
      <c r="E43" s="1092"/>
      <c r="F43" s="1092"/>
      <c r="G43" s="1092"/>
      <c r="H43" s="1092"/>
      <c r="I43" s="1092"/>
      <c r="J43" s="1092"/>
      <c r="K43" s="1092"/>
      <c r="L43" s="1092"/>
      <c r="M43" s="1092"/>
      <c r="N43" s="1092"/>
      <c r="O43" s="1092"/>
      <c r="P43" s="1093"/>
      <c r="Q43" s="1099"/>
      <c r="R43" s="1100"/>
      <c r="S43" s="1100"/>
      <c r="T43" s="1100"/>
      <c r="U43" s="1100"/>
      <c r="V43" s="1100"/>
      <c r="W43" s="1100"/>
      <c r="X43" s="1100"/>
      <c r="Y43" s="1100"/>
      <c r="Z43" s="1100"/>
      <c r="AA43" s="1100"/>
      <c r="AB43" s="1100"/>
      <c r="AC43" s="1100"/>
      <c r="AD43" s="1100"/>
      <c r="AE43" s="1101"/>
      <c r="AF43" s="1096"/>
      <c r="AG43" s="1097"/>
      <c r="AH43" s="1097"/>
      <c r="AI43" s="1097"/>
      <c r="AJ43" s="1098"/>
      <c r="AK43" s="1044"/>
      <c r="AL43" s="1035"/>
      <c r="AM43" s="1035"/>
      <c r="AN43" s="1035"/>
      <c r="AO43" s="1035"/>
      <c r="AP43" s="1035"/>
      <c r="AQ43" s="1035"/>
      <c r="AR43" s="1035"/>
      <c r="AS43" s="1035"/>
      <c r="AT43" s="1035"/>
      <c r="AU43" s="1035"/>
      <c r="AV43" s="1035"/>
      <c r="AW43" s="1035"/>
      <c r="AX43" s="1035"/>
      <c r="AY43" s="1035"/>
      <c r="AZ43" s="1102"/>
      <c r="BA43" s="1102"/>
      <c r="BB43" s="1102"/>
      <c r="BC43" s="1102"/>
      <c r="BD43" s="1102"/>
      <c r="BE43" s="1036"/>
      <c r="BF43" s="1036"/>
      <c r="BG43" s="1036"/>
      <c r="BH43" s="1036"/>
      <c r="BI43" s="1037"/>
      <c r="BJ43" s="228"/>
      <c r="BK43" s="228"/>
      <c r="BL43" s="228"/>
      <c r="BM43" s="228"/>
      <c r="BN43" s="228"/>
      <c r="BO43" s="237"/>
      <c r="BP43" s="237"/>
      <c r="BQ43" s="234">
        <v>37</v>
      </c>
      <c r="BR43" s="235"/>
      <c r="BS43" s="1053"/>
      <c r="BT43" s="1054"/>
      <c r="BU43" s="1054"/>
      <c r="BV43" s="1054"/>
      <c r="BW43" s="1054"/>
      <c r="BX43" s="1054"/>
      <c r="BY43" s="1054"/>
      <c r="BZ43" s="1054"/>
      <c r="CA43" s="1054"/>
      <c r="CB43" s="1054"/>
      <c r="CC43" s="1054"/>
      <c r="CD43" s="1054"/>
      <c r="CE43" s="1054"/>
      <c r="CF43" s="1054"/>
      <c r="CG43" s="1075"/>
      <c r="CH43" s="1050"/>
      <c r="CI43" s="1051"/>
      <c r="CJ43" s="1051"/>
      <c r="CK43" s="1051"/>
      <c r="CL43" s="1052"/>
      <c r="CM43" s="1050"/>
      <c r="CN43" s="1051"/>
      <c r="CO43" s="1051"/>
      <c r="CP43" s="1051"/>
      <c r="CQ43" s="1052"/>
      <c r="CR43" s="1050"/>
      <c r="CS43" s="1051"/>
      <c r="CT43" s="1051"/>
      <c r="CU43" s="1051"/>
      <c r="CV43" s="1052"/>
      <c r="CW43" s="1050"/>
      <c r="CX43" s="1051"/>
      <c r="CY43" s="1051"/>
      <c r="CZ43" s="1051"/>
      <c r="DA43" s="1052"/>
      <c r="DB43" s="1050"/>
      <c r="DC43" s="1051"/>
      <c r="DD43" s="1051"/>
      <c r="DE43" s="1051"/>
      <c r="DF43" s="1052"/>
      <c r="DG43" s="1050"/>
      <c r="DH43" s="1051"/>
      <c r="DI43" s="1051"/>
      <c r="DJ43" s="1051"/>
      <c r="DK43" s="1052"/>
      <c r="DL43" s="1050"/>
      <c r="DM43" s="1051"/>
      <c r="DN43" s="1051"/>
      <c r="DO43" s="1051"/>
      <c r="DP43" s="1052"/>
      <c r="DQ43" s="1050"/>
      <c r="DR43" s="1051"/>
      <c r="DS43" s="1051"/>
      <c r="DT43" s="1051"/>
      <c r="DU43" s="1052"/>
      <c r="DV43" s="1053"/>
      <c r="DW43" s="1054"/>
      <c r="DX43" s="1054"/>
      <c r="DY43" s="1054"/>
      <c r="DZ43" s="1055"/>
      <c r="EA43" s="226"/>
    </row>
    <row r="44" spans="1:131" ht="26.25" customHeight="1" x14ac:dyDescent="0.2">
      <c r="A44" s="234">
        <v>17</v>
      </c>
      <c r="B44" s="1091"/>
      <c r="C44" s="1092"/>
      <c r="D44" s="1092"/>
      <c r="E44" s="1092"/>
      <c r="F44" s="1092"/>
      <c r="G44" s="1092"/>
      <c r="H44" s="1092"/>
      <c r="I44" s="1092"/>
      <c r="J44" s="1092"/>
      <c r="K44" s="1092"/>
      <c r="L44" s="1092"/>
      <c r="M44" s="1092"/>
      <c r="N44" s="1092"/>
      <c r="O44" s="1092"/>
      <c r="P44" s="1093"/>
      <c r="Q44" s="1099"/>
      <c r="R44" s="1100"/>
      <c r="S44" s="1100"/>
      <c r="T44" s="1100"/>
      <c r="U44" s="1100"/>
      <c r="V44" s="1100"/>
      <c r="W44" s="1100"/>
      <c r="X44" s="1100"/>
      <c r="Y44" s="1100"/>
      <c r="Z44" s="1100"/>
      <c r="AA44" s="1100"/>
      <c r="AB44" s="1100"/>
      <c r="AC44" s="1100"/>
      <c r="AD44" s="1100"/>
      <c r="AE44" s="1101"/>
      <c r="AF44" s="1096"/>
      <c r="AG44" s="1097"/>
      <c r="AH44" s="1097"/>
      <c r="AI44" s="1097"/>
      <c r="AJ44" s="1098"/>
      <c r="AK44" s="1044"/>
      <c r="AL44" s="1035"/>
      <c r="AM44" s="1035"/>
      <c r="AN44" s="1035"/>
      <c r="AO44" s="1035"/>
      <c r="AP44" s="1035"/>
      <c r="AQ44" s="1035"/>
      <c r="AR44" s="1035"/>
      <c r="AS44" s="1035"/>
      <c r="AT44" s="1035"/>
      <c r="AU44" s="1035"/>
      <c r="AV44" s="1035"/>
      <c r="AW44" s="1035"/>
      <c r="AX44" s="1035"/>
      <c r="AY44" s="1035"/>
      <c r="AZ44" s="1102"/>
      <c r="BA44" s="1102"/>
      <c r="BB44" s="1102"/>
      <c r="BC44" s="1102"/>
      <c r="BD44" s="1102"/>
      <c r="BE44" s="1036"/>
      <c r="BF44" s="1036"/>
      <c r="BG44" s="1036"/>
      <c r="BH44" s="1036"/>
      <c r="BI44" s="1037"/>
      <c r="BJ44" s="228"/>
      <c r="BK44" s="228"/>
      <c r="BL44" s="228"/>
      <c r="BM44" s="228"/>
      <c r="BN44" s="228"/>
      <c r="BO44" s="237"/>
      <c r="BP44" s="237"/>
      <c r="BQ44" s="234">
        <v>38</v>
      </c>
      <c r="BR44" s="235"/>
      <c r="BS44" s="1053"/>
      <c r="BT44" s="1054"/>
      <c r="BU44" s="1054"/>
      <c r="BV44" s="1054"/>
      <c r="BW44" s="1054"/>
      <c r="BX44" s="1054"/>
      <c r="BY44" s="1054"/>
      <c r="BZ44" s="1054"/>
      <c r="CA44" s="1054"/>
      <c r="CB44" s="1054"/>
      <c r="CC44" s="1054"/>
      <c r="CD44" s="1054"/>
      <c r="CE44" s="1054"/>
      <c r="CF44" s="1054"/>
      <c r="CG44" s="1075"/>
      <c r="CH44" s="1050"/>
      <c r="CI44" s="1051"/>
      <c r="CJ44" s="1051"/>
      <c r="CK44" s="1051"/>
      <c r="CL44" s="1052"/>
      <c r="CM44" s="1050"/>
      <c r="CN44" s="1051"/>
      <c r="CO44" s="1051"/>
      <c r="CP44" s="1051"/>
      <c r="CQ44" s="1052"/>
      <c r="CR44" s="1050"/>
      <c r="CS44" s="1051"/>
      <c r="CT44" s="1051"/>
      <c r="CU44" s="1051"/>
      <c r="CV44" s="1052"/>
      <c r="CW44" s="1050"/>
      <c r="CX44" s="1051"/>
      <c r="CY44" s="1051"/>
      <c r="CZ44" s="1051"/>
      <c r="DA44" s="1052"/>
      <c r="DB44" s="1050"/>
      <c r="DC44" s="1051"/>
      <c r="DD44" s="1051"/>
      <c r="DE44" s="1051"/>
      <c r="DF44" s="1052"/>
      <c r="DG44" s="1050"/>
      <c r="DH44" s="1051"/>
      <c r="DI44" s="1051"/>
      <c r="DJ44" s="1051"/>
      <c r="DK44" s="1052"/>
      <c r="DL44" s="1050"/>
      <c r="DM44" s="1051"/>
      <c r="DN44" s="1051"/>
      <c r="DO44" s="1051"/>
      <c r="DP44" s="1052"/>
      <c r="DQ44" s="1050"/>
      <c r="DR44" s="1051"/>
      <c r="DS44" s="1051"/>
      <c r="DT44" s="1051"/>
      <c r="DU44" s="1052"/>
      <c r="DV44" s="1053"/>
      <c r="DW44" s="1054"/>
      <c r="DX44" s="1054"/>
      <c r="DY44" s="1054"/>
      <c r="DZ44" s="1055"/>
      <c r="EA44" s="226"/>
    </row>
    <row r="45" spans="1:131" ht="26.25" customHeight="1" x14ac:dyDescent="0.2">
      <c r="A45" s="234">
        <v>18</v>
      </c>
      <c r="B45" s="1091"/>
      <c r="C45" s="1092"/>
      <c r="D45" s="1092"/>
      <c r="E45" s="1092"/>
      <c r="F45" s="1092"/>
      <c r="G45" s="1092"/>
      <c r="H45" s="1092"/>
      <c r="I45" s="1092"/>
      <c r="J45" s="1092"/>
      <c r="K45" s="1092"/>
      <c r="L45" s="1092"/>
      <c r="M45" s="1092"/>
      <c r="N45" s="1092"/>
      <c r="O45" s="1092"/>
      <c r="P45" s="1093"/>
      <c r="Q45" s="1099"/>
      <c r="R45" s="1100"/>
      <c r="S45" s="1100"/>
      <c r="T45" s="1100"/>
      <c r="U45" s="1100"/>
      <c r="V45" s="1100"/>
      <c r="W45" s="1100"/>
      <c r="X45" s="1100"/>
      <c r="Y45" s="1100"/>
      <c r="Z45" s="1100"/>
      <c r="AA45" s="1100"/>
      <c r="AB45" s="1100"/>
      <c r="AC45" s="1100"/>
      <c r="AD45" s="1100"/>
      <c r="AE45" s="1101"/>
      <c r="AF45" s="1096"/>
      <c r="AG45" s="1097"/>
      <c r="AH45" s="1097"/>
      <c r="AI45" s="1097"/>
      <c r="AJ45" s="1098"/>
      <c r="AK45" s="1044"/>
      <c r="AL45" s="1035"/>
      <c r="AM45" s="1035"/>
      <c r="AN45" s="1035"/>
      <c r="AO45" s="1035"/>
      <c r="AP45" s="1035"/>
      <c r="AQ45" s="1035"/>
      <c r="AR45" s="1035"/>
      <c r="AS45" s="1035"/>
      <c r="AT45" s="1035"/>
      <c r="AU45" s="1035"/>
      <c r="AV45" s="1035"/>
      <c r="AW45" s="1035"/>
      <c r="AX45" s="1035"/>
      <c r="AY45" s="1035"/>
      <c r="AZ45" s="1102"/>
      <c r="BA45" s="1102"/>
      <c r="BB45" s="1102"/>
      <c r="BC45" s="1102"/>
      <c r="BD45" s="1102"/>
      <c r="BE45" s="1036"/>
      <c r="BF45" s="1036"/>
      <c r="BG45" s="1036"/>
      <c r="BH45" s="1036"/>
      <c r="BI45" s="1037"/>
      <c r="BJ45" s="228"/>
      <c r="BK45" s="228"/>
      <c r="BL45" s="228"/>
      <c r="BM45" s="228"/>
      <c r="BN45" s="228"/>
      <c r="BO45" s="237"/>
      <c r="BP45" s="237"/>
      <c r="BQ45" s="234">
        <v>39</v>
      </c>
      <c r="BR45" s="235"/>
      <c r="BS45" s="1053"/>
      <c r="BT45" s="1054"/>
      <c r="BU45" s="1054"/>
      <c r="BV45" s="1054"/>
      <c r="BW45" s="1054"/>
      <c r="BX45" s="1054"/>
      <c r="BY45" s="1054"/>
      <c r="BZ45" s="1054"/>
      <c r="CA45" s="1054"/>
      <c r="CB45" s="1054"/>
      <c r="CC45" s="1054"/>
      <c r="CD45" s="1054"/>
      <c r="CE45" s="1054"/>
      <c r="CF45" s="1054"/>
      <c r="CG45" s="1075"/>
      <c r="CH45" s="1050"/>
      <c r="CI45" s="1051"/>
      <c r="CJ45" s="1051"/>
      <c r="CK45" s="1051"/>
      <c r="CL45" s="1052"/>
      <c r="CM45" s="1050"/>
      <c r="CN45" s="1051"/>
      <c r="CO45" s="1051"/>
      <c r="CP45" s="1051"/>
      <c r="CQ45" s="1052"/>
      <c r="CR45" s="1050"/>
      <c r="CS45" s="1051"/>
      <c r="CT45" s="1051"/>
      <c r="CU45" s="1051"/>
      <c r="CV45" s="1052"/>
      <c r="CW45" s="1050"/>
      <c r="CX45" s="1051"/>
      <c r="CY45" s="1051"/>
      <c r="CZ45" s="1051"/>
      <c r="DA45" s="1052"/>
      <c r="DB45" s="1050"/>
      <c r="DC45" s="1051"/>
      <c r="DD45" s="1051"/>
      <c r="DE45" s="1051"/>
      <c r="DF45" s="1052"/>
      <c r="DG45" s="1050"/>
      <c r="DH45" s="1051"/>
      <c r="DI45" s="1051"/>
      <c r="DJ45" s="1051"/>
      <c r="DK45" s="1052"/>
      <c r="DL45" s="1050"/>
      <c r="DM45" s="1051"/>
      <c r="DN45" s="1051"/>
      <c r="DO45" s="1051"/>
      <c r="DP45" s="1052"/>
      <c r="DQ45" s="1050"/>
      <c r="DR45" s="1051"/>
      <c r="DS45" s="1051"/>
      <c r="DT45" s="1051"/>
      <c r="DU45" s="1052"/>
      <c r="DV45" s="1053"/>
      <c r="DW45" s="1054"/>
      <c r="DX45" s="1054"/>
      <c r="DY45" s="1054"/>
      <c r="DZ45" s="1055"/>
      <c r="EA45" s="226"/>
    </row>
    <row r="46" spans="1:131" ht="26.25" customHeight="1" x14ac:dyDescent="0.2">
      <c r="A46" s="234">
        <v>19</v>
      </c>
      <c r="B46" s="1091"/>
      <c r="C46" s="1092"/>
      <c r="D46" s="1092"/>
      <c r="E46" s="1092"/>
      <c r="F46" s="1092"/>
      <c r="G46" s="1092"/>
      <c r="H46" s="1092"/>
      <c r="I46" s="1092"/>
      <c r="J46" s="1092"/>
      <c r="K46" s="1092"/>
      <c r="L46" s="1092"/>
      <c r="M46" s="1092"/>
      <c r="N46" s="1092"/>
      <c r="O46" s="1092"/>
      <c r="P46" s="1093"/>
      <c r="Q46" s="1099"/>
      <c r="R46" s="1100"/>
      <c r="S46" s="1100"/>
      <c r="T46" s="1100"/>
      <c r="U46" s="1100"/>
      <c r="V46" s="1100"/>
      <c r="W46" s="1100"/>
      <c r="X46" s="1100"/>
      <c r="Y46" s="1100"/>
      <c r="Z46" s="1100"/>
      <c r="AA46" s="1100"/>
      <c r="AB46" s="1100"/>
      <c r="AC46" s="1100"/>
      <c r="AD46" s="1100"/>
      <c r="AE46" s="1101"/>
      <c r="AF46" s="1096"/>
      <c r="AG46" s="1097"/>
      <c r="AH46" s="1097"/>
      <c r="AI46" s="1097"/>
      <c r="AJ46" s="1098"/>
      <c r="AK46" s="1044"/>
      <c r="AL46" s="1035"/>
      <c r="AM46" s="1035"/>
      <c r="AN46" s="1035"/>
      <c r="AO46" s="1035"/>
      <c r="AP46" s="1035"/>
      <c r="AQ46" s="1035"/>
      <c r="AR46" s="1035"/>
      <c r="AS46" s="1035"/>
      <c r="AT46" s="1035"/>
      <c r="AU46" s="1035"/>
      <c r="AV46" s="1035"/>
      <c r="AW46" s="1035"/>
      <c r="AX46" s="1035"/>
      <c r="AY46" s="1035"/>
      <c r="AZ46" s="1102"/>
      <c r="BA46" s="1102"/>
      <c r="BB46" s="1102"/>
      <c r="BC46" s="1102"/>
      <c r="BD46" s="1102"/>
      <c r="BE46" s="1036"/>
      <c r="BF46" s="1036"/>
      <c r="BG46" s="1036"/>
      <c r="BH46" s="1036"/>
      <c r="BI46" s="1037"/>
      <c r="BJ46" s="228"/>
      <c r="BK46" s="228"/>
      <c r="BL46" s="228"/>
      <c r="BM46" s="228"/>
      <c r="BN46" s="228"/>
      <c r="BO46" s="237"/>
      <c r="BP46" s="237"/>
      <c r="BQ46" s="234">
        <v>40</v>
      </c>
      <c r="BR46" s="235"/>
      <c r="BS46" s="1053"/>
      <c r="BT46" s="1054"/>
      <c r="BU46" s="1054"/>
      <c r="BV46" s="1054"/>
      <c r="BW46" s="1054"/>
      <c r="BX46" s="1054"/>
      <c r="BY46" s="1054"/>
      <c r="BZ46" s="1054"/>
      <c r="CA46" s="1054"/>
      <c r="CB46" s="1054"/>
      <c r="CC46" s="1054"/>
      <c r="CD46" s="1054"/>
      <c r="CE46" s="1054"/>
      <c r="CF46" s="1054"/>
      <c r="CG46" s="1075"/>
      <c r="CH46" s="1050"/>
      <c r="CI46" s="1051"/>
      <c r="CJ46" s="1051"/>
      <c r="CK46" s="1051"/>
      <c r="CL46" s="1052"/>
      <c r="CM46" s="1050"/>
      <c r="CN46" s="1051"/>
      <c r="CO46" s="1051"/>
      <c r="CP46" s="1051"/>
      <c r="CQ46" s="1052"/>
      <c r="CR46" s="1050"/>
      <c r="CS46" s="1051"/>
      <c r="CT46" s="1051"/>
      <c r="CU46" s="1051"/>
      <c r="CV46" s="1052"/>
      <c r="CW46" s="1050"/>
      <c r="CX46" s="1051"/>
      <c r="CY46" s="1051"/>
      <c r="CZ46" s="1051"/>
      <c r="DA46" s="1052"/>
      <c r="DB46" s="1050"/>
      <c r="DC46" s="1051"/>
      <c r="DD46" s="1051"/>
      <c r="DE46" s="1051"/>
      <c r="DF46" s="1052"/>
      <c r="DG46" s="1050"/>
      <c r="DH46" s="1051"/>
      <c r="DI46" s="1051"/>
      <c r="DJ46" s="1051"/>
      <c r="DK46" s="1052"/>
      <c r="DL46" s="1050"/>
      <c r="DM46" s="1051"/>
      <c r="DN46" s="1051"/>
      <c r="DO46" s="1051"/>
      <c r="DP46" s="1052"/>
      <c r="DQ46" s="1050"/>
      <c r="DR46" s="1051"/>
      <c r="DS46" s="1051"/>
      <c r="DT46" s="1051"/>
      <c r="DU46" s="1052"/>
      <c r="DV46" s="1053"/>
      <c r="DW46" s="1054"/>
      <c r="DX46" s="1054"/>
      <c r="DY46" s="1054"/>
      <c r="DZ46" s="1055"/>
      <c r="EA46" s="226"/>
    </row>
    <row r="47" spans="1:131" ht="26.25" customHeight="1" x14ac:dyDescent="0.2">
      <c r="A47" s="234">
        <v>20</v>
      </c>
      <c r="B47" s="1091"/>
      <c r="C47" s="1092"/>
      <c r="D47" s="1092"/>
      <c r="E47" s="1092"/>
      <c r="F47" s="1092"/>
      <c r="G47" s="1092"/>
      <c r="H47" s="1092"/>
      <c r="I47" s="1092"/>
      <c r="J47" s="1092"/>
      <c r="K47" s="1092"/>
      <c r="L47" s="1092"/>
      <c r="M47" s="1092"/>
      <c r="N47" s="1092"/>
      <c r="O47" s="1092"/>
      <c r="P47" s="1093"/>
      <c r="Q47" s="1099"/>
      <c r="R47" s="1100"/>
      <c r="S47" s="1100"/>
      <c r="T47" s="1100"/>
      <c r="U47" s="1100"/>
      <c r="V47" s="1100"/>
      <c r="W47" s="1100"/>
      <c r="X47" s="1100"/>
      <c r="Y47" s="1100"/>
      <c r="Z47" s="1100"/>
      <c r="AA47" s="1100"/>
      <c r="AB47" s="1100"/>
      <c r="AC47" s="1100"/>
      <c r="AD47" s="1100"/>
      <c r="AE47" s="1101"/>
      <c r="AF47" s="1096"/>
      <c r="AG47" s="1097"/>
      <c r="AH47" s="1097"/>
      <c r="AI47" s="1097"/>
      <c r="AJ47" s="1098"/>
      <c r="AK47" s="1044"/>
      <c r="AL47" s="1035"/>
      <c r="AM47" s="1035"/>
      <c r="AN47" s="1035"/>
      <c r="AO47" s="1035"/>
      <c r="AP47" s="1035"/>
      <c r="AQ47" s="1035"/>
      <c r="AR47" s="1035"/>
      <c r="AS47" s="1035"/>
      <c r="AT47" s="1035"/>
      <c r="AU47" s="1035"/>
      <c r="AV47" s="1035"/>
      <c r="AW47" s="1035"/>
      <c r="AX47" s="1035"/>
      <c r="AY47" s="1035"/>
      <c r="AZ47" s="1102"/>
      <c r="BA47" s="1102"/>
      <c r="BB47" s="1102"/>
      <c r="BC47" s="1102"/>
      <c r="BD47" s="1102"/>
      <c r="BE47" s="1036"/>
      <c r="BF47" s="1036"/>
      <c r="BG47" s="1036"/>
      <c r="BH47" s="1036"/>
      <c r="BI47" s="1037"/>
      <c r="BJ47" s="228"/>
      <c r="BK47" s="228"/>
      <c r="BL47" s="228"/>
      <c r="BM47" s="228"/>
      <c r="BN47" s="228"/>
      <c r="BO47" s="237"/>
      <c r="BP47" s="237"/>
      <c r="BQ47" s="234">
        <v>41</v>
      </c>
      <c r="BR47" s="235"/>
      <c r="BS47" s="1053"/>
      <c r="BT47" s="1054"/>
      <c r="BU47" s="1054"/>
      <c r="BV47" s="1054"/>
      <c r="BW47" s="1054"/>
      <c r="BX47" s="1054"/>
      <c r="BY47" s="1054"/>
      <c r="BZ47" s="1054"/>
      <c r="CA47" s="1054"/>
      <c r="CB47" s="1054"/>
      <c r="CC47" s="1054"/>
      <c r="CD47" s="1054"/>
      <c r="CE47" s="1054"/>
      <c r="CF47" s="1054"/>
      <c r="CG47" s="1075"/>
      <c r="CH47" s="1050"/>
      <c r="CI47" s="1051"/>
      <c r="CJ47" s="1051"/>
      <c r="CK47" s="1051"/>
      <c r="CL47" s="1052"/>
      <c r="CM47" s="1050"/>
      <c r="CN47" s="1051"/>
      <c r="CO47" s="1051"/>
      <c r="CP47" s="1051"/>
      <c r="CQ47" s="1052"/>
      <c r="CR47" s="1050"/>
      <c r="CS47" s="1051"/>
      <c r="CT47" s="1051"/>
      <c r="CU47" s="1051"/>
      <c r="CV47" s="1052"/>
      <c r="CW47" s="1050"/>
      <c r="CX47" s="1051"/>
      <c r="CY47" s="1051"/>
      <c r="CZ47" s="1051"/>
      <c r="DA47" s="1052"/>
      <c r="DB47" s="1050"/>
      <c r="DC47" s="1051"/>
      <c r="DD47" s="1051"/>
      <c r="DE47" s="1051"/>
      <c r="DF47" s="1052"/>
      <c r="DG47" s="1050"/>
      <c r="DH47" s="1051"/>
      <c r="DI47" s="1051"/>
      <c r="DJ47" s="1051"/>
      <c r="DK47" s="1052"/>
      <c r="DL47" s="1050"/>
      <c r="DM47" s="1051"/>
      <c r="DN47" s="1051"/>
      <c r="DO47" s="1051"/>
      <c r="DP47" s="1052"/>
      <c r="DQ47" s="1050"/>
      <c r="DR47" s="1051"/>
      <c r="DS47" s="1051"/>
      <c r="DT47" s="1051"/>
      <c r="DU47" s="1052"/>
      <c r="DV47" s="1053"/>
      <c r="DW47" s="1054"/>
      <c r="DX47" s="1054"/>
      <c r="DY47" s="1054"/>
      <c r="DZ47" s="1055"/>
      <c r="EA47" s="226"/>
    </row>
    <row r="48" spans="1:131" ht="26.25" customHeight="1" x14ac:dyDescent="0.2">
      <c r="A48" s="234">
        <v>21</v>
      </c>
      <c r="B48" s="1091"/>
      <c r="C48" s="1092"/>
      <c r="D48" s="1092"/>
      <c r="E48" s="1092"/>
      <c r="F48" s="1092"/>
      <c r="G48" s="1092"/>
      <c r="H48" s="1092"/>
      <c r="I48" s="1092"/>
      <c r="J48" s="1092"/>
      <c r="K48" s="1092"/>
      <c r="L48" s="1092"/>
      <c r="M48" s="1092"/>
      <c r="N48" s="1092"/>
      <c r="O48" s="1092"/>
      <c r="P48" s="1093"/>
      <c r="Q48" s="1099"/>
      <c r="R48" s="1100"/>
      <c r="S48" s="1100"/>
      <c r="T48" s="1100"/>
      <c r="U48" s="1100"/>
      <c r="V48" s="1100"/>
      <c r="W48" s="1100"/>
      <c r="X48" s="1100"/>
      <c r="Y48" s="1100"/>
      <c r="Z48" s="1100"/>
      <c r="AA48" s="1100"/>
      <c r="AB48" s="1100"/>
      <c r="AC48" s="1100"/>
      <c r="AD48" s="1100"/>
      <c r="AE48" s="1101"/>
      <c r="AF48" s="1096"/>
      <c r="AG48" s="1097"/>
      <c r="AH48" s="1097"/>
      <c r="AI48" s="1097"/>
      <c r="AJ48" s="1098"/>
      <c r="AK48" s="1044"/>
      <c r="AL48" s="1035"/>
      <c r="AM48" s="1035"/>
      <c r="AN48" s="1035"/>
      <c r="AO48" s="1035"/>
      <c r="AP48" s="1035"/>
      <c r="AQ48" s="1035"/>
      <c r="AR48" s="1035"/>
      <c r="AS48" s="1035"/>
      <c r="AT48" s="1035"/>
      <c r="AU48" s="1035"/>
      <c r="AV48" s="1035"/>
      <c r="AW48" s="1035"/>
      <c r="AX48" s="1035"/>
      <c r="AY48" s="1035"/>
      <c r="AZ48" s="1102"/>
      <c r="BA48" s="1102"/>
      <c r="BB48" s="1102"/>
      <c r="BC48" s="1102"/>
      <c r="BD48" s="1102"/>
      <c r="BE48" s="1036"/>
      <c r="BF48" s="1036"/>
      <c r="BG48" s="1036"/>
      <c r="BH48" s="1036"/>
      <c r="BI48" s="1037"/>
      <c r="BJ48" s="228"/>
      <c r="BK48" s="228"/>
      <c r="BL48" s="228"/>
      <c r="BM48" s="228"/>
      <c r="BN48" s="228"/>
      <c r="BO48" s="237"/>
      <c r="BP48" s="237"/>
      <c r="BQ48" s="234">
        <v>42</v>
      </c>
      <c r="BR48" s="235"/>
      <c r="BS48" s="1053"/>
      <c r="BT48" s="1054"/>
      <c r="BU48" s="1054"/>
      <c r="BV48" s="1054"/>
      <c r="BW48" s="1054"/>
      <c r="BX48" s="1054"/>
      <c r="BY48" s="1054"/>
      <c r="BZ48" s="1054"/>
      <c r="CA48" s="1054"/>
      <c r="CB48" s="1054"/>
      <c r="CC48" s="1054"/>
      <c r="CD48" s="1054"/>
      <c r="CE48" s="1054"/>
      <c r="CF48" s="1054"/>
      <c r="CG48" s="1075"/>
      <c r="CH48" s="1050"/>
      <c r="CI48" s="1051"/>
      <c r="CJ48" s="1051"/>
      <c r="CK48" s="1051"/>
      <c r="CL48" s="1052"/>
      <c r="CM48" s="1050"/>
      <c r="CN48" s="1051"/>
      <c r="CO48" s="1051"/>
      <c r="CP48" s="1051"/>
      <c r="CQ48" s="1052"/>
      <c r="CR48" s="1050"/>
      <c r="CS48" s="1051"/>
      <c r="CT48" s="1051"/>
      <c r="CU48" s="1051"/>
      <c r="CV48" s="1052"/>
      <c r="CW48" s="1050"/>
      <c r="CX48" s="1051"/>
      <c r="CY48" s="1051"/>
      <c r="CZ48" s="1051"/>
      <c r="DA48" s="1052"/>
      <c r="DB48" s="1050"/>
      <c r="DC48" s="1051"/>
      <c r="DD48" s="1051"/>
      <c r="DE48" s="1051"/>
      <c r="DF48" s="1052"/>
      <c r="DG48" s="1050"/>
      <c r="DH48" s="1051"/>
      <c r="DI48" s="1051"/>
      <c r="DJ48" s="1051"/>
      <c r="DK48" s="1052"/>
      <c r="DL48" s="1050"/>
      <c r="DM48" s="1051"/>
      <c r="DN48" s="1051"/>
      <c r="DO48" s="1051"/>
      <c r="DP48" s="1052"/>
      <c r="DQ48" s="1050"/>
      <c r="DR48" s="1051"/>
      <c r="DS48" s="1051"/>
      <c r="DT48" s="1051"/>
      <c r="DU48" s="1052"/>
      <c r="DV48" s="1053"/>
      <c r="DW48" s="1054"/>
      <c r="DX48" s="1054"/>
      <c r="DY48" s="1054"/>
      <c r="DZ48" s="1055"/>
      <c r="EA48" s="226"/>
    </row>
    <row r="49" spans="1:131" ht="26.25" customHeight="1" x14ac:dyDescent="0.2">
      <c r="A49" s="234">
        <v>22</v>
      </c>
      <c r="B49" s="1091"/>
      <c r="C49" s="1092"/>
      <c r="D49" s="1092"/>
      <c r="E49" s="1092"/>
      <c r="F49" s="1092"/>
      <c r="G49" s="1092"/>
      <c r="H49" s="1092"/>
      <c r="I49" s="1092"/>
      <c r="J49" s="1092"/>
      <c r="K49" s="1092"/>
      <c r="L49" s="1092"/>
      <c r="M49" s="1092"/>
      <c r="N49" s="1092"/>
      <c r="O49" s="1092"/>
      <c r="P49" s="1093"/>
      <c r="Q49" s="1099"/>
      <c r="R49" s="1100"/>
      <c r="S49" s="1100"/>
      <c r="T49" s="1100"/>
      <c r="U49" s="1100"/>
      <c r="V49" s="1100"/>
      <c r="W49" s="1100"/>
      <c r="X49" s="1100"/>
      <c r="Y49" s="1100"/>
      <c r="Z49" s="1100"/>
      <c r="AA49" s="1100"/>
      <c r="AB49" s="1100"/>
      <c r="AC49" s="1100"/>
      <c r="AD49" s="1100"/>
      <c r="AE49" s="1101"/>
      <c r="AF49" s="1096"/>
      <c r="AG49" s="1097"/>
      <c r="AH49" s="1097"/>
      <c r="AI49" s="1097"/>
      <c r="AJ49" s="1098"/>
      <c r="AK49" s="1044"/>
      <c r="AL49" s="1035"/>
      <c r="AM49" s="1035"/>
      <c r="AN49" s="1035"/>
      <c r="AO49" s="1035"/>
      <c r="AP49" s="1035"/>
      <c r="AQ49" s="1035"/>
      <c r="AR49" s="1035"/>
      <c r="AS49" s="1035"/>
      <c r="AT49" s="1035"/>
      <c r="AU49" s="1035"/>
      <c r="AV49" s="1035"/>
      <c r="AW49" s="1035"/>
      <c r="AX49" s="1035"/>
      <c r="AY49" s="1035"/>
      <c r="AZ49" s="1102"/>
      <c r="BA49" s="1102"/>
      <c r="BB49" s="1102"/>
      <c r="BC49" s="1102"/>
      <c r="BD49" s="1102"/>
      <c r="BE49" s="1036"/>
      <c r="BF49" s="1036"/>
      <c r="BG49" s="1036"/>
      <c r="BH49" s="1036"/>
      <c r="BI49" s="1037"/>
      <c r="BJ49" s="228"/>
      <c r="BK49" s="228"/>
      <c r="BL49" s="228"/>
      <c r="BM49" s="228"/>
      <c r="BN49" s="228"/>
      <c r="BO49" s="237"/>
      <c r="BP49" s="237"/>
      <c r="BQ49" s="234">
        <v>43</v>
      </c>
      <c r="BR49" s="235"/>
      <c r="BS49" s="1053"/>
      <c r="BT49" s="1054"/>
      <c r="BU49" s="1054"/>
      <c r="BV49" s="1054"/>
      <c r="BW49" s="1054"/>
      <c r="BX49" s="1054"/>
      <c r="BY49" s="1054"/>
      <c r="BZ49" s="1054"/>
      <c r="CA49" s="1054"/>
      <c r="CB49" s="1054"/>
      <c r="CC49" s="1054"/>
      <c r="CD49" s="1054"/>
      <c r="CE49" s="1054"/>
      <c r="CF49" s="1054"/>
      <c r="CG49" s="1075"/>
      <c r="CH49" s="1050"/>
      <c r="CI49" s="1051"/>
      <c r="CJ49" s="1051"/>
      <c r="CK49" s="1051"/>
      <c r="CL49" s="1052"/>
      <c r="CM49" s="1050"/>
      <c r="CN49" s="1051"/>
      <c r="CO49" s="1051"/>
      <c r="CP49" s="1051"/>
      <c r="CQ49" s="1052"/>
      <c r="CR49" s="1050"/>
      <c r="CS49" s="1051"/>
      <c r="CT49" s="1051"/>
      <c r="CU49" s="1051"/>
      <c r="CV49" s="1052"/>
      <c r="CW49" s="1050"/>
      <c r="CX49" s="1051"/>
      <c r="CY49" s="1051"/>
      <c r="CZ49" s="1051"/>
      <c r="DA49" s="1052"/>
      <c r="DB49" s="1050"/>
      <c r="DC49" s="1051"/>
      <c r="DD49" s="1051"/>
      <c r="DE49" s="1051"/>
      <c r="DF49" s="1052"/>
      <c r="DG49" s="1050"/>
      <c r="DH49" s="1051"/>
      <c r="DI49" s="1051"/>
      <c r="DJ49" s="1051"/>
      <c r="DK49" s="1052"/>
      <c r="DL49" s="1050"/>
      <c r="DM49" s="1051"/>
      <c r="DN49" s="1051"/>
      <c r="DO49" s="1051"/>
      <c r="DP49" s="1052"/>
      <c r="DQ49" s="1050"/>
      <c r="DR49" s="1051"/>
      <c r="DS49" s="1051"/>
      <c r="DT49" s="1051"/>
      <c r="DU49" s="1052"/>
      <c r="DV49" s="1053"/>
      <c r="DW49" s="1054"/>
      <c r="DX49" s="1054"/>
      <c r="DY49" s="1054"/>
      <c r="DZ49" s="1055"/>
      <c r="EA49" s="226"/>
    </row>
    <row r="50" spans="1:131" ht="26.25" customHeight="1" x14ac:dyDescent="0.2">
      <c r="A50" s="234">
        <v>23</v>
      </c>
      <c r="B50" s="1091"/>
      <c r="C50" s="1092"/>
      <c r="D50" s="1092"/>
      <c r="E50" s="1092"/>
      <c r="F50" s="1092"/>
      <c r="G50" s="1092"/>
      <c r="H50" s="1092"/>
      <c r="I50" s="1092"/>
      <c r="J50" s="1092"/>
      <c r="K50" s="1092"/>
      <c r="L50" s="1092"/>
      <c r="M50" s="1092"/>
      <c r="N50" s="1092"/>
      <c r="O50" s="1092"/>
      <c r="P50" s="1093"/>
      <c r="Q50" s="1094"/>
      <c r="R50" s="1086"/>
      <c r="S50" s="1086"/>
      <c r="T50" s="1086"/>
      <c r="U50" s="1086"/>
      <c r="V50" s="1086"/>
      <c r="W50" s="1086"/>
      <c r="X50" s="1086"/>
      <c r="Y50" s="1086"/>
      <c r="Z50" s="1086"/>
      <c r="AA50" s="1086"/>
      <c r="AB50" s="1086"/>
      <c r="AC50" s="1086"/>
      <c r="AD50" s="1086"/>
      <c r="AE50" s="1095"/>
      <c r="AF50" s="1096"/>
      <c r="AG50" s="1097"/>
      <c r="AH50" s="1097"/>
      <c r="AI50" s="1097"/>
      <c r="AJ50" s="1098"/>
      <c r="AK50" s="1085"/>
      <c r="AL50" s="1086"/>
      <c r="AM50" s="1086"/>
      <c r="AN50" s="1086"/>
      <c r="AO50" s="1086"/>
      <c r="AP50" s="1086"/>
      <c r="AQ50" s="1086"/>
      <c r="AR50" s="1086"/>
      <c r="AS50" s="1086"/>
      <c r="AT50" s="1086"/>
      <c r="AU50" s="1086"/>
      <c r="AV50" s="1086"/>
      <c r="AW50" s="1086"/>
      <c r="AX50" s="1086"/>
      <c r="AY50" s="1086"/>
      <c r="AZ50" s="1087"/>
      <c r="BA50" s="1087"/>
      <c r="BB50" s="1087"/>
      <c r="BC50" s="1087"/>
      <c r="BD50" s="1087"/>
      <c r="BE50" s="1036"/>
      <c r="BF50" s="1036"/>
      <c r="BG50" s="1036"/>
      <c r="BH50" s="1036"/>
      <c r="BI50" s="1037"/>
      <c r="BJ50" s="228"/>
      <c r="BK50" s="228"/>
      <c r="BL50" s="228"/>
      <c r="BM50" s="228"/>
      <c r="BN50" s="228"/>
      <c r="BO50" s="237"/>
      <c r="BP50" s="237"/>
      <c r="BQ50" s="234">
        <v>44</v>
      </c>
      <c r="BR50" s="235"/>
      <c r="BS50" s="1053"/>
      <c r="BT50" s="1054"/>
      <c r="BU50" s="1054"/>
      <c r="BV50" s="1054"/>
      <c r="BW50" s="1054"/>
      <c r="BX50" s="1054"/>
      <c r="BY50" s="1054"/>
      <c r="BZ50" s="1054"/>
      <c r="CA50" s="1054"/>
      <c r="CB50" s="1054"/>
      <c r="CC50" s="1054"/>
      <c r="CD50" s="1054"/>
      <c r="CE50" s="1054"/>
      <c r="CF50" s="1054"/>
      <c r="CG50" s="1075"/>
      <c r="CH50" s="1050"/>
      <c r="CI50" s="1051"/>
      <c r="CJ50" s="1051"/>
      <c r="CK50" s="1051"/>
      <c r="CL50" s="1052"/>
      <c r="CM50" s="1050"/>
      <c r="CN50" s="1051"/>
      <c r="CO50" s="1051"/>
      <c r="CP50" s="1051"/>
      <c r="CQ50" s="1052"/>
      <c r="CR50" s="1050"/>
      <c r="CS50" s="1051"/>
      <c r="CT50" s="1051"/>
      <c r="CU50" s="1051"/>
      <c r="CV50" s="1052"/>
      <c r="CW50" s="1050"/>
      <c r="CX50" s="1051"/>
      <c r="CY50" s="1051"/>
      <c r="CZ50" s="1051"/>
      <c r="DA50" s="1052"/>
      <c r="DB50" s="1050"/>
      <c r="DC50" s="1051"/>
      <c r="DD50" s="1051"/>
      <c r="DE50" s="1051"/>
      <c r="DF50" s="1052"/>
      <c r="DG50" s="1050"/>
      <c r="DH50" s="1051"/>
      <c r="DI50" s="1051"/>
      <c r="DJ50" s="1051"/>
      <c r="DK50" s="1052"/>
      <c r="DL50" s="1050"/>
      <c r="DM50" s="1051"/>
      <c r="DN50" s="1051"/>
      <c r="DO50" s="1051"/>
      <c r="DP50" s="1052"/>
      <c r="DQ50" s="1050"/>
      <c r="DR50" s="1051"/>
      <c r="DS50" s="1051"/>
      <c r="DT50" s="1051"/>
      <c r="DU50" s="1052"/>
      <c r="DV50" s="1053"/>
      <c r="DW50" s="1054"/>
      <c r="DX50" s="1054"/>
      <c r="DY50" s="1054"/>
      <c r="DZ50" s="1055"/>
      <c r="EA50" s="226"/>
    </row>
    <row r="51" spans="1:131" ht="26.25" customHeight="1" x14ac:dyDescent="0.2">
      <c r="A51" s="234">
        <v>24</v>
      </c>
      <c r="B51" s="1091"/>
      <c r="C51" s="1092"/>
      <c r="D51" s="1092"/>
      <c r="E51" s="1092"/>
      <c r="F51" s="1092"/>
      <c r="G51" s="1092"/>
      <c r="H51" s="1092"/>
      <c r="I51" s="1092"/>
      <c r="J51" s="1092"/>
      <c r="K51" s="1092"/>
      <c r="L51" s="1092"/>
      <c r="M51" s="1092"/>
      <c r="N51" s="1092"/>
      <c r="O51" s="1092"/>
      <c r="P51" s="1093"/>
      <c r="Q51" s="1094"/>
      <c r="R51" s="1086"/>
      <c r="S51" s="1086"/>
      <c r="T51" s="1086"/>
      <c r="U51" s="1086"/>
      <c r="V51" s="1086"/>
      <c r="W51" s="1086"/>
      <c r="X51" s="1086"/>
      <c r="Y51" s="1086"/>
      <c r="Z51" s="1086"/>
      <c r="AA51" s="1086"/>
      <c r="AB51" s="1086"/>
      <c r="AC51" s="1086"/>
      <c r="AD51" s="1086"/>
      <c r="AE51" s="1095"/>
      <c r="AF51" s="1096"/>
      <c r="AG51" s="1097"/>
      <c r="AH51" s="1097"/>
      <c r="AI51" s="1097"/>
      <c r="AJ51" s="1098"/>
      <c r="AK51" s="1085"/>
      <c r="AL51" s="1086"/>
      <c r="AM51" s="1086"/>
      <c r="AN51" s="1086"/>
      <c r="AO51" s="1086"/>
      <c r="AP51" s="1086"/>
      <c r="AQ51" s="1086"/>
      <c r="AR51" s="1086"/>
      <c r="AS51" s="1086"/>
      <c r="AT51" s="1086"/>
      <c r="AU51" s="1086"/>
      <c r="AV51" s="1086"/>
      <c r="AW51" s="1086"/>
      <c r="AX51" s="1086"/>
      <c r="AY51" s="1086"/>
      <c r="AZ51" s="1087"/>
      <c r="BA51" s="1087"/>
      <c r="BB51" s="1087"/>
      <c r="BC51" s="1087"/>
      <c r="BD51" s="1087"/>
      <c r="BE51" s="1036"/>
      <c r="BF51" s="1036"/>
      <c r="BG51" s="1036"/>
      <c r="BH51" s="1036"/>
      <c r="BI51" s="1037"/>
      <c r="BJ51" s="228"/>
      <c r="BK51" s="228"/>
      <c r="BL51" s="228"/>
      <c r="BM51" s="228"/>
      <c r="BN51" s="228"/>
      <c r="BO51" s="237"/>
      <c r="BP51" s="237"/>
      <c r="BQ51" s="234">
        <v>45</v>
      </c>
      <c r="BR51" s="235"/>
      <c r="BS51" s="1053"/>
      <c r="BT51" s="1054"/>
      <c r="BU51" s="1054"/>
      <c r="BV51" s="1054"/>
      <c r="BW51" s="1054"/>
      <c r="BX51" s="1054"/>
      <c r="BY51" s="1054"/>
      <c r="BZ51" s="1054"/>
      <c r="CA51" s="1054"/>
      <c r="CB51" s="1054"/>
      <c r="CC51" s="1054"/>
      <c r="CD51" s="1054"/>
      <c r="CE51" s="1054"/>
      <c r="CF51" s="1054"/>
      <c r="CG51" s="1075"/>
      <c r="CH51" s="1050"/>
      <c r="CI51" s="1051"/>
      <c r="CJ51" s="1051"/>
      <c r="CK51" s="1051"/>
      <c r="CL51" s="1052"/>
      <c r="CM51" s="1050"/>
      <c r="CN51" s="1051"/>
      <c r="CO51" s="1051"/>
      <c r="CP51" s="1051"/>
      <c r="CQ51" s="1052"/>
      <c r="CR51" s="1050"/>
      <c r="CS51" s="1051"/>
      <c r="CT51" s="1051"/>
      <c r="CU51" s="1051"/>
      <c r="CV51" s="1052"/>
      <c r="CW51" s="1050"/>
      <c r="CX51" s="1051"/>
      <c r="CY51" s="1051"/>
      <c r="CZ51" s="1051"/>
      <c r="DA51" s="1052"/>
      <c r="DB51" s="1050"/>
      <c r="DC51" s="1051"/>
      <c r="DD51" s="1051"/>
      <c r="DE51" s="1051"/>
      <c r="DF51" s="1052"/>
      <c r="DG51" s="1050"/>
      <c r="DH51" s="1051"/>
      <c r="DI51" s="1051"/>
      <c r="DJ51" s="1051"/>
      <c r="DK51" s="1052"/>
      <c r="DL51" s="1050"/>
      <c r="DM51" s="1051"/>
      <c r="DN51" s="1051"/>
      <c r="DO51" s="1051"/>
      <c r="DP51" s="1052"/>
      <c r="DQ51" s="1050"/>
      <c r="DR51" s="1051"/>
      <c r="DS51" s="1051"/>
      <c r="DT51" s="1051"/>
      <c r="DU51" s="1052"/>
      <c r="DV51" s="1053"/>
      <c r="DW51" s="1054"/>
      <c r="DX51" s="1054"/>
      <c r="DY51" s="1054"/>
      <c r="DZ51" s="1055"/>
      <c r="EA51" s="226"/>
    </row>
    <row r="52" spans="1:131" ht="26.25" customHeight="1" x14ac:dyDescent="0.2">
      <c r="A52" s="234">
        <v>25</v>
      </c>
      <c r="B52" s="1091"/>
      <c r="C52" s="1092"/>
      <c r="D52" s="1092"/>
      <c r="E52" s="1092"/>
      <c r="F52" s="1092"/>
      <c r="G52" s="1092"/>
      <c r="H52" s="1092"/>
      <c r="I52" s="1092"/>
      <c r="J52" s="1092"/>
      <c r="K52" s="1092"/>
      <c r="L52" s="1092"/>
      <c r="M52" s="1092"/>
      <c r="N52" s="1092"/>
      <c r="O52" s="1092"/>
      <c r="P52" s="1093"/>
      <c r="Q52" s="1094"/>
      <c r="R52" s="1086"/>
      <c r="S52" s="1086"/>
      <c r="T52" s="1086"/>
      <c r="U52" s="1086"/>
      <c r="V52" s="1086"/>
      <c r="W52" s="1086"/>
      <c r="X52" s="1086"/>
      <c r="Y52" s="1086"/>
      <c r="Z52" s="1086"/>
      <c r="AA52" s="1086"/>
      <c r="AB52" s="1086"/>
      <c r="AC52" s="1086"/>
      <c r="AD52" s="1086"/>
      <c r="AE52" s="1095"/>
      <c r="AF52" s="1096"/>
      <c r="AG52" s="1097"/>
      <c r="AH52" s="1097"/>
      <c r="AI52" s="1097"/>
      <c r="AJ52" s="1098"/>
      <c r="AK52" s="1085"/>
      <c r="AL52" s="1086"/>
      <c r="AM52" s="1086"/>
      <c r="AN52" s="1086"/>
      <c r="AO52" s="1086"/>
      <c r="AP52" s="1086"/>
      <c r="AQ52" s="1086"/>
      <c r="AR52" s="1086"/>
      <c r="AS52" s="1086"/>
      <c r="AT52" s="1086"/>
      <c r="AU52" s="1086"/>
      <c r="AV52" s="1086"/>
      <c r="AW52" s="1086"/>
      <c r="AX52" s="1086"/>
      <c r="AY52" s="1086"/>
      <c r="AZ52" s="1087"/>
      <c r="BA52" s="1087"/>
      <c r="BB52" s="1087"/>
      <c r="BC52" s="1087"/>
      <c r="BD52" s="1087"/>
      <c r="BE52" s="1036"/>
      <c r="BF52" s="1036"/>
      <c r="BG52" s="1036"/>
      <c r="BH52" s="1036"/>
      <c r="BI52" s="1037"/>
      <c r="BJ52" s="228"/>
      <c r="BK52" s="228"/>
      <c r="BL52" s="228"/>
      <c r="BM52" s="228"/>
      <c r="BN52" s="228"/>
      <c r="BO52" s="237"/>
      <c r="BP52" s="237"/>
      <c r="BQ52" s="234">
        <v>46</v>
      </c>
      <c r="BR52" s="235"/>
      <c r="BS52" s="1053"/>
      <c r="BT52" s="1054"/>
      <c r="BU52" s="1054"/>
      <c r="BV52" s="1054"/>
      <c r="BW52" s="1054"/>
      <c r="BX52" s="1054"/>
      <c r="BY52" s="1054"/>
      <c r="BZ52" s="1054"/>
      <c r="CA52" s="1054"/>
      <c r="CB52" s="1054"/>
      <c r="CC52" s="1054"/>
      <c r="CD52" s="1054"/>
      <c r="CE52" s="1054"/>
      <c r="CF52" s="1054"/>
      <c r="CG52" s="1075"/>
      <c r="CH52" s="1050"/>
      <c r="CI52" s="1051"/>
      <c r="CJ52" s="1051"/>
      <c r="CK52" s="1051"/>
      <c r="CL52" s="1052"/>
      <c r="CM52" s="1050"/>
      <c r="CN52" s="1051"/>
      <c r="CO52" s="1051"/>
      <c r="CP52" s="1051"/>
      <c r="CQ52" s="1052"/>
      <c r="CR52" s="1050"/>
      <c r="CS52" s="1051"/>
      <c r="CT52" s="1051"/>
      <c r="CU52" s="1051"/>
      <c r="CV52" s="1052"/>
      <c r="CW52" s="1050"/>
      <c r="CX52" s="1051"/>
      <c r="CY52" s="1051"/>
      <c r="CZ52" s="1051"/>
      <c r="DA52" s="1052"/>
      <c r="DB52" s="1050"/>
      <c r="DC52" s="1051"/>
      <c r="DD52" s="1051"/>
      <c r="DE52" s="1051"/>
      <c r="DF52" s="1052"/>
      <c r="DG52" s="1050"/>
      <c r="DH52" s="1051"/>
      <c r="DI52" s="1051"/>
      <c r="DJ52" s="1051"/>
      <c r="DK52" s="1052"/>
      <c r="DL52" s="1050"/>
      <c r="DM52" s="1051"/>
      <c r="DN52" s="1051"/>
      <c r="DO52" s="1051"/>
      <c r="DP52" s="1052"/>
      <c r="DQ52" s="1050"/>
      <c r="DR52" s="1051"/>
      <c r="DS52" s="1051"/>
      <c r="DT52" s="1051"/>
      <c r="DU52" s="1052"/>
      <c r="DV52" s="1053"/>
      <c r="DW52" s="1054"/>
      <c r="DX52" s="1054"/>
      <c r="DY52" s="1054"/>
      <c r="DZ52" s="1055"/>
      <c r="EA52" s="226"/>
    </row>
    <row r="53" spans="1:131" ht="26.25" customHeight="1" x14ac:dyDescent="0.2">
      <c r="A53" s="234">
        <v>26</v>
      </c>
      <c r="B53" s="1091"/>
      <c r="C53" s="1092"/>
      <c r="D53" s="1092"/>
      <c r="E53" s="1092"/>
      <c r="F53" s="1092"/>
      <c r="G53" s="1092"/>
      <c r="H53" s="1092"/>
      <c r="I53" s="1092"/>
      <c r="J53" s="1092"/>
      <c r="K53" s="1092"/>
      <c r="L53" s="1092"/>
      <c r="M53" s="1092"/>
      <c r="N53" s="1092"/>
      <c r="O53" s="1092"/>
      <c r="P53" s="1093"/>
      <c r="Q53" s="1094"/>
      <c r="R53" s="1086"/>
      <c r="S53" s="1086"/>
      <c r="T53" s="1086"/>
      <c r="U53" s="1086"/>
      <c r="V53" s="1086"/>
      <c r="W53" s="1086"/>
      <c r="X53" s="1086"/>
      <c r="Y53" s="1086"/>
      <c r="Z53" s="1086"/>
      <c r="AA53" s="1086"/>
      <c r="AB53" s="1086"/>
      <c r="AC53" s="1086"/>
      <c r="AD53" s="1086"/>
      <c r="AE53" s="1095"/>
      <c r="AF53" s="1096"/>
      <c r="AG53" s="1097"/>
      <c r="AH53" s="1097"/>
      <c r="AI53" s="1097"/>
      <c r="AJ53" s="1098"/>
      <c r="AK53" s="1085"/>
      <c r="AL53" s="1086"/>
      <c r="AM53" s="1086"/>
      <c r="AN53" s="1086"/>
      <c r="AO53" s="1086"/>
      <c r="AP53" s="1086"/>
      <c r="AQ53" s="1086"/>
      <c r="AR53" s="1086"/>
      <c r="AS53" s="1086"/>
      <c r="AT53" s="1086"/>
      <c r="AU53" s="1086"/>
      <c r="AV53" s="1086"/>
      <c r="AW53" s="1086"/>
      <c r="AX53" s="1086"/>
      <c r="AY53" s="1086"/>
      <c r="AZ53" s="1087"/>
      <c r="BA53" s="1087"/>
      <c r="BB53" s="1087"/>
      <c r="BC53" s="1087"/>
      <c r="BD53" s="1087"/>
      <c r="BE53" s="1036"/>
      <c r="BF53" s="1036"/>
      <c r="BG53" s="1036"/>
      <c r="BH53" s="1036"/>
      <c r="BI53" s="1037"/>
      <c r="BJ53" s="228"/>
      <c r="BK53" s="228"/>
      <c r="BL53" s="228"/>
      <c r="BM53" s="228"/>
      <c r="BN53" s="228"/>
      <c r="BO53" s="237"/>
      <c r="BP53" s="237"/>
      <c r="BQ53" s="234">
        <v>47</v>
      </c>
      <c r="BR53" s="235"/>
      <c r="BS53" s="1053"/>
      <c r="BT53" s="1054"/>
      <c r="BU53" s="1054"/>
      <c r="BV53" s="1054"/>
      <c r="BW53" s="1054"/>
      <c r="BX53" s="1054"/>
      <c r="BY53" s="1054"/>
      <c r="BZ53" s="1054"/>
      <c r="CA53" s="1054"/>
      <c r="CB53" s="1054"/>
      <c r="CC53" s="1054"/>
      <c r="CD53" s="1054"/>
      <c r="CE53" s="1054"/>
      <c r="CF53" s="1054"/>
      <c r="CG53" s="1075"/>
      <c r="CH53" s="1050"/>
      <c r="CI53" s="1051"/>
      <c r="CJ53" s="1051"/>
      <c r="CK53" s="1051"/>
      <c r="CL53" s="1052"/>
      <c r="CM53" s="1050"/>
      <c r="CN53" s="1051"/>
      <c r="CO53" s="1051"/>
      <c r="CP53" s="1051"/>
      <c r="CQ53" s="1052"/>
      <c r="CR53" s="1050"/>
      <c r="CS53" s="1051"/>
      <c r="CT53" s="1051"/>
      <c r="CU53" s="1051"/>
      <c r="CV53" s="1052"/>
      <c r="CW53" s="1050"/>
      <c r="CX53" s="1051"/>
      <c r="CY53" s="1051"/>
      <c r="CZ53" s="1051"/>
      <c r="DA53" s="1052"/>
      <c r="DB53" s="1050"/>
      <c r="DC53" s="1051"/>
      <c r="DD53" s="1051"/>
      <c r="DE53" s="1051"/>
      <c r="DF53" s="1052"/>
      <c r="DG53" s="1050"/>
      <c r="DH53" s="1051"/>
      <c r="DI53" s="1051"/>
      <c r="DJ53" s="1051"/>
      <c r="DK53" s="1052"/>
      <c r="DL53" s="1050"/>
      <c r="DM53" s="1051"/>
      <c r="DN53" s="1051"/>
      <c r="DO53" s="1051"/>
      <c r="DP53" s="1052"/>
      <c r="DQ53" s="1050"/>
      <c r="DR53" s="1051"/>
      <c r="DS53" s="1051"/>
      <c r="DT53" s="1051"/>
      <c r="DU53" s="1052"/>
      <c r="DV53" s="1053"/>
      <c r="DW53" s="1054"/>
      <c r="DX53" s="1054"/>
      <c r="DY53" s="1054"/>
      <c r="DZ53" s="1055"/>
      <c r="EA53" s="226"/>
    </row>
    <row r="54" spans="1:131" ht="26.25" customHeight="1" x14ac:dyDescent="0.2">
      <c r="A54" s="234">
        <v>27</v>
      </c>
      <c r="B54" s="1091"/>
      <c r="C54" s="1092"/>
      <c r="D54" s="1092"/>
      <c r="E54" s="1092"/>
      <c r="F54" s="1092"/>
      <c r="G54" s="1092"/>
      <c r="H54" s="1092"/>
      <c r="I54" s="1092"/>
      <c r="J54" s="1092"/>
      <c r="K54" s="1092"/>
      <c r="L54" s="1092"/>
      <c r="M54" s="1092"/>
      <c r="N54" s="1092"/>
      <c r="O54" s="1092"/>
      <c r="P54" s="1093"/>
      <c r="Q54" s="1094"/>
      <c r="R54" s="1086"/>
      <c r="S54" s="1086"/>
      <c r="T54" s="1086"/>
      <c r="U54" s="1086"/>
      <c r="V54" s="1086"/>
      <c r="W54" s="1086"/>
      <c r="X54" s="1086"/>
      <c r="Y54" s="1086"/>
      <c r="Z54" s="1086"/>
      <c r="AA54" s="1086"/>
      <c r="AB54" s="1086"/>
      <c r="AC54" s="1086"/>
      <c r="AD54" s="1086"/>
      <c r="AE54" s="1095"/>
      <c r="AF54" s="1096"/>
      <c r="AG54" s="1097"/>
      <c r="AH54" s="1097"/>
      <c r="AI54" s="1097"/>
      <c r="AJ54" s="1098"/>
      <c r="AK54" s="1085"/>
      <c r="AL54" s="1086"/>
      <c r="AM54" s="1086"/>
      <c r="AN54" s="1086"/>
      <c r="AO54" s="1086"/>
      <c r="AP54" s="1086"/>
      <c r="AQ54" s="1086"/>
      <c r="AR54" s="1086"/>
      <c r="AS54" s="1086"/>
      <c r="AT54" s="1086"/>
      <c r="AU54" s="1086"/>
      <c r="AV54" s="1086"/>
      <c r="AW54" s="1086"/>
      <c r="AX54" s="1086"/>
      <c r="AY54" s="1086"/>
      <c r="AZ54" s="1087"/>
      <c r="BA54" s="1087"/>
      <c r="BB54" s="1087"/>
      <c r="BC54" s="1087"/>
      <c r="BD54" s="1087"/>
      <c r="BE54" s="1036"/>
      <c r="BF54" s="1036"/>
      <c r="BG54" s="1036"/>
      <c r="BH54" s="1036"/>
      <c r="BI54" s="1037"/>
      <c r="BJ54" s="228"/>
      <c r="BK54" s="228"/>
      <c r="BL54" s="228"/>
      <c r="BM54" s="228"/>
      <c r="BN54" s="228"/>
      <c r="BO54" s="237"/>
      <c r="BP54" s="237"/>
      <c r="BQ54" s="234">
        <v>48</v>
      </c>
      <c r="BR54" s="235"/>
      <c r="BS54" s="1053"/>
      <c r="BT54" s="1054"/>
      <c r="BU54" s="1054"/>
      <c r="BV54" s="1054"/>
      <c r="BW54" s="1054"/>
      <c r="BX54" s="1054"/>
      <c r="BY54" s="1054"/>
      <c r="BZ54" s="1054"/>
      <c r="CA54" s="1054"/>
      <c r="CB54" s="1054"/>
      <c r="CC54" s="1054"/>
      <c r="CD54" s="1054"/>
      <c r="CE54" s="1054"/>
      <c r="CF54" s="1054"/>
      <c r="CG54" s="1075"/>
      <c r="CH54" s="1050"/>
      <c r="CI54" s="1051"/>
      <c r="CJ54" s="1051"/>
      <c r="CK54" s="1051"/>
      <c r="CL54" s="1052"/>
      <c r="CM54" s="1050"/>
      <c r="CN54" s="1051"/>
      <c r="CO54" s="1051"/>
      <c r="CP54" s="1051"/>
      <c r="CQ54" s="1052"/>
      <c r="CR54" s="1050"/>
      <c r="CS54" s="1051"/>
      <c r="CT54" s="1051"/>
      <c r="CU54" s="1051"/>
      <c r="CV54" s="1052"/>
      <c r="CW54" s="1050"/>
      <c r="CX54" s="1051"/>
      <c r="CY54" s="1051"/>
      <c r="CZ54" s="1051"/>
      <c r="DA54" s="1052"/>
      <c r="DB54" s="1050"/>
      <c r="DC54" s="1051"/>
      <c r="DD54" s="1051"/>
      <c r="DE54" s="1051"/>
      <c r="DF54" s="1052"/>
      <c r="DG54" s="1050"/>
      <c r="DH54" s="1051"/>
      <c r="DI54" s="1051"/>
      <c r="DJ54" s="1051"/>
      <c r="DK54" s="1052"/>
      <c r="DL54" s="1050"/>
      <c r="DM54" s="1051"/>
      <c r="DN54" s="1051"/>
      <c r="DO54" s="1051"/>
      <c r="DP54" s="1052"/>
      <c r="DQ54" s="1050"/>
      <c r="DR54" s="1051"/>
      <c r="DS54" s="1051"/>
      <c r="DT54" s="1051"/>
      <c r="DU54" s="1052"/>
      <c r="DV54" s="1053"/>
      <c r="DW54" s="1054"/>
      <c r="DX54" s="1054"/>
      <c r="DY54" s="1054"/>
      <c r="DZ54" s="1055"/>
      <c r="EA54" s="226"/>
    </row>
    <row r="55" spans="1:131" ht="26.25" customHeight="1" x14ac:dyDescent="0.2">
      <c r="A55" s="234">
        <v>28</v>
      </c>
      <c r="B55" s="1091"/>
      <c r="C55" s="1092"/>
      <c r="D55" s="1092"/>
      <c r="E55" s="1092"/>
      <c r="F55" s="1092"/>
      <c r="G55" s="1092"/>
      <c r="H55" s="1092"/>
      <c r="I55" s="1092"/>
      <c r="J55" s="1092"/>
      <c r="K55" s="1092"/>
      <c r="L55" s="1092"/>
      <c r="M55" s="1092"/>
      <c r="N55" s="1092"/>
      <c r="O55" s="1092"/>
      <c r="P55" s="1093"/>
      <c r="Q55" s="1094"/>
      <c r="R55" s="1086"/>
      <c r="S55" s="1086"/>
      <c r="T55" s="1086"/>
      <c r="U55" s="1086"/>
      <c r="V55" s="1086"/>
      <c r="W55" s="1086"/>
      <c r="X55" s="1086"/>
      <c r="Y55" s="1086"/>
      <c r="Z55" s="1086"/>
      <c r="AA55" s="1086"/>
      <c r="AB55" s="1086"/>
      <c r="AC55" s="1086"/>
      <c r="AD55" s="1086"/>
      <c r="AE55" s="1095"/>
      <c r="AF55" s="1096"/>
      <c r="AG55" s="1097"/>
      <c r="AH55" s="1097"/>
      <c r="AI55" s="1097"/>
      <c r="AJ55" s="1098"/>
      <c r="AK55" s="1085"/>
      <c r="AL55" s="1086"/>
      <c r="AM55" s="1086"/>
      <c r="AN55" s="1086"/>
      <c r="AO55" s="1086"/>
      <c r="AP55" s="1086"/>
      <c r="AQ55" s="1086"/>
      <c r="AR55" s="1086"/>
      <c r="AS55" s="1086"/>
      <c r="AT55" s="1086"/>
      <c r="AU55" s="1086"/>
      <c r="AV55" s="1086"/>
      <c r="AW55" s="1086"/>
      <c r="AX55" s="1086"/>
      <c r="AY55" s="1086"/>
      <c r="AZ55" s="1087"/>
      <c r="BA55" s="1087"/>
      <c r="BB55" s="1087"/>
      <c r="BC55" s="1087"/>
      <c r="BD55" s="1087"/>
      <c r="BE55" s="1036"/>
      <c r="BF55" s="1036"/>
      <c r="BG55" s="1036"/>
      <c r="BH55" s="1036"/>
      <c r="BI55" s="1037"/>
      <c r="BJ55" s="228"/>
      <c r="BK55" s="228"/>
      <c r="BL55" s="228"/>
      <c r="BM55" s="228"/>
      <c r="BN55" s="228"/>
      <c r="BO55" s="237"/>
      <c r="BP55" s="237"/>
      <c r="BQ55" s="234">
        <v>49</v>
      </c>
      <c r="BR55" s="235"/>
      <c r="BS55" s="1053"/>
      <c r="BT55" s="1054"/>
      <c r="BU55" s="1054"/>
      <c r="BV55" s="1054"/>
      <c r="BW55" s="1054"/>
      <c r="BX55" s="1054"/>
      <c r="BY55" s="1054"/>
      <c r="BZ55" s="1054"/>
      <c r="CA55" s="1054"/>
      <c r="CB55" s="1054"/>
      <c r="CC55" s="1054"/>
      <c r="CD55" s="1054"/>
      <c r="CE55" s="1054"/>
      <c r="CF55" s="1054"/>
      <c r="CG55" s="1075"/>
      <c r="CH55" s="1050"/>
      <c r="CI55" s="1051"/>
      <c r="CJ55" s="1051"/>
      <c r="CK55" s="1051"/>
      <c r="CL55" s="1052"/>
      <c r="CM55" s="1050"/>
      <c r="CN55" s="1051"/>
      <c r="CO55" s="1051"/>
      <c r="CP55" s="1051"/>
      <c r="CQ55" s="1052"/>
      <c r="CR55" s="1050"/>
      <c r="CS55" s="1051"/>
      <c r="CT55" s="1051"/>
      <c r="CU55" s="1051"/>
      <c r="CV55" s="1052"/>
      <c r="CW55" s="1050"/>
      <c r="CX55" s="1051"/>
      <c r="CY55" s="1051"/>
      <c r="CZ55" s="1051"/>
      <c r="DA55" s="1052"/>
      <c r="DB55" s="1050"/>
      <c r="DC55" s="1051"/>
      <c r="DD55" s="1051"/>
      <c r="DE55" s="1051"/>
      <c r="DF55" s="1052"/>
      <c r="DG55" s="1050"/>
      <c r="DH55" s="1051"/>
      <c r="DI55" s="1051"/>
      <c r="DJ55" s="1051"/>
      <c r="DK55" s="1052"/>
      <c r="DL55" s="1050"/>
      <c r="DM55" s="1051"/>
      <c r="DN55" s="1051"/>
      <c r="DO55" s="1051"/>
      <c r="DP55" s="1052"/>
      <c r="DQ55" s="1050"/>
      <c r="DR55" s="1051"/>
      <c r="DS55" s="1051"/>
      <c r="DT55" s="1051"/>
      <c r="DU55" s="1052"/>
      <c r="DV55" s="1053"/>
      <c r="DW55" s="1054"/>
      <c r="DX55" s="1054"/>
      <c r="DY55" s="1054"/>
      <c r="DZ55" s="1055"/>
      <c r="EA55" s="226"/>
    </row>
    <row r="56" spans="1:131" ht="26.25" customHeight="1" x14ac:dyDescent="0.2">
      <c r="A56" s="234">
        <v>29</v>
      </c>
      <c r="B56" s="1091"/>
      <c r="C56" s="1092"/>
      <c r="D56" s="1092"/>
      <c r="E56" s="1092"/>
      <c r="F56" s="1092"/>
      <c r="G56" s="1092"/>
      <c r="H56" s="1092"/>
      <c r="I56" s="1092"/>
      <c r="J56" s="1092"/>
      <c r="K56" s="1092"/>
      <c r="L56" s="1092"/>
      <c r="M56" s="1092"/>
      <c r="N56" s="1092"/>
      <c r="O56" s="1092"/>
      <c r="P56" s="1093"/>
      <c r="Q56" s="1094"/>
      <c r="R56" s="1086"/>
      <c r="S56" s="1086"/>
      <c r="T56" s="1086"/>
      <c r="U56" s="1086"/>
      <c r="V56" s="1086"/>
      <c r="W56" s="1086"/>
      <c r="X56" s="1086"/>
      <c r="Y56" s="1086"/>
      <c r="Z56" s="1086"/>
      <c r="AA56" s="1086"/>
      <c r="AB56" s="1086"/>
      <c r="AC56" s="1086"/>
      <c r="AD56" s="1086"/>
      <c r="AE56" s="1095"/>
      <c r="AF56" s="1096"/>
      <c r="AG56" s="1097"/>
      <c r="AH56" s="1097"/>
      <c r="AI56" s="1097"/>
      <c r="AJ56" s="1098"/>
      <c r="AK56" s="1085"/>
      <c r="AL56" s="1086"/>
      <c r="AM56" s="1086"/>
      <c r="AN56" s="1086"/>
      <c r="AO56" s="1086"/>
      <c r="AP56" s="1086"/>
      <c r="AQ56" s="1086"/>
      <c r="AR56" s="1086"/>
      <c r="AS56" s="1086"/>
      <c r="AT56" s="1086"/>
      <c r="AU56" s="1086"/>
      <c r="AV56" s="1086"/>
      <c r="AW56" s="1086"/>
      <c r="AX56" s="1086"/>
      <c r="AY56" s="1086"/>
      <c r="AZ56" s="1087"/>
      <c r="BA56" s="1087"/>
      <c r="BB56" s="1087"/>
      <c r="BC56" s="1087"/>
      <c r="BD56" s="1087"/>
      <c r="BE56" s="1036"/>
      <c r="BF56" s="1036"/>
      <c r="BG56" s="1036"/>
      <c r="BH56" s="1036"/>
      <c r="BI56" s="1037"/>
      <c r="BJ56" s="228"/>
      <c r="BK56" s="228"/>
      <c r="BL56" s="228"/>
      <c r="BM56" s="228"/>
      <c r="BN56" s="228"/>
      <c r="BO56" s="237"/>
      <c r="BP56" s="237"/>
      <c r="BQ56" s="234">
        <v>50</v>
      </c>
      <c r="BR56" s="235"/>
      <c r="BS56" s="1053"/>
      <c r="BT56" s="1054"/>
      <c r="BU56" s="1054"/>
      <c r="BV56" s="1054"/>
      <c r="BW56" s="1054"/>
      <c r="BX56" s="1054"/>
      <c r="BY56" s="1054"/>
      <c r="BZ56" s="1054"/>
      <c r="CA56" s="1054"/>
      <c r="CB56" s="1054"/>
      <c r="CC56" s="1054"/>
      <c r="CD56" s="1054"/>
      <c r="CE56" s="1054"/>
      <c r="CF56" s="1054"/>
      <c r="CG56" s="1075"/>
      <c r="CH56" s="1050"/>
      <c r="CI56" s="1051"/>
      <c r="CJ56" s="1051"/>
      <c r="CK56" s="1051"/>
      <c r="CL56" s="1052"/>
      <c r="CM56" s="1050"/>
      <c r="CN56" s="1051"/>
      <c r="CO56" s="1051"/>
      <c r="CP56" s="1051"/>
      <c r="CQ56" s="1052"/>
      <c r="CR56" s="1050"/>
      <c r="CS56" s="1051"/>
      <c r="CT56" s="1051"/>
      <c r="CU56" s="1051"/>
      <c r="CV56" s="1052"/>
      <c r="CW56" s="1050"/>
      <c r="CX56" s="1051"/>
      <c r="CY56" s="1051"/>
      <c r="CZ56" s="1051"/>
      <c r="DA56" s="1052"/>
      <c r="DB56" s="1050"/>
      <c r="DC56" s="1051"/>
      <c r="DD56" s="1051"/>
      <c r="DE56" s="1051"/>
      <c r="DF56" s="1052"/>
      <c r="DG56" s="1050"/>
      <c r="DH56" s="1051"/>
      <c r="DI56" s="1051"/>
      <c r="DJ56" s="1051"/>
      <c r="DK56" s="1052"/>
      <c r="DL56" s="1050"/>
      <c r="DM56" s="1051"/>
      <c r="DN56" s="1051"/>
      <c r="DO56" s="1051"/>
      <c r="DP56" s="1052"/>
      <c r="DQ56" s="1050"/>
      <c r="DR56" s="1051"/>
      <c r="DS56" s="1051"/>
      <c r="DT56" s="1051"/>
      <c r="DU56" s="1052"/>
      <c r="DV56" s="1053"/>
      <c r="DW56" s="1054"/>
      <c r="DX56" s="1054"/>
      <c r="DY56" s="1054"/>
      <c r="DZ56" s="1055"/>
      <c r="EA56" s="226"/>
    </row>
    <row r="57" spans="1:131" ht="26.25" customHeight="1" x14ac:dyDescent="0.2">
      <c r="A57" s="234">
        <v>30</v>
      </c>
      <c r="B57" s="1091"/>
      <c r="C57" s="1092"/>
      <c r="D57" s="1092"/>
      <c r="E57" s="1092"/>
      <c r="F57" s="1092"/>
      <c r="G57" s="1092"/>
      <c r="H57" s="1092"/>
      <c r="I57" s="1092"/>
      <c r="J57" s="1092"/>
      <c r="K57" s="1092"/>
      <c r="L57" s="1092"/>
      <c r="M57" s="1092"/>
      <c r="N57" s="1092"/>
      <c r="O57" s="1092"/>
      <c r="P57" s="1093"/>
      <c r="Q57" s="1094"/>
      <c r="R57" s="1086"/>
      <c r="S57" s="1086"/>
      <c r="T57" s="1086"/>
      <c r="U57" s="1086"/>
      <c r="V57" s="1086"/>
      <c r="W57" s="1086"/>
      <c r="X57" s="1086"/>
      <c r="Y57" s="1086"/>
      <c r="Z57" s="1086"/>
      <c r="AA57" s="1086"/>
      <c r="AB57" s="1086"/>
      <c r="AC57" s="1086"/>
      <c r="AD57" s="1086"/>
      <c r="AE57" s="1095"/>
      <c r="AF57" s="1096"/>
      <c r="AG57" s="1097"/>
      <c r="AH57" s="1097"/>
      <c r="AI57" s="1097"/>
      <c r="AJ57" s="1098"/>
      <c r="AK57" s="1085"/>
      <c r="AL57" s="1086"/>
      <c r="AM57" s="1086"/>
      <c r="AN57" s="1086"/>
      <c r="AO57" s="1086"/>
      <c r="AP57" s="1086"/>
      <c r="AQ57" s="1086"/>
      <c r="AR57" s="1086"/>
      <c r="AS57" s="1086"/>
      <c r="AT57" s="1086"/>
      <c r="AU57" s="1086"/>
      <c r="AV57" s="1086"/>
      <c r="AW57" s="1086"/>
      <c r="AX57" s="1086"/>
      <c r="AY57" s="1086"/>
      <c r="AZ57" s="1087"/>
      <c r="BA57" s="1087"/>
      <c r="BB57" s="1087"/>
      <c r="BC57" s="1087"/>
      <c r="BD57" s="1087"/>
      <c r="BE57" s="1036"/>
      <c r="BF57" s="1036"/>
      <c r="BG57" s="1036"/>
      <c r="BH57" s="1036"/>
      <c r="BI57" s="1037"/>
      <c r="BJ57" s="228"/>
      <c r="BK57" s="228"/>
      <c r="BL57" s="228"/>
      <c r="BM57" s="228"/>
      <c r="BN57" s="228"/>
      <c r="BO57" s="237"/>
      <c r="BP57" s="237"/>
      <c r="BQ57" s="234">
        <v>51</v>
      </c>
      <c r="BR57" s="235"/>
      <c r="BS57" s="1053"/>
      <c r="BT57" s="1054"/>
      <c r="BU57" s="1054"/>
      <c r="BV57" s="1054"/>
      <c r="BW57" s="1054"/>
      <c r="BX57" s="1054"/>
      <c r="BY57" s="1054"/>
      <c r="BZ57" s="1054"/>
      <c r="CA57" s="1054"/>
      <c r="CB57" s="1054"/>
      <c r="CC57" s="1054"/>
      <c r="CD57" s="1054"/>
      <c r="CE57" s="1054"/>
      <c r="CF57" s="1054"/>
      <c r="CG57" s="1075"/>
      <c r="CH57" s="1050"/>
      <c r="CI57" s="1051"/>
      <c r="CJ57" s="1051"/>
      <c r="CK57" s="1051"/>
      <c r="CL57" s="1052"/>
      <c r="CM57" s="1050"/>
      <c r="CN57" s="1051"/>
      <c r="CO57" s="1051"/>
      <c r="CP57" s="1051"/>
      <c r="CQ57" s="1052"/>
      <c r="CR57" s="1050"/>
      <c r="CS57" s="1051"/>
      <c r="CT57" s="1051"/>
      <c r="CU57" s="1051"/>
      <c r="CV57" s="1052"/>
      <c r="CW57" s="1050"/>
      <c r="CX57" s="1051"/>
      <c r="CY57" s="1051"/>
      <c r="CZ57" s="1051"/>
      <c r="DA57" s="1052"/>
      <c r="DB57" s="1050"/>
      <c r="DC57" s="1051"/>
      <c r="DD57" s="1051"/>
      <c r="DE57" s="1051"/>
      <c r="DF57" s="1052"/>
      <c r="DG57" s="1050"/>
      <c r="DH57" s="1051"/>
      <c r="DI57" s="1051"/>
      <c r="DJ57" s="1051"/>
      <c r="DK57" s="1052"/>
      <c r="DL57" s="1050"/>
      <c r="DM57" s="1051"/>
      <c r="DN57" s="1051"/>
      <c r="DO57" s="1051"/>
      <c r="DP57" s="1052"/>
      <c r="DQ57" s="1050"/>
      <c r="DR57" s="1051"/>
      <c r="DS57" s="1051"/>
      <c r="DT57" s="1051"/>
      <c r="DU57" s="1052"/>
      <c r="DV57" s="1053"/>
      <c r="DW57" s="1054"/>
      <c r="DX57" s="1054"/>
      <c r="DY57" s="1054"/>
      <c r="DZ57" s="1055"/>
      <c r="EA57" s="226"/>
    </row>
    <row r="58" spans="1:131" ht="26.25" customHeight="1" x14ac:dyDescent="0.2">
      <c r="A58" s="234">
        <v>31</v>
      </c>
      <c r="B58" s="1091"/>
      <c r="C58" s="1092"/>
      <c r="D58" s="1092"/>
      <c r="E58" s="1092"/>
      <c r="F58" s="1092"/>
      <c r="G58" s="1092"/>
      <c r="H58" s="1092"/>
      <c r="I58" s="1092"/>
      <c r="J58" s="1092"/>
      <c r="K58" s="1092"/>
      <c r="L58" s="1092"/>
      <c r="M58" s="1092"/>
      <c r="N58" s="1092"/>
      <c r="O58" s="1092"/>
      <c r="P58" s="1093"/>
      <c r="Q58" s="1094"/>
      <c r="R58" s="1086"/>
      <c r="S58" s="1086"/>
      <c r="T58" s="1086"/>
      <c r="U58" s="1086"/>
      <c r="V58" s="1086"/>
      <c r="W58" s="1086"/>
      <c r="X58" s="1086"/>
      <c r="Y58" s="1086"/>
      <c r="Z58" s="1086"/>
      <c r="AA58" s="1086"/>
      <c r="AB58" s="1086"/>
      <c r="AC58" s="1086"/>
      <c r="AD58" s="1086"/>
      <c r="AE58" s="1095"/>
      <c r="AF58" s="1096"/>
      <c r="AG58" s="1097"/>
      <c r="AH58" s="1097"/>
      <c r="AI58" s="1097"/>
      <c r="AJ58" s="1098"/>
      <c r="AK58" s="1085"/>
      <c r="AL58" s="1086"/>
      <c r="AM58" s="1086"/>
      <c r="AN58" s="1086"/>
      <c r="AO58" s="1086"/>
      <c r="AP58" s="1086"/>
      <c r="AQ58" s="1086"/>
      <c r="AR58" s="1086"/>
      <c r="AS58" s="1086"/>
      <c r="AT58" s="1086"/>
      <c r="AU58" s="1086"/>
      <c r="AV58" s="1086"/>
      <c r="AW58" s="1086"/>
      <c r="AX58" s="1086"/>
      <c r="AY58" s="1086"/>
      <c r="AZ58" s="1087"/>
      <c r="BA58" s="1087"/>
      <c r="BB58" s="1087"/>
      <c r="BC58" s="1087"/>
      <c r="BD58" s="1087"/>
      <c r="BE58" s="1036"/>
      <c r="BF58" s="1036"/>
      <c r="BG58" s="1036"/>
      <c r="BH58" s="1036"/>
      <c r="BI58" s="1037"/>
      <c r="BJ58" s="228"/>
      <c r="BK58" s="228"/>
      <c r="BL58" s="228"/>
      <c r="BM58" s="228"/>
      <c r="BN58" s="228"/>
      <c r="BO58" s="237"/>
      <c r="BP58" s="237"/>
      <c r="BQ58" s="234">
        <v>52</v>
      </c>
      <c r="BR58" s="235"/>
      <c r="BS58" s="1053"/>
      <c r="BT58" s="1054"/>
      <c r="BU58" s="1054"/>
      <c r="BV58" s="1054"/>
      <c r="BW58" s="1054"/>
      <c r="BX58" s="1054"/>
      <c r="BY58" s="1054"/>
      <c r="BZ58" s="1054"/>
      <c r="CA58" s="1054"/>
      <c r="CB58" s="1054"/>
      <c r="CC58" s="1054"/>
      <c r="CD58" s="1054"/>
      <c r="CE58" s="1054"/>
      <c r="CF58" s="1054"/>
      <c r="CG58" s="1075"/>
      <c r="CH58" s="1050"/>
      <c r="CI58" s="1051"/>
      <c r="CJ58" s="1051"/>
      <c r="CK58" s="1051"/>
      <c r="CL58" s="1052"/>
      <c r="CM58" s="1050"/>
      <c r="CN58" s="1051"/>
      <c r="CO58" s="1051"/>
      <c r="CP58" s="1051"/>
      <c r="CQ58" s="1052"/>
      <c r="CR58" s="1050"/>
      <c r="CS58" s="1051"/>
      <c r="CT58" s="1051"/>
      <c r="CU58" s="1051"/>
      <c r="CV58" s="1052"/>
      <c r="CW58" s="1050"/>
      <c r="CX58" s="1051"/>
      <c r="CY58" s="1051"/>
      <c r="CZ58" s="1051"/>
      <c r="DA58" s="1052"/>
      <c r="DB58" s="1050"/>
      <c r="DC58" s="1051"/>
      <c r="DD58" s="1051"/>
      <c r="DE58" s="1051"/>
      <c r="DF58" s="1052"/>
      <c r="DG58" s="1050"/>
      <c r="DH58" s="1051"/>
      <c r="DI58" s="1051"/>
      <c r="DJ58" s="1051"/>
      <c r="DK58" s="1052"/>
      <c r="DL58" s="1050"/>
      <c r="DM58" s="1051"/>
      <c r="DN58" s="1051"/>
      <c r="DO58" s="1051"/>
      <c r="DP58" s="1052"/>
      <c r="DQ58" s="1050"/>
      <c r="DR58" s="1051"/>
      <c r="DS58" s="1051"/>
      <c r="DT58" s="1051"/>
      <c r="DU58" s="1052"/>
      <c r="DV58" s="1053"/>
      <c r="DW58" s="1054"/>
      <c r="DX58" s="1054"/>
      <c r="DY58" s="1054"/>
      <c r="DZ58" s="1055"/>
      <c r="EA58" s="226"/>
    </row>
    <row r="59" spans="1:131" ht="26.25" customHeight="1" x14ac:dyDescent="0.2">
      <c r="A59" s="234">
        <v>32</v>
      </c>
      <c r="B59" s="1091"/>
      <c r="C59" s="1092"/>
      <c r="D59" s="1092"/>
      <c r="E59" s="1092"/>
      <c r="F59" s="1092"/>
      <c r="G59" s="1092"/>
      <c r="H59" s="1092"/>
      <c r="I59" s="1092"/>
      <c r="J59" s="1092"/>
      <c r="K59" s="1092"/>
      <c r="L59" s="1092"/>
      <c r="M59" s="1092"/>
      <c r="N59" s="1092"/>
      <c r="O59" s="1092"/>
      <c r="P59" s="1093"/>
      <c r="Q59" s="1094"/>
      <c r="R59" s="1086"/>
      <c r="S59" s="1086"/>
      <c r="T59" s="1086"/>
      <c r="U59" s="1086"/>
      <c r="V59" s="1086"/>
      <c r="W59" s="1086"/>
      <c r="X59" s="1086"/>
      <c r="Y59" s="1086"/>
      <c r="Z59" s="1086"/>
      <c r="AA59" s="1086"/>
      <c r="AB59" s="1086"/>
      <c r="AC59" s="1086"/>
      <c r="AD59" s="1086"/>
      <c r="AE59" s="1095"/>
      <c r="AF59" s="1096"/>
      <c r="AG59" s="1097"/>
      <c r="AH59" s="1097"/>
      <c r="AI59" s="1097"/>
      <c r="AJ59" s="1098"/>
      <c r="AK59" s="1085"/>
      <c r="AL59" s="1086"/>
      <c r="AM59" s="1086"/>
      <c r="AN59" s="1086"/>
      <c r="AO59" s="1086"/>
      <c r="AP59" s="1086"/>
      <c r="AQ59" s="1086"/>
      <c r="AR59" s="1086"/>
      <c r="AS59" s="1086"/>
      <c r="AT59" s="1086"/>
      <c r="AU59" s="1086"/>
      <c r="AV59" s="1086"/>
      <c r="AW59" s="1086"/>
      <c r="AX59" s="1086"/>
      <c r="AY59" s="1086"/>
      <c r="AZ59" s="1087"/>
      <c r="BA59" s="1087"/>
      <c r="BB59" s="1087"/>
      <c r="BC59" s="1087"/>
      <c r="BD59" s="1087"/>
      <c r="BE59" s="1036"/>
      <c r="BF59" s="1036"/>
      <c r="BG59" s="1036"/>
      <c r="BH59" s="1036"/>
      <c r="BI59" s="1037"/>
      <c r="BJ59" s="228"/>
      <c r="BK59" s="228"/>
      <c r="BL59" s="228"/>
      <c r="BM59" s="228"/>
      <c r="BN59" s="228"/>
      <c r="BO59" s="237"/>
      <c r="BP59" s="237"/>
      <c r="BQ59" s="234">
        <v>53</v>
      </c>
      <c r="BR59" s="235"/>
      <c r="BS59" s="1053"/>
      <c r="BT59" s="1054"/>
      <c r="BU59" s="1054"/>
      <c r="BV59" s="1054"/>
      <c r="BW59" s="1054"/>
      <c r="BX59" s="1054"/>
      <c r="BY59" s="1054"/>
      <c r="BZ59" s="1054"/>
      <c r="CA59" s="1054"/>
      <c r="CB59" s="1054"/>
      <c r="CC59" s="1054"/>
      <c r="CD59" s="1054"/>
      <c r="CE59" s="1054"/>
      <c r="CF59" s="1054"/>
      <c r="CG59" s="1075"/>
      <c r="CH59" s="1050"/>
      <c r="CI59" s="1051"/>
      <c r="CJ59" s="1051"/>
      <c r="CK59" s="1051"/>
      <c r="CL59" s="1052"/>
      <c r="CM59" s="1050"/>
      <c r="CN59" s="1051"/>
      <c r="CO59" s="1051"/>
      <c r="CP59" s="1051"/>
      <c r="CQ59" s="1052"/>
      <c r="CR59" s="1050"/>
      <c r="CS59" s="1051"/>
      <c r="CT59" s="1051"/>
      <c r="CU59" s="1051"/>
      <c r="CV59" s="1052"/>
      <c r="CW59" s="1050"/>
      <c r="CX59" s="1051"/>
      <c r="CY59" s="1051"/>
      <c r="CZ59" s="1051"/>
      <c r="DA59" s="1052"/>
      <c r="DB59" s="1050"/>
      <c r="DC59" s="1051"/>
      <c r="DD59" s="1051"/>
      <c r="DE59" s="1051"/>
      <c r="DF59" s="1052"/>
      <c r="DG59" s="1050"/>
      <c r="DH59" s="1051"/>
      <c r="DI59" s="1051"/>
      <c r="DJ59" s="1051"/>
      <c r="DK59" s="1052"/>
      <c r="DL59" s="1050"/>
      <c r="DM59" s="1051"/>
      <c r="DN59" s="1051"/>
      <c r="DO59" s="1051"/>
      <c r="DP59" s="1052"/>
      <c r="DQ59" s="1050"/>
      <c r="DR59" s="1051"/>
      <c r="DS59" s="1051"/>
      <c r="DT59" s="1051"/>
      <c r="DU59" s="1052"/>
      <c r="DV59" s="1053"/>
      <c r="DW59" s="1054"/>
      <c r="DX59" s="1054"/>
      <c r="DY59" s="1054"/>
      <c r="DZ59" s="1055"/>
      <c r="EA59" s="226"/>
    </row>
    <row r="60" spans="1:131" ht="26.25" customHeight="1" x14ac:dyDescent="0.2">
      <c r="A60" s="234">
        <v>33</v>
      </c>
      <c r="B60" s="1091"/>
      <c r="C60" s="1092"/>
      <c r="D60" s="1092"/>
      <c r="E60" s="1092"/>
      <c r="F60" s="1092"/>
      <c r="G60" s="1092"/>
      <c r="H60" s="1092"/>
      <c r="I60" s="1092"/>
      <c r="J60" s="1092"/>
      <c r="K60" s="1092"/>
      <c r="L60" s="1092"/>
      <c r="M60" s="1092"/>
      <c r="N60" s="1092"/>
      <c r="O60" s="1092"/>
      <c r="P60" s="1093"/>
      <c r="Q60" s="1094"/>
      <c r="R60" s="1086"/>
      <c r="S60" s="1086"/>
      <c r="T60" s="1086"/>
      <c r="U60" s="1086"/>
      <c r="V60" s="1086"/>
      <c r="W60" s="1086"/>
      <c r="X60" s="1086"/>
      <c r="Y60" s="1086"/>
      <c r="Z60" s="1086"/>
      <c r="AA60" s="1086"/>
      <c r="AB60" s="1086"/>
      <c r="AC60" s="1086"/>
      <c r="AD60" s="1086"/>
      <c r="AE60" s="1095"/>
      <c r="AF60" s="1096"/>
      <c r="AG60" s="1097"/>
      <c r="AH60" s="1097"/>
      <c r="AI60" s="1097"/>
      <c r="AJ60" s="1098"/>
      <c r="AK60" s="1085"/>
      <c r="AL60" s="1086"/>
      <c r="AM60" s="1086"/>
      <c r="AN60" s="1086"/>
      <c r="AO60" s="1086"/>
      <c r="AP60" s="1086"/>
      <c r="AQ60" s="1086"/>
      <c r="AR60" s="1086"/>
      <c r="AS60" s="1086"/>
      <c r="AT60" s="1086"/>
      <c r="AU60" s="1086"/>
      <c r="AV60" s="1086"/>
      <c r="AW60" s="1086"/>
      <c r="AX60" s="1086"/>
      <c r="AY60" s="1086"/>
      <c r="AZ60" s="1087"/>
      <c r="BA60" s="1087"/>
      <c r="BB60" s="1087"/>
      <c r="BC60" s="1087"/>
      <c r="BD60" s="1087"/>
      <c r="BE60" s="1036"/>
      <c r="BF60" s="1036"/>
      <c r="BG60" s="1036"/>
      <c r="BH60" s="1036"/>
      <c r="BI60" s="1037"/>
      <c r="BJ60" s="228"/>
      <c r="BK60" s="228"/>
      <c r="BL60" s="228"/>
      <c r="BM60" s="228"/>
      <c r="BN60" s="228"/>
      <c r="BO60" s="237"/>
      <c r="BP60" s="237"/>
      <c r="BQ60" s="234">
        <v>54</v>
      </c>
      <c r="BR60" s="235"/>
      <c r="BS60" s="1053"/>
      <c r="BT60" s="1054"/>
      <c r="BU60" s="1054"/>
      <c r="BV60" s="1054"/>
      <c r="BW60" s="1054"/>
      <c r="BX60" s="1054"/>
      <c r="BY60" s="1054"/>
      <c r="BZ60" s="1054"/>
      <c r="CA60" s="1054"/>
      <c r="CB60" s="1054"/>
      <c r="CC60" s="1054"/>
      <c r="CD60" s="1054"/>
      <c r="CE60" s="1054"/>
      <c r="CF60" s="1054"/>
      <c r="CG60" s="1075"/>
      <c r="CH60" s="1050"/>
      <c r="CI60" s="1051"/>
      <c r="CJ60" s="1051"/>
      <c r="CK60" s="1051"/>
      <c r="CL60" s="1052"/>
      <c r="CM60" s="1050"/>
      <c r="CN60" s="1051"/>
      <c r="CO60" s="1051"/>
      <c r="CP60" s="1051"/>
      <c r="CQ60" s="1052"/>
      <c r="CR60" s="1050"/>
      <c r="CS60" s="1051"/>
      <c r="CT60" s="1051"/>
      <c r="CU60" s="1051"/>
      <c r="CV60" s="1052"/>
      <c r="CW60" s="1050"/>
      <c r="CX60" s="1051"/>
      <c r="CY60" s="1051"/>
      <c r="CZ60" s="1051"/>
      <c r="DA60" s="1052"/>
      <c r="DB60" s="1050"/>
      <c r="DC60" s="1051"/>
      <c r="DD60" s="1051"/>
      <c r="DE60" s="1051"/>
      <c r="DF60" s="1052"/>
      <c r="DG60" s="1050"/>
      <c r="DH60" s="1051"/>
      <c r="DI60" s="1051"/>
      <c r="DJ60" s="1051"/>
      <c r="DK60" s="1052"/>
      <c r="DL60" s="1050"/>
      <c r="DM60" s="1051"/>
      <c r="DN60" s="1051"/>
      <c r="DO60" s="1051"/>
      <c r="DP60" s="1052"/>
      <c r="DQ60" s="1050"/>
      <c r="DR60" s="1051"/>
      <c r="DS60" s="1051"/>
      <c r="DT60" s="1051"/>
      <c r="DU60" s="1052"/>
      <c r="DV60" s="1053"/>
      <c r="DW60" s="1054"/>
      <c r="DX60" s="1054"/>
      <c r="DY60" s="1054"/>
      <c r="DZ60" s="1055"/>
      <c r="EA60" s="226"/>
    </row>
    <row r="61" spans="1:131" ht="26.25" customHeight="1" thickBot="1" x14ac:dyDescent="0.25">
      <c r="A61" s="234">
        <v>34</v>
      </c>
      <c r="B61" s="1091"/>
      <c r="C61" s="1092"/>
      <c r="D61" s="1092"/>
      <c r="E61" s="1092"/>
      <c r="F61" s="1092"/>
      <c r="G61" s="1092"/>
      <c r="H61" s="1092"/>
      <c r="I61" s="1092"/>
      <c r="J61" s="1092"/>
      <c r="K61" s="1092"/>
      <c r="L61" s="1092"/>
      <c r="M61" s="1092"/>
      <c r="N61" s="1092"/>
      <c r="O61" s="1092"/>
      <c r="P61" s="1093"/>
      <c r="Q61" s="1094"/>
      <c r="R61" s="1086"/>
      <c r="S61" s="1086"/>
      <c r="T61" s="1086"/>
      <c r="U61" s="1086"/>
      <c r="V61" s="1086"/>
      <c r="W61" s="1086"/>
      <c r="X61" s="1086"/>
      <c r="Y61" s="1086"/>
      <c r="Z61" s="1086"/>
      <c r="AA61" s="1086"/>
      <c r="AB61" s="1086"/>
      <c r="AC61" s="1086"/>
      <c r="AD61" s="1086"/>
      <c r="AE61" s="1095"/>
      <c r="AF61" s="1096"/>
      <c r="AG61" s="1097"/>
      <c r="AH61" s="1097"/>
      <c r="AI61" s="1097"/>
      <c r="AJ61" s="1098"/>
      <c r="AK61" s="1085"/>
      <c r="AL61" s="1086"/>
      <c r="AM61" s="1086"/>
      <c r="AN61" s="1086"/>
      <c r="AO61" s="1086"/>
      <c r="AP61" s="1086"/>
      <c r="AQ61" s="1086"/>
      <c r="AR61" s="1086"/>
      <c r="AS61" s="1086"/>
      <c r="AT61" s="1086"/>
      <c r="AU61" s="1086"/>
      <c r="AV61" s="1086"/>
      <c r="AW61" s="1086"/>
      <c r="AX61" s="1086"/>
      <c r="AY61" s="1086"/>
      <c r="AZ61" s="1087"/>
      <c r="BA61" s="1087"/>
      <c r="BB61" s="1087"/>
      <c r="BC61" s="1087"/>
      <c r="BD61" s="1087"/>
      <c r="BE61" s="1036"/>
      <c r="BF61" s="1036"/>
      <c r="BG61" s="1036"/>
      <c r="BH61" s="1036"/>
      <c r="BI61" s="1037"/>
      <c r="BJ61" s="228"/>
      <c r="BK61" s="228"/>
      <c r="BL61" s="228"/>
      <c r="BM61" s="228"/>
      <c r="BN61" s="228"/>
      <c r="BO61" s="237"/>
      <c r="BP61" s="237"/>
      <c r="BQ61" s="234">
        <v>55</v>
      </c>
      <c r="BR61" s="235"/>
      <c r="BS61" s="1053"/>
      <c r="BT61" s="1054"/>
      <c r="BU61" s="1054"/>
      <c r="BV61" s="1054"/>
      <c r="BW61" s="1054"/>
      <c r="BX61" s="1054"/>
      <c r="BY61" s="1054"/>
      <c r="BZ61" s="1054"/>
      <c r="CA61" s="1054"/>
      <c r="CB61" s="1054"/>
      <c r="CC61" s="1054"/>
      <c r="CD61" s="1054"/>
      <c r="CE61" s="1054"/>
      <c r="CF61" s="1054"/>
      <c r="CG61" s="1075"/>
      <c r="CH61" s="1050"/>
      <c r="CI61" s="1051"/>
      <c r="CJ61" s="1051"/>
      <c r="CK61" s="1051"/>
      <c r="CL61" s="1052"/>
      <c r="CM61" s="1050"/>
      <c r="CN61" s="1051"/>
      <c r="CO61" s="1051"/>
      <c r="CP61" s="1051"/>
      <c r="CQ61" s="1052"/>
      <c r="CR61" s="1050"/>
      <c r="CS61" s="1051"/>
      <c r="CT61" s="1051"/>
      <c r="CU61" s="1051"/>
      <c r="CV61" s="1052"/>
      <c r="CW61" s="1050"/>
      <c r="CX61" s="1051"/>
      <c r="CY61" s="1051"/>
      <c r="CZ61" s="1051"/>
      <c r="DA61" s="1052"/>
      <c r="DB61" s="1050"/>
      <c r="DC61" s="1051"/>
      <c r="DD61" s="1051"/>
      <c r="DE61" s="1051"/>
      <c r="DF61" s="1052"/>
      <c r="DG61" s="1050"/>
      <c r="DH61" s="1051"/>
      <c r="DI61" s="1051"/>
      <c r="DJ61" s="1051"/>
      <c r="DK61" s="1052"/>
      <c r="DL61" s="1050"/>
      <c r="DM61" s="1051"/>
      <c r="DN61" s="1051"/>
      <c r="DO61" s="1051"/>
      <c r="DP61" s="1052"/>
      <c r="DQ61" s="1050"/>
      <c r="DR61" s="1051"/>
      <c r="DS61" s="1051"/>
      <c r="DT61" s="1051"/>
      <c r="DU61" s="1052"/>
      <c r="DV61" s="1053"/>
      <c r="DW61" s="1054"/>
      <c r="DX61" s="1054"/>
      <c r="DY61" s="1054"/>
      <c r="DZ61" s="1055"/>
      <c r="EA61" s="226"/>
    </row>
    <row r="62" spans="1:131" ht="26.25" customHeight="1" x14ac:dyDescent="0.2">
      <c r="A62" s="234">
        <v>35</v>
      </c>
      <c r="B62" s="1091"/>
      <c r="C62" s="1092"/>
      <c r="D62" s="1092"/>
      <c r="E62" s="1092"/>
      <c r="F62" s="1092"/>
      <c r="G62" s="1092"/>
      <c r="H62" s="1092"/>
      <c r="I62" s="1092"/>
      <c r="J62" s="1092"/>
      <c r="K62" s="1092"/>
      <c r="L62" s="1092"/>
      <c r="M62" s="1092"/>
      <c r="N62" s="1092"/>
      <c r="O62" s="1092"/>
      <c r="P62" s="1093"/>
      <c r="Q62" s="1094"/>
      <c r="R62" s="1086"/>
      <c r="S62" s="1086"/>
      <c r="T62" s="1086"/>
      <c r="U62" s="1086"/>
      <c r="V62" s="1086"/>
      <c r="W62" s="1086"/>
      <c r="X62" s="1086"/>
      <c r="Y62" s="1086"/>
      <c r="Z62" s="1086"/>
      <c r="AA62" s="1086"/>
      <c r="AB62" s="1086"/>
      <c r="AC62" s="1086"/>
      <c r="AD62" s="1086"/>
      <c r="AE62" s="1095"/>
      <c r="AF62" s="1096"/>
      <c r="AG62" s="1097"/>
      <c r="AH62" s="1097"/>
      <c r="AI62" s="1097"/>
      <c r="AJ62" s="1098"/>
      <c r="AK62" s="1085"/>
      <c r="AL62" s="1086"/>
      <c r="AM62" s="1086"/>
      <c r="AN62" s="1086"/>
      <c r="AO62" s="1086"/>
      <c r="AP62" s="1086"/>
      <c r="AQ62" s="1086"/>
      <c r="AR62" s="1086"/>
      <c r="AS62" s="1086"/>
      <c r="AT62" s="1086"/>
      <c r="AU62" s="1086"/>
      <c r="AV62" s="1086"/>
      <c r="AW62" s="1086"/>
      <c r="AX62" s="1086"/>
      <c r="AY62" s="1086"/>
      <c r="AZ62" s="1087"/>
      <c r="BA62" s="1087"/>
      <c r="BB62" s="1087"/>
      <c r="BC62" s="1087"/>
      <c r="BD62" s="1087"/>
      <c r="BE62" s="1036"/>
      <c r="BF62" s="1036"/>
      <c r="BG62" s="1036"/>
      <c r="BH62" s="1036"/>
      <c r="BI62" s="1037"/>
      <c r="BJ62" s="1088" t="s">
        <v>412</v>
      </c>
      <c r="BK62" s="1089"/>
      <c r="BL62" s="1089"/>
      <c r="BM62" s="1089"/>
      <c r="BN62" s="1090"/>
      <c r="BO62" s="237"/>
      <c r="BP62" s="237"/>
      <c r="BQ62" s="234">
        <v>56</v>
      </c>
      <c r="BR62" s="235"/>
      <c r="BS62" s="1053"/>
      <c r="BT62" s="1054"/>
      <c r="BU62" s="1054"/>
      <c r="BV62" s="1054"/>
      <c r="BW62" s="1054"/>
      <c r="BX62" s="1054"/>
      <c r="BY62" s="1054"/>
      <c r="BZ62" s="1054"/>
      <c r="CA62" s="1054"/>
      <c r="CB62" s="1054"/>
      <c r="CC62" s="1054"/>
      <c r="CD62" s="1054"/>
      <c r="CE62" s="1054"/>
      <c r="CF62" s="1054"/>
      <c r="CG62" s="1075"/>
      <c r="CH62" s="1050"/>
      <c r="CI62" s="1051"/>
      <c r="CJ62" s="1051"/>
      <c r="CK62" s="1051"/>
      <c r="CL62" s="1052"/>
      <c r="CM62" s="1050"/>
      <c r="CN62" s="1051"/>
      <c r="CO62" s="1051"/>
      <c r="CP62" s="1051"/>
      <c r="CQ62" s="1052"/>
      <c r="CR62" s="1050"/>
      <c r="CS62" s="1051"/>
      <c r="CT62" s="1051"/>
      <c r="CU62" s="1051"/>
      <c r="CV62" s="1052"/>
      <c r="CW62" s="1050"/>
      <c r="CX62" s="1051"/>
      <c r="CY62" s="1051"/>
      <c r="CZ62" s="1051"/>
      <c r="DA62" s="1052"/>
      <c r="DB62" s="1050"/>
      <c r="DC62" s="1051"/>
      <c r="DD62" s="1051"/>
      <c r="DE62" s="1051"/>
      <c r="DF62" s="1052"/>
      <c r="DG62" s="1050"/>
      <c r="DH62" s="1051"/>
      <c r="DI62" s="1051"/>
      <c r="DJ62" s="1051"/>
      <c r="DK62" s="1052"/>
      <c r="DL62" s="1050"/>
      <c r="DM62" s="1051"/>
      <c r="DN62" s="1051"/>
      <c r="DO62" s="1051"/>
      <c r="DP62" s="1052"/>
      <c r="DQ62" s="1050"/>
      <c r="DR62" s="1051"/>
      <c r="DS62" s="1051"/>
      <c r="DT62" s="1051"/>
      <c r="DU62" s="1052"/>
      <c r="DV62" s="1053"/>
      <c r="DW62" s="1054"/>
      <c r="DX62" s="1054"/>
      <c r="DY62" s="1054"/>
      <c r="DZ62" s="1055"/>
      <c r="EA62" s="226"/>
    </row>
    <row r="63" spans="1:131" ht="26.25" customHeight="1" thickBot="1" x14ac:dyDescent="0.25">
      <c r="A63" s="236" t="s">
        <v>393</v>
      </c>
      <c r="B63" s="1001" t="s">
        <v>413</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1"/>
      <c r="AF63" s="1082">
        <v>4248</v>
      </c>
      <c r="AG63" s="1023"/>
      <c r="AH63" s="1023"/>
      <c r="AI63" s="1023"/>
      <c r="AJ63" s="1083"/>
      <c r="AK63" s="1084"/>
      <c r="AL63" s="1027"/>
      <c r="AM63" s="1027"/>
      <c r="AN63" s="1027"/>
      <c r="AO63" s="1027"/>
      <c r="AP63" s="1023">
        <v>52092</v>
      </c>
      <c r="AQ63" s="1023"/>
      <c r="AR63" s="1023"/>
      <c r="AS63" s="1023"/>
      <c r="AT63" s="1023"/>
      <c r="AU63" s="1023">
        <v>11669</v>
      </c>
      <c r="AV63" s="1023"/>
      <c r="AW63" s="1023"/>
      <c r="AX63" s="1023"/>
      <c r="AY63" s="1023"/>
      <c r="AZ63" s="1078"/>
      <c r="BA63" s="1078"/>
      <c r="BB63" s="1078"/>
      <c r="BC63" s="1078"/>
      <c r="BD63" s="1078"/>
      <c r="BE63" s="1024"/>
      <c r="BF63" s="1024"/>
      <c r="BG63" s="1024"/>
      <c r="BH63" s="1024"/>
      <c r="BI63" s="1025"/>
      <c r="BJ63" s="1079" t="s">
        <v>126</v>
      </c>
      <c r="BK63" s="1017"/>
      <c r="BL63" s="1017"/>
      <c r="BM63" s="1017"/>
      <c r="BN63" s="1080"/>
      <c r="BO63" s="237"/>
      <c r="BP63" s="237"/>
      <c r="BQ63" s="234">
        <v>57</v>
      </c>
      <c r="BR63" s="235"/>
      <c r="BS63" s="1053"/>
      <c r="BT63" s="1054"/>
      <c r="BU63" s="1054"/>
      <c r="BV63" s="1054"/>
      <c r="BW63" s="1054"/>
      <c r="BX63" s="1054"/>
      <c r="BY63" s="1054"/>
      <c r="BZ63" s="1054"/>
      <c r="CA63" s="1054"/>
      <c r="CB63" s="1054"/>
      <c r="CC63" s="1054"/>
      <c r="CD63" s="1054"/>
      <c r="CE63" s="1054"/>
      <c r="CF63" s="1054"/>
      <c r="CG63" s="1075"/>
      <c r="CH63" s="1050"/>
      <c r="CI63" s="1051"/>
      <c r="CJ63" s="1051"/>
      <c r="CK63" s="1051"/>
      <c r="CL63" s="1052"/>
      <c r="CM63" s="1050"/>
      <c r="CN63" s="1051"/>
      <c r="CO63" s="1051"/>
      <c r="CP63" s="1051"/>
      <c r="CQ63" s="1052"/>
      <c r="CR63" s="1050"/>
      <c r="CS63" s="1051"/>
      <c r="CT63" s="1051"/>
      <c r="CU63" s="1051"/>
      <c r="CV63" s="1052"/>
      <c r="CW63" s="1050"/>
      <c r="CX63" s="1051"/>
      <c r="CY63" s="1051"/>
      <c r="CZ63" s="1051"/>
      <c r="DA63" s="1052"/>
      <c r="DB63" s="1050"/>
      <c r="DC63" s="1051"/>
      <c r="DD63" s="1051"/>
      <c r="DE63" s="1051"/>
      <c r="DF63" s="1052"/>
      <c r="DG63" s="1050"/>
      <c r="DH63" s="1051"/>
      <c r="DI63" s="1051"/>
      <c r="DJ63" s="1051"/>
      <c r="DK63" s="1052"/>
      <c r="DL63" s="1050"/>
      <c r="DM63" s="1051"/>
      <c r="DN63" s="1051"/>
      <c r="DO63" s="1051"/>
      <c r="DP63" s="1052"/>
      <c r="DQ63" s="1050"/>
      <c r="DR63" s="1051"/>
      <c r="DS63" s="1051"/>
      <c r="DT63" s="1051"/>
      <c r="DU63" s="1052"/>
      <c r="DV63" s="1053"/>
      <c r="DW63" s="1054"/>
      <c r="DX63" s="1054"/>
      <c r="DY63" s="1054"/>
      <c r="DZ63" s="1055"/>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3"/>
      <c r="BT64" s="1054"/>
      <c r="BU64" s="1054"/>
      <c r="BV64" s="1054"/>
      <c r="BW64" s="1054"/>
      <c r="BX64" s="1054"/>
      <c r="BY64" s="1054"/>
      <c r="BZ64" s="1054"/>
      <c r="CA64" s="1054"/>
      <c r="CB64" s="1054"/>
      <c r="CC64" s="1054"/>
      <c r="CD64" s="1054"/>
      <c r="CE64" s="1054"/>
      <c r="CF64" s="1054"/>
      <c r="CG64" s="1075"/>
      <c r="CH64" s="1050"/>
      <c r="CI64" s="1051"/>
      <c r="CJ64" s="1051"/>
      <c r="CK64" s="1051"/>
      <c r="CL64" s="1052"/>
      <c r="CM64" s="1050"/>
      <c r="CN64" s="1051"/>
      <c r="CO64" s="1051"/>
      <c r="CP64" s="1051"/>
      <c r="CQ64" s="1052"/>
      <c r="CR64" s="1050"/>
      <c r="CS64" s="1051"/>
      <c r="CT64" s="1051"/>
      <c r="CU64" s="1051"/>
      <c r="CV64" s="1052"/>
      <c r="CW64" s="1050"/>
      <c r="CX64" s="1051"/>
      <c r="CY64" s="1051"/>
      <c r="CZ64" s="1051"/>
      <c r="DA64" s="1052"/>
      <c r="DB64" s="1050"/>
      <c r="DC64" s="1051"/>
      <c r="DD64" s="1051"/>
      <c r="DE64" s="1051"/>
      <c r="DF64" s="1052"/>
      <c r="DG64" s="1050"/>
      <c r="DH64" s="1051"/>
      <c r="DI64" s="1051"/>
      <c r="DJ64" s="1051"/>
      <c r="DK64" s="1052"/>
      <c r="DL64" s="1050"/>
      <c r="DM64" s="1051"/>
      <c r="DN64" s="1051"/>
      <c r="DO64" s="1051"/>
      <c r="DP64" s="1052"/>
      <c r="DQ64" s="1050"/>
      <c r="DR64" s="1051"/>
      <c r="DS64" s="1051"/>
      <c r="DT64" s="1051"/>
      <c r="DU64" s="1052"/>
      <c r="DV64" s="1053"/>
      <c r="DW64" s="1054"/>
      <c r="DX64" s="1054"/>
      <c r="DY64" s="1054"/>
      <c r="DZ64" s="1055"/>
      <c r="EA64" s="226"/>
    </row>
    <row r="65" spans="1:131" ht="26.25" customHeight="1" thickBot="1" x14ac:dyDescent="0.25">
      <c r="A65" s="228" t="s">
        <v>414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3"/>
      <c r="BT65" s="1054"/>
      <c r="BU65" s="1054"/>
      <c r="BV65" s="1054"/>
      <c r="BW65" s="1054"/>
      <c r="BX65" s="1054"/>
      <c r="BY65" s="1054"/>
      <c r="BZ65" s="1054"/>
      <c r="CA65" s="1054"/>
      <c r="CB65" s="1054"/>
      <c r="CC65" s="1054"/>
      <c r="CD65" s="1054"/>
      <c r="CE65" s="1054"/>
      <c r="CF65" s="1054"/>
      <c r="CG65" s="1075"/>
      <c r="CH65" s="1050"/>
      <c r="CI65" s="1051"/>
      <c r="CJ65" s="1051"/>
      <c r="CK65" s="1051"/>
      <c r="CL65" s="1052"/>
      <c r="CM65" s="1050"/>
      <c r="CN65" s="1051"/>
      <c r="CO65" s="1051"/>
      <c r="CP65" s="1051"/>
      <c r="CQ65" s="1052"/>
      <c r="CR65" s="1050"/>
      <c r="CS65" s="1051"/>
      <c r="CT65" s="1051"/>
      <c r="CU65" s="1051"/>
      <c r="CV65" s="1052"/>
      <c r="CW65" s="1050"/>
      <c r="CX65" s="1051"/>
      <c r="CY65" s="1051"/>
      <c r="CZ65" s="1051"/>
      <c r="DA65" s="1052"/>
      <c r="DB65" s="1050"/>
      <c r="DC65" s="1051"/>
      <c r="DD65" s="1051"/>
      <c r="DE65" s="1051"/>
      <c r="DF65" s="1052"/>
      <c r="DG65" s="1050"/>
      <c r="DH65" s="1051"/>
      <c r="DI65" s="1051"/>
      <c r="DJ65" s="1051"/>
      <c r="DK65" s="1052"/>
      <c r="DL65" s="1050"/>
      <c r="DM65" s="1051"/>
      <c r="DN65" s="1051"/>
      <c r="DO65" s="1051"/>
      <c r="DP65" s="1052"/>
      <c r="DQ65" s="1050"/>
      <c r="DR65" s="1051"/>
      <c r="DS65" s="1051"/>
      <c r="DT65" s="1051"/>
      <c r="DU65" s="1052"/>
      <c r="DV65" s="1053"/>
      <c r="DW65" s="1054"/>
      <c r="DX65" s="1054"/>
      <c r="DY65" s="1054"/>
      <c r="DZ65" s="1055"/>
      <c r="EA65" s="226"/>
    </row>
    <row r="66" spans="1:131" ht="26.25" customHeight="1" x14ac:dyDescent="0.2">
      <c r="A66" s="1056" t="s">
        <v>415</v>
      </c>
      <c r="B66" s="1057"/>
      <c r="C66" s="1057"/>
      <c r="D66" s="1057"/>
      <c r="E66" s="1057"/>
      <c r="F66" s="1057"/>
      <c r="G66" s="1057"/>
      <c r="H66" s="1057"/>
      <c r="I66" s="1057"/>
      <c r="J66" s="1057"/>
      <c r="K66" s="1057"/>
      <c r="L66" s="1057"/>
      <c r="M66" s="1057"/>
      <c r="N66" s="1057"/>
      <c r="O66" s="1057"/>
      <c r="P66" s="1058"/>
      <c r="Q66" s="1062" t="s">
        <v>416</v>
      </c>
      <c r="R66" s="1063"/>
      <c r="S66" s="1063"/>
      <c r="T66" s="1063"/>
      <c r="U66" s="1064"/>
      <c r="V66" s="1062" t="s">
        <v>398</v>
      </c>
      <c r="W66" s="1063"/>
      <c r="X66" s="1063"/>
      <c r="Y66" s="1063"/>
      <c r="Z66" s="1064"/>
      <c r="AA66" s="1062" t="s">
        <v>417</v>
      </c>
      <c r="AB66" s="1063"/>
      <c r="AC66" s="1063"/>
      <c r="AD66" s="1063"/>
      <c r="AE66" s="1064"/>
      <c r="AF66" s="1068" t="s">
        <v>400</v>
      </c>
      <c r="AG66" s="1069"/>
      <c r="AH66" s="1069"/>
      <c r="AI66" s="1069"/>
      <c r="AJ66" s="1070"/>
      <c r="AK66" s="1062" t="s">
        <v>418</v>
      </c>
      <c r="AL66" s="1057"/>
      <c r="AM66" s="1057"/>
      <c r="AN66" s="1057"/>
      <c r="AO66" s="1058"/>
      <c r="AP66" s="1062" t="s">
        <v>419</v>
      </c>
      <c r="AQ66" s="1063"/>
      <c r="AR66" s="1063"/>
      <c r="AS66" s="1063"/>
      <c r="AT66" s="1064"/>
      <c r="AU66" s="1062" t="s">
        <v>420</v>
      </c>
      <c r="AV66" s="1063"/>
      <c r="AW66" s="1063"/>
      <c r="AX66" s="1063"/>
      <c r="AY66" s="1064"/>
      <c r="AZ66" s="1062" t="s">
        <v>378</v>
      </c>
      <c r="BA66" s="1063"/>
      <c r="BB66" s="1063"/>
      <c r="BC66" s="1063"/>
      <c r="BD66" s="1076"/>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5">
      <c r="A67" s="1059"/>
      <c r="B67" s="1060"/>
      <c r="C67" s="1060"/>
      <c r="D67" s="1060"/>
      <c r="E67" s="1060"/>
      <c r="F67" s="1060"/>
      <c r="G67" s="1060"/>
      <c r="H67" s="1060"/>
      <c r="I67" s="1060"/>
      <c r="J67" s="1060"/>
      <c r="K67" s="1060"/>
      <c r="L67" s="1060"/>
      <c r="M67" s="1060"/>
      <c r="N67" s="1060"/>
      <c r="O67" s="1060"/>
      <c r="P67" s="1061"/>
      <c r="Q67" s="1065"/>
      <c r="R67" s="1066"/>
      <c r="S67" s="1066"/>
      <c r="T67" s="1066"/>
      <c r="U67" s="1067"/>
      <c r="V67" s="1065"/>
      <c r="W67" s="1066"/>
      <c r="X67" s="1066"/>
      <c r="Y67" s="1066"/>
      <c r="Z67" s="1067"/>
      <c r="AA67" s="1065"/>
      <c r="AB67" s="1066"/>
      <c r="AC67" s="1066"/>
      <c r="AD67" s="1066"/>
      <c r="AE67" s="1067"/>
      <c r="AF67" s="1071"/>
      <c r="AG67" s="1072"/>
      <c r="AH67" s="1072"/>
      <c r="AI67" s="1072"/>
      <c r="AJ67" s="1073"/>
      <c r="AK67" s="1074"/>
      <c r="AL67" s="1060"/>
      <c r="AM67" s="1060"/>
      <c r="AN67" s="1060"/>
      <c r="AO67" s="1061"/>
      <c r="AP67" s="1065"/>
      <c r="AQ67" s="1066"/>
      <c r="AR67" s="1066"/>
      <c r="AS67" s="1066"/>
      <c r="AT67" s="1067"/>
      <c r="AU67" s="1065"/>
      <c r="AV67" s="1066"/>
      <c r="AW67" s="1066"/>
      <c r="AX67" s="1066"/>
      <c r="AY67" s="1067"/>
      <c r="AZ67" s="1065"/>
      <c r="BA67" s="1066"/>
      <c r="BB67" s="1066"/>
      <c r="BC67" s="1066"/>
      <c r="BD67" s="1077"/>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2">
      <c r="A68" s="232">
        <v>1</v>
      </c>
      <c r="B68" s="1172" t="s">
        <v>575</v>
      </c>
      <c r="C68" s="1173"/>
      <c r="D68" s="1173"/>
      <c r="E68" s="1173"/>
      <c r="F68" s="1173"/>
      <c r="G68" s="1173"/>
      <c r="H68" s="1173"/>
      <c r="I68" s="1173"/>
      <c r="J68" s="1173"/>
      <c r="K68" s="1173"/>
      <c r="L68" s="1173"/>
      <c r="M68" s="1173"/>
      <c r="N68" s="1173"/>
      <c r="O68" s="1173"/>
      <c r="P68" s="1174"/>
      <c r="Q68" s="1049">
        <v>284</v>
      </c>
      <c r="R68" s="1046"/>
      <c r="S68" s="1046"/>
      <c r="T68" s="1046"/>
      <c r="U68" s="1046"/>
      <c r="V68" s="1046">
        <v>267</v>
      </c>
      <c r="W68" s="1046"/>
      <c r="X68" s="1046"/>
      <c r="Y68" s="1046"/>
      <c r="Z68" s="1046"/>
      <c r="AA68" s="1046">
        <v>17</v>
      </c>
      <c r="AB68" s="1046"/>
      <c r="AC68" s="1046"/>
      <c r="AD68" s="1046"/>
      <c r="AE68" s="1046"/>
      <c r="AF68" s="1046">
        <v>17</v>
      </c>
      <c r="AG68" s="1046"/>
      <c r="AH68" s="1046"/>
      <c r="AI68" s="1046"/>
      <c r="AJ68" s="1046"/>
      <c r="AK68" s="1046" t="s">
        <v>573</v>
      </c>
      <c r="AL68" s="1046"/>
      <c r="AM68" s="1046"/>
      <c r="AN68" s="1046"/>
      <c r="AO68" s="1046"/>
      <c r="AP68" s="1046" t="s">
        <v>573</v>
      </c>
      <c r="AQ68" s="1046"/>
      <c r="AR68" s="1046"/>
      <c r="AS68" s="1046"/>
      <c r="AT68" s="1046"/>
      <c r="AU68" s="1046" t="s">
        <v>573</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2">
      <c r="A69" s="234">
        <v>2</v>
      </c>
      <c r="B69" s="1038" t="s">
        <v>576</v>
      </c>
      <c r="C69" s="1039"/>
      <c r="D69" s="1039"/>
      <c r="E69" s="1039"/>
      <c r="F69" s="1039"/>
      <c r="G69" s="1039"/>
      <c r="H69" s="1039"/>
      <c r="I69" s="1039"/>
      <c r="J69" s="1039"/>
      <c r="K69" s="1039"/>
      <c r="L69" s="1039"/>
      <c r="M69" s="1039"/>
      <c r="N69" s="1039"/>
      <c r="O69" s="1039"/>
      <c r="P69" s="1040"/>
      <c r="Q69" s="1041">
        <v>9272</v>
      </c>
      <c r="R69" s="1035"/>
      <c r="S69" s="1035"/>
      <c r="T69" s="1035"/>
      <c r="U69" s="1035"/>
      <c r="V69" s="1035">
        <v>8780</v>
      </c>
      <c r="W69" s="1035"/>
      <c r="X69" s="1035"/>
      <c r="Y69" s="1035"/>
      <c r="Z69" s="1035"/>
      <c r="AA69" s="1035">
        <v>492</v>
      </c>
      <c r="AB69" s="1035"/>
      <c r="AC69" s="1035"/>
      <c r="AD69" s="1035"/>
      <c r="AE69" s="1035"/>
      <c r="AF69" s="1035">
        <v>492</v>
      </c>
      <c r="AG69" s="1035"/>
      <c r="AH69" s="1035"/>
      <c r="AI69" s="1035"/>
      <c r="AJ69" s="1035"/>
      <c r="AK69" s="1035" t="s">
        <v>573</v>
      </c>
      <c r="AL69" s="1035"/>
      <c r="AM69" s="1035"/>
      <c r="AN69" s="1035"/>
      <c r="AO69" s="1035"/>
      <c r="AP69" s="1035">
        <v>222</v>
      </c>
      <c r="AQ69" s="1035"/>
      <c r="AR69" s="1035"/>
      <c r="AS69" s="1035"/>
      <c r="AT69" s="1035"/>
      <c r="AU69" s="1035">
        <v>31</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2">
      <c r="A70" s="234">
        <v>3</v>
      </c>
      <c r="B70" s="1038" t="s">
        <v>577</v>
      </c>
      <c r="C70" s="1039"/>
      <c r="D70" s="1039"/>
      <c r="E70" s="1039"/>
      <c r="F70" s="1039"/>
      <c r="G70" s="1039"/>
      <c r="H70" s="1039"/>
      <c r="I70" s="1039"/>
      <c r="J70" s="1039"/>
      <c r="K70" s="1039"/>
      <c r="L70" s="1039"/>
      <c r="M70" s="1039"/>
      <c r="N70" s="1039"/>
      <c r="O70" s="1039"/>
      <c r="P70" s="1040"/>
      <c r="Q70" s="1041">
        <v>978</v>
      </c>
      <c r="R70" s="1035"/>
      <c r="S70" s="1035"/>
      <c r="T70" s="1035"/>
      <c r="U70" s="1035"/>
      <c r="V70" s="1035">
        <v>948</v>
      </c>
      <c r="W70" s="1035"/>
      <c r="X70" s="1035"/>
      <c r="Y70" s="1035"/>
      <c r="Z70" s="1035"/>
      <c r="AA70" s="1035">
        <v>30</v>
      </c>
      <c r="AB70" s="1035"/>
      <c r="AC70" s="1035"/>
      <c r="AD70" s="1035"/>
      <c r="AE70" s="1035"/>
      <c r="AF70" s="1035">
        <v>30</v>
      </c>
      <c r="AG70" s="1035"/>
      <c r="AH70" s="1035"/>
      <c r="AI70" s="1035"/>
      <c r="AJ70" s="1035"/>
      <c r="AK70" s="1035">
        <v>66</v>
      </c>
      <c r="AL70" s="1035"/>
      <c r="AM70" s="1035"/>
      <c r="AN70" s="1035"/>
      <c r="AO70" s="1035"/>
      <c r="AP70" s="1035" t="s">
        <v>573</v>
      </c>
      <c r="AQ70" s="1035"/>
      <c r="AR70" s="1035"/>
      <c r="AS70" s="1035"/>
      <c r="AT70" s="1035"/>
      <c r="AU70" s="1035" t="s">
        <v>573</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2">
      <c r="A71" s="234">
        <v>4</v>
      </c>
      <c r="B71" s="1038" t="s">
        <v>578</v>
      </c>
      <c r="C71" s="1039"/>
      <c r="D71" s="1039"/>
      <c r="E71" s="1039"/>
      <c r="F71" s="1039"/>
      <c r="G71" s="1039"/>
      <c r="H71" s="1039"/>
      <c r="I71" s="1039"/>
      <c r="J71" s="1039"/>
      <c r="K71" s="1039"/>
      <c r="L71" s="1039"/>
      <c r="M71" s="1039"/>
      <c r="N71" s="1039"/>
      <c r="O71" s="1039"/>
      <c r="P71" s="1040"/>
      <c r="Q71" s="1041">
        <v>296</v>
      </c>
      <c r="R71" s="1035"/>
      <c r="S71" s="1035"/>
      <c r="T71" s="1035"/>
      <c r="U71" s="1035"/>
      <c r="V71" s="1035">
        <v>182</v>
      </c>
      <c r="W71" s="1035"/>
      <c r="X71" s="1035"/>
      <c r="Y71" s="1035"/>
      <c r="Z71" s="1035"/>
      <c r="AA71" s="1035">
        <v>115</v>
      </c>
      <c r="AB71" s="1035"/>
      <c r="AC71" s="1035"/>
      <c r="AD71" s="1035"/>
      <c r="AE71" s="1035"/>
      <c r="AF71" s="1035">
        <v>115</v>
      </c>
      <c r="AG71" s="1035"/>
      <c r="AH71" s="1035"/>
      <c r="AI71" s="1035"/>
      <c r="AJ71" s="1035"/>
      <c r="AK71" s="1035">
        <v>15</v>
      </c>
      <c r="AL71" s="1035"/>
      <c r="AM71" s="1035"/>
      <c r="AN71" s="1035"/>
      <c r="AO71" s="1035"/>
      <c r="AP71" s="1035" t="s">
        <v>573</v>
      </c>
      <c r="AQ71" s="1035"/>
      <c r="AR71" s="1035"/>
      <c r="AS71" s="1035"/>
      <c r="AT71" s="1035"/>
      <c r="AU71" s="1035" t="s">
        <v>573</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2">
      <c r="A72" s="234">
        <v>5</v>
      </c>
      <c r="B72" s="1038" t="s">
        <v>579</v>
      </c>
      <c r="C72" s="1039"/>
      <c r="D72" s="1039"/>
      <c r="E72" s="1039"/>
      <c r="F72" s="1039"/>
      <c r="G72" s="1039"/>
      <c r="H72" s="1039"/>
      <c r="I72" s="1039"/>
      <c r="J72" s="1039"/>
      <c r="K72" s="1039"/>
      <c r="L72" s="1039"/>
      <c r="M72" s="1039"/>
      <c r="N72" s="1039"/>
      <c r="O72" s="1039"/>
      <c r="P72" s="1040"/>
      <c r="Q72" s="1041">
        <v>1658</v>
      </c>
      <c r="R72" s="1035"/>
      <c r="S72" s="1035"/>
      <c r="T72" s="1035"/>
      <c r="U72" s="1035"/>
      <c r="V72" s="1035">
        <v>1572</v>
      </c>
      <c r="W72" s="1035"/>
      <c r="X72" s="1035"/>
      <c r="Y72" s="1035"/>
      <c r="Z72" s="1035"/>
      <c r="AA72" s="1035">
        <v>86</v>
      </c>
      <c r="AB72" s="1035"/>
      <c r="AC72" s="1035"/>
      <c r="AD72" s="1035"/>
      <c r="AE72" s="1035"/>
      <c r="AF72" s="1035">
        <v>86</v>
      </c>
      <c r="AG72" s="1035"/>
      <c r="AH72" s="1035"/>
      <c r="AI72" s="1035"/>
      <c r="AJ72" s="1035"/>
      <c r="AK72" s="1035">
        <v>102</v>
      </c>
      <c r="AL72" s="1035"/>
      <c r="AM72" s="1035"/>
      <c r="AN72" s="1035"/>
      <c r="AO72" s="1035"/>
      <c r="AP72" s="1035" t="s">
        <v>573</v>
      </c>
      <c r="AQ72" s="1035"/>
      <c r="AR72" s="1035"/>
      <c r="AS72" s="1035"/>
      <c r="AT72" s="1035"/>
      <c r="AU72" s="1035" t="s">
        <v>573</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2">
      <c r="A73" s="234">
        <v>6</v>
      </c>
      <c r="B73" s="1038" t="s">
        <v>580</v>
      </c>
      <c r="C73" s="1039"/>
      <c r="D73" s="1039"/>
      <c r="E73" s="1039"/>
      <c r="F73" s="1039"/>
      <c r="G73" s="1039"/>
      <c r="H73" s="1039"/>
      <c r="I73" s="1039"/>
      <c r="J73" s="1039"/>
      <c r="K73" s="1039"/>
      <c r="L73" s="1039"/>
      <c r="M73" s="1039"/>
      <c r="N73" s="1039"/>
      <c r="O73" s="1039"/>
      <c r="P73" s="1040"/>
      <c r="Q73" s="1041">
        <v>25692</v>
      </c>
      <c r="R73" s="1035"/>
      <c r="S73" s="1035"/>
      <c r="T73" s="1035"/>
      <c r="U73" s="1035"/>
      <c r="V73" s="1035">
        <v>25538</v>
      </c>
      <c r="W73" s="1035"/>
      <c r="X73" s="1035"/>
      <c r="Y73" s="1035"/>
      <c r="Z73" s="1035"/>
      <c r="AA73" s="1035">
        <v>154</v>
      </c>
      <c r="AB73" s="1035"/>
      <c r="AC73" s="1035"/>
      <c r="AD73" s="1035"/>
      <c r="AE73" s="1035"/>
      <c r="AF73" s="1035">
        <v>154</v>
      </c>
      <c r="AG73" s="1035"/>
      <c r="AH73" s="1035"/>
      <c r="AI73" s="1035"/>
      <c r="AJ73" s="1035"/>
      <c r="AK73" s="1035">
        <v>121</v>
      </c>
      <c r="AL73" s="1035"/>
      <c r="AM73" s="1035"/>
      <c r="AN73" s="1035"/>
      <c r="AO73" s="1035"/>
      <c r="AP73" s="1035" t="s">
        <v>573</v>
      </c>
      <c r="AQ73" s="1035"/>
      <c r="AR73" s="1035"/>
      <c r="AS73" s="1035"/>
      <c r="AT73" s="1035"/>
      <c r="AU73" s="1035" t="s">
        <v>573</v>
      </c>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2">
      <c r="A74" s="234">
        <v>7</v>
      </c>
      <c r="B74" s="1038" t="s">
        <v>581</v>
      </c>
      <c r="C74" s="1039"/>
      <c r="D74" s="1039"/>
      <c r="E74" s="1039"/>
      <c r="F74" s="1039"/>
      <c r="G74" s="1039"/>
      <c r="H74" s="1039"/>
      <c r="I74" s="1039"/>
      <c r="J74" s="1039"/>
      <c r="K74" s="1039"/>
      <c r="L74" s="1039"/>
      <c r="M74" s="1039"/>
      <c r="N74" s="1039"/>
      <c r="O74" s="1039"/>
      <c r="P74" s="1040"/>
      <c r="Q74" s="1041">
        <v>54347</v>
      </c>
      <c r="R74" s="1035"/>
      <c r="S74" s="1035"/>
      <c r="T74" s="1035"/>
      <c r="U74" s="1035"/>
      <c r="V74" s="1035">
        <v>53519</v>
      </c>
      <c r="W74" s="1035"/>
      <c r="X74" s="1035"/>
      <c r="Y74" s="1035"/>
      <c r="Z74" s="1035"/>
      <c r="AA74" s="1035">
        <v>828</v>
      </c>
      <c r="AB74" s="1035"/>
      <c r="AC74" s="1035"/>
      <c r="AD74" s="1035"/>
      <c r="AE74" s="1035"/>
      <c r="AF74" s="1035">
        <v>822</v>
      </c>
      <c r="AG74" s="1035"/>
      <c r="AH74" s="1035"/>
      <c r="AI74" s="1035"/>
      <c r="AJ74" s="1035"/>
      <c r="AK74" s="1035" t="s">
        <v>573</v>
      </c>
      <c r="AL74" s="1035"/>
      <c r="AM74" s="1035"/>
      <c r="AN74" s="1035"/>
      <c r="AO74" s="1035"/>
      <c r="AP74" s="1035" t="s">
        <v>573</v>
      </c>
      <c r="AQ74" s="1035"/>
      <c r="AR74" s="1035"/>
      <c r="AS74" s="1035"/>
      <c r="AT74" s="1035"/>
      <c r="AU74" s="1035" t="s">
        <v>573</v>
      </c>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2">
      <c r="A75" s="234">
        <v>8</v>
      </c>
      <c r="B75" s="1038" t="s">
        <v>582</v>
      </c>
      <c r="C75" s="1039"/>
      <c r="D75" s="1039"/>
      <c r="E75" s="1039"/>
      <c r="F75" s="1039"/>
      <c r="G75" s="1039"/>
      <c r="H75" s="1039"/>
      <c r="I75" s="1039"/>
      <c r="J75" s="1039"/>
      <c r="K75" s="1039"/>
      <c r="L75" s="1039"/>
      <c r="M75" s="1039"/>
      <c r="N75" s="1039"/>
      <c r="O75" s="1039"/>
      <c r="P75" s="1040"/>
      <c r="Q75" s="1042">
        <v>6282</v>
      </c>
      <c r="R75" s="1043"/>
      <c r="S75" s="1043"/>
      <c r="T75" s="1043"/>
      <c r="U75" s="1044"/>
      <c r="V75" s="1045">
        <v>6206</v>
      </c>
      <c r="W75" s="1043"/>
      <c r="X75" s="1043"/>
      <c r="Y75" s="1043"/>
      <c r="Z75" s="1044"/>
      <c r="AA75" s="1045">
        <v>76</v>
      </c>
      <c r="AB75" s="1043"/>
      <c r="AC75" s="1043"/>
      <c r="AD75" s="1043"/>
      <c r="AE75" s="1044"/>
      <c r="AF75" s="1045">
        <v>76</v>
      </c>
      <c r="AG75" s="1043"/>
      <c r="AH75" s="1043"/>
      <c r="AI75" s="1043"/>
      <c r="AJ75" s="1044"/>
      <c r="AK75" s="1045">
        <v>1908</v>
      </c>
      <c r="AL75" s="1043"/>
      <c r="AM75" s="1043"/>
      <c r="AN75" s="1043"/>
      <c r="AO75" s="1044"/>
      <c r="AP75" s="1035" t="s">
        <v>573</v>
      </c>
      <c r="AQ75" s="1035"/>
      <c r="AR75" s="1035"/>
      <c r="AS75" s="1035"/>
      <c r="AT75" s="1035"/>
      <c r="AU75" s="1035" t="s">
        <v>573</v>
      </c>
      <c r="AV75" s="1035"/>
      <c r="AW75" s="1035"/>
      <c r="AX75" s="1035"/>
      <c r="AY75" s="1035"/>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2">
      <c r="A76" s="234">
        <v>9</v>
      </c>
      <c r="B76" s="1038" t="s">
        <v>583</v>
      </c>
      <c r="C76" s="1039"/>
      <c r="D76" s="1039"/>
      <c r="E76" s="1039"/>
      <c r="F76" s="1039"/>
      <c r="G76" s="1039"/>
      <c r="H76" s="1039"/>
      <c r="I76" s="1039"/>
      <c r="J76" s="1039"/>
      <c r="K76" s="1039"/>
      <c r="L76" s="1039"/>
      <c r="M76" s="1039"/>
      <c r="N76" s="1039"/>
      <c r="O76" s="1039"/>
      <c r="P76" s="1040"/>
      <c r="Q76" s="1042">
        <v>1478091</v>
      </c>
      <c r="R76" s="1043"/>
      <c r="S76" s="1043"/>
      <c r="T76" s="1043"/>
      <c r="U76" s="1044"/>
      <c r="V76" s="1045">
        <v>1440066</v>
      </c>
      <c r="W76" s="1043"/>
      <c r="X76" s="1043"/>
      <c r="Y76" s="1043"/>
      <c r="Z76" s="1044"/>
      <c r="AA76" s="1045">
        <v>38025</v>
      </c>
      <c r="AB76" s="1043"/>
      <c r="AC76" s="1043"/>
      <c r="AD76" s="1043"/>
      <c r="AE76" s="1044"/>
      <c r="AF76" s="1045">
        <v>38025</v>
      </c>
      <c r="AG76" s="1043"/>
      <c r="AH76" s="1043"/>
      <c r="AI76" s="1043"/>
      <c r="AJ76" s="1044"/>
      <c r="AK76" s="1045">
        <v>17867</v>
      </c>
      <c r="AL76" s="1043"/>
      <c r="AM76" s="1043"/>
      <c r="AN76" s="1043"/>
      <c r="AO76" s="1044"/>
      <c r="AP76" s="1035" t="s">
        <v>573</v>
      </c>
      <c r="AQ76" s="1035"/>
      <c r="AR76" s="1035"/>
      <c r="AS76" s="1035"/>
      <c r="AT76" s="1035"/>
      <c r="AU76" s="1035" t="s">
        <v>573</v>
      </c>
      <c r="AV76" s="1035"/>
      <c r="AW76" s="1035"/>
      <c r="AX76" s="1035"/>
      <c r="AY76" s="1035"/>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2">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2">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2">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2">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2">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2">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2">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2">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2">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2">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2">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5">
      <c r="A88" s="236" t="s">
        <v>393</v>
      </c>
      <c r="B88" s="1001" t="s">
        <v>421</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39817</v>
      </c>
      <c r="AG88" s="1023"/>
      <c r="AH88" s="1023"/>
      <c r="AI88" s="1023"/>
      <c r="AJ88" s="1023"/>
      <c r="AK88" s="1027"/>
      <c r="AL88" s="1027"/>
      <c r="AM88" s="1027"/>
      <c r="AN88" s="1027"/>
      <c r="AO88" s="1027"/>
      <c r="AP88" s="1023">
        <v>222</v>
      </c>
      <c r="AQ88" s="1023"/>
      <c r="AR88" s="1023"/>
      <c r="AS88" s="1023"/>
      <c r="AT88" s="1023"/>
      <c r="AU88" s="1023">
        <v>31</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1001" t="s">
        <v>422</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705</v>
      </c>
      <c r="CS102" s="1017"/>
      <c r="CT102" s="1017"/>
      <c r="CU102" s="1017"/>
      <c r="CV102" s="1018"/>
      <c r="CW102" s="1016">
        <v>183</v>
      </c>
      <c r="CX102" s="1017"/>
      <c r="CY102" s="1017"/>
      <c r="CZ102" s="1017"/>
      <c r="DA102" s="1018"/>
      <c r="DB102" s="1016" t="s">
        <v>584</v>
      </c>
      <c r="DC102" s="1017"/>
      <c r="DD102" s="1017"/>
      <c r="DE102" s="1017"/>
      <c r="DF102" s="1018"/>
      <c r="DG102" s="1016" t="s">
        <v>585</v>
      </c>
      <c r="DH102" s="1017"/>
      <c r="DI102" s="1017"/>
      <c r="DJ102" s="1017"/>
      <c r="DK102" s="1018"/>
      <c r="DL102" s="1016" t="s">
        <v>585</v>
      </c>
      <c r="DM102" s="1017"/>
      <c r="DN102" s="1017"/>
      <c r="DO102" s="1017"/>
      <c r="DP102" s="1018"/>
      <c r="DQ102" s="1016" t="s">
        <v>585</v>
      </c>
      <c r="DR102" s="1017"/>
      <c r="DS102" s="1017"/>
      <c r="DT102" s="1017"/>
      <c r="DU102" s="1018"/>
      <c r="DV102" s="1001"/>
      <c r="DW102" s="1002"/>
      <c r="DX102" s="1002"/>
      <c r="DY102" s="1002"/>
      <c r="DZ102" s="1003"/>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423</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424</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1006" t="s">
        <v>427</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428</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2">
      <c r="A109" s="959" t="s">
        <v>429</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430</v>
      </c>
      <c r="AB109" s="960"/>
      <c r="AC109" s="960"/>
      <c r="AD109" s="960"/>
      <c r="AE109" s="961"/>
      <c r="AF109" s="962" t="s">
        <v>431</v>
      </c>
      <c r="AG109" s="960"/>
      <c r="AH109" s="960"/>
      <c r="AI109" s="960"/>
      <c r="AJ109" s="961"/>
      <c r="AK109" s="962" t="s">
        <v>305</v>
      </c>
      <c r="AL109" s="960"/>
      <c r="AM109" s="960"/>
      <c r="AN109" s="960"/>
      <c r="AO109" s="961"/>
      <c r="AP109" s="962" t="s">
        <v>432</v>
      </c>
      <c r="AQ109" s="960"/>
      <c r="AR109" s="960"/>
      <c r="AS109" s="960"/>
      <c r="AT109" s="993"/>
      <c r="AU109" s="959" t="s">
        <v>429</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430</v>
      </c>
      <c r="BR109" s="960"/>
      <c r="BS109" s="960"/>
      <c r="BT109" s="960"/>
      <c r="BU109" s="961"/>
      <c r="BV109" s="962" t="s">
        <v>431</v>
      </c>
      <c r="BW109" s="960"/>
      <c r="BX109" s="960"/>
      <c r="BY109" s="960"/>
      <c r="BZ109" s="961"/>
      <c r="CA109" s="962" t="s">
        <v>305</v>
      </c>
      <c r="CB109" s="960"/>
      <c r="CC109" s="960"/>
      <c r="CD109" s="960"/>
      <c r="CE109" s="961"/>
      <c r="CF109" s="1000" t="s">
        <v>432</v>
      </c>
      <c r="CG109" s="1000"/>
      <c r="CH109" s="1000"/>
      <c r="CI109" s="1000"/>
      <c r="CJ109" s="1000"/>
      <c r="CK109" s="962" t="s">
        <v>433</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430</v>
      </c>
      <c r="DH109" s="960"/>
      <c r="DI109" s="960"/>
      <c r="DJ109" s="960"/>
      <c r="DK109" s="961"/>
      <c r="DL109" s="962" t="s">
        <v>431</v>
      </c>
      <c r="DM109" s="960"/>
      <c r="DN109" s="960"/>
      <c r="DO109" s="960"/>
      <c r="DP109" s="961"/>
      <c r="DQ109" s="962" t="s">
        <v>305</v>
      </c>
      <c r="DR109" s="960"/>
      <c r="DS109" s="960"/>
      <c r="DT109" s="960"/>
      <c r="DU109" s="961"/>
      <c r="DV109" s="962" t="s">
        <v>432</v>
      </c>
      <c r="DW109" s="960"/>
      <c r="DX109" s="960"/>
      <c r="DY109" s="960"/>
      <c r="DZ109" s="993"/>
    </row>
    <row r="110" spans="1:131" s="226" customFormat="1" ht="26.25" customHeight="1" x14ac:dyDescent="0.2">
      <c r="A110" s="871" t="s">
        <v>434</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12018273</v>
      </c>
      <c r="AB110" s="953"/>
      <c r="AC110" s="953"/>
      <c r="AD110" s="953"/>
      <c r="AE110" s="954"/>
      <c r="AF110" s="955">
        <v>11649716</v>
      </c>
      <c r="AG110" s="953"/>
      <c r="AH110" s="953"/>
      <c r="AI110" s="953"/>
      <c r="AJ110" s="954"/>
      <c r="AK110" s="955">
        <v>12231981</v>
      </c>
      <c r="AL110" s="953"/>
      <c r="AM110" s="953"/>
      <c r="AN110" s="953"/>
      <c r="AO110" s="954"/>
      <c r="AP110" s="956">
        <v>11.7</v>
      </c>
      <c r="AQ110" s="957"/>
      <c r="AR110" s="957"/>
      <c r="AS110" s="957"/>
      <c r="AT110" s="958"/>
      <c r="AU110" s="994" t="s">
        <v>71</v>
      </c>
      <c r="AV110" s="995"/>
      <c r="AW110" s="995"/>
      <c r="AX110" s="995"/>
      <c r="AY110" s="995"/>
      <c r="AZ110" s="924" t="s">
        <v>435</v>
      </c>
      <c r="BA110" s="872"/>
      <c r="BB110" s="872"/>
      <c r="BC110" s="872"/>
      <c r="BD110" s="872"/>
      <c r="BE110" s="872"/>
      <c r="BF110" s="872"/>
      <c r="BG110" s="872"/>
      <c r="BH110" s="872"/>
      <c r="BI110" s="872"/>
      <c r="BJ110" s="872"/>
      <c r="BK110" s="872"/>
      <c r="BL110" s="872"/>
      <c r="BM110" s="872"/>
      <c r="BN110" s="872"/>
      <c r="BO110" s="872"/>
      <c r="BP110" s="873"/>
      <c r="BQ110" s="925">
        <v>134458518</v>
      </c>
      <c r="BR110" s="906"/>
      <c r="BS110" s="906"/>
      <c r="BT110" s="906"/>
      <c r="BU110" s="906"/>
      <c r="BV110" s="906">
        <v>136369447</v>
      </c>
      <c r="BW110" s="906"/>
      <c r="BX110" s="906"/>
      <c r="BY110" s="906"/>
      <c r="BZ110" s="906"/>
      <c r="CA110" s="906">
        <v>140230062</v>
      </c>
      <c r="CB110" s="906"/>
      <c r="CC110" s="906"/>
      <c r="CD110" s="906"/>
      <c r="CE110" s="906"/>
      <c r="CF110" s="930">
        <v>134.5</v>
      </c>
      <c r="CG110" s="931"/>
      <c r="CH110" s="931"/>
      <c r="CI110" s="931"/>
      <c r="CJ110" s="931"/>
      <c r="CK110" s="990" t="s">
        <v>436</v>
      </c>
      <c r="CL110" s="883"/>
      <c r="CM110" s="924" t="s">
        <v>437</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v>1489401</v>
      </c>
      <c r="DH110" s="906"/>
      <c r="DI110" s="906"/>
      <c r="DJ110" s="906"/>
      <c r="DK110" s="906"/>
      <c r="DL110" s="906">
        <v>1333142</v>
      </c>
      <c r="DM110" s="906"/>
      <c r="DN110" s="906"/>
      <c r="DO110" s="906"/>
      <c r="DP110" s="906"/>
      <c r="DQ110" s="906">
        <v>1176766</v>
      </c>
      <c r="DR110" s="906"/>
      <c r="DS110" s="906"/>
      <c r="DT110" s="906"/>
      <c r="DU110" s="906"/>
      <c r="DV110" s="907">
        <v>1.1000000000000001</v>
      </c>
      <c r="DW110" s="907"/>
      <c r="DX110" s="907"/>
      <c r="DY110" s="907"/>
      <c r="DZ110" s="908"/>
    </row>
    <row r="111" spans="1:131" s="226" customFormat="1" ht="26.25" customHeight="1" x14ac:dyDescent="0.2">
      <c r="A111" s="838" t="s">
        <v>438</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126</v>
      </c>
      <c r="AB111" s="983"/>
      <c r="AC111" s="983"/>
      <c r="AD111" s="983"/>
      <c r="AE111" s="984"/>
      <c r="AF111" s="985" t="s">
        <v>126</v>
      </c>
      <c r="AG111" s="983"/>
      <c r="AH111" s="983"/>
      <c r="AI111" s="983"/>
      <c r="AJ111" s="984"/>
      <c r="AK111" s="985" t="s">
        <v>126</v>
      </c>
      <c r="AL111" s="983"/>
      <c r="AM111" s="983"/>
      <c r="AN111" s="983"/>
      <c r="AO111" s="984"/>
      <c r="AP111" s="986" t="s">
        <v>126</v>
      </c>
      <c r="AQ111" s="987"/>
      <c r="AR111" s="987"/>
      <c r="AS111" s="987"/>
      <c r="AT111" s="988"/>
      <c r="AU111" s="996"/>
      <c r="AV111" s="997"/>
      <c r="AW111" s="997"/>
      <c r="AX111" s="997"/>
      <c r="AY111" s="997"/>
      <c r="AZ111" s="879" t="s">
        <v>439</v>
      </c>
      <c r="BA111" s="816"/>
      <c r="BB111" s="816"/>
      <c r="BC111" s="816"/>
      <c r="BD111" s="816"/>
      <c r="BE111" s="816"/>
      <c r="BF111" s="816"/>
      <c r="BG111" s="816"/>
      <c r="BH111" s="816"/>
      <c r="BI111" s="816"/>
      <c r="BJ111" s="816"/>
      <c r="BK111" s="816"/>
      <c r="BL111" s="816"/>
      <c r="BM111" s="816"/>
      <c r="BN111" s="816"/>
      <c r="BO111" s="816"/>
      <c r="BP111" s="817"/>
      <c r="BQ111" s="880">
        <v>6019890</v>
      </c>
      <c r="BR111" s="881"/>
      <c r="BS111" s="881"/>
      <c r="BT111" s="881"/>
      <c r="BU111" s="881"/>
      <c r="BV111" s="881">
        <v>4873473</v>
      </c>
      <c r="BW111" s="881"/>
      <c r="BX111" s="881"/>
      <c r="BY111" s="881"/>
      <c r="BZ111" s="881"/>
      <c r="CA111" s="881">
        <v>3727310</v>
      </c>
      <c r="CB111" s="881"/>
      <c r="CC111" s="881"/>
      <c r="CD111" s="881"/>
      <c r="CE111" s="881"/>
      <c r="CF111" s="939">
        <v>3.6</v>
      </c>
      <c r="CG111" s="940"/>
      <c r="CH111" s="940"/>
      <c r="CI111" s="940"/>
      <c r="CJ111" s="940"/>
      <c r="CK111" s="991"/>
      <c r="CL111" s="885"/>
      <c r="CM111" s="879" t="s">
        <v>440</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v>3048835</v>
      </c>
      <c r="DH111" s="881"/>
      <c r="DI111" s="881"/>
      <c r="DJ111" s="881"/>
      <c r="DK111" s="881"/>
      <c r="DL111" s="881">
        <v>2434489</v>
      </c>
      <c r="DM111" s="881"/>
      <c r="DN111" s="881"/>
      <c r="DO111" s="881"/>
      <c r="DP111" s="881"/>
      <c r="DQ111" s="881">
        <v>1819777</v>
      </c>
      <c r="DR111" s="881"/>
      <c r="DS111" s="881"/>
      <c r="DT111" s="881"/>
      <c r="DU111" s="881"/>
      <c r="DV111" s="858">
        <v>1.7</v>
      </c>
      <c r="DW111" s="858"/>
      <c r="DX111" s="858"/>
      <c r="DY111" s="858"/>
      <c r="DZ111" s="859"/>
    </row>
    <row r="112" spans="1:131" s="226" customFormat="1" ht="26.25" customHeight="1" x14ac:dyDescent="0.2">
      <c r="A112" s="976" t="s">
        <v>441</v>
      </c>
      <c r="B112" s="977"/>
      <c r="C112" s="816" t="s">
        <v>442</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126</v>
      </c>
      <c r="AB112" s="844"/>
      <c r="AC112" s="844"/>
      <c r="AD112" s="844"/>
      <c r="AE112" s="845"/>
      <c r="AF112" s="846" t="s">
        <v>126</v>
      </c>
      <c r="AG112" s="844"/>
      <c r="AH112" s="844"/>
      <c r="AI112" s="844"/>
      <c r="AJ112" s="845"/>
      <c r="AK112" s="846" t="s">
        <v>126</v>
      </c>
      <c r="AL112" s="844"/>
      <c r="AM112" s="844"/>
      <c r="AN112" s="844"/>
      <c r="AO112" s="845"/>
      <c r="AP112" s="888" t="s">
        <v>126</v>
      </c>
      <c r="AQ112" s="889"/>
      <c r="AR112" s="889"/>
      <c r="AS112" s="889"/>
      <c r="AT112" s="890"/>
      <c r="AU112" s="996"/>
      <c r="AV112" s="997"/>
      <c r="AW112" s="997"/>
      <c r="AX112" s="997"/>
      <c r="AY112" s="997"/>
      <c r="AZ112" s="879" t="s">
        <v>443</v>
      </c>
      <c r="BA112" s="816"/>
      <c r="BB112" s="816"/>
      <c r="BC112" s="816"/>
      <c r="BD112" s="816"/>
      <c r="BE112" s="816"/>
      <c r="BF112" s="816"/>
      <c r="BG112" s="816"/>
      <c r="BH112" s="816"/>
      <c r="BI112" s="816"/>
      <c r="BJ112" s="816"/>
      <c r="BK112" s="816"/>
      <c r="BL112" s="816"/>
      <c r="BM112" s="816"/>
      <c r="BN112" s="816"/>
      <c r="BO112" s="816"/>
      <c r="BP112" s="817"/>
      <c r="BQ112" s="880">
        <v>28003610</v>
      </c>
      <c r="BR112" s="881"/>
      <c r="BS112" s="881"/>
      <c r="BT112" s="881"/>
      <c r="BU112" s="881"/>
      <c r="BV112" s="881">
        <v>18580604</v>
      </c>
      <c r="BW112" s="881"/>
      <c r="BX112" s="881"/>
      <c r="BY112" s="881"/>
      <c r="BZ112" s="881"/>
      <c r="CA112" s="881">
        <v>11668658</v>
      </c>
      <c r="CB112" s="881"/>
      <c r="CC112" s="881"/>
      <c r="CD112" s="881"/>
      <c r="CE112" s="881"/>
      <c r="CF112" s="939">
        <v>11.2</v>
      </c>
      <c r="CG112" s="940"/>
      <c r="CH112" s="940"/>
      <c r="CI112" s="940"/>
      <c r="CJ112" s="940"/>
      <c r="CK112" s="991"/>
      <c r="CL112" s="885"/>
      <c r="CM112" s="879" t="s">
        <v>444</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126</v>
      </c>
      <c r="DH112" s="881"/>
      <c r="DI112" s="881"/>
      <c r="DJ112" s="881"/>
      <c r="DK112" s="881"/>
      <c r="DL112" s="881" t="s">
        <v>126</v>
      </c>
      <c r="DM112" s="881"/>
      <c r="DN112" s="881"/>
      <c r="DO112" s="881"/>
      <c r="DP112" s="881"/>
      <c r="DQ112" s="881" t="s">
        <v>126</v>
      </c>
      <c r="DR112" s="881"/>
      <c r="DS112" s="881"/>
      <c r="DT112" s="881"/>
      <c r="DU112" s="881"/>
      <c r="DV112" s="858" t="s">
        <v>126</v>
      </c>
      <c r="DW112" s="858"/>
      <c r="DX112" s="858"/>
      <c r="DY112" s="858"/>
      <c r="DZ112" s="859"/>
    </row>
    <row r="113" spans="1:130" s="226" customFormat="1" ht="26.25" customHeight="1" x14ac:dyDescent="0.2">
      <c r="A113" s="978"/>
      <c r="B113" s="979"/>
      <c r="C113" s="816" t="s">
        <v>445</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3743886</v>
      </c>
      <c r="AB113" s="983"/>
      <c r="AC113" s="983"/>
      <c r="AD113" s="983"/>
      <c r="AE113" s="984"/>
      <c r="AF113" s="985">
        <v>465378</v>
      </c>
      <c r="AG113" s="983"/>
      <c r="AH113" s="983"/>
      <c r="AI113" s="983"/>
      <c r="AJ113" s="984"/>
      <c r="AK113" s="985">
        <v>594892</v>
      </c>
      <c r="AL113" s="983"/>
      <c r="AM113" s="983"/>
      <c r="AN113" s="983"/>
      <c r="AO113" s="984"/>
      <c r="AP113" s="986">
        <v>0.6</v>
      </c>
      <c r="AQ113" s="987"/>
      <c r="AR113" s="987"/>
      <c r="AS113" s="987"/>
      <c r="AT113" s="988"/>
      <c r="AU113" s="996"/>
      <c r="AV113" s="997"/>
      <c r="AW113" s="997"/>
      <c r="AX113" s="997"/>
      <c r="AY113" s="997"/>
      <c r="AZ113" s="879" t="s">
        <v>446</v>
      </c>
      <c r="BA113" s="816"/>
      <c r="BB113" s="816"/>
      <c r="BC113" s="816"/>
      <c r="BD113" s="816"/>
      <c r="BE113" s="816"/>
      <c r="BF113" s="816"/>
      <c r="BG113" s="816"/>
      <c r="BH113" s="816"/>
      <c r="BI113" s="816"/>
      <c r="BJ113" s="816"/>
      <c r="BK113" s="816"/>
      <c r="BL113" s="816"/>
      <c r="BM113" s="816"/>
      <c r="BN113" s="816"/>
      <c r="BO113" s="816"/>
      <c r="BP113" s="817"/>
      <c r="BQ113" s="880">
        <v>113511</v>
      </c>
      <c r="BR113" s="881"/>
      <c r="BS113" s="881"/>
      <c r="BT113" s="881"/>
      <c r="BU113" s="881"/>
      <c r="BV113" s="881">
        <v>35487</v>
      </c>
      <c r="BW113" s="881"/>
      <c r="BX113" s="881"/>
      <c r="BY113" s="881"/>
      <c r="BZ113" s="881"/>
      <c r="CA113" s="881">
        <v>30806</v>
      </c>
      <c r="CB113" s="881"/>
      <c r="CC113" s="881"/>
      <c r="CD113" s="881"/>
      <c r="CE113" s="881"/>
      <c r="CF113" s="939">
        <v>0</v>
      </c>
      <c r="CG113" s="940"/>
      <c r="CH113" s="940"/>
      <c r="CI113" s="940"/>
      <c r="CJ113" s="940"/>
      <c r="CK113" s="991"/>
      <c r="CL113" s="885"/>
      <c r="CM113" s="879" t="s">
        <v>447</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126</v>
      </c>
      <c r="DH113" s="844"/>
      <c r="DI113" s="844"/>
      <c r="DJ113" s="844"/>
      <c r="DK113" s="845"/>
      <c r="DL113" s="846" t="s">
        <v>126</v>
      </c>
      <c r="DM113" s="844"/>
      <c r="DN113" s="844"/>
      <c r="DO113" s="844"/>
      <c r="DP113" s="845"/>
      <c r="DQ113" s="846" t="s">
        <v>126</v>
      </c>
      <c r="DR113" s="844"/>
      <c r="DS113" s="844"/>
      <c r="DT113" s="844"/>
      <c r="DU113" s="845"/>
      <c r="DV113" s="888" t="s">
        <v>126</v>
      </c>
      <c r="DW113" s="889"/>
      <c r="DX113" s="889"/>
      <c r="DY113" s="889"/>
      <c r="DZ113" s="890"/>
    </row>
    <row r="114" spans="1:130" s="226" customFormat="1" ht="26.25" customHeight="1" x14ac:dyDescent="0.2">
      <c r="A114" s="978"/>
      <c r="B114" s="979"/>
      <c r="C114" s="816" t="s">
        <v>448</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184286</v>
      </c>
      <c r="AB114" s="844"/>
      <c r="AC114" s="844"/>
      <c r="AD114" s="844"/>
      <c r="AE114" s="845"/>
      <c r="AF114" s="846">
        <v>75359</v>
      </c>
      <c r="AG114" s="844"/>
      <c r="AH114" s="844"/>
      <c r="AI114" s="844"/>
      <c r="AJ114" s="845"/>
      <c r="AK114" s="846">
        <v>4567</v>
      </c>
      <c r="AL114" s="844"/>
      <c r="AM114" s="844"/>
      <c r="AN114" s="844"/>
      <c r="AO114" s="845"/>
      <c r="AP114" s="888">
        <v>0</v>
      </c>
      <c r="AQ114" s="889"/>
      <c r="AR114" s="889"/>
      <c r="AS114" s="889"/>
      <c r="AT114" s="890"/>
      <c r="AU114" s="996"/>
      <c r="AV114" s="997"/>
      <c r="AW114" s="997"/>
      <c r="AX114" s="997"/>
      <c r="AY114" s="997"/>
      <c r="AZ114" s="879" t="s">
        <v>449</v>
      </c>
      <c r="BA114" s="816"/>
      <c r="BB114" s="816"/>
      <c r="BC114" s="816"/>
      <c r="BD114" s="816"/>
      <c r="BE114" s="816"/>
      <c r="BF114" s="816"/>
      <c r="BG114" s="816"/>
      <c r="BH114" s="816"/>
      <c r="BI114" s="816"/>
      <c r="BJ114" s="816"/>
      <c r="BK114" s="816"/>
      <c r="BL114" s="816"/>
      <c r="BM114" s="816"/>
      <c r="BN114" s="816"/>
      <c r="BO114" s="816"/>
      <c r="BP114" s="817"/>
      <c r="BQ114" s="880">
        <v>20449822</v>
      </c>
      <c r="BR114" s="881"/>
      <c r="BS114" s="881"/>
      <c r="BT114" s="881"/>
      <c r="BU114" s="881"/>
      <c r="BV114" s="881">
        <v>20501659</v>
      </c>
      <c r="BW114" s="881"/>
      <c r="BX114" s="881"/>
      <c r="BY114" s="881"/>
      <c r="BZ114" s="881"/>
      <c r="CA114" s="881">
        <v>20261998</v>
      </c>
      <c r="CB114" s="881"/>
      <c r="CC114" s="881"/>
      <c r="CD114" s="881"/>
      <c r="CE114" s="881"/>
      <c r="CF114" s="939">
        <v>19.399999999999999</v>
      </c>
      <c r="CG114" s="940"/>
      <c r="CH114" s="940"/>
      <c r="CI114" s="940"/>
      <c r="CJ114" s="940"/>
      <c r="CK114" s="991"/>
      <c r="CL114" s="885"/>
      <c r="CM114" s="879" t="s">
        <v>450</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126</v>
      </c>
      <c r="DH114" s="844"/>
      <c r="DI114" s="844"/>
      <c r="DJ114" s="844"/>
      <c r="DK114" s="845"/>
      <c r="DL114" s="846" t="s">
        <v>126</v>
      </c>
      <c r="DM114" s="844"/>
      <c r="DN114" s="844"/>
      <c r="DO114" s="844"/>
      <c r="DP114" s="845"/>
      <c r="DQ114" s="846" t="s">
        <v>126</v>
      </c>
      <c r="DR114" s="844"/>
      <c r="DS114" s="844"/>
      <c r="DT114" s="844"/>
      <c r="DU114" s="845"/>
      <c r="DV114" s="888" t="s">
        <v>126</v>
      </c>
      <c r="DW114" s="889"/>
      <c r="DX114" s="889"/>
      <c r="DY114" s="889"/>
      <c r="DZ114" s="890"/>
    </row>
    <row r="115" spans="1:130" s="226" customFormat="1" ht="26.25" customHeight="1" x14ac:dyDescent="0.2">
      <c r="A115" s="978"/>
      <c r="B115" s="979"/>
      <c r="C115" s="816" t="s">
        <v>451</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1091014</v>
      </c>
      <c r="AB115" s="983"/>
      <c r="AC115" s="983"/>
      <c r="AD115" s="983"/>
      <c r="AE115" s="984"/>
      <c r="AF115" s="985">
        <v>886010</v>
      </c>
      <c r="AG115" s="983"/>
      <c r="AH115" s="983"/>
      <c r="AI115" s="983"/>
      <c r="AJ115" s="984"/>
      <c r="AK115" s="985">
        <v>887574</v>
      </c>
      <c r="AL115" s="983"/>
      <c r="AM115" s="983"/>
      <c r="AN115" s="983"/>
      <c r="AO115" s="984"/>
      <c r="AP115" s="986">
        <v>0.9</v>
      </c>
      <c r="AQ115" s="987"/>
      <c r="AR115" s="987"/>
      <c r="AS115" s="987"/>
      <c r="AT115" s="988"/>
      <c r="AU115" s="996"/>
      <c r="AV115" s="997"/>
      <c r="AW115" s="997"/>
      <c r="AX115" s="997"/>
      <c r="AY115" s="997"/>
      <c r="AZ115" s="879" t="s">
        <v>452</v>
      </c>
      <c r="BA115" s="816"/>
      <c r="BB115" s="816"/>
      <c r="BC115" s="816"/>
      <c r="BD115" s="816"/>
      <c r="BE115" s="816"/>
      <c r="BF115" s="816"/>
      <c r="BG115" s="816"/>
      <c r="BH115" s="816"/>
      <c r="BI115" s="816"/>
      <c r="BJ115" s="816"/>
      <c r="BK115" s="816"/>
      <c r="BL115" s="816"/>
      <c r="BM115" s="816"/>
      <c r="BN115" s="816"/>
      <c r="BO115" s="816"/>
      <c r="BP115" s="817"/>
      <c r="BQ115" s="880" t="s">
        <v>126</v>
      </c>
      <c r="BR115" s="881"/>
      <c r="BS115" s="881"/>
      <c r="BT115" s="881"/>
      <c r="BU115" s="881"/>
      <c r="BV115" s="881" t="s">
        <v>126</v>
      </c>
      <c r="BW115" s="881"/>
      <c r="BX115" s="881"/>
      <c r="BY115" s="881"/>
      <c r="BZ115" s="881"/>
      <c r="CA115" s="881" t="s">
        <v>126</v>
      </c>
      <c r="CB115" s="881"/>
      <c r="CC115" s="881"/>
      <c r="CD115" s="881"/>
      <c r="CE115" s="881"/>
      <c r="CF115" s="939" t="s">
        <v>126</v>
      </c>
      <c r="CG115" s="940"/>
      <c r="CH115" s="940"/>
      <c r="CI115" s="940"/>
      <c r="CJ115" s="940"/>
      <c r="CK115" s="991"/>
      <c r="CL115" s="885"/>
      <c r="CM115" s="879" t="s">
        <v>453</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126</v>
      </c>
      <c r="DH115" s="844"/>
      <c r="DI115" s="844"/>
      <c r="DJ115" s="844"/>
      <c r="DK115" s="845"/>
      <c r="DL115" s="846" t="s">
        <v>126</v>
      </c>
      <c r="DM115" s="844"/>
      <c r="DN115" s="844"/>
      <c r="DO115" s="844"/>
      <c r="DP115" s="845"/>
      <c r="DQ115" s="846" t="s">
        <v>126</v>
      </c>
      <c r="DR115" s="844"/>
      <c r="DS115" s="844"/>
      <c r="DT115" s="844"/>
      <c r="DU115" s="845"/>
      <c r="DV115" s="888" t="s">
        <v>126</v>
      </c>
      <c r="DW115" s="889"/>
      <c r="DX115" s="889"/>
      <c r="DY115" s="889"/>
      <c r="DZ115" s="890"/>
    </row>
    <row r="116" spans="1:130" s="226" customFormat="1" ht="26.25" customHeight="1" x14ac:dyDescent="0.2">
      <c r="A116" s="980"/>
      <c r="B116" s="981"/>
      <c r="C116" s="903" t="s">
        <v>454</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v>27</v>
      </c>
      <c r="AB116" s="844"/>
      <c r="AC116" s="844"/>
      <c r="AD116" s="844"/>
      <c r="AE116" s="845"/>
      <c r="AF116" s="846">
        <v>1266</v>
      </c>
      <c r="AG116" s="844"/>
      <c r="AH116" s="844"/>
      <c r="AI116" s="844"/>
      <c r="AJ116" s="845"/>
      <c r="AK116" s="846" t="s">
        <v>126</v>
      </c>
      <c r="AL116" s="844"/>
      <c r="AM116" s="844"/>
      <c r="AN116" s="844"/>
      <c r="AO116" s="845"/>
      <c r="AP116" s="888" t="s">
        <v>126</v>
      </c>
      <c r="AQ116" s="889"/>
      <c r="AR116" s="889"/>
      <c r="AS116" s="889"/>
      <c r="AT116" s="890"/>
      <c r="AU116" s="996"/>
      <c r="AV116" s="997"/>
      <c r="AW116" s="997"/>
      <c r="AX116" s="997"/>
      <c r="AY116" s="997"/>
      <c r="AZ116" s="973" t="s">
        <v>455</v>
      </c>
      <c r="BA116" s="974"/>
      <c r="BB116" s="974"/>
      <c r="BC116" s="974"/>
      <c r="BD116" s="974"/>
      <c r="BE116" s="974"/>
      <c r="BF116" s="974"/>
      <c r="BG116" s="974"/>
      <c r="BH116" s="974"/>
      <c r="BI116" s="974"/>
      <c r="BJ116" s="974"/>
      <c r="BK116" s="974"/>
      <c r="BL116" s="974"/>
      <c r="BM116" s="974"/>
      <c r="BN116" s="974"/>
      <c r="BO116" s="974"/>
      <c r="BP116" s="975"/>
      <c r="BQ116" s="880" t="s">
        <v>126</v>
      </c>
      <c r="BR116" s="881"/>
      <c r="BS116" s="881"/>
      <c r="BT116" s="881"/>
      <c r="BU116" s="881"/>
      <c r="BV116" s="881" t="s">
        <v>126</v>
      </c>
      <c r="BW116" s="881"/>
      <c r="BX116" s="881"/>
      <c r="BY116" s="881"/>
      <c r="BZ116" s="881"/>
      <c r="CA116" s="881" t="s">
        <v>126</v>
      </c>
      <c r="CB116" s="881"/>
      <c r="CC116" s="881"/>
      <c r="CD116" s="881"/>
      <c r="CE116" s="881"/>
      <c r="CF116" s="939" t="s">
        <v>126</v>
      </c>
      <c r="CG116" s="940"/>
      <c r="CH116" s="940"/>
      <c r="CI116" s="940"/>
      <c r="CJ116" s="940"/>
      <c r="CK116" s="991"/>
      <c r="CL116" s="885"/>
      <c r="CM116" s="879" t="s">
        <v>456</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v>678286</v>
      </c>
      <c r="DH116" s="844"/>
      <c r="DI116" s="844"/>
      <c r="DJ116" s="844"/>
      <c r="DK116" s="845"/>
      <c r="DL116" s="846">
        <v>586625</v>
      </c>
      <c r="DM116" s="844"/>
      <c r="DN116" s="844"/>
      <c r="DO116" s="844"/>
      <c r="DP116" s="845"/>
      <c r="DQ116" s="846">
        <v>491803</v>
      </c>
      <c r="DR116" s="844"/>
      <c r="DS116" s="844"/>
      <c r="DT116" s="844"/>
      <c r="DU116" s="845"/>
      <c r="DV116" s="888">
        <v>0.5</v>
      </c>
      <c r="DW116" s="889"/>
      <c r="DX116" s="889"/>
      <c r="DY116" s="889"/>
      <c r="DZ116" s="890"/>
    </row>
    <row r="117" spans="1:130" s="226" customFormat="1" ht="26.25" customHeight="1" x14ac:dyDescent="0.2">
      <c r="A117" s="959" t="s">
        <v>188</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457</v>
      </c>
      <c r="Z117" s="961"/>
      <c r="AA117" s="966">
        <v>17037486</v>
      </c>
      <c r="AB117" s="967"/>
      <c r="AC117" s="967"/>
      <c r="AD117" s="967"/>
      <c r="AE117" s="968"/>
      <c r="AF117" s="969">
        <v>13077729</v>
      </c>
      <c r="AG117" s="967"/>
      <c r="AH117" s="967"/>
      <c r="AI117" s="967"/>
      <c r="AJ117" s="968"/>
      <c r="AK117" s="969">
        <v>13719014</v>
      </c>
      <c r="AL117" s="967"/>
      <c r="AM117" s="967"/>
      <c r="AN117" s="967"/>
      <c r="AO117" s="968"/>
      <c r="AP117" s="970"/>
      <c r="AQ117" s="971"/>
      <c r="AR117" s="971"/>
      <c r="AS117" s="971"/>
      <c r="AT117" s="972"/>
      <c r="AU117" s="996"/>
      <c r="AV117" s="997"/>
      <c r="AW117" s="997"/>
      <c r="AX117" s="997"/>
      <c r="AY117" s="997"/>
      <c r="AZ117" s="927" t="s">
        <v>458</v>
      </c>
      <c r="BA117" s="928"/>
      <c r="BB117" s="928"/>
      <c r="BC117" s="928"/>
      <c r="BD117" s="928"/>
      <c r="BE117" s="928"/>
      <c r="BF117" s="928"/>
      <c r="BG117" s="928"/>
      <c r="BH117" s="928"/>
      <c r="BI117" s="928"/>
      <c r="BJ117" s="928"/>
      <c r="BK117" s="928"/>
      <c r="BL117" s="928"/>
      <c r="BM117" s="928"/>
      <c r="BN117" s="928"/>
      <c r="BO117" s="928"/>
      <c r="BP117" s="929"/>
      <c r="BQ117" s="880" t="s">
        <v>126</v>
      </c>
      <c r="BR117" s="881"/>
      <c r="BS117" s="881"/>
      <c r="BT117" s="881"/>
      <c r="BU117" s="881"/>
      <c r="BV117" s="881" t="s">
        <v>126</v>
      </c>
      <c r="BW117" s="881"/>
      <c r="BX117" s="881"/>
      <c r="BY117" s="881"/>
      <c r="BZ117" s="881"/>
      <c r="CA117" s="881" t="s">
        <v>126</v>
      </c>
      <c r="CB117" s="881"/>
      <c r="CC117" s="881"/>
      <c r="CD117" s="881"/>
      <c r="CE117" s="881"/>
      <c r="CF117" s="939" t="s">
        <v>126</v>
      </c>
      <c r="CG117" s="940"/>
      <c r="CH117" s="940"/>
      <c r="CI117" s="940"/>
      <c r="CJ117" s="940"/>
      <c r="CK117" s="991"/>
      <c r="CL117" s="885"/>
      <c r="CM117" s="879" t="s">
        <v>459</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126</v>
      </c>
      <c r="DH117" s="844"/>
      <c r="DI117" s="844"/>
      <c r="DJ117" s="844"/>
      <c r="DK117" s="845"/>
      <c r="DL117" s="846" t="s">
        <v>126</v>
      </c>
      <c r="DM117" s="844"/>
      <c r="DN117" s="844"/>
      <c r="DO117" s="844"/>
      <c r="DP117" s="845"/>
      <c r="DQ117" s="846" t="s">
        <v>126</v>
      </c>
      <c r="DR117" s="844"/>
      <c r="DS117" s="844"/>
      <c r="DT117" s="844"/>
      <c r="DU117" s="845"/>
      <c r="DV117" s="888" t="s">
        <v>126</v>
      </c>
      <c r="DW117" s="889"/>
      <c r="DX117" s="889"/>
      <c r="DY117" s="889"/>
      <c r="DZ117" s="890"/>
    </row>
    <row r="118" spans="1:130" s="226" customFormat="1" ht="26.25" customHeight="1" x14ac:dyDescent="0.2">
      <c r="A118" s="959" t="s">
        <v>433</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430</v>
      </c>
      <c r="AB118" s="960"/>
      <c r="AC118" s="960"/>
      <c r="AD118" s="960"/>
      <c r="AE118" s="961"/>
      <c r="AF118" s="962" t="s">
        <v>431</v>
      </c>
      <c r="AG118" s="960"/>
      <c r="AH118" s="960"/>
      <c r="AI118" s="960"/>
      <c r="AJ118" s="961"/>
      <c r="AK118" s="962" t="s">
        <v>305</v>
      </c>
      <c r="AL118" s="960"/>
      <c r="AM118" s="960"/>
      <c r="AN118" s="960"/>
      <c r="AO118" s="961"/>
      <c r="AP118" s="963" t="s">
        <v>432</v>
      </c>
      <c r="AQ118" s="964"/>
      <c r="AR118" s="964"/>
      <c r="AS118" s="964"/>
      <c r="AT118" s="965"/>
      <c r="AU118" s="996"/>
      <c r="AV118" s="997"/>
      <c r="AW118" s="997"/>
      <c r="AX118" s="997"/>
      <c r="AY118" s="997"/>
      <c r="AZ118" s="902" t="s">
        <v>460</v>
      </c>
      <c r="BA118" s="903"/>
      <c r="BB118" s="903"/>
      <c r="BC118" s="903"/>
      <c r="BD118" s="903"/>
      <c r="BE118" s="903"/>
      <c r="BF118" s="903"/>
      <c r="BG118" s="903"/>
      <c r="BH118" s="903"/>
      <c r="BI118" s="903"/>
      <c r="BJ118" s="903"/>
      <c r="BK118" s="903"/>
      <c r="BL118" s="903"/>
      <c r="BM118" s="903"/>
      <c r="BN118" s="903"/>
      <c r="BO118" s="903"/>
      <c r="BP118" s="904"/>
      <c r="BQ118" s="943" t="s">
        <v>126</v>
      </c>
      <c r="BR118" s="909"/>
      <c r="BS118" s="909"/>
      <c r="BT118" s="909"/>
      <c r="BU118" s="909"/>
      <c r="BV118" s="909" t="s">
        <v>126</v>
      </c>
      <c r="BW118" s="909"/>
      <c r="BX118" s="909"/>
      <c r="BY118" s="909"/>
      <c r="BZ118" s="909"/>
      <c r="CA118" s="909" t="s">
        <v>126</v>
      </c>
      <c r="CB118" s="909"/>
      <c r="CC118" s="909"/>
      <c r="CD118" s="909"/>
      <c r="CE118" s="909"/>
      <c r="CF118" s="939" t="s">
        <v>126</v>
      </c>
      <c r="CG118" s="940"/>
      <c r="CH118" s="940"/>
      <c r="CI118" s="940"/>
      <c r="CJ118" s="940"/>
      <c r="CK118" s="991"/>
      <c r="CL118" s="885"/>
      <c r="CM118" s="879" t="s">
        <v>461</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v>97374</v>
      </c>
      <c r="DH118" s="844"/>
      <c r="DI118" s="844"/>
      <c r="DJ118" s="844"/>
      <c r="DK118" s="845"/>
      <c r="DL118" s="846">
        <v>48687</v>
      </c>
      <c r="DM118" s="844"/>
      <c r="DN118" s="844"/>
      <c r="DO118" s="844"/>
      <c r="DP118" s="845"/>
      <c r="DQ118" s="846" t="s">
        <v>126</v>
      </c>
      <c r="DR118" s="844"/>
      <c r="DS118" s="844"/>
      <c r="DT118" s="844"/>
      <c r="DU118" s="845"/>
      <c r="DV118" s="888" t="s">
        <v>126</v>
      </c>
      <c r="DW118" s="889"/>
      <c r="DX118" s="889"/>
      <c r="DY118" s="889"/>
      <c r="DZ118" s="890"/>
    </row>
    <row r="119" spans="1:130" s="226" customFormat="1" ht="26.25" customHeight="1" x14ac:dyDescent="0.2">
      <c r="A119" s="882" t="s">
        <v>436</v>
      </c>
      <c r="B119" s="883"/>
      <c r="C119" s="924" t="s">
        <v>437</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v>156141</v>
      </c>
      <c r="AB119" s="953"/>
      <c r="AC119" s="953"/>
      <c r="AD119" s="953"/>
      <c r="AE119" s="954"/>
      <c r="AF119" s="955">
        <v>156259</v>
      </c>
      <c r="AG119" s="953"/>
      <c r="AH119" s="953"/>
      <c r="AI119" s="953"/>
      <c r="AJ119" s="954"/>
      <c r="AK119" s="955">
        <v>156376</v>
      </c>
      <c r="AL119" s="953"/>
      <c r="AM119" s="953"/>
      <c r="AN119" s="953"/>
      <c r="AO119" s="954"/>
      <c r="AP119" s="956">
        <v>0.1</v>
      </c>
      <c r="AQ119" s="957"/>
      <c r="AR119" s="957"/>
      <c r="AS119" s="957"/>
      <c r="AT119" s="958"/>
      <c r="AU119" s="998"/>
      <c r="AV119" s="999"/>
      <c r="AW119" s="999"/>
      <c r="AX119" s="999"/>
      <c r="AY119" s="999"/>
      <c r="AZ119" s="247" t="s">
        <v>188</v>
      </c>
      <c r="BA119" s="247"/>
      <c r="BB119" s="247"/>
      <c r="BC119" s="247"/>
      <c r="BD119" s="247"/>
      <c r="BE119" s="247"/>
      <c r="BF119" s="247"/>
      <c r="BG119" s="247"/>
      <c r="BH119" s="247"/>
      <c r="BI119" s="247"/>
      <c r="BJ119" s="247"/>
      <c r="BK119" s="247"/>
      <c r="BL119" s="247"/>
      <c r="BM119" s="247"/>
      <c r="BN119" s="247"/>
      <c r="BO119" s="941" t="s">
        <v>462</v>
      </c>
      <c r="BP119" s="942"/>
      <c r="BQ119" s="943">
        <v>189045351</v>
      </c>
      <c r="BR119" s="909"/>
      <c r="BS119" s="909"/>
      <c r="BT119" s="909"/>
      <c r="BU119" s="909"/>
      <c r="BV119" s="909">
        <v>180360670</v>
      </c>
      <c r="BW119" s="909"/>
      <c r="BX119" s="909"/>
      <c r="BY119" s="909"/>
      <c r="BZ119" s="909"/>
      <c r="CA119" s="909">
        <v>175918834</v>
      </c>
      <c r="CB119" s="909"/>
      <c r="CC119" s="909"/>
      <c r="CD119" s="909"/>
      <c r="CE119" s="909"/>
      <c r="CF119" s="812"/>
      <c r="CG119" s="813"/>
      <c r="CH119" s="813"/>
      <c r="CI119" s="813"/>
      <c r="CJ119" s="898"/>
      <c r="CK119" s="992"/>
      <c r="CL119" s="887"/>
      <c r="CM119" s="902" t="s">
        <v>463</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v>705994</v>
      </c>
      <c r="DH119" s="828"/>
      <c r="DI119" s="828"/>
      <c r="DJ119" s="828"/>
      <c r="DK119" s="829"/>
      <c r="DL119" s="830">
        <v>470530</v>
      </c>
      <c r="DM119" s="828"/>
      <c r="DN119" s="828"/>
      <c r="DO119" s="828"/>
      <c r="DP119" s="829"/>
      <c r="DQ119" s="830">
        <v>238964</v>
      </c>
      <c r="DR119" s="828"/>
      <c r="DS119" s="828"/>
      <c r="DT119" s="828"/>
      <c r="DU119" s="829"/>
      <c r="DV119" s="912">
        <v>0.2</v>
      </c>
      <c r="DW119" s="913"/>
      <c r="DX119" s="913"/>
      <c r="DY119" s="913"/>
      <c r="DZ119" s="914"/>
    </row>
    <row r="120" spans="1:130" s="226" customFormat="1" ht="26.25" customHeight="1" x14ac:dyDescent="0.2">
      <c r="A120" s="884"/>
      <c r="B120" s="885"/>
      <c r="C120" s="879" t="s">
        <v>440</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v>571899</v>
      </c>
      <c r="AB120" s="844"/>
      <c r="AC120" s="844"/>
      <c r="AD120" s="844"/>
      <c r="AE120" s="845"/>
      <c r="AF120" s="846">
        <v>471666</v>
      </c>
      <c r="AG120" s="844"/>
      <c r="AH120" s="844"/>
      <c r="AI120" s="844"/>
      <c r="AJ120" s="845"/>
      <c r="AK120" s="846">
        <v>471904</v>
      </c>
      <c r="AL120" s="844"/>
      <c r="AM120" s="844"/>
      <c r="AN120" s="844"/>
      <c r="AO120" s="845"/>
      <c r="AP120" s="888">
        <v>0.5</v>
      </c>
      <c r="AQ120" s="889"/>
      <c r="AR120" s="889"/>
      <c r="AS120" s="889"/>
      <c r="AT120" s="890"/>
      <c r="AU120" s="944" t="s">
        <v>464</v>
      </c>
      <c r="AV120" s="945"/>
      <c r="AW120" s="945"/>
      <c r="AX120" s="945"/>
      <c r="AY120" s="946"/>
      <c r="AZ120" s="924" t="s">
        <v>465</v>
      </c>
      <c r="BA120" s="872"/>
      <c r="BB120" s="872"/>
      <c r="BC120" s="872"/>
      <c r="BD120" s="872"/>
      <c r="BE120" s="872"/>
      <c r="BF120" s="872"/>
      <c r="BG120" s="872"/>
      <c r="BH120" s="872"/>
      <c r="BI120" s="872"/>
      <c r="BJ120" s="872"/>
      <c r="BK120" s="872"/>
      <c r="BL120" s="872"/>
      <c r="BM120" s="872"/>
      <c r="BN120" s="872"/>
      <c r="BO120" s="872"/>
      <c r="BP120" s="873"/>
      <c r="BQ120" s="925">
        <v>27047054</v>
      </c>
      <c r="BR120" s="906"/>
      <c r="BS120" s="906"/>
      <c r="BT120" s="906"/>
      <c r="BU120" s="906"/>
      <c r="BV120" s="906">
        <v>28218682</v>
      </c>
      <c r="BW120" s="906"/>
      <c r="BX120" s="906"/>
      <c r="BY120" s="906"/>
      <c r="BZ120" s="906"/>
      <c r="CA120" s="906">
        <v>33113813</v>
      </c>
      <c r="CB120" s="906"/>
      <c r="CC120" s="906"/>
      <c r="CD120" s="906"/>
      <c r="CE120" s="906"/>
      <c r="CF120" s="930">
        <v>31.8</v>
      </c>
      <c r="CG120" s="931"/>
      <c r="CH120" s="931"/>
      <c r="CI120" s="931"/>
      <c r="CJ120" s="931"/>
      <c r="CK120" s="932" t="s">
        <v>466</v>
      </c>
      <c r="CL120" s="916"/>
      <c r="CM120" s="916"/>
      <c r="CN120" s="916"/>
      <c r="CO120" s="917"/>
      <c r="CP120" s="936" t="s">
        <v>410</v>
      </c>
      <c r="CQ120" s="937"/>
      <c r="CR120" s="937"/>
      <c r="CS120" s="937"/>
      <c r="CT120" s="937"/>
      <c r="CU120" s="937"/>
      <c r="CV120" s="937"/>
      <c r="CW120" s="937"/>
      <c r="CX120" s="937"/>
      <c r="CY120" s="937"/>
      <c r="CZ120" s="937"/>
      <c r="DA120" s="937"/>
      <c r="DB120" s="937"/>
      <c r="DC120" s="937"/>
      <c r="DD120" s="937"/>
      <c r="DE120" s="937"/>
      <c r="DF120" s="938"/>
      <c r="DG120" s="925" t="s">
        <v>126</v>
      </c>
      <c r="DH120" s="906"/>
      <c r="DI120" s="906"/>
      <c r="DJ120" s="906"/>
      <c r="DK120" s="906"/>
      <c r="DL120" s="906">
        <v>18578333</v>
      </c>
      <c r="DM120" s="906"/>
      <c r="DN120" s="906"/>
      <c r="DO120" s="906"/>
      <c r="DP120" s="906"/>
      <c r="DQ120" s="906">
        <v>11668658</v>
      </c>
      <c r="DR120" s="906"/>
      <c r="DS120" s="906"/>
      <c r="DT120" s="906"/>
      <c r="DU120" s="906"/>
      <c r="DV120" s="907">
        <v>11.2</v>
      </c>
      <c r="DW120" s="907"/>
      <c r="DX120" s="907"/>
      <c r="DY120" s="907"/>
      <c r="DZ120" s="908"/>
    </row>
    <row r="121" spans="1:130" s="226" customFormat="1" ht="26.25" customHeight="1" x14ac:dyDescent="0.2">
      <c r="A121" s="884"/>
      <c r="B121" s="885"/>
      <c r="C121" s="927" t="s">
        <v>467</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126</v>
      </c>
      <c r="AB121" s="844"/>
      <c r="AC121" s="844"/>
      <c r="AD121" s="844"/>
      <c r="AE121" s="845"/>
      <c r="AF121" s="846" t="s">
        <v>126</v>
      </c>
      <c r="AG121" s="844"/>
      <c r="AH121" s="844"/>
      <c r="AI121" s="844"/>
      <c r="AJ121" s="845"/>
      <c r="AK121" s="846" t="s">
        <v>126</v>
      </c>
      <c r="AL121" s="844"/>
      <c r="AM121" s="844"/>
      <c r="AN121" s="844"/>
      <c r="AO121" s="845"/>
      <c r="AP121" s="888" t="s">
        <v>126</v>
      </c>
      <c r="AQ121" s="889"/>
      <c r="AR121" s="889"/>
      <c r="AS121" s="889"/>
      <c r="AT121" s="890"/>
      <c r="AU121" s="947"/>
      <c r="AV121" s="948"/>
      <c r="AW121" s="948"/>
      <c r="AX121" s="948"/>
      <c r="AY121" s="949"/>
      <c r="AZ121" s="879" t="s">
        <v>468</v>
      </c>
      <c r="BA121" s="816"/>
      <c r="BB121" s="816"/>
      <c r="BC121" s="816"/>
      <c r="BD121" s="816"/>
      <c r="BE121" s="816"/>
      <c r="BF121" s="816"/>
      <c r="BG121" s="816"/>
      <c r="BH121" s="816"/>
      <c r="BI121" s="816"/>
      <c r="BJ121" s="816"/>
      <c r="BK121" s="816"/>
      <c r="BL121" s="816"/>
      <c r="BM121" s="816"/>
      <c r="BN121" s="816"/>
      <c r="BO121" s="816"/>
      <c r="BP121" s="817"/>
      <c r="BQ121" s="880">
        <v>45704398</v>
      </c>
      <c r="BR121" s="881"/>
      <c r="BS121" s="881"/>
      <c r="BT121" s="881"/>
      <c r="BU121" s="881"/>
      <c r="BV121" s="881">
        <v>40601039</v>
      </c>
      <c r="BW121" s="881"/>
      <c r="BX121" s="881"/>
      <c r="BY121" s="881"/>
      <c r="BZ121" s="881"/>
      <c r="CA121" s="881">
        <v>39756393</v>
      </c>
      <c r="CB121" s="881"/>
      <c r="CC121" s="881"/>
      <c r="CD121" s="881"/>
      <c r="CE121" s="881"/>
      <c r="CF121" s="939">
        <v>38.1</v>
      </c>
      <c r="CG121" s="940"/>
      <c r="CH121" s="940"/>
      <c r="CI121" s="940"/>
      <c r="CJ121" s="940"/>
      <c r="CK121" s="933"/>
      <c r="CL121" s="919"/>
      <c r="CM121" s="919"/>
      <c r="CN121" s="919"/>
      <c r="CO121" s="920"/>
      <c r="CP121" s="899" t="s">
        <v>406</v>
      </c>
      <c r="CQ121" s="900"/>
      <c r="CR121" s="900"/>
      <c r="CS121" s="900"/>
      <c r="CT121" s="900"/>
      <c r="CU121" s="900"/>
      <c r="CV121" s="900"/>
      <c r="CW121" s="900"/>
      <c r="CX121" s="900"/>
      <c r="CY121" s="900"/>
      <c r="CZ121" s="900"/>
      <c r="DA121" s="900"/>
      <c r="DB121" s="900"/>
      <c r="DC121" s="900"/>
      <c r="DD121" s="900"/>
      <c r="DE121" s="900"/>
      <c r="DF121" s="901"/>
      <c r="DG121" s="880" t="s">
        <v>126</v>
      </c>
      <c r="DH121" s="881"/>
      <c r="DI121" s="881"/>
      <c r="DJ121" s="881"/>
      <c r="DK121" s="881"/>
      <c r="DL121" s="881" t="s">
        <v>126</v>
      </c>
      <c r="DM121" s="881"/>
      <c r="DN121" s="881"/>
      <c r="DO121" s="881"/>
      <c r="DP121" s="881"/>
      <c r="DQ121" s="881" t="s">
        <v>126</v>
      </c>
      <c r="DR121" s="881"/>
      <c r="DS121" s="881"/>
      <c r="DT121" s="881"/>
      <c r="DU121" s="881"/>
      <c r="DV121" s="858" t="s">
        <v>126</v>
      </c>
      <c r="DW121" s="858"/>
      <c r="DX121" s="858"/>
      <c r="DY121" s="858"/>
      <c r="DZ121" s="859"/>
    </row>
    <row r="122" spans="1:130" s="226" customFormat="1" ht="26.25" customHeight="1" x14ac:dyDescent="0.2">
      <c r="A122" s="884"/>
      <c r="B122" s="885"/>
      <c r="C122" s="879" t="s">
        <v>450</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126</v>
      </c>
      <c r="AB122" s="844"/>
      <c r="AC122" s="844"/>
      <c r="AD122" s="844"/>
      <c r="AE122" s="845"/>
      <c r="AF122" s="846" t="s">
        <v>126</v>
      </c>
      <c r="AG122" s="844"/>
      <c r="AH122" s="844"/>
      <c r="AI122" s="844"/>
      <c r="AJ122" s="845"/>
      <c r="AK122" s="846" t="s">
        <v>126</v>
      </c>
      <c r="AL122" s="844"/>
      <c r="AM122" s="844"/>
      <c r="AN122" s="844"/>
      <c r="AO122" s="845"/>
      <c r="AP122" s="888" t="s">
        <v>126</v>
      </c>
      <c r="AQ122" s="889"/>
      <c r="AR122" s="889"/>
      <c r="AS122" s="889"/>
      <c r="AT122" s="890"/>
      <c r="AU122" s="947"/>
      <c r="AV122" s="948"/>
      <c r="AW122" s="948"/>
      <c r="AX122" s="948"/>
      <c r="AY122" s="949"/>
      <c r="AZ122" s="902" t="s">
        <v>469</v>
      </c>
      <c r="BA122" s="903"/>
      <c r="BB122" s="903"/>
      <c r="BC122" s="903"/>
      <c r="BD122" s="903"/>
      <c r="BE122" s="903"/>
      <c r="BF122" s="903"/>
      <c r="BG122" s="903"/>
      <c r="BH122" s="903"/>
      <c r="BI122" s="903"/>
      <c r="BJ122" s="903"/>
      <c r="BK122" s="903"/>
      <c r="BL122" s="903"/>
      <c r="BM122" s="903"/>
      <c r="BN122" s="903"/>
      <c r="BO122" s="903"/>
      <c r="BP122" s="904"/>
      <c r="BQ122" s="943">
        <v>124743612</v>
      </c>
      <c r="BR122" s="909"/>
      <c r="BS122" s="909"/>
      <c r="BT122" s="909"/>
      <c r="BU122" s="909"/>
      <c r="BV122" s="909">
        <v>122253052</v>
      </c>
      <c r="BW122" s="909"/>
      <c r="BX122" s="909"/>
      <c r="BY122" s="909"/>
      <c r="BZ122" s="909"/>
      <c r="CA122" s="909">
        <v>124539779</v>
      </c>
      <c r="CB122" s="909"/>
      <c r="CC122" s="909"/>
      <c r="CD122" s="909"/>
      <c r="CE122" s="909"/>
      <c r="CF122" s="910">
        <v>119.4</v>
      </c>
      <c r="CG122" s="911"/>
      <c r="CH122" s="911"/>
      <c r="CI122" s="911"/>
      <c r="CJ122" s="911"/>
      <c r="CK122" s="933"/>
      <c r="CL122" s="919"/>
      <c r="CM122" s="919"/>
      <c r="CN122" s="919"/>
      <c r="CO122" s="920"/>
      <c r="CP122" s="899" t="s">
        <v>407</v>
      </c>
      <c r="CQ122" s="900"/>
      <c r="CR122" s="900"/>
      <c r="CS122" s="900"/>
      <c r="CT122" s="900"/>
      <c r="CU122" s="900"/>
      <c r="CV122" s="900"/>
      <c r="CW122" s="900"/>
      <c r="CX122" s="900"/>
      <c r="CY122" s="900"/>
      <c r="CZ122" s="900"/>
      <c r="DA122" s="900"/>
      <c r="DB122" s="900"/>
      <c r="DC122" s="900"/>
      <c r="DD122" s="900"/>
      <c r="DE122" s="900"/>
      <c r="DF122" s="901"/>
      <c r="DG122" s="880" t="s">
        <v>126</v>
      </c>
      <c r="DH122" s="881"/>
      <c r="DI122" s="881"/>
      <c r="DJ122" s="881"/>
      <c r="DK122" s="881"/>
      <c r="DL122" s="881" t="s">
        <v>126</v>
      </c>
      <c r="DM122" s="881"/>
      <c r="DN122" s="881"/>
      <c r="DO122" s="881"/>
      <c r="DP122" s="881"/>
      <c r="DQ122" s="881" t="s">
        <v>126</v>
      </c>
      <c r="DR122" s="881"/>
      <c r="DS122" s="881"/>
      <c r="DT122" s="881"/>
      <c r="DU122" s="881"/>
      <c r="DV122" s="858" t="s">
        <v>126</v>
      </c>
      <c r="DW122" s="858"/>
      <c r="DX122" s="858"/>
      <c r="DY122" s="858"/>
      <c r="DZ122" s="859"/>
    </row>
    <row r="123" spans="1:130" s="226" customFormat="1" ht="26.25" customHeight="1" x14ac:dyDescent="0.2">
      <c r="A123" s="884"/>
      <c r="B123" s="885"/>
      <c r="C123" s="879" t="s">
        <v>456</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v>91661</v>
      </c>
      <c r="AB123" s="844"/>
      <c r="AC123" s="844"/>
      <c r="AD123" s="844"/>
      <c r="AE123" s="845"/>
      <c r="AF123" s="846">
        <v>91661</v>
      </c>
      <c r="AG123" s="844"/>
      <c r="AH123" s="844"/>
      <c r="AI123" s="844"/>
      <c r="AJ123" s="845"/>
      <c r="AK123" s="846">
        <v>94822</v>
      </c>
      <c r="AL123" s="844"/>
      <c r="AM123" s="844"/>
      <c r="AN123" s="844"/>
      <c r="AO123" s="845"/>
      <c r="AP123" s="888">
        <v>0.1</v>
      </c>
      <c r="AQ123" s="889"/>
      <c r="AR123" s="889"/>
      <c r="AS123" s="889"/>
      <c r="AT123" s="890"/>
      <c r="AU123" s="950"/>
      <c r="AV123" s="951"/>
      <c r="AW123" s="951"/>
      <c r="AX123" s="951"/>
      <c r="AY123" s="951"/>
      <c r="AZ123" s="247" t="s">
        <v>188</v>
      </c>
      <c r="BA123" s="247"/>
      <c r="BB123" s="247"/>
      <c r="BC123" s="247"/>
      <c r="BD123" s="247"/>
      <c r="BE123" s="247"/>
      <c r="BF123" s="247"/>
      <c r="BG123" s="247"/>
      <c r="BH123" s="247"/>
      <c r="BI123" s="247"/>
      <c r="BJ123" s="247"/>
      <c r="BK123" s="247"/>
      <c r="BL123" s="247"/>
      <c r="BM123" s="247"/>
      <c r="BN123" s="247"/>
      <c r="BO123" s="941" t="s">
        <v>470</v>
      </c>
      <c r="BP123" s="942"/>
      <c r="BQ123" s="896">
        <v>197495064</v>
      </c>
      <c r="BR123" s="897"/>
      <c r="BS123" s="897"/>
      <c r="BT123" s="897"/>
      <c r="BU123" s="897"/>
      <c r="BV123" s="897">
        <v>191072773</v>
      </c>
      <c r="BW123" s="897"/>
      <c r="BX123" s="897"/>
      <c r="BY123" s="897"/>
      <c r="BZ123" s="897"/>
      <c r="CA123" s="897">
        <v>197409985</v>
      </c>
      <c r="CB123" s="897"/>
      <c r="CC123" s="897"/>
      <c r="CD123" s="897"/>
      <c r="CE123" s="897"/>
      <c r="CF123" s="812"/>
      <c r="CG123" s="813"/>
      <c r="CH123" s="813"/>
      <c r="CI123" s="813"/>
      <c r="CJ123" s="898"/>
      <c r="CK123" s="933"/>
      <c r="CL123" s="919"/>
      <c r="CM123" s="919"/>
      <c r="CN123" s="919"/>
      <c r="CO123" s="920"/>
      <c r="CP123" s="899" t="s">
        <v>471</v>
      </c>
      <c r="CQ123" s="900"/>
      <c r="CR123" s="900"/>
      <c r="CS123" s="900"/>
      <c r="CT123" s="900"/>
      <c r="CU123" s="900"/>
      <c r="CV123" s="900"/>
      <c r="CW123" s="900"/>
      <c r="CX123" s="900"/>
      <c r="CY123" s="900"/>
      <c r="CZ123" s="900"/>
      <c r="DA123" s="900"/>
      <c r="DB123" s="900"/>
      <c r="DC123" s="900"/>
      <c r="DD123" s="900"/>
      <c r="DE123" s="900"/>
      <c r="DF123" s="901"/>
      <c r="DG123" s="843" t="s">
        <v>126</v>
      </c>
      <c r="DH123" s="844"/>
      <c r="DI123" s="844"/>
      <c r="DJ123" s="844"/>
      <c r="DK123" s="845"/>
      <c r="DL123" s="846" t="s">
        <v>126</v>
      </c>
      <c r="DM123" s="844"/>
      <c r="DN123" s="844"/>
      <c r="DO123" s="844"/>
      <c r="DP123" s="845"/>
      <c r="DQ123" s="846" t="s">
        <v>126</v>
      </c>
      <c r="DR123" s="844"/>
      <c r="DS123" s="844"/>
      <c r="DT123" s="844"/>
      <c r="DU123" s="845"/>
      <c r="DV123" s="888" t="s">
        <v>126</v>
      </c>
      <c r="DW123" s="889"/>
      <c r="DX123" s="889"/>
      <c r="DY123" s="889"/>
      <c r="DZ123" s="890"/>
    </row>
    <row r="124" spans="1:130" s="226" customFormat="1" ht="26.25" customHeight="1" thickBot="1" x14ac:dyDescent="0.25">
      <c r="A124" s="884"/>
      <c r="B124" s="885"/>
      <c r="C124" s="879" t="s">
        <v>459</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126</v>
      </c>
      <c r="AB124" s="844"/>
      <c r="AC124" s="844"/>
      <c r="AD124" s="844"/>
      <c r="AE124" s="845"/>
      <c r="AF124" s="846" t="s">
        <v>126</v>
      </c>
      <c r="AG124" s="844"/>
      <c r="AH124" s="844"/>
      <c r="AI124" s="844"/>
      <c r="AJ124" s="845"/>
      <c r="AK124" s="846" t="s">
        <v>126</v>
      </c>
      <c r="AL124" s="844"/>
      <c r="AM124" s="844"/>
      <c r="AN124" s="844"/>
      <c r="AO124" s="845"/>
      <c r="AP124" s="888" t="s">
        <v>126</v>
      </c>
      <c r="AQ124" s="889"/>
      <c r="AR124" s="889"/>
      <c r="AS124" s="889"/>
      <c r="AT124" s="890"/>
      <c r="AU124" s="891" t="s">
        <v>472</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126</v>
      </c>
      <c r="BR124" s="895"/>
      <c r="BS124" s="895"/>
      <c r="BT124" s="895"/>
      <c r="BU124" s="895"/>
      <c r="BV124" s="895" t="s">
        <v>126</v>
      </c>
      <c r="BW124" s="895"/>
      <c r="BX124" s="895"/>
      <c r="BY124" s="895"/>
      <c r="BZ124" s="895"/>
      <c r="CA124" s="895" t="s">
        <v>126</v>
      </c>
      <c r="CB124" s="895"/>
      <c r="CC124" s="895"/>
      <c r="CD124" s="895"/>
      <c r="CE124" s="895"/>
      <c r="CF124" s="790"/>
      <c r="CG124" s="791"/>
      <c r="CH124" s="791"/>
      <c r="CI124" s="791"/>
      <c r="CJ124" s="926"/>
      <c r="CK124" s="934"/>
      <c r="CL124" s="934"/>
      <c r="CM124" s="934"/>
      <c r="CN124" s="934"/>
      <c r="CO124" s="935"/>
      <c r="CP124" s="899" t="s">
        <v>473</v>
      </c>
      <c r="CQ124" s="900"/>
      <c r="CR124" s="900"/>
      <c r="CS124" s="900"/>
      <c r="CT124" s="900"/>
      <c r="CU124" s="900"/>
      <c r="CV124" s="900"/>
      <c r="CW124" s="900"/>
      <c r="CX124" s="900"/>
      <c r="CY124" s="900"/>
      <c r="CZ124" s="900"/>
      <c r="DA124" s="900"/>
      <c r="DB124" s="900"/>
      <c r="DC124" s="900"/>
      <c r="DD124" s="900"/>
      <c r="DE124" s="900"/>
      <c r="DF124" s="901"/>
      <c r="DG124" s="827">
        <v>28003610</v>
      </c>
      <c r="DH124" s="828"/>
      <c r="DI124" s="828"/>
      <c r="DJ124" s="828"/>
      <c r="DK124" s="829"/>
      <c r="DL124" s="830">
        <v>2271</v>
      </c>
      <c r="DM124" s="828"/>
      <c r="DN124" s="828"/>
      <c r="DO124" s="828"/>
      <c r="DP124" s="829"/>
      <c r="DQ124" s="830" t="s">
        <v>126</v>
      </c>
      <c r="DR124" s="828"/>
      <c r="DS124" s="828"/>
      <c r="DT124" s="828"/>
      <c r="DU124" s="829"/>
      <c r="DV124" s="912" t="s">
        <v>126</v>
      </c>
      <c r="DW124" s="913"/>
      <c r="DX124" s="913"/>
      <c r="DY124" s="913"/>
      <c r="DZ124" s="914"/>
    </row>
    <row r="125" spans="1:130" s="226" customFormat="1" ht="26.25" customHeight="1" x14ac:dyDescent="0.2">
      <c r="A125" s="884"/>
      <c r="B125" s="885"/>
      <c r="C125" s="879" t="s">
        <v>461</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v>48687</v>
      </c>
      <c r="AB125" s="844"/>
      <c r="AC125" s="844"/>
      <c r="AD125" s="844"/>
      <c r="AE125" s="845"/>
      <c r="AF125" s="846">
        <v>48687</v>
      </c>
      <c r="AG125" s="844"/>
      <c r="AH125" s="844"/>
      <c r="AI125" s="844"/>
      <c r="AJ125" s="845"/>
      <c r="AK125" s="846">
        <v>48687</v>
      </c>
      <c r="AL125" s="844"/>
      <c r="AM125" s="844"/>
      <c r="AN125" s="844"/>
      <c r="AO125" s="845"/>
      <c r="AP125" s="888">
        <v>0</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474</v>
      </c>
      <c r="CL125" s="916"/>
      <c r="CM125" s="916"/>
      <c r="CN125" s="916"/>
      <c r="CO125" s="917"/>
      <c r="CP125" s="924" t="s">
        <v>475</v>
      </c>
      <c r="CQ125" s="872"/>
      <c r="CR125" s="872"/>
      <c r="CS125" s="872"/>
      <c r="CT125" s="872"/>
      <c r="CU125" s="872"/>
      <c r="CV125" s="872"/>
      <c r="CW125" s="872"/>
      <c r="CX125" s="872"/>
      <c r="CY125" s="872"/>
      <c r="CZ125" s="872"/>
      <c r="DA125" s="872"/>
      <c r="DB125" s="872"/>
      <c r="DC125" s="872"/>
      <c r="DD125" s="872"/>
      <c r="DE125" s="872"/>
      <c r="DF125" s="873"/>
      <c r="DG125" s="925" t="s">
        <v>126</v>
      </c>
      <c r="DH125" s="906"/>
      <c r="DI125" s="906"/>
      <c r="DJ125" s="906"/>
      <c r="DK125" s="906"/>
      <c r="DL125" s="906" t="s">
        <v>126</v>
      </c>
      <c r="DM125" s="906"/>
      <c r="DN125" s="906"/>
      <c r="DO125" s="906"/>
      <c r="DP125" s="906"/>
      <c r="DQ125" s="906" t="s">
        <v>126</v>
      </c>
      <c r="DR125" s="906"/>
      <c r="DS125" s="906"/>
      <c r="DT125" s="906"/>
      <c r="DU125" s="906"/>
      <c r="DV125" s="907" t="s">
        <v>126</v>
      </c>
      <c r="DW125" s="907"/>
      <c r="DX125" s="907"/>
      <c r="DY125" s="907"/>
      <c r="DZ125" s="908"/>
    </row>
    <row r="126" spans="1:130" s="226" customFormat="1" ht="26.25" customHeight="1" thickBot="1" x14ac:dyDescent="0.25">
      <c r="A126" s="884"/>
      <c r="B126" s="885"/>
      <c r="C126" s="879" t="s">
        <v>463</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v>222626</v>
      </c>
      <c r="AB126" s="844"/>
      <c r="AC126" s="844"/>
      <c r="AD126" s="844"/>
      <c r="AE126" s="845"/>
      <c r="AF126" s="846">
        <v>117737</v>
      </c>
      <c r="AG126" s="844"/>
      <c r="AH126" s="844"/>
      <c r="AI126" s="844"/>
      <c r="AJ126" s="845"/>
      <c r="AK126" s="846">
        <v>115785</v>
      </c>
      <c r="AL126" s="844"/>
      <c r="AM126" s="844"/>
      <c r="AN126" s="844"/>
      <c r="AO126" s="845"/>
      <c r="AP126" s="888">
        <v>0.1</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476</v>
      </c>
      <c r="CQ126" s="816"/>
      <c r="CR126" s="816"/>
      <c r="CS126" s="816"/>
      <c r="CT126" s="816"/>
      <c r="CU126" s="816"/>
      <c r="CV126" s="816"/>
      <c r="CW126" s="816"/>
      <c r="CX126" s="816"/>
      <c r="CY126" s="816"/>
      <c r="CZ126" s="816"/>
      <c r="DA126" s="816"/>
      <c r="DB126" s="816"/>
      <c r="DC126" s="816"/>
      <c r="DD126" s="816"/>
      <c r="DE126" s="816"/>
      <c r="DF126" s="817"/>
      <c r="DG126" s="880" t="s">
        <v>126</v>
      </c>
      <c r="DH126" s="881"/>
      <c r="DI126" s="881"/>
      <c r="DJ126" s="881"/>
      <c r="DK126" s="881"/>
      <c r="DL126" s="881" t="s">
        <v>126</v>
      </c>
      <c r="DM126" s="881"/>
      <c r="DN126" s="881"/>
      <c r="DO126" s="881"/>
      <c r="DP126" s="881"/>
      <c r="DQ126" s="881" t="s">
        <v>126</v>
      </c>
      <c r="DR126" s="881"/>
      <c r="DS126" s="881"/>
      <c r="DT126" s="881"/>
      <c r="DU126" s="881"/>
      <c r="DV126" s="858" t="s">
        <v>126</v>
      </c>
      <c r="DW126" s="858"/>
      <c r="DX126" s="858"/>
      <c r="DY126" s="858"/>
      <c r="DZ126" s="859"/>
    </row>
    <row r="127" spans="1:130" s="226" customFormat="1" ht="26.25" customHeight="1" x14ac:dyDescent="0.2">
      <c r="A127" s="886"/>
      <c r="B127" s="887"/>
      <c r="C127" s="902" t="s">
        <v>477</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126</v>
      </c>
      <c r="AB127" s="844"/>
      <c r="AC127" s="844"/>
      <c r="AD127" s="844"/>
      <c r="AE127" s="845"/>
      <c r="AF127" s="846" t="s">
        <v>126</v>
      </c>
      <c r="AG127" s="844"/>
      <c r="AH127" s="844"/>
      <c r="AI127" s="844"/>
      <c r="AJ127" s="845"/>
      <c r="AK127" s="846" t="s">
        <v>126</v>
      </c>
      <c r="AL127" s="844"/>
      <c r="AM127" s="844"/>
      <c r="AN127" s="844"/>
      <c r="AO127" s="845"/>
      <c r="AP127" s="888" t="s">
        <v>126</v>
      </c>
      <c r="AQ127" s="889"/>
      <c r="AR127" s="889"/>
      <c r="AS127" s="889"/>
      <c r="AT127" s="890"/>
      <c r="AU127" s="228"/>
      <c r="AV127" s="228"/>
      <c r="AW127" s="228"/>
      <c r="AX127" s="905" t="s">
        <v>478</v>
      </c>
      <c r="AY127" s="876"/>
      <c r="AZ127" s="876"/>
      <c r="BA127" s="876"/>
      <c r="BB127" s="876"/>
      <c r="BC127" s="876"/>
      <c r="BD127" s="876"/>
      <c r="BE127" s="877"/>
      <c r="BF127" s="875" t="s">
        <v>479</v>
      </c>
      <c r="BG127" s="876"/>
      <c r="BH127" s="876"/>
      <c r="BI127" s="876"/>
      <c r="BJ127" s="876"/>
      <c r="BK127" s="876"/>
      <c r="BL127" s="877"/>
      <c r="BM127" s="875" t="s">
        <v>480</v>
      </c>
      <c r="BN127" s="876"/>
      <c r="BO127" s="876"/>
      <c r="BP127" s="876"/>
      <c r="BQ127" s="876"/>
      <c r="BR127" s="876"/>
      <c r="BS127" s="877"/>
      <c r="BT127" s="875" t="s">
        <v>481</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482</v>
      </c>
      <c r="CQ127" s="816"/>
      <c r="CR127" s="816"/>
      <c r="CS127" s="816"/>
      <c r="CT127" s="816"/>
      <c r="CU127" s="816"/>
      <c r="CV127" s="816"/>
      <c r="CW127" s="816"/>
      <c r="CX127" s="816"/>
      <c r="CY127" s="816"/>
      <c r="CZ127" s="816"/>
      <c r="DA127" s="816"/>
      <c r="DB127" s="816"/>
      <c r="DC127" s="816"/>
      <c r="DD127" s="816"/>
      <c r="DE127" s="816"/>
      <c r="DF127" s="817"/>
      <c r="DG127" s="880" t="s">
        <v>126</v>
      </c>
      <c r="DH127" s="881"/>
      <c r="DI127" s="881"/>
      <c r="DJ127" s="881"/>
      <c r="DK127" s="881"/>
      <c r="DL127" s="881" t="s">
        <v>126</v>
      </c>
      <c r="DM127" s="881"/>
      <c r="DN127" s="881"/>
      <c r="DO127" s="881"/>
      <c r="DP127" s="881"/>
      <c r="DQ127" s="881" t="s">
        <v>126</v>
      </c>
      <c r="DR127" s="881"/>
      <c r="DS127" s="881"/>
      <c r="DT127" s="881"/>
      <c r="DU127" s="881"/>
      <c r="DV127" s="858" t="s">
        <v>126</v>
      </c>
      <c r="DW127" s="858"/>
      <c r="DX127" s="858"/>
      <c r="DY127" s="858"/>
      <c r="DZ127" s="859"/>
    </row>
    <row r="128" spans="1:130" s="226" customFormat="1" ht="26.25" customHeight="1" thickBot="1" x14ac:dyDescent="0.25">
      <c r="A128" s="860" t="s">
        <v>483</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484</v>
      </c>
      <c r="X128" s="862"/>
      <c r="Y128" s="862"/>
      <c r="Z128" s="863"/>
      <c r="AA128" s="864">
        <v>6495898</v>
      </c>
      <c r="AB128" s="865"/>
      <c r="AC128" s="865"/>
      <c r="AD128" s="865"/>
      <c r="AE128" s="866"/>
      <c r="AF128" s="867">
        <v>3022786</v>
      </c>
      <c r="AG128" s="865"/>
      <c r="AH128" s="865"/>
      <c r="AI128" s="865"/>
      <c r="AJ128" s="866"/>
      <c r="AK128" s="867">
        <v>2833118</v>
      </c>
      <c r="AL128" s="865"/>
      <c r="AM128" s="865"/>
      <c r="AN128" s="865"/>
      <c r="AO128" s="866"/>
      <c r="AP128" s="868"/>
      <c r="AQ128" s="869"/>
      <c r="AR128" s="869"/>
      <c r="AS128" s="869"/>
      <c r="AT128" s="870"/>
      <c r="AU128" s="228"/>
      <c r="AV128" s="228"/>
      <c r="AW128" s="228"/>
      <c r="AX128" s="871" t="s">
        <v>485</v>
      </c>
      <c r="AY128" s="872"/>
      <c r="AZ128" s="872"/>
      <c r="BA128" s="872"/>
      <c r="BB128" s="872"/>
      <c r="BC128" s="872"/>
      <c r="BD128" s="872"/>
      <c r="BE128" s="873"/>
      <c r="BF128" s="850" t="s">
        <v>126</v>
      </c>
      <c r="BG128" s="851"/>
      <c r="BH128" s="851"/>
      <c r="BI128" s="851"/>
      <c r="BJ128" s="851"/>
      <c r="BK128" s="851"/>
      <c r="BL128" s="874"/>
      <c r="BM128" s="850">
        <v>11.25</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486</v>
      </c>
      <c r="CQ128" s="794"/>
      <c r="CR128" s="794"/>
      <c r="CS128" s="794"/>
      <c r="CT128" s="794"/>
      <c r="CU128" s="794"/>
      <c r="CV128" s="794"/>
      <c r="CW128" s="794"/>
      <c r="CX128" s="794"/>
      <c r="CY128" s="794"/>
      <c r="CZ128" s="794"/>
      <c r="DA128" s="794"/>
      <c r="DB128" s="794"/>
      <c r="DC128" s="794"/>
      <c r="DD128" s="794"/>
      <c r="DE128" s="794"/>
      <c r="DF128" s="795"/>
      <c r="DG128" s="854" t="s">
        <v>126</v>
      </c>
      <c r="DH128" s="855"/>
      <c r="DI128" s="855"/>
      <c r="DJ128" s="855"/>
      <c r="DK128" s="855"/>
      <c r="DL128" s="855" t="s">
        <v>126</v>
      </c>
      <c r="DM128" s="855"/>
      <c r="DN128" s="855"/>
      <c r="DO128" s="855"/>
      <c r="DP128" s="855"/>
      <c r="DQ128" s="855" t="s">
        <v>126</v>
      </c>
      <c r="DR128" s="855"/>
      <c r="DS128" s="855"/>
      <c r="DT128" s="855"/>
      <c r="DU128" s="855"/>
      <c r="DV128" s="856" t="s">
        <v>126</v>
      </c>
      <c r="DW128" s="856"/>
      <c r="DX128" s="856"/>
      <c r="DY128" s="856"/>
      <c r="DZ128" s="857"/>
    </row>
    <row r="129" spans="1:131" s="226" customFormat="1" ht="26.25" customHeight="1" x14ac:dyDescent="0.2">
      <c r="A129" s="838" t="s">
        <v>105</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487</v>
      </c>
      <c r="X129" s="841"/>
      <c r="Y129" s="841"/>
      <c r="Z129" s="842"/>
      <c r="AA129" s="843">
        <v>108326054</v>
      </c>
      <c r="AB129" s="844"/>
      <c r="AC129" s="844"/>
      <c r="AD129" s="844"/>
      <c r="AE129" s="845"/>
      <c r="AF129" s="846">
        <v>110243791</v>
      </c>
      <c r="AG129" s="844"/>
      <c r="AH129" s="844"/>
      <c r="AI129" s="844"/>
      <c r="AJ129" s="845"/>
      <c r="AK129" s="846">
        <v>115235486</v>
      </c>
      <c r="AL129" s="844"/>
      <c r="AM129" s="844"/>
      <c r="AN129" s="844"/>
      <c r="AO129" s="845"/>
      <c r="AP129" s="847"/>
      <c r="AQ129" s="848"/>
      <c r="AR129" s="848"/>
      <c r="AS129" s="848"/>
      <c r="AT129" s="849"/>
      <c r="AU129" s="229"/>
      <c r="AV129" s="229"/>
      <c r="AW129" s="229"/>
      <c r="AX129" s="815" t="s">
        <v>488</v>
      </c>
      <c r="AY129" s="816"/>
      <c r="AZ129" s="816"/>
      <c r="BA129" s="816"/>
      <c r="BB129" s="816"/>
      <c r="BC129" s="816"/>
      <c r="BD129" s="816"/>
      <c r="BE129" s="817"/>
      <c r="BF129" s="834" t="s">
        <v>126</v>
      </c>
      <c r="BG129" s="835"/>
      <c r="BH129" s="835"/>
      <c r="BI129" s="835"/>
      <c r="BJ129" s="835"/>
      <c r="BK129" s="835"/>
      <c r="BL129" s="836"/>
      <c r="BM129" s="834">
        <v>16.25</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38" t="s">
        <v>489</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490</v>
      </c>
      <c r="X130" s="841"/>
      <c r="Y130" s="841"/>
      <c r="Z130" s="842"/>
      <c r="AA130" s="843">
        <v>11469055</v>
      </c>
      <c r="AB130" s="844"/>
      <c r="AC130" s="844"/>
      <c r="AD130" s="844"/>
      <c r="AE130" s="845"/>
      <c r="AF130" s="846">
        <v>11070404</v>
      </c>
      <c r="AG130" s="844"/>
      <c r="AH130" s="844"/>
      <c r="AI130" s="844"/>
      <c r="AJ130" s="845"/>
      <c r="AK130" s="846">
        <v>10970439</v>
      </c>
      <c r="AL130" s="844"/>
      <c r="AM130" s="844"/>
      <c r="AN130" s="844"/>
      <c r="AO130" s="845"/>
      <c r="AP130" s="847"/>
      <c r="AQ130" s="848"/>
      <c r="AR130" s="848"/>
      <c r="AS130" s="848"/>
      <c r="AT130" s="849"/>
      <c r="AU130" s="229"/>
      <c r="AV130" s="229"/>
      <c r="AW130" s="229"/>
      <c r="AX130" s="815" t="s">
        <v>491</v>
      </c>
      <c r="AY130" s="816"/>
      <c r="AZ130" s="816"/>
      <c r="BA130" s="816"/>
      <c r="BB130" s="816"/>
      <c r="BC130" s="816"/>
      <c r="BD130" s="816"/>
      <c r="BE130" s="817"/>
      <c r="BF130" s="818">
        <v>-0.6</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492</v>
      </c>
      <c r="X131" s="825"/>
      <c r="Y131" s="825"/>
      <c r="Z131" s="826"/>
      <c r="AA131" s="827">
        <v>96856999</v>
      </c>
      <c r="AB131" s="828"/>
      <c r="AC131" s="828"/>
      <c r="AD131" s="828"/>
      <c r="AE131" s="829"/>
      <c r="AF131" s="830">
        <v>99173387</v>
      </c>
      <c r="AG131" s="828"/>
      <c r="AH131" s="828"/>
      <c r="AI131" s="828"/>
      <c r="AJ131" s="829"/>
      <c r="AK131" s="830">
        <v>104265047</v>
      </c>
      <c r="AL131" s="828"/>
      <c r="AM131" s="828"/>
      <c r="AN131" s="828"/>
      <c r="AO131" s="829"/>
      <c r="AP131" s="831"/>
      <c r="AQ131" s="832"/>
      <c r="AR131" s="832"/>
      <c r="AS131" s="832"/>
      <c r="AT131" s="833"/>
      <c r="AU131" s="229"/>
      <c r="AV131" s="229"/>
      <c r="AW131" s="229"/>
      <c r="AX131" s="793" t="s">
        <v>493</v>
      </c>
      <c r="AY131" s="794"/>
      <c r="AZ131" s="794"/>
      <c r="BA131" s="794"/>
      <c r="BB131" s="794"/>
      <c r="BC131" s="794"/>
      <c r="BD131" s="794"/>
      <c r="BE131" s="795"/>
      <c r="BF131" s="796" t="s">
        <v>126</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802" t="s">
        <v>494</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495</v>
      </c>
      <c r="W132" s="806"/>
      <c r="X132" s="806"/>
      <c r="Y132" s="806"/>
      <c r="Z132" s="807"/>
      <c r="AA132" s="808">
        <v>-0.95756322199999999</v>
      </c>
      <c r="AB132" s="809"/>
      <c r="AC132" s="809"/>
      <c r="AD132" s="809"/>
      <c r="AE132" s="810"/>
      <c r="AF132" s="811">
        <v>-1.023924896</v>
      </c>
      <c r="AG132" s="809"/>
      <c r="AH132" s="809"/>
      <c r="AI132" s="809"/>
      <c r="AJ132" s="810"/>
      <c r="AK132" s="811">
        <v>-8.1084698999999996E-2</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496</v>
      </c>
      <c r="W133" s="785"/>
      <c r="X133" s="785"/>
      <c r="Y133" s="785"/>
      <c r="Z133" s="786"/>
      <c r="AA133" s="787">
        <v>-0.7</v>
      </c>
      <c r="AB133" s="788"/>
      <c r="AC133" s="788"/>
      <c r="AD133" s="788"/>
      <c r="AE133" s="789"/>
      <c r="AF133" s="787">
        <v>-0.9</v>
      </c>
      <c r="AG133" s="788"/>
      <c r="AH133" s="788"/>
      <c r="AI133" s="788"/>
      <c r="AJ133" s="789"/>
      <c r="AK133" s="787">
        <v>-0.6</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f4dZeOYdjj840xLQpGidMI710rA92Tvb8BS7/qhcC0kJBig7kJA/s9k+DohMZ9ziC30SZcx8XvVSAAuNCPAHHA==" saltValue="sbpesipPLGiqGYoMCPT8tw==" spinCount="100000" sheet="1" objects="1" scenarios="1" formatRows="0"/>
  <mergeCells count="2035">
    <mergeCell ref="B69:P69"/>
    <mergeCell ref="B71:P71"/>
    <mergeCell ref="B72:P72"/>
    <mergeCell ref="B74:P74"/>
    <mergeCell ref="B73:P73"/>
    <mergeCell ref="B75:P75"/>
    <mergeCell ref="B76:P7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B68:P68"/>
    <mergeCell ref="DL7:DP7"/>
    <mergeCell ref="DQ7:DU7"/>
    <mergeCell ref="DV7:DZ7"/>
    <mergeCell ref="B8:P8"/>
    <mergeCell ref="Q8:U8"/>
    <mergeCell ref="V8:Z8"/>
    <mergeCell ref="AA8:AE8"/>
    <mergeCell ref="AF8:AJ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0:P70"/>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497</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VQAP1r5yWPGfi9hrtKNQ4gIl4Zh517zc9/Wfow1O1voSDc4CAJxFp8f8ZTxbj9fMRkJu1Y3IMPT3Vs8rNRdZRg==" saltValue="v+Vfe9WwkZ4rI6tAqgvidg==" spinCount="100000" sheet="1" objects="1" scenarios="1"/>
  <dataConsolidate/>
  <phoneticPr fontId="2"/>
  <printOptions horizontalCentered="1" verticalCentered="1"/>
  <pageMargins left="0" right="0" top="0" bottom="0" header="0" footer="0"/>
  <pageSetup paperSize="9" scale="30"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vWDmGELsQK/zEL4AR8U9g9eUHmBmX+0UokRLx+iXwktz/w86BNUrvpn7QT74RVypIuq/fJ5TJ+Px8Erf1QUmNA==" saltValue="C/wflLYoInUchyFKUz9hn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498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499</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1" t="s">
        <v>500</v>
      </c>
      <c r="AP7" s="268"/>
      <c r="AQ7" s="269" t="s">
        <v>501</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2"/>
      <c r="AP8" s="274" t="s">
        <v>502</v>
      </c>
      <c r="AQ8" s="275" t="s">
        <v>503</v>
      </c>
      <c r="AR8" s="276" t="s">
        <v>504</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3" t="s">
        <v>505</v>
      </c>
      <c r="AL9" s="1194"/>
      <c r="AM9" s="1194"/>
      <c r="AN9" s="1195"/>
      <c r="AO9" s="277">
        <v>28239027</v>
      </c>
      <c r="AP9" s="277">
        <v>50269</v>
      </c>
      <c r="AQ9" s="278">
        <v>62943</v>
      </c>
      <c r="AR9" s="279">
        <v>-20.100000000000001</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3" t="s">
        <v>506</v>
      </c>
      <c r="AL10" s="1194"/>
      <c r="AM10" s="1194"/>
      <c r="AN10" s="1195"/>
      <c r="AO10" s="280">
        <v>130267</v>
      </c>
      <c r="AP10" s="280">
        <v>232</v>
      </c>
      <c r="AQ10" s="281">
        <v>1681</v>
      </c>
      <c r="AR10" s="282">
        <v>-86.2</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3" t="s">
        <v>507</v>
      </c>
      <c r="AL11" s="1194"/>
      <c r="AM11" s="1194"/>
      <c r="AN11" s="1195"/>
      <c r="AO11" s="280">
        <v>62030</v>
      </c>
      <c r="AP11" s="280">
        <v>110</v>
      </c>
      <c r="AQ11" s="281">
        <v>656</v>
      </c>
      <c r="AR11" s="282">
        <v>-83.2</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3" t="s">
        <v>508</v>
      </c>
      <c r="AL12" s="1194"/>
      <c r="AM12" s="1194"/>
      <c r="AN12" s="1195"/>
      <c r="AO12" s="280" t="s">
        <v>509</v>
      </c>
      <c r="AP12" s="280" t="s">
        <v>509</v>
      </c>
      <c r="AQ12" s="281">
        <v>24</v>
      </c>
      <c r="AR12" s="282" t="s">
        <v>509</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3" t="s">
        <v>510</v>
      </c>
      <c r="AL13" s="1194"/>
      <c r="AM13" s="1194"/>
      <c r="AN13" s="1195"/>
      <c r="AO13" s="280">
        <v>1373814</v>
      </c>
      <c r="AP13" s="280">
        <v>2446</v>
      </c>
      <c r="AQ13" s="281">
        <v>1968</v>
      </c>
      <c r="AR13" s="282">
        <v>24.3</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3" t="s">
        <v>511</v>
      </c>
      <c r="AL14" s="1194"/>
      <c r="AM14" s="1194"/>
      <c r="AN14" s="1195"/>
      <c r="AO14" s="280">
        <v>476918</v>
      </c>
      <c r="AP14" s="280">
        <v>849</v>
      </c>
      <c r="AQ14" s="281">
        <v>1222</v>
      </c>
      <c r="AR14" s="282">
        <v>-30.5</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6" t="s">
        <v>512</v>
      </c>
      <c r="AL15" s="1197"/>
      <c r="AM15" s="1197"/>
      <c r="AN15" s="1198"/>
      <c r="AO15" s="280">
        <v>-1894481</v>
      </c>
      <c r="AP15" s="280">
        <v>-3372</v>
      </c>
      <c r="AQ15" s="281">
        <v>-3725</v>
      </c>
      <c r="AR15" s="282">
        <v>-9.5</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6" t="s">
        <v>188</v>
      </c>
      <c r="AL16" s="1197"/>
      <c r="AM16" s="1197"/>
      <c r="AN16" s="1198"/>
      <c r="AO16" s="280">
        <v>28387575</v>
      </c>
      <c r="AP16" s="280">
        <v>50533</v>
      </c>
      <c r="AQ16" s="281">
        <v>64768</v>
      </c>
      <c r="AR16" s="282">
        <v>-22</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513</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514</v>
      </c>
      <c r="AP20" s="289" t="s">
        <v>515</v>
      </c>
      <c r="AQ20" s="290" t="s">
        <v>516</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99" t="s">
        <v>517</v>
      </c>
      <c r="AL21" s="1200"/>
      <c r="AM21" s="1200"/>
      <c r="AN21" s="1201"/>
      <c r="AO21" s="293">
        <v>4.79</v>
      </c>
      <c r="AP21" s="294">
        <v>6.41</v>
      </c>
      <c r="AQ21" s="295">
        <v>-1.62</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99" t="s">
        <v>518</v>
      </c>
      <c r="AL22" s="1200"/>
      <c r="AM22" s="1200"/>
      <c r="AN22" s="1201"/>
      <c r="AO22" s="298">
        <v>97.9</v>
      </c>
      <c r="AP22" s="299">
        <v>99.7</v>
      </c>
      <c r="AQ22" s="300">
        <v>-1.8</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92" t="s">
        <v>519</v>
      </c>
      <c r="B26" s="1192"/>
      <c r="C26" s="1192"/>
      <c r="D26" s="1192"/>
      <c r="E26" s="1192"/>
      <c r="F26" s="1192"/>
      <c r="G26" s="1192"/>
      <c r="H26" s="1192"/>
      <c r="I26" s="1192"/>
      <c r="J26" s="1192"/>
      <c r="K26" s="1192"/>
      <c r="L26" s="1192"/>
      <c r="M26" s="1192"/>
      <c r="N26" s="1192"/>
      <c r="O26" s="1192"/>
      <c r="P26" s="1192"/>
      <c r="Q26" s="1192"/>
      <c r="R26" s="1192"/>
      <c r="S26" s="1192"/>
      <c r="T26" s="1192"/>
      <c r="U26" s="1192"/>
      <c r="V26" s="1192"/>
      <c r="W26" s="1192"/>
      <c r="X26" s="1192"/>
      <c r="Y26" s="1192"/>
      <c r="Z26" s="1192"/>
      <c r="AA26" s="1192"/>
      <c r="AB26" s="1192"/>
      <c r="AC26" s="1192"/>
      <c r="AD26" s="1192"/>
      <c r="AE26" s="1192"/>
      <c r="AF26" s="1192"/>
      <c r="AG26" s="1192"/>
      <c r="AH26" s="1192"/>
      <c r="AI26" s="1192"/>
      <c r="AJ26" s="1192"/>
      <c r="AK26" s="1192"/>
      <c r="AL26" s="1192"/>
      <c r="AM26" s="1192"/>
      <c r="AN26" s="1192"/>
      <c r="AO26" s="1192"/>
      <c r="AP26" s="1192"/>
      <c r="AQ26" s="1192"/>
      <c r="AR26" s="1192"/>
      <c r="AS26" s="1192"/>
      <c r="AT26" s="263"/>
    </row>
    <row r="27" spans="1:46" ht="13.2" x14ac:dyDescent="0.2">
      <c r="A27" s="305"/>
      <c r="AO27" s="258"/>
      <c r="AP27" s="258"/>
      <c r="AQ27" s="258"/>
      <c r="AR27" s="258"/>
      <c r="AS27" s="258"/>
      <c r="AT27" s="258"/>
    </row>
    <row r="28" spans="1:46" ht="16.2" x14ac:dyDescent="0.2">
      <c r="A28" s="259" t="s">
        <v>520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521</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1" t="s">
        <v>500</v>
      </c>
      <c r="AP30" s="268"/>
      <c r="AQ30" s="269" t="s">
        <v>501</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2"/>
      <c r="AP31" s="274" t="s">
        <v>502</v>
      </c>
      <c r="AQ31" s="275" t="s">
        <v>503</v>
      </c>
      <c r="AR31" s="276" t="s">
        <v>504</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3" t="s">
        <v>522</v>
      </c>
      <c r="AL32" s="1184"/>
      <c r="AM32" s="1184"/>
      <c r="AN32" s="1185"/>
      <c r="AO32" s="308">
        <v>12231981</v>
      </c>
      <c r="AP32" s="308">
        <v>21774</v>
      </c>
      <c r="AQ32" s="309">
        <v>36898</v>
      </c>
      <c r="AR32" s="310">
        <v>-41</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3" t="s">
        <v>523</v>
      </c>
      <c r="AL33" s="1184"/>
      <c r="AM33" s="1184"/>
      <c r="AN33" s="1185"/>
      <c r="AO33" s="308" t="s">
        <v>509</v>
      </c>
      <c r="AP33" s="308" t="s">
        <v>509</v>
      </c>
      <c r="AQ33" s="309">
        <v>2</v>
      </c>
      <c r="AR33" s="310" t="s">
        <v>509</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3" t="s">
        <v>524</v>
      </c>
      <c r="AL34" s="1184"/>
      <c r="AM34" s="1184"/>
      <c r="AN34" s="1185"/>
      <c r="AO34" s="308" t="s">
        <v>509</v>
      </c>
      <c r="AP34" s="308" t="s">
        <v>509</v>
      </c>
      <c r="AQ34" s="309">
        <v>63</v>
      </c>
      <c r="AR34" s="310" t="s">
        <v>509</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3" t="s">
        <v>525</v>
      </c>
      <c r="AL35" s="1184"/>
      <c r="AM35" s="1184"/>
      <c r="AN35" s="1185"/>
      <c r="AO35" s="308">
        <v>594892</v>
      </c>
      <c r="AP35" s="308">
        <v>1059</v>
      </c>
      <c r="AQ35" s="309">
        <v>8350</v>
      </c>
      <c r="AR35" s="310">
        <v>-87.3</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3" t="s">
        <v>526</v>
      </c>
      <c r="AL36" s="1184"/>
      <c r="AM36" s="1184"/>
      <c r="AN36" s="1185"/>
      <c r="AO36" s="308">
        <v>4567</v>
      </c>
      <c r="AP36" s="308">
        <v>8</v>
      </c>
      <c r="AQ36" s="309">
        <v>436</v>
      </c>
      <c r="AR36" s="310">
        <v>-98.2</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3" t="s">
        <v>527</v>
      </c>
      <c r="AL37" s="1184"/>
      <c r="AM37" s="1184"/>
      <c r="AN37" s="1185"/>
      <c r="AO37" s="308">
        <v>887574</v>
      </c>
      <c r="AP37" s="308">
        <v>1580</v>
      </c>
      <c r="AQ37" s="309">
        <v>641</v>
      </c>
      <c r="AR37" s="310">
        <v>146.5</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6" t="s">
        <v>528</v>
      </c>
      <c r="AL38" s="1187"/>
      <c r="AM38" s="1187"/>
      <c r="AN38" s="1188"/>
      <c r="AO38" s="311" t="s">
        <v>509</v>
      </c>
      <c r="AP38" s="311" t="s">
        <v>509</v>
      </c>
      <c r="AQ38" s="312">
        <v>1</v>
      </c>
      <c r="AR38" s="300" t="s">
        <v>509</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6" t="s">
        <v>529</v>
      </c>
      <c r="AL39" s="1187"/>
      <c r="AM39" s="1187"/>
      <c r="AN39" s="1188"/>
      <c r="AO39" s="308">
        <v>-2833118</v>
      </c>
      <c r="AP39" s="308">
        <v>-5043</v>
      </c>
      <c r="AQ39" s="309">
        <v>-7817</v>
      </c>
      <c r="AR39" s="310">
        <v>-35.5</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3" t="s">
        <v>530</v>
      </c>
      <c r="AL40" s="1184"/>
      <c r="AM40" s="1184"/>
      <c r="AN40" s="1185"/>
      <c r="AO40" s="308">
        <v>-10970439</v>
      </c>
      <c r="AP40" s="308">
        <v>-19529</v>
      </c>
      <c r="AQ40" s="309">
        <v>-28299</v>
      </c>
      <c r="AR40" s="310">
        <v>-31</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89" t="s">
        <v>298</v>
      </c>
      <c r="AL41" s="1190"/>
      <c r="AM41" s="1190"/>
      <c r="AN41" s="1191"/>
      <c r="AO41" s="308">
        <v>-84543</v>
      </c>
      <c r="AP41" s="308">
        <v>-150</v>
      </c>
      <c r="AQ41" s="309">
        <v>10277</v>
      </c>
      <c r="AR41" s="310">
        <v>-101.5</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531</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532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533</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6" t="s">
        <v>500</v>
      </c>
      <c r="AN49" s="1178" t="s">
        <v>534</v>
      </c>
      <c r="AO49" s="1179"/>
      <c r="AP49" s="1179"/>
      <c r="AQ49" s="1179"/>
      <c r="AR49" s="1180"/>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7"/>
      <c r="AN50" s="324" t="s">
        <v>535</v>
      </c>
      <c r="AO50" s="325" t="s">
        <v>536</v>
      </c>
      <c r="AP50" s="326" t="s">
        <v>537</v>
      </c>
      <c r="AQ50" s="327" t="s">
        <v>538</v>
      </c>
      <c r="AR50" s="328" t="s">
        <v>539</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540</v>
      </c>
      <c r="AL51" s="321"/>
      <c r="AM51" s="329">
        <v>15322604</v>
      </c>
      <c r="AN51" s="330">
        <v>27207</v>
      </c>
      <c r="AO51" s="331">
        <v>-16.3</v>
      </c>
      <c r="AP51" s="332">
        <v>48088</v>
      </c>
      <c r="AQ51" s="333">
        <v>3.6</v>
      </c>
      <c r="AR51" s="334">
        <v>-19.899999999999999</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541</v>
      </c>
      <c r="AM52" s="337">
        <v>11173330</v>
      </c>
      <c r="AN52" s="338">
        <v>19840</v>
      </c>
      <c r="AO52" s="339">
        <v>-20.9</v>
      </c>
      <c r="AP52" s="340">
        <v>25183</v>
      </c>
      <c r="AQ52" s="341">
        <v>-4.3</v>
      </c>
      <c r="AR52" s="342">
        <v>-16.600000000000001</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542</v>
      </c>
      <c r="AL53" s="321"/>
      <c r="AM53" s="329">
        <v>19915838</v>
      </c>
      <c r="AN53" s="330">
        <v>35408</v>
      </c>
      <c r="AO53" s="331">
        <v>30.1</v>
      </c>
      <c r="AP53" s="332">
        <v>46457</v>
      </c>
      <c r="AQ53" s="333">
        <v>-3.4</v>
      </c>
      <c r="AR53" s="334">
        <v>33.5</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541</v>
      </c>
      <c r="AM54" s="337">
        <v>13182897</v>
      </c>
      <c r="AN54" s="338">
        <v>23438</v>
      </c>
      <c r="AO54" s="339">
        <v>18.100000000000001</v>
      </c>
      <c r="AP54" s="340">
        <v>24020</v>
      </c>
      <c r="AQ54" s="341">
        <v>-4.5999999999999996</v>
      </c>
      <c r="AR54" s="342">
        <v>22.7</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543</v>
      </c>
      <c r="AL55" s="321"/>
      <c r="AM55" s="329">
        <v>24532708</v>
      </c>
      <c r="AN55" s="330">
        <v>43615</v>
      </c>
      <c r="AO55" s="331">
        <v>23.2</v>
      </c>
      <c r="AP55" s="332">
        <v>51849</v>
      </c>
      <c r="AQ55" s="333">
        <v>11.6</v>
      </c>
      <c r="AR55" s="334">
        <v>11.6</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541</v>
      </c>
      <c r="AM56" s="337">
        <v>17550002</v>
      </c>
      <c r="AN56" s="338">
        <v>31201</v>
      </c>
      <c r="AO56" s="339">
        <v>33.1</v>
      </c>
      <c r="AP56" s="340">
        <v>26326</v>
      </c>
      <c r="AQ56" s="341">
        <v>9.6</v>
      </c>
      <c r="AR56" s="342">
        <v>23.5</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544</v>
      </c>
      <c r="AL57" s="321"/>
      <c r="AM57" s="329">
        <v>19221685</v>
      </c>
      <c r="AN57" s="330">
        <v>34213</v>
      </c>
      <c r="AO57" s="331">
        <v>-21.6</v>
      </c>
      <c r="AP57" s="332">
        <v>52191</v>
      </c>
      <c r="AQ57" s="333">
        <v>0.7</v>
      </c>
      <c r="AR57" s="334">
        <v>-22.3</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541</v>
      </c>
      <c r="AM58" s="337">
        <v>12001240</v>
      </c>
      <c r="AN58" s="338">
        <v>21361</v>
      </c>
      <c r="AO58" s="339">
        <v>-31.5</v>
      </c>
      <c r="AP58" s="340">
        <v>26807</v>
      </c>
      <c r="AQ58" s="341">
        <v>1.8</v>
      </c>
      <c r="AR58" s="342">
        <v>-33.299999999999997</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545</v>
      </c>
      <c r="AL59" s="321"/>
      <c r="AM59" s="329">
        <v>31611375</v>
      </c>
      <c r="AN59" s="330">
        <v>56272</v>
      </c>
      <c r="AO59" s="331">
        <v>64.5</v>
      </c>
      <c r="AP59" s="332">
        <v>48105</v>
      </c>
      <c r="AQ59" s="333">
        <v>-7.8</v>
      </c>
      <c r="AR59" s="334">
        <v>72.3</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541</v>
      </c>
      <c r="AM60" s="337">
        <v>13989609</v>
      </c>
      <c r="AN60" s="338">
        <v>24903</v>
      </c>
      <c r="AO60" s="339">
        <v>16.600000000000001</v>
      </c>
      <c r="AP60" s="340">
        <v>24072</v>
      </c>
      <c r="AQ60" s="341">
        <v>-10.199999999999999</v>
      </c>
      <c r="AR60" s="342">
        <v>26.8</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546</v>
      </c>
      <c r="AL61" s="343"/>
      <c r="AM61" s="344">
        <v>22120842</v>
      </c>
      <c r="AN61" s="345">
        <v>39343</v>
      </c>
      <c r="AO61" s="346">
        <v>16</v>
      </c>
      <c r="AP61" s="347">
        <v>49338</v>
      </c>
      <c r="AQ61" s="348">
        <v>0.9</v>
      </c>
      <c r="AR61" s="334">
        <v>15.1</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541</v>
      </c>
      <c r="AM62" s="337">
        <v>13579416</v>
      </c>
      <c r="AN62" s="338">
        <v>24149</v>
      </c>
      <c r="AO62" s="339">
        <v>3.1</v>
      </c>
      <c r="AP62" s="340">
        <v>25282</v>
      </c>
      <c r="AQ62" s="341">
        <v>-1.5</v>
      </c>
      <c r="AR62" s="342">
        <v>4.5999999999999996</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FffncrL2F4GBYujPwVYC/FsrpmixHjq7UqTDEKV2Ys2Z86WKP7AV8vsST690/m9a+9gs7mkPfN6gRMBKt+GOfg==" saltValue="EolhMRJ94swQUwakT33yh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3"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548</v>
      </c>
    </row>
    <row r="120" spans="125:125" ht="13.5" hidden="1" customHeight="1" x14ac:dyDescent="0.2"/>
    <row r="121" spans="125:125" ht="13.5" hidden="1" customHeight="1" x14ac:dyDescent="0.2">
      <c r="DU121" s="255"/>
    </row>
  </sheetData>
  <sheetProtection algorithmName="SHA-512" hashValue="0zXObbQr200+LcRtI8SsqmJILPYA1A/fGLcC1F66Ep16X8km1vDcuXRnDclhfOM644CuP6sb1pLDzIPYvdH4WA==" saltValue="nJz9HqcE/QidWtK0idjJU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549</v>
      </c>
    </row>
  </sheetData>
  <sheetProtection algorithmName="SHA-512" hashValue="2SagbJn/KGJxoG8ncKQNp2qa3eHAyM4T+dKZqnOnpY2ErOlwWqmWcRFc19Rdkz9M03BA6Ej2qXBIN1B2TY10bg==" saltValue="qHkTPHjIpT59toLXBtpHk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2">
      <c r="B47" s="10"/>
      <c r="C47" s="1202" t="s">
        <v>3</v>
      </c>
      <c r="D47" s="1202"/>
      <c r="E47" s="1203"/>
      <c r="F47" s="11">
        <v>10.66</v>
      </c>
      <c r="G47" s="12">
        <v>9.66</v>
      </c>
      <c r="H47" s="12">
        <v>9.84</v>
      </c>
      <c r="I47" s="12">
        <v>9.9</v>
      </c>
      <c r="J47" s="13">
        <v>12.9</v>
      </c>
    </row>
    <row r="48" spans="2:10" ht="57.75" customHeight="1" x14ac:dyDescent="0.2">
      <c r="B48" s="14"/>
      <c r="C48" s="1204" t="s">
        <v>4</v>
      </c>
      <c r="D48" s="1204"/>
      <c r="E48" s="1205"/>
      <c r="F48" s="15">
        <v>3.29</v>
      </c>
      <c r="G48" s="16">
        <v>3.46</v>
      </c>
      <c r="H48" s="16">
        <v>1.49</v>
      </c>
      <c r="I48" s="16">
        <v>5.58</v>
      </c>
      <c r="J48" s="17">
        <v>6.52</v>
      </c>
    </row>
    <row r="49" spans="2:10" ht="57.75" customHeight="1" thickBot="1" x14ac:dyDescent="0.25">
      <c r="B49" s="18"/>
      <c r="C49" s="1206" t="s">
        <v>5</v>
      </c>
      <c r="D49" s="1206"/>
      <c r="E49" s="1207"/>
      <c r="F49" s="19">
        <v>0.52</v>
      </c>
      <c r="G49" s="20">
        <v>1.04</v>
      </c>
      <c r="H49" s="20" t="s">
        <v>555</v>
      </c>
      <c r="I49" s="20">
        <v>4.34</v>
      </c>
      <c r="J49" s="21">
        <v>4.62</v>
      </c>
    </row>
    <row r="50" spans="2:10" ht="13.2" x14ac:dyDescent="0.2"/>
  </sheetData>
  <sheetProtection algorithmName="SHA-512" hashValue="lIoxaJHowwcBB3PQ87/MDtgMFugDckUep5d9Ku8UJ4zWWRbGHcW22j5upClLzCiFEE4cTpp7I1cWOzdqbA2F0A==" saltValue="1qFBrbP/MkGEOPjw1fJ0/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2023-10-04T05:02:06Z</cp:lastPrinted>
  <dcterms:created xsi:type="dcterms:W3CDTF">2023-02-20T04:46:01Z</dcterms:created>
  <dcterms:modified xsi:type="dcterms:W3CDTF">2023-10-05T07:46:29Z</dcterms:modified>
  <cp:category/>
</cp:coreProperties>
</file>