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<sst xmlns="http://schemas.openxmlformats.org/spreadsheetml/2006/main" count="1102" uniqueCount="585">
  <si>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</si>
  <si>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</si>
  <si>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</si>
  <si>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</si>
  <si>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</si>
  <si>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</si>
  <si>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</si>
  <si>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</si>
  <si>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</si>
  <si>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</si>
  <si>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</si>
  <si>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</si>
  <si>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</si>
  <si>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</si>
  <si>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</si>
  <si>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</si>
  <si>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</si>
  <si>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</si>
  <si>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</si>
  <si>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</si>
  <si>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</si>
  <si>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</si>
  <si>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</si>
  <si>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</si>
  <si>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</si>
  <si>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</si>
  <si>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</si>
  <si>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</si>
  <si>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</si>
  <si>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</si>
  <si>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</si>
  <si>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</si>
  <si>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</si>
  <si>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</si>
  <si>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</si>
  <si>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</si>
  <si>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</si>
  <si>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</si>
  <si>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</si>
  <si>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</si>
  <si>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</si>
  <si>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</si>
  <si>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</si>
  <si>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</si>
  <si>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</si>
  <si>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</si>
  <si>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</si>
  <si>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</si>
  <si>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</si>
  <si>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</si>
  <si>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</si>
  <si>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</si>
  <si>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</si>
  <si>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</si>
  <si>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</si>
  <si>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</si>
  <si>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</si>
  <si>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</si>
  <si>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</si>
  <si>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</si>
  <si>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</si>
  <si>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</si>
  <si>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</si>
  <si>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</si>
  <si>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</si>
  <si>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</si>
  <si>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</si>
  <si>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</si>
  <si>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</si>
  <si>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</si>
  <si>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</si>
  <si>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</si>
  <si>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</si>
  <si>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</si>
  <si>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</si>
  <si>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</si>
  <si>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</si>
  <si>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</si>
  <si>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</si>
  <si>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</si>
  <si>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</si>
  <si>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</si>
  <si>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</si>
  <si>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</si>
  <si>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</si>
  <si>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</si>
  <si>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</si>
  <si>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</si>
  <si>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</si>
  <si>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</si>
  <si>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</si>
  <si>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</si>
  <si>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</si>
  <si>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</si>
  <si>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</si>
  <si>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</si>
  <si>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</si>
  <si>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</si>
  <si>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</si>
  <si>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</si>
  <si>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</si>
  <si>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</si>
  <si>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</si>
  <si>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</si>
  <si>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</si>
  <si>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</si>
  <si>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</si>
  <si>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</si>
  <si>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</si>
  <si>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</si>
  <si>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</si>
  <si>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</si>
  <si>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</si>
  <si>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</si>
  <si>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</si>
  <si>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</si>
  <si>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</si>
  <si>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</si>
  <si>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</si>
  <si>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</si>
  <si>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</si>
  <si>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</si>
  <si>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</si>
  <si>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</si>
  <si>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</si>
  <si>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</si>
  <si>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</si>
  <si>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</si>
  <si>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</si>
  <si>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</si>
  <si>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</si>
  <si>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</si>
  <si>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</si>
  <si>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</si>
  <si>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</si>
  <si>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</si>
  <si>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</si>
  <si>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</si>
  <si>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</si>
  <si>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</si>
  <si>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</si>
  <si>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</si>
  <si>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</si>
  <si>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</si>
  <si>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</si>
  <si>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</si>
  <si>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</si>
  <si>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</si>
  <si>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</si>
  <si>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</si>
  <si>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</si>
  <si>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</si>
  <si>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</si>
  <si>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</si>
  <si>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</si>
  <si>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</si>
  <si>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</si>
  <si>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</si>
  <si>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</si>
  <si>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</si>
  <si>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</si>
  <si>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</si>
  <si>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</si>
  <si>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</si>
  <si>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</si>
  <si>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</si>
  <si>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</si>
  <si>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</si>
  <si>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</si>
  <si>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</si>
  <si>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</si>
  <si>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</si>
  <si>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</si>
  <si>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</si>
  <si>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</si>
  <si>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</si>
  <si>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</si>
  <si>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</si>
  <si>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</si>
  <si>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</si>
  <si>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</si>
  <si>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</si>
  <si>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</si>
  <si>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</si>
  <si>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</si>
  <si>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</si>
  <si>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</si>
  <si>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</si>
  <si>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</si>
  <si>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</si>
  <si>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</si>
  <si>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</si>
  <si>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</si>
  <si>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</si>
  <si>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</si>
  <si>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</si>
  <si>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</si>
  <si>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</si>
  <si>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</si>
  <si>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</si>
  <si>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</si>
  <si>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</si>
  <si>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</si>
  <si>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</si>
  <si>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</si>
  <si>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</si>
  <si>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</si>
  <si>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</si>
  <si>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</si>
  <si>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</si>
  <si>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</si>
  <si>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</si>
  <si>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</si>
  <si>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</si>
  <si>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</si>
  <si>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</si>
  <si>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</si>
  <si>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</si>
  <si>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</si>
  <si>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</si>
  <si>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</si>
  <si>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</si>
  <si>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</si>
  <si>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</si>
  <si>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</si>
  <si>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</si>
  <si>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</si>
  <si>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</si>
  <si>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</si>
  <si>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</si>
  <si>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</si>
  <si>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</si>
  <si>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</si>
  <si>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</si>
  <si>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</si>
  <si>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</si>
  <si>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</si>
  <si>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</si>
  <si>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</si>
  <si>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</si>
  <si>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</si>
  <si>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</si>
  <si>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</si>
  <si>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</si>
  <si>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</si>
  <si>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</si>
  <si>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</si>
  <si>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</si>
  <si>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</si>
  <si>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</si>
  <si>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</si>
  <si>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</si>
  <si>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</si>
  <si>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</si>
  <si>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</si>
  <si>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</si>
  <si>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</si>
  <si>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</si>
  <si>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</si>
  <si>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</si>
  <si>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</si>
  <si>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</si>
  <si>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</si>
  <si>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</si>
  <si>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</si>
  <si>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</si>
  <si>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</si>
  <si>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</si>
  <si>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</si>
  <si>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</si>
  <si>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</si>
  <si>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</si>
  <si>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</si>
  <si>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</si>
  <si>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</si>
  <si>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</si>
  <si>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</si>
  <si>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</si>
  <si>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</si>
  <si>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</si>
  <si>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</si>
  <si>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</si>
  <si>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</si>
  <si>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</si>
  <si>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</si>
  <si>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</si>
  <si>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</si>
  <si>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</si>
  <si>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</si>
  <si>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</si>
  <si>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</si>
  <si>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</si>
  <si>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</si>
  <si>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</si>
  <si>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</si>
  <si>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</si>
  <si>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</si>
  <si>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</si>
  <si>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</si>
  <si>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</si>
  <si>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</si>
  <si>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</si>
  <si>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</si>
  <si>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</si>
  <si>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</si>
  <si>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</si>
  <si>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</si>
  <si>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</si>
  <si>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</si>
  <si>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</si>
  <si>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</si>
  <si>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</si>
  <si>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</si>
  <si>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</si>
  <si>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</si>
  <si>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</si>
  <si>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</si>
  <si>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</si>
  <si>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</si>
  <si>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</si>
  <si>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</si>
  <si>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</si>
  <si>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</si>
  <si>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</si>
  <si>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</si>
  <si>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</si>
  <si>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</si>
  <si>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</si>
  <si>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</si>
  <si>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</si>
  <si>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</si>
  <si>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</si>
  <si>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</si>
  <si>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</si>
  <si>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</si>
  <si>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</si>
  <si>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</si>
  <si>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</si>
  <si>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駐車場整備</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</si>
  <si>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</si>
  <si>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</si>
  <si>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</si>
  <si>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</si>
  <si>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</si>
  <si>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</si>
  <si>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</si>
  <si>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</si>
  <si>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</si>
  <si>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</si>
  <si>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</si>
  <si>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</si>
  <si>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</si>
  <si>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</si>
  <si>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</si>
  <si>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</si>
  <si>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</si>
  <si>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</si>
  <si>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</si>
  <si>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</si>
  <si>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</si>
  <si>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</si>
  <si>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</si>
  <si>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</si>
  <si>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</si>
  <si>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</si>
  <si>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</si>
  <si>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</si>
  <si>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</si>
  <si>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</si>
  <si>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</si>
  <si>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</si>
  <si>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</si>
  <si>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</si>
  <si>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</si>
  <si>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</si>
  <si>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</si>
  <si>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</si>
  <si>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</si>
  <si>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</si>
  <si>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</si>
  <si>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</si>
  <si>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</si>
  <si>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</si>
  <si>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</si>
  <si>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</si>
  <si>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</si>
  <si>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</si>
  <si>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</si>
  <si>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</si>
  <si>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</si>
  <si>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</si>
  <si>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</si>
  <si>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</si>
  <si>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</si>
  <si>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</si>
  <si>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</si>
  <si>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</si>
  <si>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</si>
  <si>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</si>
  <si>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</si>
  <si>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</si>
  <si>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</si>
  <si>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</si>
  <si>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</si>
  <si>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</si>
  <si>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</si>
  <si>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</si>
  <si>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</si>
  <si>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</si>
  <si>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</si>
  <si>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</si>
  <si>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</si>
  <si>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</si>
  <si>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</si>
  <si>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</si>
  <si>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</si>
  <si>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</si>
  <si>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</si>
  <si>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</si>
  <si>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</si>
  <si>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</si>
  <si>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</si>
  <si>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</si>
  <si>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</si>
  <si>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</si>
  <si>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</si>
  <si>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</si>
  <si>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</si>
  <si>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</si>
  <si>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</si>
  <si>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</si>
  <si>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</si>
  <si>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</si>
  <si>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</si>
  <si>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</si>
  <si>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</si>
  <si>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</si>
  <si>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</si>
  <si>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</si>
  <si>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</si>
  <si>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</si>
  <si>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</si>
  <si>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</si>
  <si>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</si>
  <si>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</si>
  <si>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</si>
  <si>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</si>
  <si>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</si>
  <si>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</si>
  <si>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</si>
  <si>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</si>
  <si>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</si>
  <si>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</si>
  <si>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</si>
  <si>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</si>
  <si>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</si>
  <si>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</si>
  <si>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</si>
  <si>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</si>
  <si>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</si>
  <si>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</si>
  <si>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</si>
  <si>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</si>
  <si>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</si>
  <si>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</si>
  <si>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</si>
  <si>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</si>
  <si>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</si>
  <si>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</si>
  <si>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</si>
  <si>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</si>
  <si>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</si>
  <si>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</si>
  <si>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</si>
  <si>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</si>
  <si>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</si>
  <si>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</si>
  <si>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</si>
  <si>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</si>
  <si>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</si>
  <si>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</si>
  <si>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</si>
  <si>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</si>
  <si>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</si>
  <si>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</si>
  <si>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</si>
  <si>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</si>
  <si>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</si>
  <si>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</si>
  <si>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</si>
  <si>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</si>
  <si>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</si>
  <si>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</si>
  <si>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</si>
  <si>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</si>
  <si>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</si>
  <si>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</si>
  <si>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</si>
  <si>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</si>
  <si>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</si>
  <si>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</si>
  <si>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</si>
  <si>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</si>
  <si>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</si>
  <si>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</si>
  <si>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</si>
  <si>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</si>
  <si>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</si>
  <si>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</si>
  <si>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</si>
  <si>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</si>
  <si>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</si>
  <si>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</si>
  <si>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</si>
  <si>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</si>
  <si>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</si>
  <si>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</si>
  <si>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</si>
  <si>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</si>
  <si>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</si>
  <si>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</si>
  <si>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</si>
  <si>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</si>
  <si>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</si>
  <si>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</si>
  <si>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</si>
  <si>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</si>
  <si>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</si>
  <si>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</si>
  <si>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</si>
  <si>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</si>
  <si>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</si>
  <si>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</si>
  <si>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</si>
  <si>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</si>
  <si>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</si>
  <si>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</si>
  <si>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</si>
  <si>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</si>
  <si>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</si>
  <si>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</si>
  <si>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</si>
  <si>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</si>
  <si>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</si>
  <si>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</si>
  <si>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</si>
  <si>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</si>
  <si>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</si>
  <si>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</si>
  <si>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</si>
  <si>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</si>
  <si>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</si>
  <si>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</si>
  <si>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</si>
  <si>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0.77</t>
  </si>
  <si>
    <t>▲ 3.78</t>
  </si>
  <si>
    <t>一般会計</t>
  </si>
  <si>
    <t>介護保険事業特別会計</t>
  </si>
  <si>
    <t>国民健康保険事業特別会計</t>
  </si>
  <si>
    <t>駐車場事業特別会計</t>
  </si>
  <si>
    <t>後期高齢者医療事業特別会計</t>
  </si>
  <si>
    <t>その他会計（赤字）</t>
  </si>
  <si>
    <t>その他会計（黒字）</t>
  </si>
  <si>
    <t>H30</t>
    <phoneticPr fontId="5"/>
  </si>
  <si>
    <t>R01</t>
    <phoneticPr fontId="5"/>
  </si>
  <si>
    <t>R02</t>
    <phoneticPr fontId="5"/>
  </si>
  <si>
    <t>R03</t>
    <phoneticPr fontId="5"/>
  </si>
  <si>
    <t>R04</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</si>
  <si>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</si>
  <si>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</si>
  <si>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法適用</t>
    <rPh sb="0" eb="1">
      <t>ホウ</t>
    </rPh>
    <rPh sb="1" eb="3">
      <t>テキヨウ</t>
    </rPh>
    <phoneticPr fontId="6"/>
  </si>
  <si>
    <t>-</t>
    <phoneticPr fontId="2"/>
  </si>
  <si>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</si>
  <si>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</si>
  <si>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</si>
  <si>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〇</t>
    <phoneticPr fontId="2"/>
  </si>
  <si>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</si>
  <si>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</si>
  <si>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t>
    <phoneticPr fontId="2"/>
  </si>
  <si>
    <t>総合庁舎整備基金</t>
    <rPh sb="0" eb="2">
      <t>ソウゴウ</t>
    </rPh>
    <rPh sb="2" eb="4">
      <t>チョウシャ</t>
    </rPh>
    <rPh sb="4" eb="6">
      <t>セイビ</t>
    </rPh>
    <rPh sb="6" eb="8">
      <t>キキン</t>
    </rPh>
    <phoneticPr fontId="2"/>
  </si>
  <si>
    <t>新金貨物線旅客化整備基金</t>
    <rPh sb="0" eb="2">
      <t>シンキン</t>
    </rPh>
    <rPh sb="2" eb="4">
      <t>カモツ</t>
    </rPh>
    <rPh sb="4" eb="5">
      <t>セン</t>
    </rPh>
    <rPh sb="5" eb="7">
      <t>リョキャク</t>
    </rPh>
    <rPh sb="7" eb="8">
      <t>カ</t>
    </rPh>
    <rPh sb="8" eb="10">
      <t>セイビ</t>
    </rPh>
    <rPh sb="10" eb="12">
      <t>キキン</t>
    </rPh>
    <phoneticPr fontId="2"/>
  </si>
  <si>
    <t>夢と誇りあるふるさと葛飾基金</t>
    <rPh sb="0" eb="1">
      <t>ユメ</t>
    </rPh>
    <rPh sb="2" eb="3">
      <t>ホコ</t>
    </rPh>
    <rPh sb="10" eb="12">
      <t>カツシカ</t>
    </rPh>
    <rPh sb="12" eb="14">
      <t>キキン</t>
    </rPh>
    <phoneticPr fontId="2"/>
  </si>
  <si>
    <t>奨学資金積立基金</t>
    <rPh sb="0" eb="2">
      <t>ショウガク</t>
    </rPh>
    <rPh sb="2" eb="4">
      <t>シキン</t>
    </rPh>
    <rPh sb="4" eb="6">
      <t>ツミタテ</t>
    </rPh>
    <rPh sb="6" eb="8">
      <t>キキン</t>
    </rPh>
    <phoneticPr fontId="2"/>
  </si>
  <si>
    <t>公共施設等整備基金</t>
    <rPh sb="0" eb="2">
      <t>コウキョウ</t>
    </rPh>
    <rPh sb="2" eb="4">
      <t>シセツ</t>
    </rPh>
    <rPh sb="4" eb="5">
      <t>トウ</t>
    </rPh>
    <rPh sb="5" eb="7">
      <t>セイビ</t>
    </rPh>
    <rPh sb="7" eb="9">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</si>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</sst>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C595-41C3-843D-5124D2B07A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46725</c:v>
                </c:pt>
                <c:pt idx="1">
                  <c:v>53810</c:v>
                </c:pt>
                <c:pt idx="2">
                  <c:v>69629</c:v>
                </c:pt>
                <c:pt idx="3">
                  <c:v>56955</c:v>
                </c:pt>
                <c:pt idx="4">
                  <c:v>60103</c:v>
                </c:pt>
              </c:numCache>
            </c:numRef>
          </c:val>
          <c:smooth val="0"/>
          <c:extLst>
            <c:ext xmlns:c16="http://schemas.microsoft.com/office/drawing/2014/chart" uri="{C3380CC4-5D6E-409C-BE32-E72D297353CC}">
              <c16:uniqueId val="{00000001-C595-41C3-843D-5124D2B07A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8.43</c:v>
                </c:pt>
                <c:pt idx="1">
                  <c:v>10.23</c:v>
                </c:pt>
                <c:pt idx="2">
                  <c:v>12.37</c:v>
                </c:pt>
                <c:pt idx="3">
                  <c:v>13.62</c:v>
                </c:pt>
                <c:pt idx="4">
                  <c:v>8.69</c:v>
                </c:pt>
              </c:numCache>
            </c:numRef>
          </c:val>
          <c:extLst>
            <c:ext xmlns:c16="http://schemas.microsoft.com/office/drawing/2014/chart" uri="{C3380CC4-5D6E-409C-BE32-E72D297353CC}">
              <c16:uniqueId val="{00000000-AEFF-4BC7-98DD-66DB33EE4F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12.09</c:v>
                </c:pt>
                <c:pt idx="1">
                  <c:v>12.03</c:v>
                </c:pt>
                <c:pt idx="2">
                  <c:v>19.87</c:v>
                </c:pt>
                <c:pt idx="3">
                  <c:v>18.66</c:v>
                </c:pt>
                <c:pt idx="4">
                  <c:v>18.22</c:v>
                </c:pt>
              </c:numCache>
            </c:numRef>
          </c:val>
          <c:extLst>
            <c:ext xmlns:c16="http://schemas.microsoft.com/office/drawing/2014/chart" uri="{C3380CC4-5D6E-409C-BE32-E72D297353CC}">
              <c16:uniqueId val="{00000001-AEFF-4BC7-98DD-66DB33EE4F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-0.77</c:v>
                </c:pt>
                <c:pt idx="1">
                  <c:v>2.19</c:v>
                </c:pt>
                <c:pt idx="2">
                  <c:v>9.4700000000000006</c:v>
                </c:pt>
                <c:pt idx="3">
                  <c:v>0.87</c:v>
                </c:pt>
                <c:pt idx="4">
                  <c:v>-3.78</c:v>
                </c:pt>
              </c:numCache>
            </c:numRef>
          </c:val>
          <c:smooth val="0"/>
          <c:extLst>
            <c:ext xmlns:c16="http://schemas.microsoft.com/office/drawing/2014/chart" uri="{C3380CC4-5D6E-409C-BE32-E72D297353CC}">
              <c16:uniqueId val="{00000002-AEFF-4BC7-98DD-66DB33EE4F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A2-44D7-8879-03E8D65C89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A2-44D7-8879-03E8D65C89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A2-44D7-8879-03E8D65C89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A2-44D7-8879-03E8D65C895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6A2-44D7-8879-03E8D65C895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6A2-44D7-8879-03E8D65C8950}"/>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F6A2-44D7-8879-03E8D65C895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c:v>
                </c:pt>
                <c:pt idx="2">
                  <c:v>#N/A</c:v>
                </c:pt>
                <c:pt idx="3">
                  <c:v>0.21</c:v>
                </c:pt>
                <c:pt idx="4">
                  <c:v>#N/A</c:v>
                </c:pt>
                <c:pt idx="5">
                  <c:v>0.38</c:v>
                </c:pt>
                <c:pt idx="6">
                  <c:v>#N/A</c:v>
                </c:pt>
                <c:pt idx="7">
                  <c:v>0.25</c:v>
                </c:pt>
                <c:pt idx="8">
                  <c:v>#N/A</c:v>
                </c:pt>
                <c:pt idx="9">
                  <c:v>0.39</c:v>
                </c:pt>
              </c:numCache>
            </c:numRef>
          </c:val>
          <c:extLst>
            <c:ext xmlns:c16="http://schemas.microsoft.com/office/drawing/2014/chart" uri="{C3380CC4-5D6E-409C-BE32-E72D297353CC}">
              <c16:uniqueId val="{00000007-F6A2-44D7-8879-03E8D65C895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0.62</c:v>
                </c:pt>
                <c:pt idx="2">
                  <c:v>#N/A</c:v>
                </c:pt>
                <c:pt idx="3">
                  <c:v>0.4</c:v>
                </c:pt>
                <c:pt idx="4">
                  <c:v>#N/A</c:v>
                </c:pt>
                <c:pt idx="5">
                  <c:v>0.77</c:v>
                </c:pt>
                <c:pt idx="6">
                  <c:v>#N/A</c:v>
                </c:pt>
                <c:pt idx="7">
                  <c:v>0.32</c:v>
                </c:pt>
                <c:pt idx="8">
                  <c:v>#N/A</c:v>
                </c:pt>
                <c:pt idx="9">
                  <c:v>0.59</c:v>
                </c:pt>
              </c:numCache>
            </c:numRef>
          </c:val>
          <c:extLst>
            <c:ext xmlns:c16="http://schemas.microsoft.com/office/drawing/2014/chart" uri="{C3380CC4-5D6E-409C-BE32-E72D297353CC}">
              <c16:uniqueId val="{00000008-F6A2-44D7-8879-03E8D65C89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8.43</c:v>
                </c:pt>
                <c:pt idx="2">
                  <c:v>#N/A</c:v>
                </c:pt>
                <c:pt idx="3">
                  <c:v>10.220000000000001</c:v>
                </c:pt>
                <c:pt idx="4">
                  <c:v>#N/A</c:v>
                </c:pt>
                <c:pt idx="5">
                  <c:v>12.37</c:v>
                </c:pt>
                <c:pt idx="6">
                  <c:v>#N/A</c:v>
                </c:pt>
                <c:pt idx="7">
                  <c:v>13.61</c:v>
                </c:pt>
                <c:pt idx="8">
                  <c:v>#N/A</c:v>
                </c:pt>
                <c:pt idx="9">
                  <c:v>8.69</c:v>
                </c:pt>
              </c:numCache>
            </c:numRef>
          </c:val>
          <c:extLst>
            <c:ext xmlns:c16="http://schemas.microsoft.com/office/drawing/2014/chart" uri="{C3380CC4-5D6E-409C-BE32-E72D297353CC}">
              <c16:uniqueId val="{00000009-F6A2-44D7-8879-03E8D65C89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7110</c:v>
                </c:pt>
                <c:pt idx="5">
                  <c:v>6952</c:v>
                </c:pt>
                <c:pt idx="8">
                  <c:v>6836</c:v>
                </c:pt>
                <c:pt idx="11">
                  <c:v>6625</c:v>
                </c:pt>
                <c:pt idx="14">
                  <c:v>6185</c:v>
                </c:pt>
              </c:numCache>
            </c:numRef>
          </c:val>
          <c:extLst>
            <c:ext xmlns:c16="http://schemas.microsoft.com/office/drawing/2014/chart" uri="{C3380CC4-5D6E-409C-BE32-E72D297353CC}">
              <c16:uniqueId val="{00000000-E657-40C8-A837-F6FD865272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57-40C8-A837-F6FD865272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2778</c:v>
                </c:pt>
                <c:pt idx="3">
                  <c:v>1822</c:v>
                </c:pt>
                <c:pt idx="6">
                  <c:v>6301</c:v>
                </c:pt>
                <c:pt idx="9">
                  <c:v>2059</c:v>
                </c:pt>
                <c:pt idx="12">
                  <c:v>3224</c:v>
                </c:pt>
              </c:numCache>
            </c:numRef>
          </c:val>
          <c:extLst>
            <c:ext xmlns:c16="http://schemas.microsoft.com/office/drawing/2014/chart" uri="{C3380CC4-5D6E-409C-BE32-E72D297353CC}">
              <c16:uniqueId val="{00000002-E657-40C8-A837-F6FD865272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122</c:v>
                </c:pt>
                <c:pt idx="3">
                  <c:v>125</c:v>
                </c:pt>
                <c:pt idx="6">
                  <c:v>138</c:v>
                </c:pt>
                <c:pt idx="9">
                  <c:v>131</c:v>
                </c:pt>
                <c:pt idx="12">
                  <c:v>133</c:v>
                </c:pt>
              </c:numCache>
            </c:numRef>
          </c:val>
          <c:extLst>
            <c:ext xmlns:c16="http://schemas.microsoft.com/office/drawing/2014/chart" uri="{C3380CC4-5D6E-409C-BE32-E72D297353CC}">
              <c16:uniqueId val="{00000003-E657-40C8-A837-F6FD865272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15</c:v>
                </c:pt>
                <c:pt idx="6">
                  <c:v>13</c:v>
                </c:pt>
                <c:pt idx="9">
                  <c:v>12</c:v>
                </c:pt>
                <c:pt idx="12">
                  <c:v>11</c:v>
                </c:pt>
              </c:numCache>
            </c:numRef>
          </c:val>
          <c:extLst>
            <c:ext xmlns:c16="http://schemas.microsoft.com/office/drawing/2014/chart" uri="{C3380CC4-5D6E-409C-BE32-E72D297353CC}">
              <c16:uniqueId val="{00000004-E657-40C8-A837-F6FD865272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107</c:v>
                </c:pt>
                <c:pt idx="3">
                  <c:v>47</c:v>
                </c:pt>
                <c:pt idx="6">
                  <c:v>86</c:v>
                </c:pt>
                <c:pt idx="9">
                  <c:v>105</c:v>
                </c:pt>
                <c:pt idx="12">
                  <c:v>105</c:v>
                </c:pt>
              </c:numCache>
            </c:numRef>
          </c:val>
          <c:extLst>
            <c:ext xmlns:c16="http://schemas.microsoft.com/office/drawing/2014/chart" uri="{C3380CC4-5D6E-409C-BE32-E72D297353CC}">
              <c16:uniqueId val="{00000005-E657-40C8-A837-F6FD865272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57-40C8-A837-F6FD865272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1746</c:v>
                </c:pt>
                <c:pt idx="3">
                  <c:v>1045</c:v>
                </c:pt>
                <c:pt idx="6">
                  <c:v>1070</c:v>
                </c:pt>
                <c:pt idx="9">
                  <c:v>1094</c:v>
                </c:pt>
                <c:pt idx="12">
                  <c:v>1155</c:v>
                </c:pt>
              </c:numCache>
            </c:numRef>
          </c:val>
          <c:extLst>
            <c:ext xmlns:c16="http://schemas.microsoft.com/office/drawing/2014/chart" uri="{C3380CC4-5D6E-409C-BE32-E72D297353CC}">
              <c16:uniqueId val="{00000007-E657-40C8-A837-F6FD865272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-2341</c:v>
                </c:pt>
                <c:pt idx="2">
                  <c:v>#N/A</c:v>
                </c:pt>
                <c:pt idx="3">
                  <c:v>#N/A</c:v>
                </c:pt>
                <c:pt idx="4">
                  <c:v>-3898</c:v>
                </c:pt>
                <c:pt idx="5">
                  <c:v>#N/A</c:v>
                </c:pt>
                <c:pt idx="6">
                  <c:v>#N/A</c:v>
                </c:pt>
                <c:pt idx="7">
                  <c:v>772</c:v>
                </c:pt>
                <c:pt idx="8">
                  <c:v>#N/A</c:v>
                </c:pt>
                <c:pt idx="9">
                  <c:v>#N/A</c:v>
                </c:pt>
                <c:pt idx="10">
                  <c:v>-3224</c:v>
                </c:pt>
                <c:pt idx="11">
                  <c:v>#N/A</c:v>
                </c:pt>
                <c:pt idx="12">
                  <c:v>#N/A</c:v>
                </c:pt>
                <c:pt idx="13">
                  <c:v>-1557</c:v>
                </c:pt>
                <c:pt idx="14">
                  <c:v>#N/A</c:v>
                </c:pt>
              </c:numCache>
            </c:numRef>
          </c:val>
          <c:smooth val="0"/>
          <c:extLst>
            <c:ext xmlns:c16="http://schemas.microsoft.com/office/drawing/2014/chart" uri="{C3380CC4-5D6E-409C-BE32-E72D297353CC}">
              <c16:uniqueId val="{00000008-E657-40C8-A837-F6FD865272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65620</c:v>
                </c:pt>
                <c:pt idx="5">
                  <c:v>59578</c:v>
                </c:pt>
                <c:pt idx="8">
                  <c:v>54514</c:v>
                </c:pt>
                <c:pt idx="11">
                  <c:v>52349</c:v>
                </c:pt>
                <c:pt idx="14">
                  <c:v>47387</c:v>
                </c:pt>
              </c:numCache>
            </c:numRef>
          </c:val>
          <c:extLst>
            <c:ext xmlns:c16="http://schemas.microsoft.com/office/drawing/2014/chart" uri="{C3380CC4-5D6E-409C-BE32-E72D297353CC}">
              <c16:uniqueId val="{00000000-8A6C-4533-B079-CB5D6160B1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7016</c:v>
                </c:pt>
                <c:pt idx="5">
                  <c:v>6916</c:v>
                </c:pt>
                <c:pt idx="8">
                  <c:v>6991</c:v>
                </c:pt>
                <c:pt idx="11">
                  <c:v>3282</c:v>
                </c:pt>
                <c:pt idx="14">
                  <c:v>2131</c:v>
                </c:pt>
              </c:numCache>
            </c:numRef>
          </c:val>
          <c:extLst>
            <c:ext xmlns:c16="http://schemas.microsoft.com/office/drawing/2014/chart" uri="{C3380CC4-5D6E-409C-BE32-E72D297353CC}">
              <c16:uniqueId val="{00000001-8A6C-4533-B079-CB5D6160B1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130516</c:v>
                </c:pt>
                <c:pt idx="5">
                  <c:v>136736</c:v>
                </c:pt>
                <c:pt idx="8">
                  <c:v>134016</c:v>
                </c:pt>
                <c:pt idx="11">
                  <c:v>137624</c:v>
                </c:pt>
                <c:pt idx="14">
                  <c:v>150334</c:v>
                </c:pt>
              </c:numCache>
            </c:numRef>
          </c:val>
          <c:extLst>
            <c:ext xmlns:c16="http://schemas.microsoft.com/office/drawing/2014/chart" uri="{C3380CC4-5D6E-409C-BE32-E72D297353CC}">
              <c16:uniqueId val="{00000002-8A6C-4533-B079-CB5D6160B1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6C-4533-B079-CB5D6160B1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6C-4533-B079-CB5D6160B1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6C-4533-B079-CB5D6160B1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19930</c:v>
                </c:pt>
                <c:pt idx="3">
                  <c:v>17970</c:v>
                </c:pt>
                <c:pt idx="6">
                  <c:v>17301</c:v>
                </c:pt>
                <c:pt idx="9">
                  <c:v>17024</c:v>
                </c:pt>
                <c:pt idx="12">
                  <c:v>15425</c:v>
                </c:pt>
              </c:numCache>
            </c:numRef>
          </c:val>
          <c:extLst>
            <c:ext xmlns:c16="http://schemas.microsoft.com/office/drawing/2014/chart" uri="{C3380CC4-5D6E-409C-BE32-E72D297353CC}">
              <c16:uniqueId val="{00000006-8A6C-4533-B079-CB5D6160B1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1504</c:v>
                </c:pt>
                <c:pt idx="3">
                  <c:v>1570</c:v>
                </c:pt>
                <c:pt idx="6">
                  <c:v>1846</c:v>
                </c:pt>
                <c:pt idx="9">
                  <c:v>2017</c:v>
                </c:pt>
                <c:pt idx="12">
                  <c:v>2400</c:v>
                </c:pt>
              </c:numCache>
            </c:numRef>
          </c:val>
          <c:extLst>
            <c:ext xmlns:c16="http://schemas.microsoft.com/office/drawing/2014/chart" uri="{C3380CC4-5D6E-409C-BE32-E72D297353CC}">
              <c16:uniqueId val="{00000007-8A6C-4533-B079-CB5D6160B1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169</c:v>
                </c:pt>
                <c:pt idx="3">
                  <c:v>144</c:v>
                </c:pt>
                <c:pt idx="6">
                  <c:v>121</c:v>
                </c:pt>
                <c:pt idx="9">
                  <c:v>100</c:v>
                </c:pt>
                <c:pt idx="12">
                  <c:v>79</c:v>
                </c:pt>
              </c:numCache>
            </c:numRef>
          </c:val>
          <c:extLst>
            <c:ext xmlns:c16="http://schemas.microsoft.com/office/drawing/2014/chart" uri="{C3380CC4-5D6E-409C-BE32-E72D297353CC}">
              <c16:uniqueId val="{00000008-8A6C-4533-B079-CB5D6160B1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12636</c:v>
                </c:pt>
                <c:pt idx="3">
                  <c:v>13148</c:v>
                </c:pt>
                <c:pt idx="6">
                  <c:v>8286</c:v>
                </c:pt>
                <c:pt idx="9">
                  <c:v>8447</c:v>
                </c:pt>
                <c:pt idx="12">
                  <c:v>7158</c:v>
                </c:pt>
              </c:numCache>
            </c:numRef>
          </c:val>
          <c:extLst>
            <c:ext xmlns:c16="http://schemas.microsoft.com/office/drawing/2014/chart" uri="{C3380CC4-5D6E-409C-BE32-E72D297353CC}">
              <c16:uniqueId val="{00000009-8A6C-4533-B079-CB5D6160B1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14013</c:v>
                </c:pt>
                <c:pt idx="3">
                  <c:v>14401</c:v>
                </c:pt>
                <c:pt idx="6">
                  <c:v>15147</c:v>
                </c:pt>
                <c:pt idx="9">
                  <c:v>14093</c:v>
                </c:pt>
                <c:pt idx="12">
                  <c:v>13249</c:v>
                </c:pt>
              </c:numCache>
            </c:numRef>
          </c:val>
          <c:extLst>
            <c:ext xmlns:c16="http://schemas.microsoft.com/office/drawing/2014/chart" uri="{C3380CC4-5D6E-409C-BE32-E72D297353CC}">
              <c16:uniqueId val="{0000000A-8A6C-4533-B079-CB5D6160B1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6C-4533-B079-CB5D6160B1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23642</c:v>
                </c:pt>
                <c:pt idx="1">
                  <c:v>22794</c:v>
                </c:pt>
                <c:pt idx="2">
                  <c:v>23404</c:v>
                </c:pt>
              </c:numCache>
            </c:numRef>
          </c:val>
          <c:extLst>
            <c:ext xmlns:c16="http://schemas.microsoft.com/office/drawing/2014/chart" uri="{C3380CC4-5D6E-409C-BE32-E72D297353CC}">
              <c16:uniqueId val="{00000000-4DA9-43CC-ABB9-2CE6664587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298</c:v>
                </c:pt>
                <c:pt idx="1">
                  <c:v>279</c:v>
                </c:pt>
                <c:pt idx="2">
                  <c:v>268</c:v>
                </c:pt>
              </c:numCache>
            </c:numRef>
          </c:val>
          <c:extLst>
            <c:ext xmlns:c16="http://schemas.microsoft.com/office/drawing/2014/chart" uri="{C3380CC4-5D6E-409C-BE32-E72D297353CC}">
              <c16:uniqueId val="{00000001-4DA9-43CC-ABB9-2CE6664587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103437</c:v>
                </c:pt>
                <c:pt idx="1">
                  <c:v>105698</c:v>
                </c:pt>
                <c:pt idx="2">
                  <c:v>117344</c:v>
                </c:pt>
              </c:numCache>
            </c:numRef>
          </c:val>
          <c:extLst>
            <c:ext xmlns:c16="http://schemas.microsoft.com/office/drawing/2014/chart" uri="{C3380CC4-5D6E-409C-BE32-E72D297353CC}">
              <c16:uniqueId val="{00000002-4DA9-43CC-ABB9-2CE6664587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特別区債の発行抑制により元利償還金が、引き続き低い水準となっている。土地開発公社からの用地取得費の増などにより債務負担行為に基づく支出額が増加した。</a:t>
          </a:r>
        </a:p>
        <a:p>
          <a:r>
            <a:rPr kumimoji="1" lang="ja-JP" altLang="en-US" sz="1400">
              <a:latin typeface="ＭＳ ゴシック" pitchFamily="49" charset="-128"/>
              <a:ea typeface="ＭＳ ゴシック" pitchFamily="49" charset="-128"/>
            </a:rPr>
            <a:t>　今後も学校改築やまちづくり事業などの地方債対象事業経費の増加が見込まれることから、引き続き特定財源の確保などを徹底し、元利償還金等の増加抑制に努める。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年償還で毎年度の積立額を設定しているのに対して、本区では借入期間に応じて元金均等で積立額を設定しているため、減債基金残高と減債基金積立相当額に乖離が生じている。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特別区債の発行抑制や償還が進んだことより、地方債現在高が低い水準で推移していることや、土地開発公社からの用地取得が進んだことなどにより、将来負担額は減少傾向にある。</a:t>
          </a:r>
        </a:p>
        <a:p>
          <a:r>
            <a:rPr kumimoji="1" lang="ja-JP" altLang="en-US" sz="1400" baseline="0">
              <a:latin typeface="ＭＳ ゴシック" pitchFamily="49" charset="-128"/>
              <a:ea typeface="ＭＳ ゴシック" pitchFamily="49" charset="-128"/>
            </a:rPr>
            <a:t>　充当可能財源も安定していることから、現時点で、将来的に財政を圧迫する要因はなく、良好な財政運営である。</a:t>
          </a:r>
        </a:p>
        <a:p>
          <a:r>
            <a:rPr kumimoji="1" lang="ja-JP" altLang="en-US" sz="1400" baseline="0">
              <a:latin typeface="ＭＳ ゴシック" pitchFamily="49" charset="-128"/>
              <a:ea typeface="ＭＳ ゴシック" pitchFamily="49" charset="-128"/>
            </a:rPr>
            <a:t>　一方で、今後、学校改築やまちづくり事業などの地方債対象事業の増加が見込まれることから、引き続き特定財源の確保などを徹底し、健全かつ持続可能な財政運営に努める。</a:t>
          </a:r>
        </a:p>
        <a:p>
          <a:endParaRPr kumimoji="1" lang="ja-JP" altLang="en-US"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特別区債の発行抑制と基金のスケールメリットを活用するため、「教育施設整備基金」「まちづくり基金」「公共施設整備基金」「住宅整備基金」を統合し、「公共施設等整備基金」を設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老朽化した小・中学校の改築・改修や再開発事業などへの活用により公共施設等整備基金を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百万円取り崩す一方で、総合庁舎整備を始めとした将来的な公共施設の整備・更新に備えるため、その他特定目的基金全体で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公共施設等整備基金：小・中学校及び建築系公共施設の改築事業、「葛飾区区有建築物保全工事計画」に基づく改修工事、再開発や都市計画道路整備などの都市計画事業や橋梁・公園の整備事業など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公共施設等整備基金：高砂小・中学校の改築事業や「葛飾区区有建築物保全工事計画」に基づく改修工事、再開発事業や都市計画道路整備事業などの都市計画事業の財源として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過年度の都市計画交付金事業の一般財源分で財政調整交付金の財産費算定分、今後本格化していく小・中学校の改築事業や「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小・中学校の改築事業や「葛飾区区有建築物保全工事計画」に基づく改修工事、再開発事業や都市計画道路整備などの都市計画事業などを着実に進めていくため、今後も積み増し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物価高騰対策事業や新型コロナウイルス感染症対策事業に活用した一方で、前年度の繰越金を活用した積み立てを行ったことによる増。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％程度の残高を確保することにより財政基盤の強化を図り、安定的な財政運営に努めていく。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過去に起債した区債償還に充当するために減債基金を取り崩したことによる減。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464,175
440,250
34.80
250,981,410
239,189,268
11,168,077
128,467,319
11,989,250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xdr:cNvCxnSpPr/>
      </xdr:nvCxnSpPr>
      <xdr:spPr>
        <a:xfrm>
          <a:off x="3752850" y="74206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xdr:cNvCxnSpPr/>
      </xdr:nvCxnSpPr>
      <xdr:spPr>
        <a:xfrm>
          <a:off x="2940050" y="742061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xdr:cNvCxnSpPr/>
      </xdr:nvCxnSpPr>
      <xdr:spPr>
        <a:xfrm flipV="1">
          <a:off x="2127250" y="742061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80" name="直線コネクタ 79"/>
        <xdr:cNvCxnSpPr/>
      </xdr:nvCxnSpPr>
      <xdr:spPr>
        <a:xfrm>
          <a:off x="1333500" y="7420610"/>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46405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458470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370205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409950" y="745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288925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597150" y="74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095500" y="738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7843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282700" y="73736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971550" y="74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充当一般財源が、公債費や補助費等の増などにより対前年度４．４％の増となった一方で、分母である経常一般財源が、特別区交付金などの増により対前年度６．３％の増となり、前年度から１．４ポイント減となったものである。今後も収納率向上や事務事業の見直しを図り、機動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95673</xdr:rowOff>
    </xdr:to>
    <xdr:cxnSp macro="">
      <xdr:nvCxnSpPr>
        <xdr:cNvPr id="134" name="直線コネクタ 133"/>
        <xdr:cNvCxnSpPr/>
      </xdr:nvCxnSpPr>
      <xdr:spPr>
        <a:xfrm flipV="1">
          <a:off x="3752850" y="10715837"/>
          <a:ext cx="76200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141394</xdr:rowOff>
    </xdr:to>
    <xdr:cxnSp macro="">
      <xdr:nvCxnSpPr>
        <xdr:cNvPr id="137" name="直線コネクタ 136"/>
        <xdr:cNvCxnSpPr/>
      </xdr:nvCxnSpPr>
      <xdr:spPr>
        <a:xfrm flipV="1">
          <a:off x="2940050" y="10824633"/>
          <a:ext cx="8128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65</xdr:row>
      <xdr:rowOff>141394</xdr:rowOff>
    </xdr:to>
    <xdr:cxnSp macro="">
      <xdr:nvCxnSpPr>
        <xdr:cNvPr id="140" name="直線コネクタ 139"/>
        <xdr:cNvCxnSpPr/>
      </xdr:nvCxnSpPr>
      <xdr:spPr>
        <a:xfrm>
          <a:off x="2127250" y="10760287"/>
          <a:ext cx="812800" cy="2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71544</xdr:rowOff>
    </xdr:to>
    <xdr:cxnSp macro="">
      <xdr:nvCxnSpPr>
        <xdr:cNvPr id="143" name="直線コネクタ 142"/>
        <xdr:cNvCxnSpPr/>
      </xdr:nvCxnSpPr>
      <xdr:spPr>
        <a:xfrm flipV="1">
          <a:off x="1333500" y="10760287"/>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3" name="楕円 152"/>
        <xdr:cNvSpPr/>
      </xdr:nvSpPr>
      <xdr:spPr>
        <a:xfrm>
          <a:off x="4464050" y="10665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4" name="財政構造の弾力性該当値テキスト"/>
        <xdr:cNvSpPr txBox="1"/>
      </xdr:nvSpPr>
      <xdr:spPr>
        <a:xfrm>
          <a:off x="4584700" y="106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5" name="楕円 154"/>
        <xdr:cNvSpPr/>
      </xdr:nvSpPr>
      <xdr:spPr>
        <a:xfrm>
          <a:off x="3702050" y="10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156650</xdr:rowOff>
    </xdr:from>
    <xdr:ext cx="736600" cy="259045"/>
    <xdr:sp macro="" textlink="">
      <xdr:nvSpPr>
        <xdr:cNvPr id="156" name="テキスト ボックス 155"/>
        <xdr:cNvSpPr txBox="1"/>
      </xdr:nvSpPr>
      <xdr:spPr>
        <a:xfrm>
          <a:off x="3409950" y="10550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xdr:cNvSpPr/>
      </xdr:nvSpPr>
      <xdr:spPr>
        <a:xfrm>
          <a:off x="2889250" y="10987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30921</xdr:rowOff>
    </xdr:from>
    <xdr:ext cx="762000" cy="259045"/>
    <xdr:sp macro="" textlink="">
      <xdr:nvSpPr>
        <xdr:cNvPr id="158" name="テキスト ボックス 157"/>
        <xdr:cNvSpPr txBox="1"/>
      </xdr:nvSpPr>
      <xdr:spPr>
        <a:xfrm>
          <a:off x="2597150" y="107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9" name="楕円 158"/>
        <xdr:cNvSpPr/>
      </xdr:nvSpPr>
      <xdr:spPr>
        <a:xfrm>
          <a:off x="2095500" y="107132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60" name="テキスト ボックス 159"/>
        <xdr:cNvSpPr txBox="1"/>
      </xdr:nvSpPr>
      <xdr:spPr>
        <a:xfrm>
          <a:off x="1784350" y="1048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1" name="楕円 160"/>
        <xdr:cNvSpPr/>
      </xdr:nvSpPr>
      <xdr:spPr>
        <a:xfrm>
          <a:off x="1282700" y="107497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2" name="テキスト ボックス 161"/>
        <xdr:cNvSpPr txBox="1"/>
      </xdr:nvSpPr>
      <xdr:spPr>
        <a:xfrm>
          <a:off x="971550" y="105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事務事業の見直し、計画的・予防的修繕の実施により、類似団体平均を下回る水準となっている。引き続き事務事業の見直しを行い、行政運営コストの減少に努める。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83370</xdr:rowOff>
    </xdr:from>
    <xdr:to>
      <xdr:col>23</xdr:col>
      <xdr:colOff>133350</xdr:colOff>
      <xdr:row>81</xdr:row>
      <xdr:rowOff>106719</xdr:rowOff>
    </xdr:to>
    <xdr:cxnSp macro="">
      <xdr:nvCxnSpPr>
        <xdr:cNvPr id="197" name="直線コネクタ 196"/>
        <xdr:cNvCxnSpPr/>
      </xdr:nvCxnSpPr>
      <xdr:spPr>
        <a:xfrm>
          <a:off x="3752850" y="13662210"/>
          <a:ext cx="762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91496</xdr:rowOff>
    </xdr:from>
    <xdr:ext cx="762000" cy="259045"/>
    <xdr:sp macro="" textlink="">
      <xdr:nvSpPr>
        <xdr:cNvPr id="198" name="人件費・物件費等の状況平均値テキスト"/>
        <xdr:cNvSpPr txBox="1"/>
      </xdr:nvSpPr>
      <xdr:spPr>
        <a:xfrm>
          <a:off x="4584700" y="13670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47151</xdr:rowOff>
    </xdr:from>
    <xdr:to>
      <xdr:col>19</xdr:col>
      <xdr:colOff>133350</xdr:colOff>
      <xdr:row>81</xdr:row>
      <xdr:rowOff>83370</xdr:rowOff>
    </xdr:to>
    <xdr:cxnSp macro="">
      <xdr:nvCxnSpPr>
        <xdr:cNvPr id="200" name="直線コネクタ 199"/>
        <xdr:cNvCxnSpPr/>
      </xdr:nvCxnSpPr>
      <xdr:spPr>
        <a:xfrm>
          <a:off x="2940050" y="13625991"/>
          <a:ext cx="8128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23116</xdr:rowOff>
    </xdr:from>
    <xdr:to>
      <xdr:col>15</xdr:col>
      <xdr:colOff>82550</xdr:colOff>
      <xdr:row>81</xdr:row>
      <xdr:rowOff>47151</xdr:rowOff>
    </xdr:to>
    <xdr:cxnSp macro="">
      <xdr:nvCxnSpPr>
        <xdr:cNvPr id="203" name="直線コネクタ 202"/>
        <xdr:cNvCxnSpPr/>
      </xdr:nvCxnSpPr>
      <xdr:spPr>
        <a:xfrm>
          <a:off x="2127250" y="13601956"/>
          <a:ext cx="8128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166081</xdr:rowOff>
    </xdr:from>
    <xdr:to>
      <xdr:col>11</xdr:col>
      <xdr:colOff>31750</xdr:colOff>
      <xdr:row>81</xdr:row>
      <xdr:rowOff>23116</xdr:rowOff>
    </xdr:to>
    <xdr:cxnSp macro="">
      <xdr:nvCxnSpPr>
        <xdr:cNvPr id="206" name="直線コネクタ 205"/>
        <xdr:cNvCxnSpPr/>
      </xdr:nvCxnSpPr>
      <xdr:spPr>
        <a:xfrm>
          <a:off x="1333500" y="13577281"/>
          <a:ext cx="79375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55919</xdr:rowOff>
    </xdr:from>
    <xdr:to>
      <xdr:col>23</xdr:col>
      <xdr:colOff>184150</xdr:colOff>
      <xdr:row>81</xdr:row>
      <xdr:rowOff>157519</xdr:rowOff>
    </xdr:to>
    <xdr:sp macro="" textlink="">
      <xdr:nvSpPr>
        <xdr:cNvPr id="216" name="楕円 215"/>
        <xdr:cNvSpPr/>
      </xdr:nvSpPr>
      <xdr:spPr>
        <a:xfrm>
          <a:off x="4464050" y="136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148646</xdr:rowOff>
    </xdr:from>
    <xdr:ext cx="762000" cy="259045"/>
    <xdr:sp macro="" textlink="">
      <xdr:nvSpPr>
        <xdr:cNvPr id="217" name="人件費・物件費等の状況該当値テキスト"/>
        <xdr:cNvSpPr txBox="1"/>
      </xdr:nvSpPr>
      <xdr:spPr>
        <a:xfrm>
          <a:off x="4584700" y="1355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32570</xdr:rowOff>
    </xdr:from>
    <xdr:to>
      <xdr:col>19</xdr:col>
      <xdr:colOff>184150</xdr:colOff>
      <xdr:row>81</xdr:row>
      <xdr:rowOff>134170</xdr:rowOff>
    </xdr:to>
    <xdr:sp macro="" textlink="">
      <xdr:nvSpPr>
        <xdr:cNvPr id="218" name="楕円 217"/>
        <xdr:cNvSpPr/>
      </xdr:nvSpPr>
      <xdr:spPr>
        <a:xfrm>
          <a:off x="3702050" y="136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144347</xdr:rowOff>
    </xdr:from>
    <xdr:ext cx="736600" cy="259045"/>
    <xdr:sp macro="" textlink="">
      <xdr:nvSpPr>
        <xdr:cNvPr id="219" name="テキスト ボックス 218"/>
        <xdr:cNvSpPr txBox="1"/>
      </xdr:nvSpPr>
      <xdr:spPr>
        <a:xfrm>
          <a:off x="3409950" y="1338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167801</xdr:rowOff>
    </xdr:from>
    <xdr:to>
      <xdr:col>15</xdr:col>
      <xdr:colOff>133350</xdr:colOff>
      <xdr:row>81</xdr:row>
      <xdr:rowOff>97951</xdr:rowOff>
    </xdr:to>
    <xdr:sp macro="" textlink="">
      <xdr:nvSpPr>
        <xdr:cNvPr id="220" name="楕円 219"/>
        <xdr:cNvSpPr/>
      </xdr:nvSpPr>
      <xdr:spPr>
        <a:xfrm>
          <a:off x="2889250" y="13579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108128</xdr:rowOff>
    </xdr:from>
    <xdr:ext cx="762000" cy="259045"/>
    <xdr:sp macro="" textlink="">
      <xdr:nvSpPr>
        <xdr:cNvPr id="221" name="テキスト ボックス 220"/>
        <xdr:cNvSpPr txBox="1"/>
      </xdr:nvSpPr>
      <xdr:spPr>
        <a:xfrm>
          <a:off x="2597150" y="1335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143766</xdr:rowOff>
    </xdr:from>
    <xdr:to>
      <xdr:col>11</xdr:col>
      <xdr:colOff>82550</xdr:colOff>
      <xdr:row>81</xdr:row>
      <xdr:rowOff>73916</xdr:rowOff>
    </xdr:to>
    <xdr:sp macro="" textlink="">
      <xdr:nvSpPr>
        <xdr:cNvPr id="222" name="楕円 221"/>
        <xdr:cNvSpPr/>
      </xdr:nvSpPr>
      <xdr:spPr>
        <a:xfrm>
          <a:off x="2095500" y="135549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84093</xdr:rowOff>
    </xdr:from>
    <xdr:ext cx="762000" cy="259045"/>
    <xdr:sp macro="" textlink="">
      <xdr:nvSpPr>
        <xdr:cNvPr id="223" name="テキスト ボックス 222"/>
        <xdr:cNvSpPr txBox="1"/>
      </xdr:nvSpPr>
      <xdr:spPr>
        <a:xfrm>
          <a:off x="1784350" y="133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115281</xdr:rowOff>
    </xdr:from>
    <xdr:to>
      <xdr:col>7</xdr:col>
      <xdr:colOff>31750</xdr:colOff>
      <xdr:row>81</xdr:row>
      <xdr:rowOff>45431</xdr:rowOff>
    </xdr:to>
    <xdr:sp macro="" textlink="">
      <xdr:nvSpPr>
        <xdr:cNvPr id="224" name="楕円 223"/>
        <xdr:cNvSpPr/>
      </xdr:nvSpPr>
      <xdr:spPr>
        <a:xfrm>
          <a:off x="1282700" y="135264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55608</xdr:rowOff>
    </xdr:from>
    <xdr:ext cx="762000" cy="259045"/>
    <xdr:sp macro="" textlink="">
      <xdr:nvSpPr>
        <xdr:cNvPr id="225" name="テキスト ボックス 224"/>
        <xdr:cNvSpPr txBox="1"/>
      </xdr:nvSpPr>
      <xdr:spPr>
        <a:xfrm>
          <a:off x="971550" y="1329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引き続き、特別区人事委員会の勧告を尊重し、公民格差の差額調整を行うなど、給与水準の適正化に努める。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34289</xdr:rowOff>
    </xdr:from>
    <xdr:to>
      <xdr:col>81</xdr:col>
      <xdr:colOff>44450</xdr:colOff>
      <xdr:row>84</xdr:row>
      <xdr:rowOff>34289</xdr:rowOff>
    </xdr:to>
    <xdr:cxnSp macro="">
      <xdr:nvCxnSpPr>
        <xdr:cNvPr id="257" name="直線コネクタ 256"/>
        <xdr:cNvCxnSpPr/>
      </xdr:nvCxnSpPr>
      <xdr:spPr>
        <a:xfrm>
          <a:off x="14712950" y="1411604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34289</xdr:rowOff>
    </xdr:from>
    <xdr:to>
      <xdr:col>77</xdr:col>
      <xdr:colOff>44450</xdr:colOff>
      <xdr:row>84</xdr:row>
      <xdr:rowOff>58420</xdr:rowOff>
    </xdr:to>
    <xdr:cxnSp macro="">
      <xdr:nvCxnSpPr>
        <xdr:cNvPr id="260" name="直線コネクタ 259"/>
        <xdr:cNvCxnSpPr/>
      </xdr:nvCxnSpPr>
      <xdr:spPr>
        <a:xfrm flipV="1">
          <a:off x="13903960" y="14116049"/>
          <a:ext cx="80899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80011</xdr:rowOff>
    </xdr:to>
    <xdr:cxnSp macro="">
      <xdr:nvCxnSpPr>
        <xdr:cNvPr id="263" name="直線コネクタ 262"/>
        <xdr:cNvCxnSpPr/>
      </xdr:nvCxnSpPr>
      <xdr:spPr>
        <a:xfrm flipV="1">
          <a:off x="13106400" y="14140180"/>
          <a:ext cx="797560" cy="1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80011</xdr:rowOff>
    </xdr:to>
    <xdr:cxnSp macro="">
      <xdr:nvCxnSpPr>
        <xdr:cNvPr id="266" name="直線コネクタ 265"/>
        <xdr:cNvCxnSpPr/>
      </xdr:nvCxnSpPr>
      <xdr:spPr>
        <a:xfrm>
          <a:off x="12293600" y="1432941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154939</xdr:rowOff>
    </xdr:from>
    <xdr:to>
      <xdr:col>81</xdr:col>
      <xdr:colOff>95250</xdr:colOff>
      <xdr:row>84</xdr:row>
      <xdr:rowOff>85089</xdr:rowOff>
    </xdr:to>
    <xdr:sp macro="" textlink="">
      <xdr:nvSpPr>
        <xdr:cNvPr id="276" name="楕円 275"/>
        <xdr:cNvSpPr/>
      </xdr:nvSpPr>
      <xdr:spPr>
        <a:xfrm>
          <a:off x="15427960" y="140690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xdr:rowOff>
    </xdr:from>
    <xdr:ext cx="762000" cy="259045"/>
    <xdr:sp macro="" textlink="">
      <xdr:nvSpPr>
        <xdr:cNvPr id="277" name="給与水準   （国との比較）該当値テキスト"/>
        <xdr:cNvSpPr txBox="1"/>
      </xdr:nvSpPr>
      <xdr:spPr>
        <a:xfrm>
          <a:off x="15563850" y="1391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154939</xdr:rowOff>
    </xdr:from>
    <xdr:to>
      <xdr:col>77</xdr:col>
      <xdr:colOff>95250</xdr:colOff>
      <xdr:row>84</xdr:row>
      <xdr:rowOff>85089</xdr:rowOff>
    </xdr:to>
    <xdr:sp macro="" textlink="">
      <xdr:nvSpPr>
        <xdr:cNvPr id="278" name="楕円 277"/>
        <xdr:cNvSpPr/>
      </xdr:nvSpPr>
      <xdr:spPr>
        <a:xfrm>
          <a:off x="14665960" y="140690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95266</xdr:rowOff>
    </xdr:from>
    <xdr:ext cx="736600" cy="259045"/>
    <xdr:sp macro="" textlink="">
      <xdr:nvSpPr>
        <xdr:cNvPr id="279" name="テキスト ボックス 278"/>
        <xdr:cNvSpPr txBox="1"/>
      </xdr:nvSpPr>
      <xdr:spPr>
        <a:xfrm>
          <a:off x="14370050" y="1384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0" name="楕円 279"/>
        <xdr:cNvSpPr/>
      </xdr:nvSpPr>
      <xdr:spPr>
        <a:xfrm>
          <a:off x="13868400" y="14089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1" name="テキスト ボックス 280"/>
        <xdr:cNvSpPr txBox="1"/>
      </xdr:nvSpPr>
      <xdr:spPr>
        <a:xfrm>
          <a:off x="1355725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2" name="楕円 281"/>
        <xdr:cNvSpPr/>
      </xdr:nvSpPr>
      <xdr:spPr>
        <a:xfrm>
          <a:off x="13055600" y="1427861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3" name="テキスト ボックス 282"/>
        <xdr:cNvSpPr txBox="1"/>
      </xdr:nvSpPr>
      <xdr:spPr>
        <a:xfrm>
          <a:off x="1276350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4" name="楕円 283"/>
        <xdr:cNvSpPr/>
      </xdr:nvSpPr>
      <xdr:spPr>
        <a:xfrm>
          <a:off x="122428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5" name="テキスト ボックス 284"/>
        <xdr:cNvSpPr txBox="1"/>
      </xdr:nvSpPr>
      <xdr:spPr>
        <a:xfrm>
          <a:off x="1195070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19655</xdr:rowOff>
    </xdr:from>
    <xdr:to>
      <xdr:col>81</xdr:col>
      <xdr:colOff>44450</xdr:colOff>
      <xdr:row>60</xdr:row>
      <xdr:rowOff>21953</xdr:rowOff>
    </xdr:to>
    <xdr:cxnSp macro="">
      <xdr:nvCxnSpPr>
        <xdr:cNvPr id="322" name="直線コネクタ 321"/>
        <xdr:cNvCxnSpPr/>
      </xdr:nvCxnSpPr>
      <xdr:spPr>
        <a:xfrm>
          <a:off x="14712950" y="10078055"/>
          <a:ext cx="762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3"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16208</xdr:rowOff>
    </xdr:from>
    <xdr:to>
      <xdr:col>77</xdr:col>
      <xdr:colOff>44450</xdr:colOff>
      <xdr:row>60</xdr:row>
      <xdr:rowOff>19655</xdr:rowOff>
    </xdr:to>
    <xdr:cxnSp macro="">
      <xdr:nvCxnSpPr>
        <xdr:cNvPr id="325" name="直線コネクタ 324"/>
        <xdr:cNvCxnSpPr/>
      </xdr:nvCxnSpPr>
      <xdr:spPr>
        <a:xfrm>
          <a:off x="13903960" y="10074608"/>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15059</xdr:rowOff>
    </xdr:from>
    <xdr:to>
      <xdr:col>72</xdr:col>
      <xdr:colOff>203200</xdr:colOff>
      <xdr:row>60</xdr:row>
      <xdr:rowOff>16208</xdr:rowOff>
    </xdr:to>
    <xdr:cxnSp macro="">
      <xdr:nvCxnSpPr>
        <xdr:cNvPr id="328" name="直線コネクタ 327"/>
        <xdr:cNvCxnSpPr/>
      </xdr:nvCxnSpPr>
      <xdr:spPr>
        <a:xfrm>
          <a:off x="13106400" y="10073459"/>
          <a:ext cx="79756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15059</xdr:rowOff>
    </xdr:to>
    <xdr:cxnSp macro="">
      <xdr:nvCxnSpPr>
        <xdr:cNvPr id="331" name="直線コネクタ 330"/>
        <xdr:cNvCxnSpPr/>
      </xdr:nvCxnSpPr>
      <xdr:spPr>
        <a:xfrm>
          <a:off x="12293600" y="10070012"/>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41" name="楕円 340"/>
        <xdr:cNvSpPr/>
      </xdr:nvSpPr>
      <xdr:spPr>
        <a:xfrm>
          <a:off x="15427960" y="10033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159130</xdr:rowOff>
    </xdr:from>
    <xdr:ext cx="762000" cy="259045"/>
    <xdr:sp macro="" textlink="">
      <xdr:nvSpPr>
        <xdr:cNvPr id="342" name="定員管理の状況該当値テキスト"/>
        <xdr:cNvSpPr txBox="1"/>
      </xdr:nvSpPr>
      <xdr:spPr>
        <a:xfrm>
          <a:off x="1556385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140305</xdr:rowOff>
    </xdr:from>
    <xdr:to>
      <xdr:col>77</xdr:col>
      <xdr:colOff>95250</xdr:colOff>
      <xdr:row>60</xdr:row>
      <xdr:rowOff>70455</xdr:rowOff>
    </xdr:to>
    <xdr:sp macro="" textlink="">
      <xdr:nvSpPr>
        <xdr:cNvPr id="343" name="楕円 342"/>
        <xdr:cNvSpPr/>
      </xdr:nvSpPr>
      <xdr:spPr>
        <a:xfrm>
          <a:off x="14665960" y="100310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80632</xdr:rowOff>
    </xdr:from>
    <xdr:ext cx="736600" cy="259045"/>
    <xdr:sp macro="" textlink="">
      <xdr:nvSpPr>
        <xdr:cNvPr id="344" name="テキスト ボックス 343"/>
        <xdr:cNvSpPr txBox="1"/>
      </xdr:nvSpPr>
      <xdr:spPr>
        <a:xfrm>
          <a:off x="14370050" y="980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136858</xdr:rowOff>
    </xdr:from>
    <xdr:to>
      <xdr:col>73</xdr:col>
      <xdr:colOff>44450</xdr:colOff>
      <xdr:row>60</xdr:row>
      <xdr:rowOff>67008</xdr:rowOff>
    </xdr:to>
    <xdr:sp macro="" textlink="">
      <xdr:nvSpPr>
        <xdr:cNvPr id="345" name="楕円 344"/>
        <xdr:cNvSpPr/>
      </xdr:nvSpPr>
      <xdr:spPr>
        <a:xfrm>
          <a:off x="13868400" y="100276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46" name="テキスト ボックス 345"/>
        <xdr:cNvSpPr txBox="1"/>
      </xdr:nvSpPr>
      <xdr:spPr>
        <a:xfrm>
          <a:off x="13557250" y="980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7" name="楕円 346"/>
        <xdr:cNvSpPr/>
      </xdr:nvSpPr>
      <xdr:spPr>
        <a:xfrm>
          <a:off x="13055600" y="1002646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8" name="テキスト ボックス 347"/>
        <xdr:cNvSpPr txBox="1"/>
      </xdr:nvSpPr>
      <xdr:spPr>
        <a:xfrm>
          <a:off x="12763500" y="979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49" name="楕円 348"/>
        <xdr:cNvSpPr/>
      </xdr:nvSpPr>
      <xdr:spPr>
        <a:xfrm>
          <a:off x="12242800" y="10023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50" name="テキスト ボックス 349"/>
        <xdr:cNvSpPr txBox="1"/>
      </xdr:nvSpPr>
      <xdr:spPr>
        <a:xfrm>
          <a:off x="11950700" y="97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債の発行抑制などにより実質公債費比率の上昇の抑制に努めているものの、土地開発公社からの用地取得費の増などにより、前年度から０．７ポイント増となった。今後も学校施設の改築やまちづくり事業などの投資的経費の増加が見込まれていることから、引き続き財源対策等を徹底し、実質公債費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136525</xdr:rowOff>
    </xdr:to>
    <xdr:cxnSp macro="">
      <xdr:nvCxnSpPr>
        <xdr:cNvPr id="381" name="直線コネクタ 380"/>
        <xdr:cNvCxnSpPr/>
      </xdr:nvCxnSpPr>
      <xdr:spPr>
        <a:xfrm>
          <a:off x="14712950" y="6872817"/>
          <a:ext cx="762000" cy="1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35983</xdr:rowOff>
    </xdr:to>
    <xdr:cxnSp macro="">
      <xdr:nvCxnSpPr>
        <xdr:cNvPr id="384" name="直線コネクタ 383"/>
        <xdr:cNvCxnSpPr/>
      </xdr:nvCxnSpPr>
      <xdr:spPr>
        <a:xfrm flipV="1">
          <a:off x="13903960" y="6872817"/>
          <a:ext cx="80899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7" name="直線コネクタ 386"/>
        <xdr:cNvCxnSpPr/>
      </xdr:nvCxnSpPr>
      <xdr:spPr>
        <a:xfrm>
          <a:off x="13106400" y="6872817"/>
          <a:ext cx="79756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9" name="テキスト ボックス 388"/>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42</xdr:row>
      <xdr:rowOff>166158</xdr:rowOff>
    </xdr:to>
    <xdr:cxnSp macro="">
      <xdr:nvCxnSpPr>
        <xdr:cNvPr id="390" name="直線コネクタ 389"/>
        <xdr:cNvCxnSpPr/>
      </xdr:nvCxnSpPr>
      <xdr:spPr>
        <a:xfrm flipV="1">
          <a:off x="12293600" y="6872817"/>
          <a:ext cx="812800" cy="3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2" name="テキスト ボックス 391"/>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4" name="テキスト ボックス 393"/>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85725</xdr:rowOff>
    </xdr:from>
    <xdr:to>
      <xdr:col>81</xdr:col>
      <xdr:colOff>95250</xdr:colOff>
      <xdr:row>42</xdr:row>
      <xdr:rowOff>15875</xdr:rowOff>
    </xdr:to>
    <xdr:sp macro="" textlink="">
      <xdr:nvSpPr>
        <xdr:cNvPr id="400" name="楕円 399"/>
        <xdr:cNvSpPr/>
      </xdr:nvSpPr>
      <xdr:spPr>
        <a:xfrm>
          <a:off x="15427960" y="69589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57802</xdr:rowOff>
    </xdr:from>
    <xdr:ext cx="762000" cy="259045"/>
    <xdr:sp macro="" textlink="">
      <xdr:nvSpPr>
        <xdr:cNvPr id="401" name="公債費負担の状況該当値テキスト"/>
        <xdr:cNvSpPr txBox="1"/>
      </xdr:nvSpPr>
      <xdr:spPr>
        <a:xfrm>
          <a:off x="15563850" y="69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xdr:cNvSpPr/>
      </xdr:nvSpPr>
      <xdr:spPr>
        <a:xfrm>
          <a:off x="14665960" y="68220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3" name="テキスト ボックス 402"/>
        <xdr:cNvSpPr txBox="1"/>
      </xdr:nvSpPr>
      <xdr:spPr>
        <a:xfrm>
          <a:off x="14370050" y="690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3868400" y="68622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5" name="テキスト ボックス 404"/>
        <xdr:cNvSpPr txBox="1"/>
      </xdr:nvSpPr>
      <xdr:spPr>
        <a:xfrm>
          <a:off x="13557250" y="69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xdr:cNvSpPr/>
      </xdr:nvSpPr>
      <xdr:spPr>
        <a:xfrm>
          <a:off x="13055600" y="682201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7" name="テキスト ボックス 406"/>
        <xdr:cNvSpPr txBox="1"/>
      </xdr:nvSpPr>
      <xdr:spPr>
        <a:xfrm>
          <a:off x="12763500" y="690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8" name="楕円 407"/>
        <xdr:cNvSpPr/>
      </xdr:nvSpPr>
      <xdr:spPr>
        <a:xfrm>
          <a:off x="12242800" y="7156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9" name="テキスト ボックス 408"/>
        <xdr:cNvSpPr txBox="1"/>
      </xdr:nvSpPr>
      <xdr:spPr>
        <a:xfrm>
          <a:off x="11950700" y="72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これまでの特別区債の発行抑制、職員数の適正管理に伴う人件費削減などの取り組みの結果、将来負担比率は０となっている。今後も、公平な世代間負担を考慮した、持続可能な財政運営に努める。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464,175
440,250
34.80
250,981,410
239,189,268
11,168,077
128,467,319
11,989,250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人件費は、近年、経営改革の推進による職員数の減によって減少傾向となっていたが、令和２年度に、会計年度任用職員制度の導入によって対前年度比１．６ポイントの増となった。</a:t>
          </a:r>
        </a:p>
        <a:p>
          <a:r>
            <a:rPr kumimoji="1" lang="ja-JP" altLang="en-US" sz="1300" baseline="0">
              <a:latin typeface="ＭＳ Ｐゴシック" panose="020B0600070205080204" pitchFamily="50" charset="-128"/>
              <a:ea typeface="ＭＳ Ｐゴシック" panose="020B0600070205080204" pitchFamily="50" charset="-128"/>
            </a:rPr>
            <a:t>　 令和４年度は、採用人数の増などで人件費全体では増となったものの、分母の増により、前年度比０．９ポイントの減となり、引き続き類似団体内平均より低い水準にある。今後も職員定数の適正管理を推進し、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107950</xdr:rowOff>
    </xdr:to>
    <xdr:cxnSp macro="">
      <xdr:nvCxnSpPr>
        <xdr:cNvPr id="66" name="直線コネクタ 65"/>
        <xdr:cNvCxnSpPr/>
      </xdr:nvCxnSpPr>
      <xdr:spPr>
        <a:xfrm flipV="1">
          <a:off x="3987800" y="633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101600</xdr:rowOff>
    </xdr:to>
    <xdr:cxnSp macro="">
      <xdr:nvCxnSpPr>
        <xdr:cNvPr id="69" name="直線コネクタ 68"/>
        <xdr:cNvCxnSpPr/>
      </xdr:nvCxnSpPr>
      <xdr:spPr>
        <a:xfrm flipV="1">
          <a:off x="3098800" y="6451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101600</xdr:rowOff>
    </xdr:to>
    <xdr:cxnSp macro="">
      <xdr:nvCxnSpPr>
        <xdr:cNvPr id="72" name="直線コネクタ 71"/>
        <xdr:cNvCxnSpPr/>
      </xdr:nvCxnSpPr>
      <xdr:spPr>
        <a:xfrm>
          <a:off x="2209800" y="6413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12700</xdr:rowOff>
    </xdr:to>
    <xdr:cxnSp macro="">
      <xdr:nvCxnSpPr>
        <xdr:cNvPr id="75" name="直線コネクタ 74"/>
        <xdr:cNvCxnSpPr/>
      </xdr:nvCxnSpPr>
      <xdr:spPr>
        <a:xfrm flipV="1">
          <a:off x="1320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77" name="テキスト ボックス 76"/>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79" name="テキスト ボックス 78"/>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94" name="テキスト ボックス 93"/>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は、小学校維持管理経費や放置自転車対策等経費の増などにより、前年度比０．１ポイントの増となったが、引き続き類似団体内平均より低い水準にある。今後も光熱水費の節減の取り組みや事務事業の見直しを図り、行政運営の効率化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14</xdr:row>
      <xdr:rowOff>76200</xdr:rowOff>
    </xdr:to>
    <xdr:cxnSp macro="">
      <xdr:nvCxnSpPr>
        <xdr:cNvPr id="127" name="直線コネクタ 126"/>
        <xdr:cNvCxnSpPr/>
      </xdr:nvCxnSpPr>
      <xdr:spPr>
        <a:xfrm>
          <a:off x="15671800" y="246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139700</xdr:rowOff>
    </xdr:to>
    <xdr:cxnSp macro="">
      <xdr:nvCxnSpPr>
        <xdr:cNvPr id="130" name="直線コネクタ 129"/>
        <xdr:cNvCxnSpPr/>
      </xdr:nvCxnSpPr>
      <xdr:spPr>
        <a:xfrm flipV="1">
          <a:off x="14782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139700</xdr:rowOff>
    </xdr:to>
    <xdr:cxnSp macro="">
      <xdr:nvCxnSpPr>
        <xdr:cNvPr id="133" name="直線コネクタ 132"/>
        <xdr:cNvCxnSpPr/>
      </xdr:nvCxnSpPr>
      <xdr:spPr>
        <a:xfrm>
          <a:off x="13893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14</xdr:row>
      <xdr:rowOff>50800</xdr:rowOff>
    </xdr:to>
    <xdr:cxnSp macro="">
      <xdr:nvCxnSpPr>
        <xdr:cNvPr id="136" name="直線コネクタ 135"/>
        <xdr:cNvCxnSpPr/>
      </xdr:nvCxnSpPr>
      <xdr:spPr>
        <a:xfrm>
          <a:off x="13004800" y="226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25400</xdr:rowOff>
    </xdr:from>
    <xdr:to>
      <xdr:col>82</xdr:col>
      <xdr:colOff>158750</xdr:colOff>
      <xdr:row>14</xdr:row>
      <xdr:rowOff>127000</xdr:rowOff>
    </xdr:to>
    <xdr:sp macro="" textlink="">
      <xdr:nvSpPr>
        <xdr:cNvPr id="146" name="楕円 145"/>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は、住民税非課税世帯等に対する臨時特別給付金の減などにより、前年度比０．４ポイントの減となったが、引き続き類似団体内平均より高い水準にある。今後も高水準で推移することが予測されるため、介護予防施策等を推進し、増加抑制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20320</xdr:rowOff>
    </xdr:to>
    <xdr:cxnSp macro="">
      <xdr:nvCxnSpPr>
        <xdr:cNvPr id="188" name="直線コネクタ 187"/>
        <xdr:cNvCxnSpPr/>
      </xdr:nvCxnSpPr>
      <xdr:spPr>
        <a:xfrm flipV="1">
          <a:off x="3987800" y="1027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20320</xdr:rowOff>
    </xdr:to>
    <xdr:cxnSp macro="">
      <xdr:nvCxnSpPr>
        <xdr:cNvPr id="191" name="直線コネクタ 190"/>
        <xdr:cNvCxnSpPr/>
      </xdr:nvCxnSpPr>
      <xdr:spPr>
        <a:xfrm>
          <a:off x="3098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153670</xdr:rowOff>
    </xdr:from>
    <xdr:to>
      <xdr:col>15</xdr:col>
      <xdr:colOff>98425</xdr:colOff>
      <xdr:row>60</xdr:row>
      <xdr:rowOff>12700</xdr:rowOff>
    </xdr:to>
    <xdr:cxnSp macro="">
      <xdr:nvCxnSpPr>
        <xdr:cNvPr id="194" name="直線コネクタ 193"/>
        <xdr:cNvCxnSpPr/>
      </xdr:nvCxnSpPr>
      <xdr:spPr>
        <a:xfrm>
          <a:off x="2209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153670</xdr:rowOff>
    </xdr:from>
    <xdr:to>
      <xdr:col>11</xdr:col>
      <xdr:colOff>9525</xdr:colOff>
      <xdr:row>60</xdr:row>
      <xdr:rowOff>27940</xdr:rowOff>
    </xdr:to>
    <xdr:cxnSp macro="">
      <xdr:nvCxnSpPr>
        <xdr:cNvPr id="197" name="直線コネクタ 196"/>
        <xdr:cNvCxnSpPr/>
      </xdr:nvCxnSpPr>
      <xdr:spPr>
        <a:xfrm flipV="1">
          <a:off x="1320800" y="1026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7" name="楕円 206"/>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08" name="扶助費該当値テキスト"/>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140970</xdr:rowOff>
    </xdr:from>
    <xdr:to>
      <xdr:col>20</xdr:col>
      <xdr:colOff>38100</xdr:colOff>
      <xdr:row>60</xdr:row>
      <xdr:rowOff>71120</xdr:rowOff>
    </xdr:to>
    <xdr:sp macro="" textlink="">
      <xdr:nvSpPr>
        <xdr:cNvPr id="209" name="楕円 208"/>
        <xdr:cNvSpPr/>
      </xdr:nvSpPr>
      <xdr:spPr>
        <a:xfrm>
          <a:off x="3937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55897</xdr:rowOff>
    </xdr:from>
    <xdr:ext cx="736600" cy="259045"/>
    <xdr:sp macro="" textlink="">
      <xdr:nvSpPr>
        <xdr:cNvPr id="210" name="テキスト ボックス 209"/>
        <xdr:cNvSpPr txBox="1"/>
      </xdr:nvSpPr>
      <xdr:spPr>
        <a:xfrm>
          <a:off x="3606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102870</xdr:rowOff>
    </xdr:from>
    <xdr:to>
      <xdr:col>11</xdr:col>
      <xdr:colOff>60325</xdr:colOff>
      <xdr:row>60</xdr:row>
      <xdr:rowOff>33020</xdr:rowOff>
    </xdr:to>
    <xdr:sp macro="" textlink="">
      <xdr:nvSpPr>
        <xdr:cNvPr id="213" name="楕円 212"/>
        <xdr:cNvSpPr/>
      </xdr:nvSpPr>
      <xdr:spPr>
        <a:xfrm>
          <a:off x="2159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17797</xdr:rowOff>
    </xdr:from>
    <xdr:ext cx="762000" cy="259045"/>
    <xdr:sp macro="" textlink="">
      <xdr:nvSpPr>
        <xdr:cNvPr id="214" name="テキスト ボックス 213"/>
        <xdr:cNvSpPr txBox="1"/>
      </xdr:nvSpPr>
      <xdr:spPr>
        <a:xfrm>
          <a:off x="1828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148590</xdr:rowOff>
    </xdr:from>
    <xdr:to>
      <xdr:col>6</xdr:col>
      <xdr:colOff>171450</xdr:colOff>
      <xdr:row>60</xdr:row>
      <xdr:rowOff>78740</xdr:rowOff>
    </xdr:to>
    <xdr:sp macro="" textlink="">
      <xdr:nvSpPr>
        <xdr:cNvPr id="215" name="楕円 214"/>
        <xdr:cNvSpPr/>
      </xdr:nvSpPr>
      <xdr:spPr>
        <a:xfrm>
          <a:off x="1270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63517</xdr:rowOff>
    </xdr:from>
    <xdr:ext cx="762000" cy="259045"/>
    <xdr:sp macro="" textlink="">
      <xdr:nvSpPr>
        <xdr:cNvPr id="216" name="テキスト ボックス 215"/>
        <xdr:cNvSpPr txBox="1"/>
      </xdr:nvSpPr>
      <xdr:spPr>
        <a:xfrm>
          <a:off x="939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は、後期高齢者医療事業会計繰出金などが増となったものの、分母の増により、前年度比０．７ポイントの減となった。引き続き類似団体内平均より高い水準にあるため、今後も介護予防施策等を推進するとともに、公共施設の計画的・予防的な維持補修を実施し、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107950</xdr:rowOff>
    </xdr:to>
    <xdr:cxnSp macro="">
      <xdr:nvCxnSpPr>
        <xdr:cNvPr id="249" name="直線コネクタ 248"/>
        <xdr:cNvCxnSpPr/>
      </xdr:nvCxnSpPr>
      <xdr:spPr>
        <a:xfrm flipV="1">
          <a:off x="15671800" y="10261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107950</xdr:rowOff>
    </xdr:from>
    <xdr:to>
      <xdr:col>78</xdr:col>
      <xdr:colOff>69850</xdr:colOff>
      <xdr:row>60</xdr:row>
      <xdr:rowOff>165100</xdr:rowOff>
    </xdr:to>
    <xdr:cxnSp macro="">
      <xdr:nvCxnSpPr>
        <xdr:cNvPr id="252" name="直線コネクタ 251"/>
        <xdr:cNvCxnSpPr/>
      </xdr:nvCxnSpPr>
      <xdr:spPr>
        <a:xfrm flipV="1">
          <a:off x="14782800" y="1039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31750</xdr:rowOff>
    </xdr:from>
    <xdr:to>
      <xdr:col>73</xdr:col>
      <xdr:colOff>180975</xdr:colOff>
      <xdr:row>60</xdr:row>
      <xdr:rowOff>165100</xdr:rowOff>
    </xdr:to>
    <xdr:cxnSp macro="">
      <xdr:nvCxnSpPr>
        <xdr:cNvPr id="255" name="直線コネクタ 254"/>
        <xdr:cNvCxnSpPr/>
      </xdr:nvCxnSpPr>
      <xdr:spPr>
        <a:xfrm>
          <a:off x="13893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31750</xdr:rowOff>
    </xdr:from>
    <xdr:to>
      <xdr:col>69</xdr:col>
      <xdr:colOff>92075</xdr:colOff>
      <xdr:row>60</xdr:row>
      <xdr:rowOff>88900</xdr:rowOff>
    </xdr:to>
    <xdr:cxnSp macro="">
      <xdr:nvCxnSpPr>
        <xdr:cNvPr id="258" name="直線コネクタ 257"/>
        <xdr:cNvCxnSpPr/>
      </xdr:nvCxnSpPr>
      <xdr:spPr>
        <a:xfrm flipV="1">
          <a:off x="13004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8" name="楕円 267"/>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9"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57150</xdr:rowOff>
    </xdr:from>
    <xdr:to>
      <xdr:col>78</xdr:col>
      <xdr:colOff>120650</xdr:colOff>
      <xdr:row>60</xdr:row>
      <xdr:rowOff>158750</xdr:rowOff>
    </xdr:to>
    <xdr:sp macro="" textlink="">
      <xdr:nvSpPr>
        <xdr:cNvPr id="270" name="楕円 269"/>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143527</xdr:rowOff>
    </xdr:from>
    <xdr:ext cx="736600" cy="259045"/>
    <xdr:sp macro="" textlink="">
      <xdr:nvSpPr>
        <xdr:cNvPr id="271" name="テキスト ボックス 270"/>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2" name="楕円 271"/>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3" name="テキスト ボックス 272"/>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152400</xdr:rowOff>
    </xdr:from>
    <xdr:to>
      <xdr:col>69</xdr:col>
      <xdr:colOff>142875</xdr:colOff>
      <xdr:row>60</xdr:row>
      <xdr:rowOff>82550</xdr:rowOff>
    </xdr:to>
    <xdr:sp macro="" textlink="">
      <xdr:nvSpPr>
        <xdr:cNvPr id="274" name="楕円 273"/>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67327</xdr:rowOff>
    </xdr:from>
    <xdr:ext cx="762000" cy="259045"/>
    <xdr:sp macro="" textlink="">
      <xdr:nvSpPr>
        <xdr:cNvPr id="275" name="テキスト ボックス 274"/>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6" name="楕円 275"/>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7" name="テキスト ボックス 276"/>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令和４年度は、放課後支援事業経費や地球温暖化対策支援経費の増などにより、前年度比０．４ポイントの増となり、類似団体内平均と同水準にある。今後も補助・負担の適正化を図り、増加抑制に努める。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50800</xdr:rowOff>
    </xdr:from>
    <xdr:to>
      <xdr:col>82</xdr:col>
      <xdr:colOff>107950</xdr:colOff>
      <xdr:row>35</xdr:row>
      <xdr:rowOff>127000</xdr:rowOff>
    </xdr:to>
    <xdr:cxnSp macro="">
      <xdr:nvCxnSpPr>
        <xdr:cNvPr id="310" name="直線コネクタ 309"/>
        <xdr:cNvCxnSpPr/>
      </xdr:nvCxnSpPr>
      <xdr:spPr>
        <a:xfrm>
          <a:off x="15671800" y="605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36</xdr:row>
      <xdr:rowOff>12700</xdr:rowOff>
    </xdr:to>
    <xdr:cxnSp macro="">
      <xdr:nvCxnSpPr>
        <xdr:cNvPr id="313" name="直線コネクタ 312"/>
        <xdr:cNvCxnSpPr/>
      </xdr:nvCxnSpPr>
      <xdr:spPr>
        <a:xfrm flipV="1">
          <a:off x="14782800" y="605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12700</xdr:rowOff>
    </xdr:to>
    <xdr:cxnSp macro="">
      <xdr:nvCxnSpPr>
        <xdr:cNvPr id="316" name="直線コネクタ 315"/>
        <xdr:cNvCxnSpPr/>
      </xdr:nvCxnSpPr>
      <xdr:spPr>
        <a:xfrm>
          <a:off x="13893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12700</xdr:rowOff>
    </xdr:to>
    <xdr:cxnSp macro="">
      <xdr:nvCxnSpPr>
        <xdr:cNvPr id="319" name="直線コネクタ 318"/>
        <xdr:cNvCxnSpPr/>
      </xdr:nvCxnSpPr>
      <xdr:spPr>
        <a:xfrm flipV="1">
          <a:off x="13004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29" name="楕円 328"/>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48277</xdr:rowOff>
    </xdr:from>
    <xdr:ext cx="762000" cy="259045"/>
    <xdr:sp macro="" textlink="">
      <xdr:nvSpPr>
        <xdr:cNvPr id="330" name="補助費等該当値テキスト"/>
        <xdr:cNvSpPr txBox="1"/>
      </xdr:nvSpPr>
      <xdr:spPr>
        <a:xfrm>
          <a:off x="165989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31" name="楕円 330"/>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32" name="テキスト ボックス 331"/>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4" name="テキスト ボックス 33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5" name="楕円 334"/>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36" name="テキスト ボックス 335"/>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7" name="楕円 336"/>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8" name="テキスト ボックス 337"/>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は、小・中学校の改築・改修のために発行した特別区債の元金償還額を減債基金に積立したことによる増などにより、対前年度比０．１ポイントの増となったが、引き続き類似団体内平均より低い水準にある。しかしながら、今後も学校施設の改築やまちづくり事業などの対象事業経費の増加が見込まれることから、引き続き財源対策を徹底するとともに、公平な世代間負担を考慮し、増加抑制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1270</xdr:rowOff>
    </xdr:to>
    <xdr:cxnSp macro="">
      <xdr:nvCxnSpPr>
        <xdr:cNvPr id="368" name="直線コネクタ 367"/>
        <xdr:cNvCxnSpPr/>
      </xdr:nvCxnSpPr>
      <xdr:spPr>
        <a:xfrm>
          <a:off x="3987800" y="12837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149860</xdr:rowOff>
    </xdr:to>
    <xdr:cxnSp macro="">
      <xdr:nvCxnSpPr>
        <xdr:cNvPr id="371" name="直線コネクタ 370"/>
        <xdr:cNvCxnSpPr/>
      </xdr:nvCxnSpPr>
      <xdr:spPr>
        <a:xfrm>
          <a:off x="3098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127000</xdr:rowOff>
    </xdr:to>
    <xdr:cxnSp macro="">
      <xdr:nvCxnSpPr>
        <xdr:cNvPr id="374" name="直線コネクタ 373"/>
        <xdr:cNvCxnSpPr/>
      </xdr:nvCxnSpPr>
      <xdr:spPr>
        <a:xfrm>
          <a:off x="2209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6" name="テキスト ボックス 375"/>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149860</xdr:rowOff>
    </xdr:to>
    <xdr:cxnSp macro="">
      <xdr:nvCxnSpPr>
        <xdr:cNvPr id="377" name="直線コネクタ 376"/>
        <xdr:cNvCxnSpPr/>
      </xdr:nvCxnSpPr>
      <xdr:spPr>
        <a:xfrm flipV="1">
          <a:off x="1320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79" name="テキスト ボックス 378"/>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7" name="楕円 38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9" name="楕円 388"/>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0" name="テキスト ボックス 389"/>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1" name="楕円 390"/>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2" name="テキスト ボックス 391"/>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3" name="楕円 392"/>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4" name="テキスト ボックス 393"/>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5" name="楕円 394"/>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6" name="テキスト ボックス 395"/>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は、扶助費の減少により加え、分母の増により、前年度比１．５ポイントの減となったものの、引き続き類似団体内平均より高い水準にある。今後も収納率向上や事務事業の見直しを図り、機動的な財政運営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79</xdr:row>
      <xdr:rowOff>40458</xdr:rowOff>
    </xdr:to>
    <xdr:cxnSp macro="">
      <xdr:nvCxnSpPr>
        <xdr:cNvPr id="431" name="直線コネクタ 430"/>
        <xdr:cNvCxnSpPr/>
      </xdr:nvCxnSpPr>
      <xdr:spPr>
        <a:xfrm flipV="1">
          <a:off x="15671800" y="1348703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2" name="公債費以外平均値テキスト"/>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40458</xdr:rowOff>
    </xdr:from>
    <xdr:to>
      <xdr:col>78</xdr:col>
      <xdr:colOff>69850</xdr:colOff>
      <xdr:row>80</xdr:row>
      <xdr:rowOff>51888</xdr:rowOff>
    </xdr:to>
    <xdr:cxnSp macro="">
      <xdr:nvCxnSpPr>
        <xdr:cNvPr id="434" name="直線コネクタ 433"/>
        <xdr:cNvCxnSpPr/>
      </xdr:nvCxnSpPr>
      <xdr:spPr>
        <a:xfrm flipV="1">
          <a:off x="14782800" y="135850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6" name="テキスト ボックス 435"/>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166188</xdr:rowOff>
    </xdr:from>
    <xdr:to>
      <xdr:col>73</xdr:col>
      <xdr:colOff>180975</xdr:colOff>
      <xdr:row>80</xdr:row>
      <xdr:rowOff>51888</xdr:rowOff>
    </xdr:to>
    <xdr:cxnSp macro="">
      <xdr:nvCxnSpPr>
        <xdr:cNvPr id="437" name="直線コネクタ 436"/>
        <xdr:cNvCxnSpPr/>
      </xdr:nvCxnSpPr>
      <xdr:spPr>
        <a:xfrm>
          <a:off x="13893800" y="135392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99803</xdr:rowOff>
    </xdr:from>
    <xdr:ext cx="762000" cy="259045"/>
    <xdr:sp macro="" textlink="">
      <xdr:nvSpPr>
        <xdr:cNvPr id="439" name="テキスト ボックス 438"/>
        <xdr:cNvSpPr txBox="1"/>
      </xdr:nvSpPr>
      <xdr:spPr>
        <a:xfrm>
          <a:off x="14401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166188</xdr:rowOff>
    </xdr:from>
    <xdr:to>
      <xdr:col>69</xdr:col>
      <xdr:colOff>92075</xdr:colOff>
      <xdr:row>79</xdr:row>
      <xdr:rowOff>20864</xdr:rowOff>
    </xdr:to>
    <xdr:cxnSp macro="">
      <xdr:nvCxnSpPr>
        <xdr:cNvPr id="440" name="直線コネクタ 439"/>
        <xdr:cNvCxnSpPr/>
      </xdr:nvCxnSpPr>
      <xdr:spPr>
        <a:xfrm flipV="1">
          <a:off x="13004800" y="135392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50" name="楕円 449"/>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51"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161108</xdr:rowOff>
    </xdr:from>
    <xdr:to>
      <xdr:col>78</xdr:col>
      <xdr:colOff>120650</xdr:colOff>
      <xdr:row>79</xdr:row>
      <xdr:rowOff>91258</xdr:rowOff>
    </xdr:to>
    <xdr:sp macro="" textlink="">
      <xdr:nvSpPr>
        <xdr:cNvPr id="452" name="楕円 451"/>
        <xdr:cNvSpPr/>
      </xdr:nvSpPr>
      <xdr:spPr>
        <a:xfrm>
          <a:off x="15621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76035</xdr:rowOff>
    </xdr:from>
    <xdr:ext cx="736600" cy="259045"/>
    <xdr:sp macro="" textlink="">
      <xdr:nvSpPr>
        <xdr:cNvPr id="453" name="テキスト ボックス 452"/>
        <xdr:cNvSpPr txBox="1"/>
      </xdr:nvSpPr>
      <xdr:spPr>
        <a:xfrm>
          <a:off x="15290800" y="1362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1088</xdr:rowOff>
    </xdr:from>
    <xdr:to>
      <xdr:col>74</xdr:col>
      <xdr:colOff>31750</xdr:colOff>
      <xdr:row>80</xdr:row>
      <xdr:rowOff>102688</xdr:rowOff>
    </xdr:to>
    <xdr:sp macro="" textlink="">
      <xdr:nvSpPr>
        <xdr:cNvPr id="454" name="楕円 453"/>
        <xdr:cNvSpPr/>
      </xdr:nvSpPr>
      <xdr:spPr>
        <a:xfrm>
          <a:off x="14732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87465</xdr:rowOff>
    </xdr:from>
    <xdr:ext cx="762000" cy="259045"/>
    <xdr:sp macro="" textlink="">
      <xdr:nvSpPr>
        <xdr:cNvPr id="455" name="テキスト ボックス 454"/>
        <xdr:cNvSpPr txBox="1"/>
      </xdr:nvSpPr>
      <xdr:spPr>
        <a:xfrm>
          <a:off x="14401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56" name="楕円 455"/>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55715</xdr:rowOff>
    </xdr:from>
    <xdr:ext cx="762000" cy="259045"/>
    <xdr:sp macro="" textlink="">
      <xdr:nvSpPr>
        <xdr:cNvPr id="457" name="テキスト ボックス 456"/>
        <xdr:cNvSpPr txBox="1"/>
      </xdr:nvSpPr>
      <xdr:spPr>
        <a:xfrm>
          <a:off x="13512800" y="1325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58" name="楕円 457"/>
        <xdr:cNvSpPr/>
      </xdr:nvSpPr>
      <xdr:spPr>
        <a:xfrm>
          <a:off x="12954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9" name="テキスト ボックス 458"/>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117301</xdr:rowOff>
    </xdr:from>
    <xdr:to>
      <xdr:col>29</xdr:col>
      <xdr:colOff>127000</xdr:colOff>
      <xdr:row>18</xdr:row>
      <xdr:rowOff>121307</xdr:rowOff>
    </xdr:to>
    <xdr:cxnSp macro="">
      <xdr:nvCxnSpPr>
        <xdr:cNvPr id="52" name="直線コネクタ 51"/>
        <xdr:cNvCxnSpPr/>
      </xdr:nvCxnSpPr>
      <xdr:spPr bwMode="auto">
        <a:xfrm flipV="1">
          <a:off x="5003800" y="3251026"/>
          <a:ext cx="647700" cy="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115712</xdr:rowOff>
    </xdr:from>
    <xdr:to>
      <xdr:col>26</xdr:col>
      <xdr:colOff>50800</xdr:colOff>
      <xdr:row>18</xdr:row>
      <xdr:rowOff>121307</xdr:rowOff>
    </xdr:to>
    <xdr:cxnSp macro="">
      <xdr:nvCxnSpPr>
        <xdr:cNvPr id="55" name="直線コネクタ 54"/>
        <xdr:cNvCxnSpPr/>
      </xdr:nvCxnSpPr>
      <xdr:spPr bwMode="auto">
        <a:xfrm>
          <a:off x="4305300" y="3249437"/>
          <a:ext cx="698500" cy="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115712</xdr:rowOff>
    </xdr:from>
    <xdr:to>
      <xdr:col>22</xdr:col>
      <xdr:colOff>114300</xdr:colOff>
      <xdr:row>18</xdr:row>
      <xdr:rowOff>134348</xdr:rowOff>
    </xdr:to>
    <xdr:cxnSp macro="">
      <xdr:nvCxnSpPr>
        <xdr:cNvPr id="58" name="直線コネクタ 57"/>
        <xdr:cNvCxnSpPr/>
      </xdr:nvCxnSpPr>
      <xdr:spPr bwMode="auto">
        <a:xfrm flipV="1">
          <a:off x="3606800" y="3249437"/>
          <a:ext cx="698500" cy="1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132737</xdr:rowOff>
    </xdr:from>
    <xdr:to>
      <xdr:col>18</xdr:col>
      <xdr:colOff>177800</xdr:colOff>
      <xdr:row>18</xdr:row>
      <xdr:rowOff>134348</xdr:rowOff>
    </xdr:to>
    <xdr:cxnSp macro="">
      <xdr:nvCxnSpPr>
        <xdr:cNvPr id="61" name="直線コネクタ 60"/>
        <xdr:cNvCxnSpPr/>
      </xdr:nvCxnSpPr>
      <xdr:spPr bwMode="auto">
        <a:xfrm>
          <a:off x="2908300" y="3266462"/>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66501</xdr:rowOff>
    </xdr:from>
    <xdr:to>
      <xdr:col>29</xdr:col>
      <xdr:colOff>177800</xdr:colOff>
      <xdr:row>18</xdr:row>
      <xdr:rowOff>168101</xdr:rowOff>
    </xdr:to>
    <xdr:sp macro="" textlink="">
      <xdr:nvSpPr>
        <xdr:cNvPr id="71" name="楕円 70"/>
        <xdr:cNvSpPr/>
      </xdr:nvSpPr>
      <xdr:spPr bwMode="auto">
        <a:xfrm>
          <a:off x="5600700" y="320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38578</xdr:rowOff>
    </xdr:from>
    <xdr:ext cx="762000" cy="259045"/>
    <xdr:sp macro="" textlink="">
      <xdr:nvSpPr>
        <xdr:cNvPr id="72" name="人口1人当たり決算額の推移該当値テキスト130"/>
        <xdr:cNvSpPr txBox="1"/>
      </xdr:nvSpPr>
      <xdr:spPr>
        <a:xfrm>
          <a:off x="5740400" y="317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70507</xdr:rowOff>
    </xdr:from>
    <xdr:to>
      <xdr:col>26</xdr:col>
      <xdr:colOff>101600</xdr:colOff>
      <xdr:row>19</xdr:row>
      <xdr:rowOff>657</xdr:rowOff>
    </xdr:to>
    <xdr:sp macro="" textlink="">
      <xdr:nvSpPr>
        <xdr:cNvPr id="73" name="楕円 72"/>
        <xdr:cNvSpPr/>
      </xdr:nvSpPr>
      <xdr:spPr bwMode="auto">
        <a:xfrm>
          <a:off x="4953000" y="320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156884</xdr:rowOff>
    </xdr:from>
    <xdr:ext cx="736600" cy="259045"/>
    <xdr:sp macro="" textlink="">
      <xdr:nvSpPr>
        <xdr:cNvPr id="74" name="テキスト ボックス 73"/>
        <xdr:cNvSpPr txBox="1"/>
      </xdr:nvSpPr>
      <xdr:spPr>
        <a:xfrm>
          <a:off x="4622800" y="329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64912</xdr:rowOff>
    </xdr:from>
    <xdr:to>
      <xdr:col>22</xdr:col>
      <xdr:colOff>165100</xdr:colOff>
      <xdr:row>18</xdr:row>
      <xdr:rowOff>166512</xdr:rowOff>
    </xdr:to>
    <xdr:sp macro="" textlink="">
      <xdr:nvSpPr>
        <xdr:cNvPr id="75" name="楕円 74"/>
        <xdr:cNvSpPr/>
      </xdr:nvSpPr>
      <xdr:spPr bwMode="auto">
        <a:xfrm>
          <a:off x="42545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151289</xdr:rowOff>
    </xdr:from>
    <xdr:ext cx="762000" cy="259045"/>
    <xdr:sp macro="" textlink="">
      <xdr:nvSpPr>
        <xdr:cNvPr id="76" name="テキスト ボックス 75"/>
        <xdr:cNvSpPr txBox="1"/>
      </xdr:nvSpPr>
      <xdr:spPr>
        <a:xfrm>
          <a:off x="3924300" y="328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83548</xdr:rowOff>
    </xdr:from>
    <xdr:to>
      <xdr:col>19</xdr:col>
      <xdr:colOff>38100</xdr:colOff>
      <xdr:row>19</xdr:row>
      <xdr:rowOff>13698</xdr:rowOff>
    </xdr:to>
    <xdr:sp macro="" textlink="">
      <xdr:nvSpPr>
        <xdr:cNvPr id="77" name="楕円 76"/>
        <xdr:cNvSpPr/>
      </xdr:nvSpPr>
      <xdr:spPr bwMode="auto">
        <a:xfrm>
          <a:off x="35560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169925</xdr:rowOff>
    </xdr:from>
    <xdr:ext cx="762000" cy="259045"/>
    <xdr:sp macro="" textlink="">
      <xdr:nvSpPr>
        <xdr:cNvPr id="78" name="テキスト ボックス 77"/>
        <xdr:cNvSpPr txBox="1"/>
      </xdr:nvSpPr>
      <xdr:spPr>
        <a:xfrm>
          <a:off x="3225800" y="33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81937</xdr:rowOff>
    </xdr:from>
    <xdr:to>
      <xdr:col>15</xdr:col>
      <xdr:colOff>101600</xdr:colOff>
      <xdr:row>19</xdr:row>
      <xdr:rowOff>12087</xdr:rowOff>
    </xdr:to>
    <xdr:sp macro="" textlink="">
      <xdr:nvSpPr>
        <xdr:cNvPr id="79" name="楕円 78"/>
        <xdr:cNvSpPr/>
      </xdr:nvSpPr>
      <xdr:spPr bwMode="auto">
        <a:xfrm>
          <a:off x="28575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168314</xdr:rowOff>
    </xdr:from>
    <xdr:ext cx="762000" cy="259045"/>
    <xdr:sp macro="" textlink="">
      <xdr:nvSpPr>
        <xdr:cNvPr id="80" name="テキスト ボックス 79"/>
        <xdr:cNvSpPr txBox="1"/>
      </xdr:nvSpPr>
      <xdr:spPr>
        <a:xfrm>
          <a:off x="2527300" y="330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58877</xdr:rowOff>
    </xdr:from>
    <xdr:to>
      <xdr:col>29</xdr:col>
      <xdr:colOff>127000</xdr:colOff>
      <xdr:row>35</xdr:row>
      <xdr:rowOff>335026</xdr:rowOff>
    </xdr:to>
    <xdr:cxnSp macro="">
      <xdr:nvCxnSpPr>
        <xdr:cNvPr id="111" name="直線コネクタ 110"/>
        <xdr:cNvCxnSpPr/>
      </xdr:nvCxnSpPr>
      <xdr:spPr bwMode="auto">
        <a:xfrm flipV="1">
          <a:off x="5003800" y="6669227"/>
          <a:ext cx="647700" cy="27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19253</xdr:rowOff>
    </xdr:from>
    <xdr:to>
      <xdr:col>26</xdr:col>
      <xdr:colOff>50800</xdr:colOff>
      <xdr:row>35</xdr:row>
      <xdr:rowOff>335026</xdr:rowOff>
    </xdr:to>
    <xdr:cxnSp macro="">
      <xdr:nvCxnSpPr>
        <xdr:cNvPr id="114" name="直線コネクタ 113"/>
        <xdr:cNvCxnSpPr/>
      </xdr:nvCxnSpPr>
      <xdr:spPr bwMode="auto">
        <a:xfrm>
          <a:off x="4305300" y="6286703"/>
          <a:ext cx="698500" cy="65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19253</xdr:rowOff>
    </xdr:from>
    <xdr:to>
      <xdr:col>22</xdr:col>
      <xdr:colOff>114300</xdr:colOff>
      <xdr:row>36</xdr:row>
      <xdr:rowOff>99644</xdr:rowOff>
    </xdr:to>
    <xdr:cxnSp macro="">
      <xdr:nvCxnSpPr>
        <xdr:cNvPr id="117" name="直線コネクタ 116"/>
        <xdr:cNvCxnSpPr/>
      </xdr:nvCxnSpPr>
      <xdr:spPr bwMode="auto">
        <a:xfrm flipV="1">
          <a:off x="3606800" y="6286703"/>
          <a:ext cx="698500" cy="76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188799</xdr:rowOff>
    </xdr:from>
    <xdr:to>
      <xdr:col>18</xdr:col>
      <xdr:colOff>177800</xdr:colOff>
      <xdr:row>36</xdr:row>
      <xdr:rowOff>99644</xdr:rowOff>
    </xdr:to>
    <xdr:cxnSp macro="">
      <xdr:nvCxnSpPr>
        <xdr:cNvPr id="120" name="直線コネクタ 119"/>
        <xdr:cNvCxnSpPr/>
      </xdr:nvCxnSpPr>
      <xdr:spPr bwMode="auto">
        <a:xfrm>
          <a:off x="2908300" y="6799149"/>
          <a:ext cx="6985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8077</xdr:rowOff>
    </xdr:from>
    <xdr:to>
      <xdr:col>29</xdr:col>
      <xdr:colOff>177800</xdr:colOff>
      <xdr:row>35</xdr:row>
      <xdr:rowOff>109677</xdr:rowOff>
    </xdr:to>
    <xdr:sp macro="" textlink="">
      <xdr:nvSpPr>
        <xdr:cNvPr id="130" name="楕円 129"/>
        <xdr:cNvSpPr/>
      </xdr:nvSpPr>
      <xdr:spPr bwMode="auto">
        <a:xfrm>
          <a:off x="5600700" y="66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196054</xdr:rowOff>
    </xdr:from>
    <xdr:ext cx="762000" cy="259045"/>
    <xdr:sp macro="" textlink="">
      <xdr:nvSpPr>
        <xdr:cNvPr id="131" name="人口1人当たり決算額の推移該当値テキスト445"/>
        <xdr:cNvSpPr txBox="1"/>
      </xdr:nvSpPr>
      <xdr:spPr>
        <a:xfrm>
          <a:off x="5740400" y="64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284226</xdr:rowOff>
    </xdr:from>
    <xdr:to>
      <xdr:col>26</xdr:col>
      <xdr:colOff>101600</xdr:colOff>
      <xdr:row>36</xdr:row>
      <xdr:rowOff>42926</xdr:rowOff>
    </xdr:to>
    <xdr:sp macro="" textlink="">
      <xdr:nvSpPr>
        <xdr:cNvPr id="132" name="楕円 131"/>
        <xdr:cNvSpPr/>
      </xdr:nvSpPr>
      <xdr:spPr bwMode="auto">
        <a:xfrm>
          <a:off x="49530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53103</xdr:rowOff>
    </xdr:from>
    <xdr:ext cx="736600" cy="259045"/>
    <xdr:sp macro="" textlink="">
      <xdr:nvSpPr>
        <xdr:cNvPr id="133" name="テキスト ボックス 132"/>
        <xdr:cNvSpPr txBox="1"/>
      </xdr:nvSpPr>
      <xdr:spPr>
        <a:xfrm>
          <a:off x="4622800" y="666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311353</xdr:rowOff>
    </xdr:from>
    <xdr:to>
      <xdr:col>22</xdr:col>
      <xdr:colOff>165100</xdr:colOff>
      <xdr:row>34</xdr:row>
      <xdr:rowOff>70053</xdr:rowOff>
    </xdr:to>
    <xdr:sp macro="" textlink="">
      <xdr:nvSpPr>
        <xdr:cNvPr id="134" name="楕円 133"/>
        <xdr:cNvSpPr/>
      </xdr:nvSpPr>
      <xdr:spPr bwMode="auto">
        <a:xfrm>
          <a:off x="4254500" y="623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80230</xdr:rowOff>
    </xdr:from>
    <xdr:ext cx="762000" cy="259045"/>
    <xdr:sp macro="" textlink="">
      <xdr:nvSpPr>
        <xdr:cNvPr id="135" name="テキスト ボックス 134"/>
        <xdr:cNvSpPr txBox="1"/>
      </xdr:nvSpPr>
      <xdr:spPr>
        <a:xfrm>
          <a:off x="3924300" y="60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48844</xdr:rowOff>
    </xdr:from>
    <xdr:to>
      <xdr:col>19</xdr:col>
      <xdr:colOff>38100</xdr:colOff>
      <xdr:row>36</xdr:row>
      <xdr:rowOff>150444</xdr:rowOff>
    </xdr:to>
    <xdr:sp macro="" textlink="">
      <xdr:nvSpPr>
        <xdr:cNvPr id="136" name="楕円 135"/>
        <xdr:cNvSpPr/>
      </xdr:nvSpPr>
      <xdr:spPr bwMode="auto">
        <a:xfrm>
          <a:off x="35560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135221</xdr:rowOff>
    </xdr:from>
    <xdr:ext cx="762000" cy="259045"/>
    <xdr:sp macro="" textlink="">
      <xdr:nvSpPr>
        <xdr:cNvPr id="137" name="テキスト ボックス 136"/>
        <xdr:cNvSpPr txBox="1"/>
      </xdr:nvSpPr>
      <xdr:spPr>
        <a:xfrm>
          <a:off x="3225800" y="70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137999</xdr:rowOff>
    </xdr:from>
    <xdr:to>
      <xdr:col>15</xdr:col>
      <xdr:colOff>101600</xdr:colOff>
      <xdr:row>35</xdr:row>
      <xdr:rowOff>239599</xdr:rowOff>
    </xdr:to>
    <xdr:sp macro="" textlink="">
      <xdr:nvSpPr>
        <xdr:cNvPr id="138" name="楕円 137"/>
        <xdr:cNvSpPr/>
      </xdr:nvSpPr>
      <xdr:spPr bwMode="auto">
        <a:xfrm>
          <a:off x="28575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249776</xdr:rowOff>
    </xdr:from>
    <xdr:ext cx="762000" cy="259045"/>
    <xdr:sp macro="" textlink="">
      <xdr:nvSpPr>
        <xdr:cNvPr id="139" name="テキスト ボックス 138"/>
        <xdr:cNvSpPr txBox="1"/>
      </xdr:nvSpPr>
      <xdr:spPr>
        <a:xfrm>
          <a:off x="2527300" y="65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464,175
440,250
34.80
250,981,410
239,189,268
11,168,077
128,467,319
11,989,250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84749</xdr:rowOff>
    </xdr:from>
    <xdr:to>
      <xdr:col>24</xdr:col>
      <xdr:colOff>63500</xdr:colOff>
      <xdr:row>37</xdr:row>
      <xdr:rowOff>87579</xdr:rowOff>
    </xdr:to>
    <xdr:cxnSp macro="">
      <xdr:nvCxnSpPr>
        <xdr:cNvPr id="63" name="直線コネクタ 62"/>
        <xdr:cNvCxnSpPr/>
      </xdr:nvCxnSpPr>
      <xdr:spPr>
        <a:xfrm flipV="1">
          <a:off x="3797300" y="6428399"/>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75779</xdr:rowOff>
    </xdr:from>
    <xdr:to>
      <xdr:col>19</xdr:col>
      <xdr:colOff>177800</xdr:colOff>
      <xdr:row>37</xdr:row>
      <xdr:rowOff>87579</xdr:rowOff>
    </xdr:to>
    <xdr:cxnSp macro="">
      <xdr:nvCxnSpPr>
        <xdr:cNvPr id="66" name="直線コネクタ 65"/>
        <xdr:cNvCxnSpPr/>
      </xdr:nvCxnSpPr>
      <xdr:spPr>
        <a:xfrm>
          <a:off x="2908300" y="6419429"/>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75779</xdr:rowOff>
    </xdr:from>
    <xdr:to>
      <xdr:col>15</xdr:col>
      <xdr:colOff>50800</xdr:colOff>
      <xdr:row>37</xdr:row>
      <xdr:rowOff>106880</xdr:rowOff>
    </xdr:to>
    <xdr:cxnSp macro="">
      <xdr:nvCxnSpPr>
        <xdr:cNvPr id="69" name="直線コネクタ 68"/>
        <xdr:cNvCxnSpPr/>
      </xdr:nvCxnSpPr>
      <xdr:spPr>
        <a:xfrm flipV="1">
          <a:off x="2019300" y="6419429"/>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97616</xdr:rowOff>
    </xdr:from>
    <xdr:to>
      <xdr:col>10</xdr:col>
      <xdr:colOff>114300</xdr:colOff>
      <xdr:row>37</xdr:row>
      <xdr:rowOff>106880</xdr:rowOff>
    </xdr:to>
    <xdr:cxnSp macro="">
      <xdr:nvCxnSpPr>
        <xdr:cNvPr id="72" name="直線コネクタ 71"/>
        <xdr:cNvCxnSpPr/>
      </xdr:nvCxnSpPr>
      <xdr:spPr>
        <a:xfrm>
          <a:off x="1130300" y="6441266"/>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33949</xdr:rowOff>
    </xdr:from>
    <xdr:to>
      <xdr:col>24</xdr:col>
      <xdr:colOff>114300</xdr:colOff>
      <xdr:row>37</xdr:row>
      <xdr:rowOff>135549</xdr:rowOff>
    </xdr:to>
    <xdr:sp macro="" textlink="">
      <xdr:nvSpPr>
        <xdr:cNvPr id="82" name="楕円 81"/>
        <xdr:cNvSpPr/>
      </xdr:nvSpPr>
      <xdr:spPr>
        <a:xfrm>
          <a:off x="4584700" y="63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12376</xdr:rowOff>
    </xdr:from>
    <xdr:ext cx="534377" cy="259045"/>
    <xdr:sp macro="" textlink="">
      <xdr:nvSpPr>
        <xdr:cNvPr id="83" name="人件費該当値テキスト"/>
        <xdr:cNvSpPr txBox="1"/>
      </xdr:nvSpPr>
      <xdr:spPr>
        <a:xfrm>
          <a:off x="4686300" y="63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36779</xdr:rowOff>
    </xdr:from>
    <xdr:to>
      <xdr:col>20</xdr:col>
      <xdr:colOff>38100</xdr:colOff>
      <xdr:row>37</xdr:row>
      <xdr:rowOff>138379</xdr:rowOff>
    </xdr:to>
    <xdr:sp macro="" textlink="">
      <xdr:nvSpPr>
        <xdr:cNvPr id="84" name="楕円 83"/>
        <xdr:cNvSpPr/>
      </xdr:nvSpPr>
      <xdr:spPr>
        <a:xfrm>
          <a:off x="3746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129506</xdr:rowOff>
    </xdr:from>
    <xdr:ext cx="534377" cy="259045"/>
    <xdr:sp macro="" textlink="">
      <xdr:nvSpPr>
        <xdr:cNvPr id="85" name="テキスト ボックス 84"/>
        <xdr:cNvSpPr txBox="1"/>
      </xdr:nvSpPr>
      <xdr:spPr>
        <a:xfrm>
          <a:off x="3530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24979</xdr:rowOff>
    </xdr:from>
    <xdr:to>
      <xdr:col>15</xdr:col>
      <xdr:colOff>101600</xdr:colOff>
      <xdr:row>37</xdr:row>
      <xdr:rowOff>126579</xdr:rowOff>
    </xdr:to>
    <xdr:sp macro="" textlink="">
      <xdr:nvSpPr>
        <xdr:cNvPr id="86" name="楕円 85"/>
        <xdr:cNvSpPr/>
      </xdr:nvSpPr>
      <xdr:spPr>
        <a:xfrm>
          <a:off x="2857500" y="63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117706</xdr:rowOff>
    </xdr:from>
    <xdr:ext cx="534377" cy="259045"/>
    <xdr:sp macro="" textlink="">
      <xdr:nvSpPr>
        <xdr:cNvPr id="87" name="テキスト ボックス 86"/>
        <xdr:cNvSpPr txBox="1"/>
      </xdr:nvSpPr>
      <xdr:spPr>
        <a:xfrm>
          <a:off x="2641111" y="64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56080</xdr:rowOff>
    </xdr:from>
    <xdr:to>
      <xdr:col>10</xdr:col>
      <xdr:colOff>165100</xdr:colOff>
      <xdr:row>37</xdr:row>
      <xdr:rowOff>157680</xdr:rowOff>
    </xdr:to>
    <xdr:sp macro="" textlink="">
      <xdr:nvSpPr>
        <xdr:cNvPr id="88" name="楕円 87"/>
        <xdr:cNvSpPr/>
      </xdr:nvSpPr>
      <xdr:spPr>
        <a:xfrm>
          <a:off x="1968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148807</xdr:rowOff>
    </xdr:from>
    <xdr:ext cx="534377" cy="259045"/>
    <xdr:sp macro="" textlink="">
      <xdr:nvSpPr>
        <xdr:cNvPr id="89" name="テキスト ボックス 88"/>
        <xdr:cNvSpPr txBox="1"/>
      </xdr:nvSpPr>
      <xdr:spPr>
        <a:xfrm>
          <a:off x="1752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46816</xdr:rowOff>
    </xdr:from>
    <xdr:to>
      <xdr:col>6</xdr:col>
      <xdr:colOff>38100</xdr:colOff>
      <xdr:row>37</xdr:row>
      <xdr:rowOff>148416</xdr:rowOff>
    </xdr:to>
    <xdr:sp macro="" textlink="">
      <xdr:nvSpPr>
        <xdr:cNvPr id="90" name="楕円 89"/>
        <xdr:cNvSpPr/>
      </xdr:nvSpPr>
      <xdr:spPr>
        <a:xfrm>
          <a:off x="1079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139543</xdr:rowOff>
    </xdr:from>
    <xdr:ext cx="534377" cy="259045"/>
    <xdr:sp macro="" textlink="">
      <xdr:nvSpPr>
        <xdr:cNvPr id="91" name="テキスト ボックス 90"/>
        <xdr:cNvSpPr txBox="1"/>
      </xdr:nvSpPr>
      <xdr:spPr>
        <a:xfrm>
          <a:off x="863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101936</xdr:rowOff>
    </xdr:from>
    <xdr:to>
      <xdr:col>24</xdr:col>
      <xdr:colOff>63500</xdr:colOff>
      <xdr:row>56</xdr:row>
      <xdr:rowOff>128626</xdr:rowOff>
    </xdr:to>
    <xdr:cxnSp macro="">
      <xdr:nvCxnSpPr>
        <xdr:cNvPr id="118" name="直線コネクタ 117"/>
        <xdr:cNvCxnSpPr/>
      </xdr:nvCxnSpPr>
      <xdr:spPr>
        <a:xfrm flipV="1">
          <a:off x="3797300" y="9703136"/>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128626</xdr:rowOff>
    </xdr:from>
    <xdr:to>
      <xdr:col>19</xdr:col>
      <xdr:colOff>177800</xdr:colOff>
      <xdr:row>57</xdr:row>
      <xdr:rowOff>789</xdr:rowOff>
    </xdr:to>
    <xdr:cxnSp macro="">
      <xdr:nvCxnSpPr>
        <xdr:cNvPr id="121" name="直線コネクタ 120"/>
        <xdr:cNvCxnSpPr/>
      </xdr:nvCxnSpPr>
      <xdr:spPr>
        <a:xfrm flipV="1">
          <a:off x="2908300" y="9729826"/>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789</xdr:rowOff>
    </xdr:from>
    <xdr:to>
      <xdr:col>15</xdr:col>
      <xdr:colOff>50800</xdr:colOff>
      <xdr:row>57</xdr:row>
      <xdr:rowOff>14354</xdr:rowOff>
    </xdr:to>
    <xdr:cxnSp macro="">
      <xdr:nvCxnSpPr>
        <xdr:cNvPr id="124" name="直線コネクタ 123"/>
        <xdr:cNvCxnSpPr/>
      </xdr:nvCxnSpPr>
      <xdr:spPr>
        <a:xfrm flipV="1">
          <a:off x="2019300" y="9773439"/>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14354</xdr:rowOff>
    </xdr:from>
    <xdr:to>
      <xdr:col>10</xdr:col>
      <xdr:colOff>114300</xdr:colOff>
      <xdr:row>57</xdr:row>
      <xdr:rowOff>47725</xdr:rowOff>
    </xdr:to>
    <xdr:cxnSp macro="">
      <xdr:nvCxnSpPr>
        <xdr:cNvPr id="127" name="直線コネクタ 126"/>
        <xdr:cNvCxnSpPr/>
      </xdr:nvCxnSpPr>
      <xdr:spPr>
        <a:xfrm flipV="1">
          <a:off x="1130300" y="9787004"/>
          <a:ext cx="889000" cy="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51136</xdr:rowOff>
    </xdr:from>
    <xdr:to>
      <xdr:col>24</xdr:col>
      <xdr:colOff>114300</xdr:colOff>
      <xdr:row>56</xdr:row>
      <xdr:rowOff>152736</xdr:rowOff>
    </xdr:to>
    <xdr:sp macro="" textlink="">
      <xdr:nvSpPr>
        <xdr:cNvPr id="137" name="楕円 136"/>
        <xdr:cNvSpPr/>
      </xdr:nvSpPr>
      <xdr:spPr>
        <a:xfrm>
          <a:off x="45847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147146</xdr:rowOff>
    </xdr:from>
    <xdr:ext cx="534377" cy="259045"/>
    <xdr:sp macro="" textlink="">
      <xdr:nvSpPr>
        <xdr:cNvPr id="138" name="物件費該当値テキスト"/>
        <xdr:cNvSpPr txBox="1"/>
      </xdr:nvSpPr>
      <xdr:spPr>
        <a:xfrm>
          <a:off x="4686300" y="95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77826</xdr:rowOff>
    </xdr:from>
    <xdr:to>
      <xdr:col>20</xdr:col>
      <xdr:colOff>38100</xdr:colOff>
      <xdr:row>57</xdr:row>
      <xdr:rowOff>7976</xdr:rowOff>
    </xdr:to>
    <xdr:sp macro="" textlink="">
      <xdr:nvSpPr>
        <xdr:cNvPr id="139" name="楕円 138"/>
        <xdr:cNvSpPr/>
      </xdr:nvSpPr>
      <xdr:spPr>
        <a:xfrm>
          <a:off x="3746500" y="96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170553</xdr:rowOff>
    </xdr:from>
    <xdr:ext cx="534377" cy="259045"/>
    <xdr:sp macro="" textlink="">
      <xdr:nvSpPr>
        <xdr:cNvPr id="140" name="テキスト ボックス 139"/>
        <xdr:cNvSpPr txBox="1"/>
      </xdr:nvSpPr>
      <xdr:spPr>
        <a:xfrm>
          <a:off x="3530111" y="97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121439</xdr:rowOff>
    </xdr:from>
    <xdr:to>
      <xdr:col>15</xdr:col>
      <xdr:colOff>101600</xdr:colOff>
      <xdr:row>57</xdr:row>
      <xdr:rowOff>51589</xdr:rowOff>
    </xdr:to>
    <xdr:sp macro="" textlink="">
      <xdr:nvSpPr>
        <xdr:cNvPr id="141" name="楕円 140"/>
        <xdr:cNvSpPr/>
      </xdr:nvSpPr>
      <xdr:spPr>
        <a:xfrm>
          <a:off x="2857500" y="97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42716</xdr:rowOff>
    </xdr:from>
    <xdr:ext cx="534377" cy="259045"/>
    <xdr:sp macro="" textlink="">
      <xdr:nvSpPr>
        <xdr:cNvPr id="142" name="テキスト ボックス 141"/>
        <xdr:cNvSpPr txBox="1"/>
      </xdr:nvSpPr>
      <xdr:spPr>
        <a:xfrm>
          <a:off x="2641111" y="98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135004</xdr:rowOff>
    </xdr:from>
    <xdr:to>
      <xdr:col>10</xdr:col>
      <xdr:colOff>165100</xdr:colOff>
      <xdr:row>57</xdr:row>
      <xdr:rowOff>65154</xdr:rowOff>
    </xdr:to>
    <xdr:sp macro="" textlink="">
      <xdr:nvSpPr>
        <xdr:cNvPr id="143" name="楕円 142"/>
        <xdr:cNvSpPr/>
      </xdr:nvSpPr>
      <xdr:spPr>
        <a:xfrm>
          <a:off x="1968500" y="97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56281</xdr:rowOff>
    </xdr:from>
    <xdr:ext cx="534377" cy="259045"/>
    <xdr:sp macro="" textlink="">
      <xdr:nvSpPr>
        <xdr:cNvPr id="144" name="テキスト ボックス 143"/>
        <xdr:cNvSpPr txBox="1"/>
      </xdr:nvSpPr>
      <xdr:spPr>
        <a:xfrm>
          <a:off x="1752111" y="98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168375</xdr:rowOff>
    </xdr:from>
    <xdr:to>
      <xdr:col>6</xdr:col>
      <xdr:colOff>38100</xdr:colOff>
      <xdr:row>57</xdr:row>
      <xdr:rowOff>98525</xdr:rowOff>
    </xdr:to>
    <xdr:sp macro="" textlink="">
      <xdr:nvSpPr>
        <xdr:cNvPr id="145" name="楕円 144"/>
        <xdr:cNvSpPr/>
      </xdr:nvSpPr>
      <xdr:spPr>
        <a:xfrm>
          <a:off x="1079500" y="9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89652</xdr:rowOff>
    </xdr:from>
    <xdr:ext cx="534377" cy="259045"/>
    <xdr:sp macro="" textlink="">
      <xdr:nvSpPr>
        <xdr:cNvPr id="146" name="テキスト ボックス 145"/>
        <xdr:cNvSpPr txBox="1"/>
      </xdr:nvSpPr>
      <xdr:spPr>
        <a:xfrm>
          <a:off x="863111" y="98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39497</xdr:rowOff>
    </xdr:from>
    <xdr:to>
      <xdr:col>24</xdr:col>
      <xdr:colOff>63500</xdr:colOff>
      <xdr:row>77</xdr:row>
      <xdr:rowOff>58319</xdr:rowOff>
    </xdr:to>
    <xdr:cxnSp macro="">
      <xdr:nvCxnSpPr>
        <xdr:cNvPr id="175" name="直線コネクタ 174"/>
        <xdr:cNvCxnSpPr/>
      </xdr:nvCxnSpPr>
      <xdr:spPr>
        <a:xfrm>
          <a:off x="3797300" y="13241147"/>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25476</xdr:rowOff>
    </xdr:from>
    <xdr:to>
      <xdr:col>19</xdr:col>
      <xdr:colOff>177800</xdr:colOff>
      <xdr:row>77</xdr:row>
      <xdr:rowOff>39497</xdr:rowOff>
    </xdr:to>
    <xdr:cxnSp macro="">
      <xdr:nvCxnSpPr>
        <xdr:cNvPr id="178" name="直線コネクタ 177"/>
        <xdr:cNvCxnSpPr/>
      </xdr:nvCxnSpPr>
      <xdr:spPr>
        <a:xfrm>
          <a:off x="2908300" y="13227126"/>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25476</xdr:rowOff>
    </xdr:from>
    <xdr:to>
      <xdr:col>15</xdr:col>
      <xdr:colOff>50800</xdr:colOff>
      <xdr:row>77</xdr:row>
      <xdr:rowOff>48870</xdr:rowOff>
    </xdr:to>
    <xdr:cxnSp macro="">
      <xdr:nvCxnSpPr>
        <xdr:cNvPr id="181" name="直線コネクタ 180"/>
        <xdr:cNvCxnSpPr/>
      </xdr:nvCxnSpPr>
      <xdr:spPr>
        <a:xfrm flipV="1">
          <a:off x="2019300" y="1322712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32029</xdr:rowOff>
    </xdr:from>
    <xdr:to>
      <xdr:col>10</xdr:col>
      <xdr:colOff>114300</xdr:colOff>
      <xdr:row>77</xdr:row>
      <xdr:rowOff>48870</xdr:rowOff>
    </xdr:to>
    <xdr:cxnSp macro="">
      <xdr:nvCxnSpPr>
        <xdr:cNvPr id="184" name="直線コネクタ 183"/>
        <xdr:cNvCxnSpPr/>
      </xdr:nvCxnSpPr>
      <xdr:spPr>
        <a:xfrm>
          <a:off x="1130300" y="13233679"/>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7519</xdr:rowOff>
    </xdr:from>
    <xdr:to>
      <xdr:col>24</xdr:col>
      <xdr:colOff>114300</xdr:colOff>
      <xdr:row>77</xdr:row>
      <xdr:rowOff>109119</xdr:rowOff>
    </xdr:to>
    <xdr:sp macro="" textlink="">
      <xdr:nvSpPr>
        <xdr:cNvPr id="194" name="楕円 193"/>
        <xdr:cNvSpPr/>
      </xdr:nvSpPr>
      <xdr:spPr>
        <a:xfrm>
          <a:off x="4584700" y="132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30396</xdr:rowOff>
    </xdr:from>
    <xdr:ext cx="469744" cy="259045"/>
    <xdr:sp macro="" textlink="">
      <xdr:nvSpPr>
        <xdr:cNvPr id="195" name="維持補修費該当値テキスト"/>
        <xdr:cNvSpPr txBox="1"/>
      </xdr:nvSpPr>
      <xdr:spPr>
        <a:xfrm>
          <a:off x="4686300" y="130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160147</xdr:rowOff>
    </xdr:from>
    <xdr:to>
      <xdr:col>20</xdr:col>
      <xdr:colOff>38100</xdr:colOff>
      <xdr:row>77</xdr:row>
      <xdr:rowOff>90297</xdr:rowOff>
    </xdr:to>
    <xdr:sp macro="" textlink="">
      <xdr:nvSpPr>
        <xdr:cNvPr id="196" name="楕円 195"/>
        <xdr:cNvSpPr/>
      </xdr:nvSpPr>
      <xdr:spPr>
        <a:xfrm>
          <a:off x="37465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106824</xdr:rowOff>
    </xdr:from>
    <xdr:ext cx="469744" cy="259045"/>
    <xdr:sp macro="" textlink="">
      <xdr:nvSpPr>
        <xdr:cNvPr id="197" name="テキスト ボックス 196"/>
        <xdr:cNvSpPr txBox="1"/>
      </xdr:nvSpPr>
      <xdr:spPr>
        <a:xfrm>
          <a:off x="3562428" y="1296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146126</xdr:rowOff>
    </xdr:from>
    <xdr:to>
      <xdr:col>15</xdr:col>
      <xdr:colOff>101600</xdr:colOff>
      <xdr:row>77</xdr:row>
      <xdr:rowOff>76276</xdr:rowOff>
    </xdr:to>
    <xdr:sp macro="" textlink="">
      <xdr:nvSpPr>
        <xdr:cNvPr id="198" name="楕円 197"/>
        <xdr:cNvSpPr/>
      </xdr:nvSpPr>
      <xdr:spPr>
        <a:xfrm>
          <a:off x="2857500" y="131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92803</xdr:rowOff>
    </xdr:from>
    <xdr:ext cx="469744" cy="259045"/>
    <xdr:sp macro="" textlink="">
      <xdr:nvSpPr>
        <xdr:cNvPr id="199" name="テキスト ボックス 198"/>
        <xdr:cNvSpPr txBox="1"/>
      </xdr:nvSpPr>
      <xdr:spPr>
        <a:xfrm>
          <a:off x="2673428" y="129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169520</xdr:rowOff>
    </xdr:from>
    <xdr:to>
      <xdr:col>10</xdr:col>
      <xdr:colOff>165100</xdr:colOff>
      <xdr:row>77</xdr:row>
      <xdr:rowOff>99670</xdr:rowOff>
    </xdr:to>
    <xdr:sp macro="" textlink="">
      <xdr:nvSpPr>
        <xdr:cNvPr id="200" name="楕円 199"/>
        <xdr:cNvSpPr/>
      </xdr:nvSpPr>
      <xdr:spPr>
        <a:xfrm>
          <a:off x="19685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116197</xdr:rowOff>
    </xdr:from>
    <xdr:ext cx="469744" cy="259045"/>
    <xdr:sp macro="" textlink="">
      <xdr:nvSpPr>
        <xdr:cNvPr id="201" name="テキスト ボックス 200"/>
        <xdr:cNvSpPr txBox="1"/>
      </xdr:nvSpPr>
      <xdr:spPr>
        <a:xfrm>
          <a:off x="1784428" y="129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152679</xdr:rowOff>
    </xdr:from>
    <xdr:to>
      <xdr:col>6</xdr:col>
      <xdr:colOff>38100</xdr:colOff>
      <xdr:row>77</xdr:row>
      <xdr:rowOff>82829</xdr:rowOff>
    </xdr:to>
    <xdr:sp macro="" textlink="">
      <xdr:nvSpPr>
        <xdr:cNvPr id="202" name="楕円 201"/>
        <xdr:cNvSpPr/>
      </xdr:nvSpPr>
      <xdr:spPr>
        <a:xfrm>
          <a:off x="1079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99356</xdr:rowOff>
    </xdr:from>
    <xdr:ext cx="469744" cy="259045"/>
    <xdr:sp macro="" textlink="">
      <xdr:nvSpPr>
        <xdr:cNvPr id="203" name="テキスト ボックス 202"/>
        <xdr:cNvSpPr txBox="1"/>
      </xdr:nvSpPr>
      <xdr:spPr>
        <a:xfrm>
          <a:off x="895428" y="129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102050</xdr:rowOff>
    </xdr:from>
    <xdr:to>
      <xdr:col>24</xdr:col>
      <xdr:colOff>63500</xdr:colOff>
      <xdr:row>91</xdr:row>
      <xdr:rowOff>168343</xdr:rowOff>
    </xdr:to>
    <xdr:cxnSp macro="">
      <xdr:nvCxnSpPr>
        <xdr:cNvPr id="231" name="直線コネクタ 230"/>
        <xdr:cNvCxnSpPr/>
      </xdr:nvCxnSpPr>
      <xdr:spPr>
        <a:xfrm>
          <a:off x="3797300" y="15532550"/>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102050</xdr:rowOff>
    </xdr:from>
    <xdr:to>
      <xdr:col>19</xdr:col>
      <xdr:colOff>177800</xdr:colOff>
      <xdr:row>94</xdr:row>
      <xdr:rowOff>51643</xdr:rowOff>
    </xdr:to>
    <xdr:cxnSp macro="">
      <xdr:nvCxnSpPr>
        <xdr:cNvPr id="234" name="直線コネクタ 233"/>
        <xdr:cNvCxnSpPr/>
      </xdr:nvCxnSpPr>
      <xdr:spPr>
        <a:xfrm flipV="1">
          <a:off x="2908300" y="15532550"/>
          <a:ext cx="889000" cy="6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51643</xdr:rowOff>
    </xdr:from>
    <xdr:to>
      <xdr:col>15</xdr:col>
      <xdr:colOff>50800</xdr:colOff>
      <xdr:row>94</xdr:row>
      <xdr:rowOff>163771</xdr:rowOff>
    </xdr:to>
    <xdr:cxnSp macro="">
      <xdr:nvCxnSpPr>
        <xdr:cNvPr id="237" name="直線コネクタ 236"/>
        <xdr:cNvCxnSpPr/>
      </xdr:nvCxnSpPr>
      <xdr:spPr>
        <a:xfrm flipV="1">
          <a:off x="2019300" y="16167943"/>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163771</xdr:rowOff>
    </xdr:from>
    <xdr:to>
      <xdr:col>10</xdr:col>
      <xdr:colOff>114300</xdr:colOff>
      <xdr:row>95</xdr:row>
      <xdr:rowOff>108474</xdr:rowOff>
    </xdr:to>
    <xdr:cxnSp macro="">
      <xdr:nvCxnSpPr>
        <xdr:cNvPr id="240" name="直線コネクタ 239"/>
        <xdr:cNvCxnSpPr/>
      </xdr:nvCxnSpPr>
      <xdr:spPr>
        <a:xfrm flipV="1">
          <a:off x="1130300" y="16280071"/>
          <a:ext cx="889000" cy="11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117543</xdr:rowOff>
    </xdr:from>
    <xdr:to>
      <xdr:col>24</xdr:col>
      <xdr:colOff>114300</xdr:colOff>
      <xdr:row>92</xdr:row>
      <xdr:rowOff>47693</xdr:rowOff>
    </xdr:to>
    <xdr:sp macro="" textlink="">
      <xdr:nvSpPr>
        <xdr:cNvPr id="250" name="楕円 249"/>
        <xdr:cNvSpPr/>
      </xdr:nvSpPr>
      <xdr:spPr>
        <a:xfrm>
          <a:off x="4584700" y="157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140420</xdr:rowOff>
    </xdr:from>
    <xdr:ext cx="599010" cy="259045"/>
    <xdr:sp macro="" textlink="">
      <xdr:nvSpPr>
        <xdr:cNvPr id="251" name="扶助費該当値テキスト"/>
        <xdr:cNvSpPr txBox="1"/>
      </xdr:nvSpPr>
      <xdr:spPr>
        <a:xfrm>
          <a:off x="4686300" y="1557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51250</xdr:rowOff>
    </xdr:from>
    <xdr:to>
      <xdr:col>20</xdr:col>
      <xdr:colOff>38100</xdr:colOff>
      <xdr:row>90</xdr:row>
      <xdr:rowOff>152850</xdr:rowOff>
    </xdr:to>
    <xdr:sp macro="" textlink="">
      <xdr:nvSpPr>
        <xdr:cNvPr id="252" name="楕円 251"/>
        <xdr:cNvSpPr/>
      </xdr:nvSpPr>
      <xdr:spPr>
        <a:xfrm>
          <a:off x="3746500" y="154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169377</xdr:rowOff>
    </xdr:from>
    <xdr:ext cx="599010" cy="259045"/>
    <xdr:sp macro="" textlink="">
      <xdr:nvSpPr>
        <xdr:cNvPr id="253" name="テキスト ボックス 252"/>
        <xdr:cNvSpPr txBox="1"/>
      </xdr:nvSpPr>
      <xdr:spPr>
        <a:xfrm>
          <a:off x="3497795" y="1525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843</xdr:rowOff>
    </xdr:from>
    <xdr:to>
      <xdr:col>15</xdr:col>
      <xdr:colOff>101600</xdr:colOff>
      <xdr:row>94</xdr:row>
      <xdr:rowOff>102443</xdr:rowOff>
    </xdr:to>
    <xdr:sp macro="" textlink="">
      <xdr:nvSpPr>
        <xdr:cNvPr id="254" name="楕円 253"/>
        <xdr:cNvSpPr/>
      </xdr:nvSpPr>
      <xdr:spPr>
        <a:xfrm>
          <a:off x="2857500" y="161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118970</xdr:rowOff>
    </xdr:from>
    <xdr:ext cx="599010" cy="259045"/>
    <xdr:sp macro="" textlink="">
      <xdr:nvSpPr>
        <xdr:cNvPr id="255" name="テキスト ボックス 254"/>
        <xdr:cNvSpPr txBox="1"/>
      </xdr:nvSpPr>
      <xdr:spPr>
        <a:xfrm>
          <a:off x="2608795" y="1589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112971</xdr:rowOff>
    </xdr:from>
    <xdr:to>
      <xdr:col>10</xdr:col>
      <xdr:colOff>165100</xdr:colOff>
      <xdr:row>95</xdr:row>
      <xdr:rowOff>43121</xdr:rowOff>
    </xdr:to>
    <xdr:sp macro="" textlink="">
      <xdr:nvSpPr>
        <xdr:cNvPr id="256" name="楕円 255"/>
        <xdr:cNvSpPr/>
      </xdr:nvSpPr>
      <xdr:spPr>
        <a:xfrm>
          <a:off x="1968500" y="162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59648</xdr:rowOff>
    </xdr:from>
    <xdr:ext cx="599010" cy="259045"/>
    <xdr:sp macro="" textlink="">
      <xdr:nvSpPr>
        <xdr:cNvPr id="257" name="テキスト ボックス 256"/>
        <xdr:cNvSpPr txBox="1"/>
      </xdr:nvSpPr>
      <xdr:spPr>
        <a:xfrm>
          <a:off x="1719795" y="1600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57674</xdr:rowOff>
    </xdr:from>
    <xdr:to>
      <xdr:col>6</xdr:col>
      <xdr:colOff>38100</xdr:colOff>
      <xdr:row>95</xdr:row>
      <xdr:rowOff>159274</xdr:rowOff>
    </xdr:to>
    <xdr:sp macro="" textlink="">
      <xdr:nvSpPr>
        <xdr:cNvPr id="258" name="楕円 257"/>
        <xdr:cNvSpPr/>
      </xdr:nvSpPr>
      <xdr:spPr>
        <a:xfrm>
          <a:off x="1079500" y="163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4351</xdr:rowOff>
    </xdr:from>
    <xdr:ext cx="599010" cy="259045"/>
    <xdr:sp macro="" textlink="">
      <xdr:nvSpPr>
        <xdr:cNvPr id="259" name="テキスト ボックス 258"/>
        <xdr:cNvSpPr txBox="1"/>
      </xdr:nvSpPr>
      <xdr:spPr>
        <a:xfrm>
          <a:off x="830795" y="161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124358</xdr:rowOff>
    </xdr:from>
    <xdr:to>
      <xdr:col>55</xdr:col>
      <xdr:colOff>0</xdr:colOff>
      <xdr:row>37</xdr:row>
      <xdr:rowOff>60287</xdr:rowOff>
    </xdr:to>
    <xdr:cxnSp macro="">
      <xdr:nvCxnSpPr>
        <xdr:cNvPr id="288" name="直線コネクタ 287"/>
        <xdr:cNvCxnSpPr/>
      </xdr:nvCxnSpPr>
      <xdr:spPr>
        <a:xfrm flipV="1">
          <a:off x="9639300" y="6296558"/>
          <a:ext cx="8382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89" name="補助費等平均値テキスト"/>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127965</xdr:rowOff>
    </xdr:from>
    <xdr:to>
      <xdr:col>50</xdr:col>
      <xdr:colOff>114300</xdr:colOff>
      <xdr:row>37</xdr:row>
      <xdr:rowOff>60287</xdr:rowOff>
    </xdr:to>
    <xdr:cxnSp macro="">
      <xdr:nvCxnSpPr>
        <xdr:cNvPr id="291" name="直線コネクタ 290"/>
        <xdr:cNvCxnSpPr/>
      </xdr:nvCxnSpPr>
      <xdr:spPr>
        <a:xfrm>
          <a:off x="8750300" y="5100015"/>
          <a:ext cx="889000" cy="13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3" name="テキスト ボックス 292"/>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127965</xdr:rowOff>
    </xdr:from>
    <xdr:to>
      <xdr:col>45</xdr:col>
      <xdr:colOff>177800</xdr:colOff>
      <xdr:row>37</xdr:row>
      <xdr:rowOff>106007</xdr:rowOff>
    </xdr:to>
    <xdr:cxnSp macro="">
      <xdr:nvCxnSpPr>
        <xdr:cNvPr id="294" name="直線コネクタ 293"/>
        <xdr:cNvCxnSpPr/>
      </xdr:nvCxnSpPr>
      <xdr:spPr>
        <a:xfrm flipV="1">
          <a:off x="7861300" y="5100015"/>
          <a:ext cx="889000" cy="13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22013</xdr:rowOff>
    </xdr:from>
    <xdr:ext cx="599010" cy="259045"/>
    <xdr:sp macro="" textlink="">
      <xdr:nvSpPr>
        <xdr:cNvPr id="296" name="テキスト ボックス 295"/>
        <xdr:cNvSpPr txBox="1"/>
      </xdr:nvSpPr>
      <xdr:spPr>
        <a:xfrm>
          <a:off x="8450795" y="51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106007</xdr:rowOff>
    </xdr:from>
    <xdr:to>
      <xdr:col>41</xdr:col>
      <xdr:colOff>50800</xdr:colOff>
      <xdr:row>37</xdr:row>
      <xdr:rowOff>111976</xdr:rowOff>
    </xdr:to>
    <xdr:cxnSp macro="">
      <xdr:nvCxnSpPr>
        <xdr:cNvPr id="297" name="直線コネクタ 296"/>
        <xdr:cNvCxnSpPr/>
      </xdr:nvCxnSpPr>
      <xdr:spPr>
        <a:xfrm flipV="1">
          <a:off x="6972300" y="6449657"/>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165523</xdr:rowOff>
    </xdr:from>
    <xdr:ext cx="534377" cy="259045"/>
    <xdr:sp macro="" textlink="">
      <xdr:nvSpPr>
        <xdr:cNvPr id="301" name="テキスト ボックス 300"/>
        <xdr:cNvSpPr txBox="1"/>
      </xdr:nvSpPr>
      <xdr:spPr>
        <a:xfrm>
          <a:off x="6705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73558</xdr:rowOff>
    </xdr:from>
    <xdr:to>
      <xdr:col>55</xdr:col>
      <xdr:colOff>50800</xdr:colOff>
      <xdr:row>37</xdr:row>
      <xdr:rowOff>3708</xdr:rowOff>
    </xdr:to>
    <xdr:sp macro="" textlink="">
      <xdr:nvSpPr>
        <xdr:cNvPr id="307" name="楕円 306"/>
        <xdr:cNvSpPr/>
      </xdr:nvSpPr>
      <xdr:spPr>
        <a:xfrm>
          <a:off x="10426700" y="62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39437</xdr:rowOff>
    </xdr:from>
    <xdr:ext cx="534377" cy="259045"/>
    <xdr:sp macro="" textlink="">
      <xdr:nvSpPr>
        <xdr:cNvPr id="308" name="補助費等該当値テキスト"/>
        <xdr:cNvSpPr txBox="1"/>
      </xdr:nvSpPr>
      <xdr:spPr>
        <a:xfrm>
          <a:off x="10528300" y="62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9487</xdr:rowOff>
    </xdr:from>
    <xdr:to>
      <xdr:col>50</xdr:col>
      <xdr:colOff>165100</xdr:colOff>
      <xdr:row>37</xdr:row>
      <xdr:rowOff>111087</xdr:rowOff>
    </xdr:to>
    <xdr:sp macro="" textlink="">
      <xdr:nvSpPr>
        <xdr:cNvPr id="309" name="楕円 308"/>
        <xdr:cNvSpPr/>
      </xdr:nvSpPr>
      <xdr:spPr>
        <a:xfrm>
          <a:off x="9588500" y="63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102214</xdr:rowOff>
    </xdr:from>
    <xdr:ext cx="534377" cy="259045"/>
    <xdr:sp macro="" textlink="">
      <xdr:nvSpPr>
        <xdr:cNvPr id="310" name="テキスト ボックス 309"/>
        <xdr:cNvSpPr txBox="1"/>
      </xdr:nvSpPr>
      <xdr:spPr>
        <a:xfrm>
          <a:off x="9372111" y="64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77165</xdr:rowOff>
    </xdr:from>
    <xdr:to>
      <xdr:col>46</xdr:col>
      <xdr:colOff>38100</xdr:colOff>
      <xdr:row>30</xdr:row>
      <xdr:rowOff>7315</xdr:rowOff>
    </xdr:to>
    <xdr:sp macro="" textlink="">
      <xdr:nvSpPr>
        <xdr:cNvPr id="311" name="楕円 310"/>
        <xdr:cNvSpPr/>
      </xdr:nvSpPr>
      <xdr:spPr>
        <a:xfrm>
          <a:off x="8699500" y="50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23842</xdr:rowOff>
    </xdr:from>
    <xdr:ext cx="599010" cy="259045"/>
    <xdr:sp macro="" textlink="">
      <xdr:nvSpPr>
        <xdr:cNvPr id="312" name="テキスト ボックス 311"/>
        <xdr:cNvSpPr txBox="1"/>
      </xdr:nvSpPr>
      <xdr:spPr>
        <a:xfrm>
          <a:off x="8450795" y="482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55207</xdr:rowOff>
    </xdr:from>
    <xdr:to>
      <xdr:col>41</xdr:col>
      <xdr:colOff>101600</xdr:colOff>
      <xdr:row>37</xdr:row>
      <xdr:rowOff>156807</xdr:rowOff>
    </xdr:to>
    <xdr:sp macro="" textlink="">
      <xdr:nvSpPr>
        <xdr:cNvPr id="313" name="楕円 312"/>
        <xdr:cNvSpPr/>
      </xdr:nvSpPr>
      <xdr:spPr>
        <a:xfrm>
          <a:off x="7810500" y="63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147934</xdr:rowOff>
    </xdr:from>
    <xdr:ext cx="534377" cy="259045"/>
    <xdr:sp macro="" textlink="">
      <xdr:nvSpPr>
        <xdr:cNvPr id="314" name="テキスト ボックス 313"/>
        <xdr:cNvSpPr txBox="1"/>
      </xdr:nvSpPr>
      <xdr:spPr>
        <a:xfrm>
          <a:off x="7594111" y="6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61176</xdr:rowOff>
    </xdr:from>
    <xdr:to>
      <xdr:col>36</xdr:col>
      <xdr:colOff>165100</xdr:colOff>
      <xdr:row>37</xdr:row>
      <xdr:rowOff>162776</xdr:rowOff>
    </xdr:to>
    <xdr:sp macro="" textlink="">
      <xdr:nvSpPr>
        <xdr:cNvPr id="315" name="楕円 314"/>
        <xdr:cNvSpPr/>
      </xdr:nvSpPr>
      <xdr:spPr>
        <a:xfrm>
          <a:off x="6921500" y="64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7853</xdr:rowOff>
    </xdr:from>
    <xdr:ext cx="534377" cy="259045"/>
    <xdr:sp macro="" textlink="">
      <xdr:nvSpPr>
        <xdr:cNvPr id="316" name="テキスト ボックス 315"/>
        <xdr:cNvSpPr txBox="1"/>
      </xdr:nvSpPr>
      <xdr:spPr>
        <a:xfrm>
          <a:off x="6705111" y="61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36359</xdr:rowOff>
    </xdr:from>
    <xdr:to>
      <xdr:col>55</xdr:col>
      <xdr:colOff>0</xdr:colOff>
      <xdr:row>57</xdr:row>
      <xdr:rowOff>50752</xdr:rowOff>
    </xdr:to>
    <xdr:cxnSp macro="">
      <xdr:nvCxnSpPr>
        <xdr:cNvPr id="343" name="直線コネクタ 342"/>
        <xdr:cNvCxnSpPr/>
      </xdr:nvCxnSpPr>
      <xdr:spPr>
        <a:xfrm flipV="1">
          <a:off x="9639300" y="9809009"/>
          <a:ext cx="838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44" name="普通建設事業費平均値テキスト"/>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164256</xdr:rowOff>
    </xdr:from>
    <xdr:to>
      <xdr:col>50</xdr:col>
      <xdr:colOff>114300</xdr:colOff>
      <xdr:row>57</xdr:row>
      <xdr:rowOff>50752</xdr:rowOff>
    </xdr:to>
    <xdr:cxnSp macro="">
      <xdr:nvCxnSpPr>
        <xdr:cNvPr id="346" name="直線コネクタ 345"/>
        <xdr:cNvCxnSpPr/>
      </xdr:nvCxnSpPr>
      <xdr:spPr>
        <a:xfrm>
          <a:off x="8750300" y="9765456"/>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116801</xdr:rowOff>
    </xdr:from>
    <xdr:ext cx="534377" cy="259045"/>
    <xdr:sp macro="" textlink="">
      <xdr:nvSpPr>
        <xdr:cNvPr id="348" name="テキスト ボックス 347"/>
        <xdr:cNvSpPr txBox="1"/>
      </xdr:nvSpPr>
      <xdr:spPr>
        <a:xfrm>
          <a:off x="9372111" y="9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164256</xdr:rowOff>
    </xdr:from>
    <xdr:to>
      <xdr:col>45</xdr:col>
      <xdr:colOff>177800</xdr:colOff>
      <xdr:row>57</xdr:row>
      <xdr:rowOff>65131</xdr:rowOff>
    </xdr:to>
    <xdr:cxnSp macro="">
      <xdr:nvCxnSpPr>
        <xdr:cNvPr id="349" name="直線コネクタ 348"/>
        <xdr:cNvCxnSpPr/>
      </xdr:nvCxnSpPr>
      <xdr:spPr>
        <a:xfrm flipV="1">
          <a:off x="7861300" y="9765456"/>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51" name="テキスト ボックス 350"/>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65131</xdr:rowOff>
    </xdr:from>
    <xdr:to>
      <xdr:col>41</xdr:col>
      <xdr:colOff>50800</xdr:colOff>
      <xdr:row>57</xdr:row>
      <xdr:rowOff>97524</xdr:rowOff>
    </xdr:to>
    <xdr:cxnSp macro="">
      <xdr:nvCxnSpPr>
        <xdr:cNvPr id="352" name="直線コネクタ 351"/>
        <xdr:cNvCxnSpPr/>
      </xdr:nvCxnSpPr>
      <xdr:spPr>
        <a:xfrm flipV="1">
          <a:off x="6972300" y="9837781"/>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4" name="テキスト ボックス 353"/>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6" name="テキスト ボックス 355"/>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157009</xdr:rowOff>
    </xdr:from>
    <xdr:to>
      <xdr:col>55</xdr:col>
      <xdr:colOff>50800</xdr:colOff>
      <xdr:row>57</xdr:row>
      <xdr:rowOff>87159</xdr:rowOff>
    </xdr:to>
    <xdr:sp macro="" textlink="">
      <xdr:nvSpPr>
        <xdr:cNvPr id="362" name="楕円 361"/>
        <xdr:cNvSpPr/>
      </xdr:nvSpPr>
      <xdr:spPr>
        <a:xfrm>
          <a:off x="10426700" y="97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8436</xdr:rowOff>
    </xdr:from>
    <xdr:ext cx="534377" cy="259045"/>
    <xdr:sp macro="" textlink="">
      <xdr:nvSpPr>
        <xdr:cNvPr id="363" name="普通建設事業費該当値テキスト"/>
        <xdr:cNvSpPr txBox="1"/>
      </xdr:nvSpPr>
      <xdr:spPr>
        <a:xfrm>
          <a:off x="10528300" y="96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171402</xdr:rowOff>
    </xdr:from>
    <xdr:to>
      <xdr:col>50</xdr:col>
      <xdr:colOff>165100</xdr:colOff>
      <xdr:row>57</xdr:row>
      <xdr:rowOff>101552</xdr:rowOff>
    </xdr:to>
    <xdr:sp macro="" textlink="">
      <xdr:nvSpPr>
        <xdr:cNvPr id="364" name="楕円 363"/>
        <xdr:cNvSpPr/>
      </xdr:nvSpPr>
      <xdr:spPr>
        <a:xfrm>
          <a:off x="9588500" y="97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118079</xdr:rowOff>
    </xdr:from>
    <xdr:ext cx="534377" cy="259045"/>
    <xdr:sp macro="" textlink="">
      <xdr:nvSpPr>
        <xdr:cNvPr id="365" name="テキスト ボックス 364"/>
        <xdr:cNvSpPr txBox="1"/>
      </xdr:nvSpPr>
      <xdr:spPr>
        <a:xfrm>
          <a:off x="9372111" y="954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113456</xdr:rowOff>
    </xdr:from>
    <xdr:to>
      <xdr:col>46</xdr:col>
      <xdr:colOff>38100</xdr:colOff>
      <xdr:row>57</xdr:row>
      <xdr:rowOff>43606</xdr:rowOff>
    </xdr:to>
    <xdr:sp macro="" textlink="">
      <xdr:nvSpPr>
        <xdr:cNvPr id="366" name="楕円 365"/>
        <xdr:cNvSpPr/>
      </xdr:nvSpPr>
      <xdr:spPr>
        <a:xfrm>
          <a:off x="8699500" y="97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60133</xdr:rowOff>
    </xdr:from>
    <xdr:ext cx="534377" cy="259045"/>
    <xdr:sp macro="" textlink="">
      <xdr:nvSpPr>
        <xdr:cNvPr id="367" name="テキスト ボックス 366"/>
        <xdr:cNvSpPr txBox="1"/>
      </xdr:nvSpPr>
      <xdr:spPr>
        <a:xfrm>
          <a:off x="8483111" y="9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14331</xdr:rowOff>
    </xdr:from>
    <xdr:to>
      <xdr:col>41</xdr:col>
      <xdr:colOff>101600</xdr:colOff>
      <xdr:row>57</xdr:row>
      <xdr:rowOff>115931</xdr:rowOff>
    </xdr:to>
    <xdr:sp macro="" textlink="">
      <xdr:nvSpPr>
        <xdr:cNvPr id="368" name="楕円 367"/>
        <xdr:cNvSpPr/>
      </xdr:nvSpPr>
      <xdr:spPr>
        <a:xfrm>
          <a:off x="7810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132458</xdr:rowOff>
    </xdr:from>
    <xdr:ext cx="534377" cy="259045"/>
    <xdr:sp macro="" textlink="">
      <xdr:nvSpPr>
        <xdr:cNvPr id="369" name="テキスト ボックス 368"/>
        <xdr:cNvSpPr txBox="1"/>
      </xdr:nvSpPr>
      <xdr:spPr>
        <a:xfrm>
          <a:off x="7594111" y="95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46724</xdr:rowOff>
    </xdr:from>
    <xdr:to>
      <xdr:col>36</xdr:col>
      <xdr:colOff>165100</xdr:colOff>
      <xdr:row>57</xdr:row>
      <xdr:rowOff>148324</xdr:rowOff>
    </xdr:to>
    <xdr:sp macro="" textlink="">
      <xdr:nvSpPr>
        <xdr:cNvPr id="370" name="楕円 369"/>
        <xdr:cNvSpPr/>
      </xdr:nvSpPr>
      <xdr:spPr>
        <a:xfrm>
          <a:off x="6921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139451</xdr:rowOff>
    </xdr:from>
    <xdr:ext cx="534377" cy="259045"/>
    <xdr:sp macro="" textlink="">
      <xdr:nvSpPr>
        <xdr:cNvPr id="371" name="テキスト ボックス 370"/>
        <xdr:cNvSpPr txBox="1"/>
      </xdr:nvSpPr>
      <xdr:spPr>
        <a:xfrm>
          <a:off x="6705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36430</xdr:rowOff>
    </xdr:from>
    <xdr:to>
      <xdr:col>55</xdr:col>
      <xdr:colOff>0</xdr:colOff>
      <xdr:row>77</xdr:row>
      <xdr:rowOff>154711</xdr:rowOff>
    </xdr:to>
    <xdr:cxnSp macro="">
      <xdr:nvCxnSpPr>
        <xdr:cNvPr id="400" name="直線コネクタ 399"/>
        <xdr:cNvCxnSpPr/>
      </xdr:nvCxnSpPr>
      <xdr:spPr>
        <a:xfrm>
          <a:off x="9639300" y="13238080"/>
          <a:ext cx="8382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2539</xdr:rowOff>
    </xdr:from>
    <xdr:ext cx="469744" cy="259045"/>
    <xdr:sp macro="" textlink="">
      <xdr:nvSpPr>
        <xdr:cNvPr id="401" name="普通建設事業費 （ うち新規整備　）平均値テキスト"/>
        <xdr:cNvSpPr txBox="1"/>
      </xdr:nvSpPr>
      <xdr:spPr>
        <a:xfrm>
          <a:off x="10528300" y="1337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36430</xdr:rowOff>
    </xdr:from>
    <xdr:to>
      <xdr:col>50</xdr:col>
      <xdr:colOff>114300</xdr:colOff>
      <xdr:row>78</xdr:row>
      <xdr:rowOff>5855</xdr:rowOff>
    </xdr:to>
    <xdr:cxnSp macro="">
      <xdr:nvCxnSpPr>
        <xdr:cNvPr id="403" name="直線コネクタ 402"/>
        <xdr:cNvCxnSpPr/>
      </xdr:nvCxnSpPr>
      <xdr:spPr>
        <a:xfrm flipV="1">
          <a:off x="8750300" y="13238080"/>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05" name="テキスト ボックス 404"/>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171151</xdr:rowOff>
    </xdr:from>
    <xdr:to>
      <xdr:col>45</xdr:col>
      <xdr:colOff>177800</xdr:colOff>
      <xdr:row>78</xdr:row>
      <xdr:rowOff>5855</xdr:rowOff>
    </xdr:to>
    <xdr:cxnSp macro="">
      <xdr:nvCxnSpPr>
        <xdr:cNvPr id="406" name="直線コネクタ 405"/>
        <xdr:cNvCxnSpPr/>
      </xdr:nvCxnSpPr>
      <xdr:spPr>
        <a:xfrm>
          <a:off x="7861300" y="13372801"/>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8" name="テキスト ボックス 407"/>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119526</xdr:rowOff>
    </xdr:from>
    <xdr:to>
      <xdr:col>41</xdr:col>
      <xdr:colOff>50800</xdr:colOff>
      <xdr:row>77</xdr:row>
      <xdr:rowOff>171151</xdr:rowOff>
    </xdr:to>
    <xdr:cxnSp macro="">
      <xdr:nvCxnSpPr>
        <xdr:cNvPr id="409" name="直線コネクタ 408"/>
        <xdr:cNvCxnSpPr/>
      </xdr:nvCxnSpPr>
      <xdr:spPr>
        <a:xfrm>
          <a:off x="6972300" y="13321176"/>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1" name="テキスト ボックス 410"/>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3" name="テキスト ボックス 412"/>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103911</xdr:rowOff>
    </xdr:from>
    <xdr:to>
      <xdr:col>55</xdr:col>
      <xdr:colOff>50800</xdr:colOff>
      <xdr:row>78</xdr:row>
      <xdr:rowOff>34061</xdr:rowOff>
    </xdr:to>
    <xdr:sp macro="" textlink="">
      <xdr:nvSpPr>
        <xdr:cNvPr id="419" name="楕円 418"/>
        <xdr:cNvSpPr/>
      </xdr:nvSpPr>
      <xdr:spPr>
        <a:xfrm>
          <a:off x="10426700" y="133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126788</xdr:rowOff>
    </xdr:from>
    <xdr:ext cx="534377" cy="259045"/>
    <xdr:sp macro="" textlink="">
      <xdr:nvSpPr>
        <xdr:cNvPr id="420" name="普通建設事業費 （ うち新規整備　）該当値テキスト"/>
        <xdr:cNvSpPr txBox="1"/>
      </xdr:nvSpPr>
      <xdr:spPr>
        <a:xfrm>
          <a:off x="10528300" y="131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157080</xdr:rowOff>
    </xdr:from>
    <xdr:to>
      <xdr:col>50</xdr:col>
      <xdr:colOff>165100</xdr:colOff>
      <xdr:row>77</xdr:row>
      <xdr:rowOff>87230</xdr:rowOff>
    </xdr:to>
    <xdr:sp macro="" textlink="">
      <xdr:nvSpPr>
        <xdr:cNvPr id="421" name="楕円 420"/>
        <xdr:cNvSpPr/>
      </xdr:nvSpPr>
      <xdr:spPr>
        <a:xfrm>
          <a:off x="95885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103757</xdr:rowOff>
    </xdr:from>
    <xdr:ext cx="534377" cy="259045"/>
    <xdr:sp macro="" textlink="">
      <xdr:nvSpPr>
        <xdr:cNvPr id="422" name="テキスト ボックス 421"/>
        <xdr:cNvSpPr txBox="1"/>
      </xdr:nvSpPr>
      <xdr:spPr>
        <a:xfrm>
          <a:off x="9372111" y="129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126505</xdr:rowOff>
    </xdr:from>
    <xdr:to>
      <xdr:col>46</xdr:col>
      <xdr:colOff>38100</xdr:colOff>
      <xdr:row>78</xdr:row>
      <xdr:rowOff>56655</xdr:rowOff>
    </xdr:to>
    <xdr:sp macro="" textlink="">
      <xdr:nvSpPr>
        <xdr:cNvPr id="423" name="楕円 422"/>
        <xdr:cNvSpPr/>
      </xdr:nvSpPr>
      <xdr:spPr>
        <a:xfrm>
          <a:off x="8699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73182</xdr:rowOff>
    </xdr:from>
    <xdr:ext cx="534377" cy="259045"/>
    <xdr:sp macro="" textlink="">
      <xdr:nvSpPr>
        <xdr:cNvPr id="424" name="テキスト ボックス 423"/>
        <xdr:cNvSpPr txBox="1"/>
      </xdr:nvSpPr>
      <xdr:spPr>
        <a:xfrm>
          <a:off x="8483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120351</xdr:rowOff>
    </xdr:from>
    <xdr:to>
      <xdr:col>41</xdr:col>
      <xdr:colOff>101600</xdr:colOff>
      <xdr:row>78</xdr:row>
      <xdr:rowOff>50501</xdr:rowOff>
    </xdr:to>
    <xdr:sp macro="" textlink="">
      <xdr:nvSpPr>
        <xdr:cNvPr id="425" name="楕円 424"/>
        <xdr:cNvSpPr/>
      </xdr:nvSpPr>
      <xdr:spPr>
        <a:xfrm>
          <a:off x="7810500" y="133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67028</xdr:rowOff>
    </xdr:from>
    <xdr:ext cx="534377" cy="259045"/>
    <xdr:sp macro="" textlink="">
      <xdr:nvSpPr>
        <xdr:cNvPr id="426" name="テキスト ボックス 425"/>
        <xdr:cNvSpPr txBox="1"/>
      </xdr:nvSpPr>
      <xdr:spPr>
        <a:xfrm>
          <a:off x="7594111" y="130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68726</xdr:rowOff>
    </xdr:from>
    <xdr:to>
      <xdr:col>36</xdr:col>
      <xdr:colOff>165100</xdr:colOff>
      <xdr:row>77</xdr:row>
      <xdr:rowOff>170326</xdr:rowOff>
    </xdr:to>
    <xdr:sp macro="" textlink="">
      <xdr:nvSpPr>
        <xdr:cNvPr id="427" name="楕円 426"/>
        <xdr:cNvSpPr/>
      </xdr:nvSpPr>
      <xdr:spPr>
        <a:xfrm>
          <a:off x="6921500" y="132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15403</xdr:rowOff>
    </xdr:from>
    <xdr:ext cx="534377" cy="259045"/>
    <xdr:sp macro="" textlink="">
      <xdr:nvSpPr>
        <xdr:cNvPr id="428" name="テキスト ボックス 427"/>
        <xdr:cNvSpPr txBox="1"/>
      </xdr:nvSpPr>
      <xdr:spPr>
        <a:xfrm>
          <a:off x="6705111" y="130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167720</xdr:rowOff>
    </xdr:from>
    <xdr:to>
      <xdr:col>55</xdr:col>
      <xdr:colOff>0</xdr:colOff>
      <xdr:row>97</xdr:row>
      <xdr:rowOff>37858</xdr:rowOff>
    </xdr:to>
    <xdr:cxnSp macro="">
      <xdr:nvCxnSpPr>
        <xdr:cNvPr id="459" name="直線コネクタ 458"/>
        <xdr:cNvCxnSpPr/>
      </xdr:nvCxnSpPr>
      <xdr:spPr>
        <a:xfrm flipV="1">
          <a:off x="9639300" y="16626920"/>
          <a:ext cx="838200" cy="4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0" name="普通建設事業費 （ うち更新整備　）平均値テキスト"/>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147031</xdr:rowOff>
    </xdr:from>
    <xdr:to>
      <xdr:col>50</xdr:col>
      <xdr:colOff>114300</xdr:colOff>
      <xdr:row>97</xdr:row>
      <xdr:rowOff>37858</xdr:rowOff>
    </xdr:to>
    <xdr:cxnSp macro="">
      <xdr:nvCxnSpPr>
        <xdr:cNvPr id="462" name="直線コネクタ 461"/>
        <xdr:cNvCxnSpPr/>
      </xdr:nvCxnSpPr>
      <xdr:spPr>
        <a:xfrm>
          <a:off x="8750300" y="16606231"/>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4" name="テキスト ボックス 463"/>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147031</xdr:rowOff>
    </xdr:from>
    <xdr:to>
      <xdr:col>45</xdr:col>
      <xdr:colOff>177800</xdr:colOff>
      <xdr:row>97</xdr:row>
      <xdr:rowOff>29694</xdr:rowOff>
    </xdr:to>
    <xdr:cxnSp macro="">
      <xdr:nvCxnSpPr>
        <xdr:cNvPr id="465" name="直線コネクタ 464"/>
        <xdr:cNvCxnSpPr/>
      </xdr:nvCxnSpPr>
      <xdr:spPr>
        <a:xfrm flipV="1">
          <a:off x="7861300" y="16606231"/>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67" name="テキスト ボックス 466"/>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29694</xdr:rowOff>
    </xdr:from>
    <xdr:to>
      <xdr:col>41</xdr:col>
      <xdr:colOff>50800</xdr:colOff>
      <xdr:row>97</xdr:row>
      <xdr:rowOff>143342</xdr:rowOff>
    </xdr:to>
    <xdr:cxnSp macro="">
      <xdr:nvCxnSpPr>
        <xdr:cNvPr id="468" name="直線コネクタ 467"/>
        <xdr:cNvCxnSpPr/>
      </xdr:nvCxnSpPr>
      <xdr:spPr>
        <a:xfrm flipV="1">
          <a:off x="6972300" y="16660344"/>
          <a:ext cx="889000" cy="1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116920</xdr:rowOff>
    </xdr:from>
    <xdr:to>
      <xdr:col>55</xdr:col>
      <xdr:colOff>50800</xdr:colOff>
      <xdr:row>97</xdr:row>
      <xdr:rowOff>47070</xdr:rowOff>
    </xdr:to>
    <xdr:sp macro="" textlink="">
      <xdr:nvSpPr>
        <xdr:cNvPr id="478" name="楕円 477"/>
        <xdr:cNvSpPr/>
      </xdr:nvSpPr>
      <xdr:spPr>
        <a:xfrm>
          <a:off x="10426700" y="16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139797</xdr:rowOff>
    </xdr:from>
    <xdr:ext cx="534377" cy="259045"/>
    <xdr:sp macro="" textlink="">
      <xdr:nvSpPr>
        <xdr:cNvPr id="479" name="普通建設事業費 （ うち更新整備　）該当値テキスト"/>
        <xdr:cNvSpPr txBox="1"/>
      </xdr:nvSpPr>
      <xdr:spPr>
        <a:xfrm>
          <a:off x="10528300" y="164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158508</xdr:rowOff>
    </xdr:from>
    <xdr:to>
      <xdr:col>50</xdr:col>
      <xdr:colOff>165100</xdr:colOff>
      <xdr:row>97</xdr:row>
      <xdr:rowOff>88658</xdr:rowOff>
    </xdr:to>
    <xdr:sp macro="" textlink="">
      <xdr:nvSpPr>
        <xdr:cNvPr id="480" name="楕円 479"/>
        <xdr:cNvSpPr/>
      </xdr:nvSpPr>
      <xdr:spPr>
        <a:xfrm>
          <a:off x="9588500" y="16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79785</xdr:rowOff>
    </xdr:from>
    <xdr:ext cx="534377" cy="259045"/>
    <xdr:sp macro="" textlink="">
      <xdr:nvSpPr>
        <xdr:cNvPr id="481" name="テキスト ボックス 480"/>
        <xdr:cNvSpPr txBox="1"/>
      </xdr:nvSpPr>
      <xdr:spPr>
        <a:xfrm>
          <a:off x="9372111" y="1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96231</xdr:rowOff>
    </xdr:from>
    <xdr:to>
      <xdr:col>46</xdr:col>
      <xdr:colOff>38100</xdr:colOff>
      <xdr:row>97</xdr:row>
      <xdr:rowOff>26381</xdr:rowOff>
    </xdr:to>
    <xdr:sp macro="" textlink="">
      <xdr:nvSpPr>
        <xdr:cNvPr id="482" name="楕円 481"/>
        <xdr:cNvSpPr/>
      </xdr:nvSpPr>
      <xdr:spPr>
        <a:xfrm>
          <a:off x="8699500" y="165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42908</xdr:rowOff>
    </xdr:from>
    <xdr:ext cx="534377" cy="259045"/>
    <xdr:sp macro="" textlink="">
      <xdr:nvSpPr>
        <xdr:cNvPr id="483" name="テキスト ボックス 482"/>
        <xdr:cNvSpPr txBox="1"/>
      </xdr:nvSpPr>
      <xdr:spPr>
        <a:xfrm>
          <a:off x="8483111" y="163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150344</xdr:rowOff>
    </xdr:from>
    <xdr:to>
      <xdr:col>41</xdr:col>
      <xdr:colOff>101600</xdr:colOff>
      <xdr:row>97</xdr:row>
      <xdr:rowOff>80494</xdr:rowOff>
    </xdr:to>
    <xdr:sp macro="" textlink="">
      <xdr:nvSpPr>
        <xdr:cNvPr id="484" name="楕円 483"/>
        <xdr:cNvSpPr/>
      </xdr:nvSpPr>
      <xdr:spPr>
        <a:xfrm>
          <a:off x="7810500" y="166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71621</xdr:rowOff>
    </xdr:from>
    <xdr:ext cx="534377" cy="259045"/>
    <xdr:sp macro="" textlink="">
      <xdr:nvSpPr>
        <xdr:cNvPr id="485" name="テキスト ボックス 484"/>
        <xdr:cNvSpPr txBox="1"/>
      </xdr:nvSpPr>
      <xdr:spPr>
        <a:xfrm>
          <a:off x="7594111" y="167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92542</xdr:rowOff>
    </xdr:from>
    <xdr:to>
      <xdr:col>36</xdr:col>
      <xdr:colOff>165100</xdr:colOff>
      <xdr:row>98</xdr:row>
      <xdr:rowOff>22692</xdr:rowOff>
    </xdr:to>
    <xdr:sp macro="" textlink="">
      <xdr:nvSpPr>
        <xdr:cNvPr id="486" name="楕円 485"/>
        <xdr:cNvSpPr/>
      </xdr:nvSpPr>
      <xdr:spPr>
        <a:xfrm>
          <a:off x="6921500" y="167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13819</xdr:rowOff>
    </xdr:from>
    <xdr:ext cx="534377" cy="259045"/>
    <xdr:sp macro="" textlink="">
      <xdr:nvSpPr>
        <xdr:cNvPr id="487" name="テキスト ボックス 486"/>
        <xdr:cNvSpPr txBox="1"/>
      </xdr:nvSpPr>
      <xdr:spPr>
        <a:xfrm>
          <a:off x="6705111" y="168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5" name="直線コネクタ 614"/>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6"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7" name="直線コネクタ 616"/>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18"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19" name="直線コネクタ 618"/>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139319</xdr:rowOff>
    </xdr:from>
    <xdr:to>
      <xdr:col>85</xdr:col>
      <xdr:colOff>127000</xdr:colOff>
      <xdr:row>77</xdr:row>
      <xdr:rowOff>17907</xdr:rowOff>
    </xdr:to>
    <xdr:cxnSp macro="">
      <xdr:nvCxnSpPr>
        <xdr:cNvPr id="620" name="直線コネクタ 619"/>
        <xdr:cNvCxnSpPr/>
      </xdr:nvCxnSpPr>
      <xdr:spPr>
        <a:xfrm flipV="1">
          <a:off x="15481300" y="13169519"/>
          <a:ext cx="8382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1" name="公債費平均値テキスト"/>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2" name="フローチャート: 判断 621"/>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17907</xdr:rowOff>
    </xdr:from>
    <xdr:to>
      <xdr:col>81</xdr:col>
      <xdr:colOff>50800</xdr:colOff>
      <xdr:row>77</xdr:row>
      <xdr:rowOff>48895</xdr:rowOff>
    </xdr:to>
    <xdr:cxnSp macro="">
      <xdr:nvCxnSpPr>
        <xdr:cNvPr id="623" name="直線コネクタ 622"/>
        <xdr:cNvCxnSpPr/>
      </xdr:nvCxnSpPr>
      <xdr:spPr>
        <a:xfrm flipV="1">
          <a:off x="14592300" y="13219557"/>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4" name="フローチャート: 判断 623"/>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5" name="テキスト ボックス 624"/>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48895</xdr:rowOff>
    </xdr:from>
    <xdr:to>
      <xdr:col>76</xdr:col>
      <xdr:colOff>114300</xdr:colOff>
      <xdr:row>77</xdr:row>
      <xdr:rowOff>58674</xdr:rowOff>
    </xdr:to>
    <xdr:cxnSp macro="">
      <xdr:nvCxnSpPr>
        <xdr:cNvPr id="626" name="直線コネクタ 625"/>
        <xdr:cNvCxnSpPr/>
      </xdr:nvCxnSpPr>
      <xdr:spPr>
        <a:xfrm flipV="1">
          <a:off x="13703300" y="1325054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7" name="フローチャート: 判断 626"/>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28" name="テキスト ボックス 627"/>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7238</xdr:rowOff>
    </xdr:from>
    <xdr:to>
      <xdr:col>71</xdr:col>
      <xdr:colOff>177800</xdr:colOff>
      <xdr:row>77</xdr:row>
      <xdr:rowOff>58674</xdr:rowOff>
    </xdr:to>
    <xdr:cxnSp macro="">
      <xdr:nvCxnSpPr>
        <xdr:cNvPr id="629" name="直線コネクタ 628"/>
        <xdr:cNvCxnSpPr/>
      </xdr:nvCxnSpPr>
      <xdr:spPr>
        <a:xfrm>
          <a:off x="12814300" y="13208888"/>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0" name="フローチャート: 判断 629"/>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1" name="テキスト ボックス 630"/>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2" name="フローチャート: 判断 631"/>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3" name="テキスト ボックス 632"/>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88519</xdr:rowOff>
    </xdr:from>
    <xdr:to>
      <xdr:col>85</xdr:col>
      <xdr:colOff>177800</xdr:colOff>
      <xdr:row>77</xdr:row>
      <xdr:rowOff>18669</xdr:rowOff>
    </xdr:to>
    <xdr:sp macro="" textlink="">
      <xdr:nvSpPr>
        <xdr:cNvPr id="639" name="楕円 638"/>
        <xdr:cNvSpPr/>
      </xdr:nvSpPr>
      <xdr:spPr>
        <a:xfrm>
          <a:off x="16268700" y="131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66946</xdr:rowOff>
    </xdr:from>
    <xdr:ext cx="469744" cy="259045"/>
    <xdr:sp macro="" textlink="">
      <xdr:nvSpPr>
        <xdr:cNvPr id="640" name="公債費該当値テキスト"/>
        <xdr:cNvSpPr txBox="1"/>
      </xdr:nvSpPr>
      <xdr:spPr>
        <a:xfrm>
          <a:off x="16370300" y="1309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138557</xdr:rowOff>
    </xdr:from>
    <xdr:to>
      <xdr:col>81</xdr:col>
      <xdr:colOff>101600</xdr:colOff>
      <xdr:row>77</xdr:row>
      <xdr:rowOff>68707</xdr:rowOff>
    </xdr:to>
    <xdr:sp macro="" textlink="">
      <xdr:nvSpPr>
        <xdr:cNvPr id="641" name="楕円 640"/>
        <xdr:cNvSpPr/>
      </xdr:nvSpPr>
      <xdr:spPr>
        <a:xfrm>
          <a:off x="15430500" y="131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59834</xdr:rowOff>
    </xdr:from>
    <xdr:ext cx="469744" cy="259045"/>
    <xdr:sp macro="" textlink="">
      <xdr:nvSpPr>
        <xdr:cNvPr id="642" name="テキスト ボックス 641"/>
        <xdr:cNvSpPr txBox="1"/>
      </xdr:nvSpPr>
      <xdr:spPr>
        <a:xfrm>
          <a:off x="15246428" y="132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169545</xdr:rowOff>
    </xdr:from>
    <xdr:to>
      <xdr:col>76</xdr:col>
      <xdr:colOff>165100</xdr:colOff>
      <xdr:row>77</xdr:row>
      <xdr:rowOff>99695</xdr:rowOff>
    </xdr:to>
    <xdr:sp macro="" textlink="">
      <xdr:nvSpPr>
        <xdr:cNvPr id="643" name="楕円 642"/>
        <xdr:cNvSpPr/>
      </xdr:nvSpPr>
      <xdr:spPr>
        <a:xfrm>
          <a:off x="145415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90822</xdr:rowOff>
    </xdr:from>
    <xdr:ext cx="469744" cy="259045"/>
    <xdr:sp macro="" textlink="">
      <xdr:nvSpPr>
        <xdr:cNvPr id="644" name="テキスト ボックス 643"/>
        <xdr:cNvSpPr txBox="1"/>
      </xdr:nvSpPr>
      <xdr:spPr>
        <a:xfrm>
          <a:off x="14357428" y="132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7874</xdr:rowOff>
    </xdr:from>
    <xdr:to>
      <xdr:col>72</xdr:col>
      <xdr:colOff>38100</xdr:colOff>
      <xdr:row>77</xdr:row>
      <xdr:rowOff>109474</xdr:rowOff>
    </xdr:to>
    <xdr:sp macro="" textlink="">
      <xdr:nvSpPr>
        <xdr:cNvPr id="645" name="楕円 644"/>
        <xdr:cNvSpPr/>
      </xdr:nvSpPr>
      <xdr:spPr>
        <a:xfrm>
          <a:off x="13652500" y="132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100601</xdr:rowOff>
    </xdr:from>
    <xdr:ext cx="469744" cy="259045"/>
    <xdr:sp macro="" textlink="">
      <xdr:nvSpPr>
        <xdr:cNvPr id="646" name="テキスト ボックス 645"/>
        <xdr:cNvSpPr txBox="1"/>
      </xdr:nvSpPr>
      <xdr:spPr>
        <a:xfrm>
          <a:off x="13468428" y="133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127888</xdr:rowOff>
    </xdr:from>
    <xdr:to>
      <xdr:col>67</xdr:col>
      <xdr:colOff>101600</xdr:colOff>
      <xdr:row>77</xdr:row>
      <xdr:rowOff>58038</xdr:rowOff>
    </xdr:to>
    <xdr:sp macro="" textlink="">
      <xdr:nvSpPr>
        <xdr:cNvPr id="647" name="楕円 646"/>
        <xdr:cNvSpPr/>
      </xdr:nvSpPr>
      <xdr:spPr>
        <a:xfrm>
          <a:off x="12763500" y="13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49165</xdr:rowOff>
    </xdr:from>
    <xdr:ext cx="469744" cy="259045"/>
    <xdr:sp macro="" textlink="">
      <xdr:nvSpPr>
        <xdr:cNvPr id="648" name="テキスト ボックス 647"/>
        <xdr:cNvSpPr txBox="1"/>
      </xdr:nvSpPr>
      <xdr:spPr>
        <a:xfrm>
          <a:off x="12579428" y="13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2" name="直線コネクタ 671"/>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3"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4" name="直線コネクタ 673"/>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5"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6" name="直線コネクタ 675"/>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58186</xdr:rowOff>
    </xdr:from>
    <xdr:to>
      <xdr:col>85</xdr:col>
      <xdr:colOff>127000</xdr:colOff>
      <xdr:row>96</xdr:row>
      <xdr:rowOff>82645</xdr:rowOff>
    </xdr:to>
    <xdr:cxnSp macro="">
      <xdr:nvCxnSpPr>
        <xdr:cNvPr id="677" name="直線コネクタ 676"/>
        <xdr:cNvCxnSpPr/>
      </xdr:nvCxnSpPr>
      <xdr:spPr>
        <a:xfrm flipV="1">
          <a:off x="15481300" y="16003036"/>
          <a:ext cx="838200" cy="5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78" name="積立金平均値テキスト"/>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79" name="フローチャート: 判断 678"/>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41363</xdr:rowOff>
    </xdr:from>
    <xdr:to>
      <xdr:col>81</xdr:col>
      <xdr:colOff>50800</xdr:colOff>
      <xdr:row>96</xdr:row>
      <xdr:rowOff>82645</xdr:rowOff>
    </xdr:to>
    <xdr:cxnSp macro="">
      <xdr:nvCxnSpPr>
        <xdr:cNvPr id="680" name="直線コネクタ 679"/>
        <xdr:cNvCxnSpPr/>
      </xdr:nvCxnSpPr>
      <xdr:spPr>
        <a:xfrm>
          <a:off x="14592300" y="16500563"/>
          <a:ext cx="8890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1" name="フローチャート: 判断 680"/>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2" name="テキスト ボックス 681"/>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41363</xdr:rowOff>
    </xdr:from>
    <xdr:to>
      <xdr:col>76</xdr:col>
      <xdr:colOff>114300</xdr:colOff>
      <xdr:row>96</xdr:row>
      <xdr:rowOff>90836</xdr:rowOff>
    </xdr:to>
    <xdr:cxnSp macro="">
      <xdr:nvCxnSpPr>
        <xdr:cNvPr id="683" name="直線コネクタ 682"/>
        <xdr:cNvCxnSpPr/>
      </xdr:nvCxnSpPr>
      <xdr:spPr>
        <a:xfrm flipV="1">
          <a:off x="13703300" y="16500563"/>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4" name="フローチャート: 判断 683"/>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85" name="テキスト ボックス 684"/>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52718</xdr:rowOff>
    </xdr:from>
    <xdr:to>
      <xdr:col>71</xdr:col>
      <xdr:colOff>177800</xdr:colOff>
      <xdr:row>96</xdr:row>
      <xdr:rowOff>90836</xdr:rowOff>
    </xdr:to>
    <xdr:cxnSp macro="">
      <xdr:nvCxnSpPr>
        <xdr:cNvPr id="686" name="直線コネクタ 685"/>
        <xdr:cNvCxnSpPr/>
      </xdr:nvCxnSpPr>
      <xdr:spPr>
        <a:xfrm>
          <a:off x="12814300" y="16340468"/>
          <a:ext cx="889000" cy="2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7" name="フローチャート: 判断 686"/>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88" name="テキスト ボックス 687"/>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89" name="フローチャート: 判断 688"/>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0" name="テキスト ボックス 689"/>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7386</xdr:rowOff>
    </xdr:from>
    <xdr:to>
      <xdr:col>85</xdr:col>
      <xdr:colOff>177800</xdr:colOff>
      <xdr:row>93</xdr:row>
      <xdr:rowOff>108986</xdr:rowOff>
    </xdr:to>
    <xdr:sp macro="" textlink="">
      <xdr:nvSpPr>
        <xdr:cNvPr id="696" name="楕円 695"/>
        <xdr:cNvSpPr/>
      </xdr:nvSpPr>
      <xdr:spPr>
        <a:xfrm>
          <a:off x="16268700" y="159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30263</xdr:rowOff>
    </xdr:from>
    <xdr:ext cx="534377" cy="259045"/>
    <xdr:sp macro="" textlink="">
      <xdr:nvSpPr>
        <xdr:cNvPr id="697" name="積立金該当値テキスト"/>
        <xdr:cNvSpPr txBox="1"/>
      </xdr:nvSpPr>
      <xdr:spPr>
        <a:xfrm>
          <a:off x="16370300" y="158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31845</xdr:rowOff>
    </xdr:from>
    <xdr:to>
      <xdr:col>81</xdr:col>
      <xdr:colOff>101600</xdr:colOff>
      <xdr:row>96</xdr:row>
      <xdr:rowOff>133445</xdr:rowOff>
    </xdr:to>
    <xdr:sp macro="" textlink="">
      <xdr:nvSpPr>
        <xdr:cNvPr id="698" name="楕円 697"/>
        <xdr:cNvSpPr/>
      </xdr:nvSpPr>
      <xdr:spPr>
        <a:xfrm>
          <a:off x="15430500" y="164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124572</xdr:rowOff>
    </xdr:from>
    <xdr:ext cx="534377" cy="259045"/>
    <xdr:sp macro="" textlink="">
      <xdr:nvSpPr>
        <xdr:cNvPr id="699" name="テキスト ボックス 698"/>
        <xdr:cNvSpPr txBox="1"/>
      </xdr:nvSpPr>
      <xdr:spPr>
        <a:xfrm>
          <a:off x="15214111" y="165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162013</xdr:rowOff>
    </xdr:from>
    <xdr:to>
      <xdr:col>76</xdr:col>
      <xdr:colOff>165100</xdr:colOff>
      <xdr:row>96</xdr:row>
      <xdr:rowOff>92163</xdr:rowOff>
    </xdr:to>
    <xdr:sp macro="" textlink="">
      <xdr:nvSpPr>
        <xdr:cNvPr id="700" name="楕円 699"/>
        <xdr:cNvSpPr/>
      </xdr:nvSpPr>
      <xdr:spPr>
        <a:xfrm>
          <a:off x="14541500" y="164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108690</xdr:rowOff>
    </xdr:from>
    <xdr:ext cx="534377" cy="259045"/>
    <xdr:sp macro="" textlink="">
      <xdr:nvSpPr>
        <xdr:cNvPr id="701" name="テキスト ボックス 700"/>
        <xdr:cNvSpPr txBox="1"/>
      </xdr:nvSpPr>
      <xdr:spPr>
        <a:xfrm>
          <a:off x="14325111" y="162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40036</xdr:rowOff>
    </xdr:from>
    <xdr:to>
      <xdr:col>72</xdr:col>
      <xdr:colOff>38100</xdr:colOff>
      <xdr:row>96</xdr:row>
      <xdr:rowOff>141636</xdr:rowOff>
    </xdr:to>
    <xdr:sp macro="" textlink="">
      <xdr:nvSpPr>
        <xdr:cNvPr id="702" name="楕円 701"/>
        <xdr:cNvSpPr/>
      </xdr:nvSpPr>
      <xdr:spPr>
        <a:xfrm>
          <a:off x="13652500" y="164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158163</xdr:rowOff>
    </xdr:from>
    <xdr:ext cx="534377" cy="259045"/>
    <xdr:sp macro="" textlink="">
      <xdr:nvSpPr>
        <xdr:cNvPr id="703" name="テキスト ボックス 702"/>
        <xdr:cNvSpPr txBox="1"/>
      </xdr:nvSpPr>
      <xdr:spPr>
        <a:xfrm>
          <a:off x="13436111" y="162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1918</xdr:rowOff>
    </xdr:from>
    <xdr:to>
      <xdr:col>67</xdr:col>
      <xdr:colOff>101600</xdr:colOff>
      <xdr:row>95</xdr:row>
      <xdr:rowOff>103518</xdr:rowOff>
    </xdr:to>
    <xdr:sp macro="" textlink="">
      <xdr:nvSpPr>
        <xdr:cNvPr id="704" name="楕円 703"/>
        <xdr:cNvSpPr/>
      </xdr:nvSpPr>
      <xdr:spPr>
        <a:xfrm>
          <a:off x="12763500" y="16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120045</xdr:rowOff>
    </xdr:from>
    <xdr:ext cx="534377" cy="259045"/>
    <xdr:sp macro="" textlink="">
      <xdr:nvSpPr>
        <xdr:cNvPr id="705" name="テキスト ボックス 704"/>
        <xdr:cNvSpPr txBox="1"/>
      </xdr:nvSpPr>
      <xdr:spPr>
        <a:xfrm>
          <a:off x="12547111" y="160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1" name="直線コネクタ 730"/>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2"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4"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5" name="直線コネクタ 734"/>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7"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38" name="フローチャート: 判断 737"/>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0" name="フローチャート: 判断 73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3" name="フローチャート: 判断 74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4" name="テキスト ボックス 74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6" name="フローチャート: 判断 745"/>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7" name="テキスト ボックス 746"/>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48" name="フローチャート: 判断 747"/>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49" name="テキスト ボックス 748"/>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6"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58" name="テキスト ボックス 75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0" name="テキスト ボックス 759"/>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0" name="直線コネクタ 789"/>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1"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2" name="直線コネクタ 791"/>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3"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4" name="直線コネクタ 793"/>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40205</xdr:rowOff>
    </xdr:from>
    <xdr:to>
      <xdr:col>116</xdr:col>
      <xdr:colOff>63500</xdr:colOff>
      <xdr:row>56</xdr:row>
      <xdr:rowOff>53594</xdr:rowOff>
    </xdr:to>
    <xdr:cxnSp macro="">
      <xdr:nvCxnSpPr>
        <xdr:cNvPr id="795" name="直線コネクタ 794"/>
        <xdr:cNvCxnSpPr/>
      </xdr:nvCxnSpPr>
      <xdr:spPr>
        <a:xfrm>
          <a:off x="21323300" y="9641405"/>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796" name="貸付金平均値テキスト"/>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7" name="フローチャート: 判断 796"/>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21699</xdr:rowOff>
    </xdr:from>
    <xdr:to>
      <xdr:col>111</xdr:col>
      <xdr:colOff>177800</xdr:colOff>
      <xdr:row>56</xdr:row>
      <xdr:rowOff>40205</xdr:rowOff>
    </xdr:to>
    <xdr:cxnSp macro="">
      <xdr:nvCxnSpPr>
        <xdr:cNvPr id="798" name="直線コネクタ 797"/>
        <xdr:cNvCxnSpPr/>
      </xdr:nvCxnSpPr>
      <xdr:spPr>
        <a:xfrm>
          <a:off x="20434300" y="9622899"/>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799" name="フローチャート: 判断 798"/>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0" name="テキスト ボックス 799"/>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6132</xdr:rowOff>
    </xdr:from>
    <xdr:to>
      <xdr:col>107</xdr:col>
      <xdr:colOff>50800</xdr:colOff>
      <xdr:row>56</xdr:row>
      <xdr:rowOff>21699</xdr:rowOff>
    </xdr:to>
    <xdr:cxnSp macro="">
      <xdr:nvCxnSpPr>
        <xdr:cNvPr id="801" name="直線コネクタ 800"/>
        <xdr:cNvCxnSpPr/>
      </xdr:nvCxnSpPr>
      <xdr:spPr>
        <a:xfrm>
          <a:off x="19545300" y="9607332"/>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2" name="フローチャート: 判断 801"/>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3" name="テキスト ボックス 802"/>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57731</xdr:rowOff>
    </xdr:from>
    <xdr:to>
      <xdr:col>102</xdr:col>
      <xdr:colOff>114300</xdr:colOff>
      <xdr:row>56</xdr:row>
      <xdr:rowOff>6132</xdr:rowOff>
    </xdr:to>
    <xdr:cxnSp macro="">
      <xdr:nvCxnSpPr>
        <xdr:cNvPr id="804" name="直線コネクタ 803"/>
        <xdr:cNvCxnSpPr/>
      </xdr:nvCxnSpPr>
      <xdr:spPr>
        <a:xfrm>
          <a:off x="18656300" y="9487481"/>
          <a:ext cx="889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5" name="フローチャート: 判断 804"/>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06" name="テキスト ボックス 805"/>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7" name="フローチャート: 判断 806"/>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08" name="テキスト ボックス 807"/>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2794</xdr:rowOff>
    </xdr:from>
    <xdr:to>
      <xdr:col>116</xdr:col>
      <xdr:colOff>114300</xdr:colOff>
      <xdr:row>56</xdr:row>
      <xdr:rowOff>104394</xdr:rowOff>
    </xdr:to>
    <xdr:sp macro="" textlink="">
      <xdr:nvSpPr>
        <xdr:cNvPr id="814" name="楕円 813"/>
        <xdr:cNvSpPr/>
      </xdr:nvSpPr>
      <xdr:spPr>
        <a:xfrm>
          <a:off x="22110700" y="96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25671</xdr:rowOff>
    </xdr:from>
    <xdr:ext cx="469744" cy="259045"/>
    <xdr:sp macro="" textlink="">
      <xdr:nvSpPr>
        <xdr:cNvPr id="815" name="貸付金該当値テキスト"/>
        <xdr:cNvSpPr txBox="1"/>
      </xdr:nvSpPr>
      <xdr:spPr>
        <a:xfrm>
          <a:off x="22212300" y="945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160855</xdr:rowOff>
    </xdr:from>
    <xdr:to>
      <xdr:col>112</xdr:col>
      <xdr:colOff>38100</xdr:colOff>
      <xdr:row>56</xdr:row>
      <xdr:rowOff>91005</xdr:rowOff>
    </xdr:to>
    <xdr:sp macro="" textlink="">
      <xdr:nvSpPr>
        <xdr:cNvPr id="816" name="楕円 815"/>
        <xdr:cNvSpPr/>
      </xdr:nvSpPr>
      <xdr:spPr>
        <a:xfrm>
          <a:off x="21272500" y="9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107532</xdr:rowOff>
    </xdr:from>
    <xdr:ext cx="469744" cy="259045"/>
    <xdr:sp macro="" textlink="">
      <xdr:nvSpPr>
        <xdr:cNvPr id="817" name="テキスト ボックス 816"/>
        <xdr:cNvSpPr txBox="1"/>
      </xdr:nvSpPr>
      <xdr:spPr>
        <a:xfrm>
          <a:off x="21088428" y="93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142349</xdr:rowOff>
    </xdr:from>
    <xdr:to>
      <xdr:col>107</xdr:col>
      <xdr:colOff>101600</xdr:colOff>
      <xdr:row>56</xdr:row>
      <xdr:rowOff>72499</xdr:rowOff>
    </xdr:to>
    <xdr:sp macro="" textlink="">
      <xdr:nvSpPr>
        <xdr:cNvPr id="818" name="楕円 817"/>
        <xdr:cNvSpPr/>
      </xdr:nvSpPr>
      <xdr:spPr>
        <a:xfrm>
          <a:off x="20383500" y="9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89026</xdr:rowOff>
    </xdr:from>
    <xdr:ext cx="469744" cy="259045"/>
    <xdr:sp macro="" textlink="">
      <xdr:nvSpPr>
        <xdr:cNvPr id="819" name="テキスト ボックス 818"/>
        <xdr:cNvSpPr txBox="1"/>
      </xdr:nvSpPr>
      <xdr:spPr>
        <a:xfrm>
          <a:off x="20199428" y="93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126782</xdr:rowOff>
    </xdr:from>
    <xdr:to>
      <xdr:col>102</xdr:col>
      <xdr:colOff>165100</xdr:colOff>
      <xdr:row>56</xdr:row>
      <xdr:rowOff>56932</xdr:rowOff>
    </xdr:to>
    <xdr:sp macro="" textlink="">
      <xdr:nvSpPr>
        <xdr:cNvPr id="820" name="楕円 819"/>
        <xdr:cNvSpPr/>
      </xdr:nvSpPr>
      <xdr:spPr>
        <a:xfrm>
          <a:off x="19494500" y="9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73459</xdr:rowOff>
    </xdr:from>
    <xdr:ext cx="469744" cy="259045"/>
    <xdr:sp macro="" textlink="">
      <xdr:nvSpPr>
        <xdr:cNvPr id="821" name="テキスト ボックス 820"/>
        <xdr:cNvSpPr txBox="1"/>
      </xdr:nvSpPr>
      <xdr:spPr>
        <a:xfrm>
          <a:off x="19310428" y="93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6931</xdr:rowOff>
    </xdr:from>
    <xdr:to>
      <xdr:col>98</xdr:col>
      <xdr:colOff>38100</xdr:colOff>
      <xdr:row>55</xdr:row>
      <xdr:rowOff>108531</xdr:rowOff>
    </xdr:to>
    <xdr:sp macro="" textlink="">
      <xdr:nvSpPr>
        <xdr:cNvPr id="822" name="楕円 821"/>
        <xdr:cNvSpPr/>
      </xdr:nvSpPr>
      <xdr:spPr>
        <a:xfrm>
          <a:off x="18605500" y="94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125058</xdr:rowOff>
    </xdr:from>
    <xdr:ext cx="469744" cy="259045"/>
    <xdr:sp macro="" textlink="">
      <xdr:nvSpPr>
        <xdr:cNvPr id="823" name="テキスト ボックス 822"/>
        <xdr:cNvSpPr txBox="1"/>
      </xdr:nvSpPr>
      <xdr:spPr>
        <a:xfrm>
          <a:off x="18421428" y="92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6" name="直線コネクタ 845"/>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7"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8" name="直線コネクタ 847"/>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9"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0" name="直線コネクタ 849"/>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15296</xdr:rowOff>
    </xdr:from>
    <xdr:to>
      <xdr:col>116</xdr:col>
      <xdr:colOff>63500</xdr:colOff>
      <xdr:row>74</xdr:row>
      <xdr:rowOff>18862</xdr:rowOff>
    </xdr:to>
    <xdr:cxnSp macro="">
      <xdr:nvCxnSpPr>
        <xdr:cNvPr id="851" name="直線コネクタ 850"/>
        <xdr:cNvCxnSpPr/>
      </xdr:nvCxnSpPr>
      <xdr:spPr>
        <a:xfrm>
          <a:off x="21323300" y="12702596"/>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2" name="繰出金平均値テキスト"/>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3" name="フローチャート: 判断 852"/>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15296</xdr:rowOff>
    </xdr:from>
    <xdr:to>
      <xdr:col>111</xdr:col>
      <xdr:colOff>177800</xdr:colOff>
      <xdr:row>74</xdr:row>
      <xdr:rowOff>124841</xdr:rowOff>
    </xdr:to>
    <xdr:cxnSp macro="">
      <xdr:nvCxnSpPr>
        <xdr:cNvPr id="854" name="直線コネクタ 853"/>
        <xdr:cNvCxnSpPr/>
      </xdr:nvCxnSpPr>
      <xdr:spPr>
        <a:xfrm flipV="1">
          <a:off x="20434300" y="12702596"/>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5" name="フローチャート: 判断 854"/>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56" name="テキスト ボックス 855"/>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74595</xdr:rowOff>
    </xdr:from>
    <xdr:to>
      <xdr:col>107</xdr:col>
      <xdr:colOff>50800</xdr:colOff>
      <xdr:row>74</xdr:row>
      <xdr:rowOff>124841</xdr:rowOff>
    </xdr:to>
    <xdr:cxnSp macro="">
      <xdr:nvCxnSpPr>
        <xdr:cNvPr id="857" name="直線コネクタ 856"/>
        <xdr:cNvCxnSpPr/>
      </xdr:nvCxnSpPr>
      <xdr:spPr>
        <a:xfrm>
          <a:off x="19545300" y="12761895"/>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8" name="フローチャート: 判断 857"/>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59" name="テキスト ボックス 858"/>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74595</xdr:rowOff>
    </xdr:from>
    <xdr:to>
      <xdr:col>102</xdr:col>
      <xdr:colOff>114300</xdr:colOff>
      <xdr:row>74</xdr:row>
      <xdr:rowOff>135859</xdr:rowOff>
    </xdr:to>
    <xdr:cxnSp macro="">
      <xdr:nvCxnSpPr>
        <xdr:cNvPr id="860" name="直線コネクタ 859"/>
        <xdr:cNvCxnSpPr/>
      </xdr:nvCxnSpPr>
      <xdr:spPr>
        <a:xfrm flipV="1">
          <a:off x="18656300" y="12761895"/>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1" name="フローチャート: 判断 860"/>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2" name="テキスト ボックス 861"/>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3" name="フローチャート: 判断 862"/>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4" name="テキスト ボックス 863"/>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139512</xdr:rowOff>
    </xdr:from>
    <xdr:to>
      <xdr:col>116</xdr:col>
      <xdr:colOff>114300</xdr:colOff>
      <xdr:row>74</xdr:row>
      <xdr:rowOff>69662</xdr:rowOff>
    </xdr:to>
    <xdr:sp macro="" textlink="">
      <xdr:nvSpPr>
        <xdr:cNvPr id="870" name="楕円 869"/>
        <xdr:cNvSpPr/>
      </xdr:nvSpPr>
      <xdr:spPr>
        <a:xfrm>
          <a:off x="22110700" y="126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162389</xdr:rowOff>
    </xdr:from>
    <xdr:ext cx="534377" cy="259045"/>
    <xdr:sp macro="" textlink="">
      <xdr:nvSpPr>
        <xdr:cNvPr id="871" name="繰出金該当値テキスト"/>
        <xdr:cNvSpPr txBox="1"/>
      </xdr:nvSpPr>
      <xdr:spPr>
        <a:xfrm>
          <a:off x="22212300" y="125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135946</xdr:rowOff>
    </xdr:from>
    <xdr:to>
      <xdr:col>112</xdr:col>
      <xdr:colOff>38100</xdr:colOff>
      <xdr:row>74</xdr:row>
      <xdr:rowOff>66096</xdr:rowOff>
    </xdr:to>
    <xdr:sp macro="" textlink="">
      <xdr:nvSpPr>
        <xdr:cNvPr id="872" name="楕円 871"/>
        <xdr:cNvSpPr/>
      </xdr:nvSpPr>
      <xdr:spPr>
        <a:xfrm>
          <a:off x="21272500" y="126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82623</xdr:rowOff>
    </xdr:from>
    <xdr:ext cx="534377" cy="259045"/>
    <xdr:sp macro="" textlink="">
      <xdr:nvSpPr>
        <xdr:cNvPr id="873" name="テキスト ボックス 872"/>
        <xdr:cNvSpPr txBox="1"/>
      </xdr:nvSpPr>
      <xdr:spPr>
        <a:xfrm>
          <a:off x="21056111" y="124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74041</xdr:rowOff>
    </xdr:from>
    <xdr:to>
      <xdr:col>107</xdr:col>
      <xdr:colOff>101600</xdr:colOff>
      <xdr:row>75</xdr:row>
      <xdr:rowOff>4191</xdr:rowOff>
    </xdr:to>
    <xdr:sp macro="" textlink="">
      <xdr:nvSpPr>
        <xdr:cNvPr id="874" name="楕円 873"/>
        <xdr:cNvSpPr/>
      </xdr:nvSpPr>
      <xdr:spPr>
        <a:xfrm>
          <a:off x="203835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20718</xdr:rowOff>
    </xdr:from>
    <xdr:ext cx="534377" cy="259045"/>
    <xdr:sp macro="" textlink="">
      <xdr:nvSpPr>
        <xdr:cNvPr id="875" name="テキスト ボックス 874"/>
        <xdr:cNvSpPr txBox="1"/>
      </xdr:nvSpPr>
      <xdr:spPr>
        <a:xfrm>
          <a:off x="20167111" y="125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23795</xdr:rowOff>
    </xdr:from>
    <xdr:to>
      <xdr:col>102</xdr:col>
      <xdr:colOff>165100</xdr:colOff>
      <xdr:row>74</xdr:row>
      <xdr:rowOff>125395</xdr:rowOff>
    </xdr:to>
    <xdr:sp macro="" textlink="">
      <xdr:nvSpPr>
        <xdr:cNvPr id="876" name="楕円 875"/>
        <xdr:cNvSpPr/>
      </xdr:nvSpPr>
      <xdr:spPr>
        <a:xfrm>
          <a:off x="19494500" y="127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141922</xdr:rowOff>
    </xdr:from>
    <xdr:ext cx="534377" cy="259045"/>
    <xdr:sp macro="" textlink="">
      <xdr:nvSpPr>
        <xdr:cNvPr id="877" name="テキスト ボックス 876"/>
        <xdr:cNvSpPr txBox="1"/>
      </xdr:nvSpPr>
      <xdr:spPr>
        <a:xfrm>
          <a:off x="19278111" y="124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85059</xdr:rowOff>
    </xdr:from>
    <xdr:to>
      <xdr:col>98</xdr:col>
      <xdr:colOff>38100</xdr:colOff>
      <xdr:row>75</xdr:row>
      <xdr:rowOff>15209</xdr:rowOff>
    </xdr:to>
    <xdr:sp macro="" textlink="">
      <xdr:nvSpPr>
        <xdr:cNvPr id="878" name="楕円 877"/>
        <xdr:cNvSpPr/>
      </xdr:nvSpPr>
      <xdr:spPr>
        <a:xfrm>
          <a:off x="18605500" y="127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31736</xdr:rowOff>
    </xdr:from>
    <xdr:ext cx="534377" cy="259045"/>
    <xdr:sp macro="" textlink="">
      <xdr:nvSpPr>
        <xdr:cNvPr id="879" name="テキスト ボックス 878"/>
        <xdr:cNvSpPr txBox="1"/>
      </xdr:nvSpPr>
      <xdr:spPr>
        <a:xfrm>
          <a:off x="18389111" y="1254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１５，３００円となり、前年度の４７９，７６７円から増加となった。これは、子育て世帯や住民税非課税世帯等への臨時特別給付金などの扶助費が減となった一方で、物価高騰対策として実施した事業者等への支援金給付による補助費等の増や、一般財源の増収を背景とした財政調整交付金や公共施設等整備基金への積立金が大幅に増となったことなどによるものである。補助費等の変動推移は類似団体と同様の傾向にあり、社会情勢の影響を反映していると推察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464,175
440,250
34.80
250,981,410
239,189,268
11,168,077
128,467,319
11,989,250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72072</xdr:rowOff>
    </xdr:from>
    <xdr:to>
      <xdr:col>24</xdr:col>
      <xdr:colOff>63500</xdr:colOff>
      <xdr:row>37</xdr:row>
      <xdr:rowOff>79883</xdr:rowOff>
    </xdr:to>
    <xdr:cxnSp macro="">
      <xdr:nvCxnSpPr>
        <xdr:cNvPr id="60" name="直線コネクタ 59"/>
        <xdr:cNvCxnSpPr/>
      </xdr:nvCxnSpPr>
      <xdr:spPr>
        <a:xfrm flipV="1">
          <a:off x="3797300" y="6415722"/>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71310</xdr:rowOff>
    </xdr:from>
    <xdr:to>
      <xdr:col>19</xdr:col>
      <xdr:colOff>177800</xdr:colOff>
      <xdr:row>37</xdr:row>
      <xdr:rowOff>79883</xdr:rowOff>
    </xdr:to>
    <xdr:cxnSp macro="">
      <xdr:nvCxnSpPr>
        <xdr:cNvPr id="63" name="直線コネクタ 62"/>
        <xdr:cNvCxnSpPr/>
      </xdr:nvCxnSpPr>
      <xdr:spPr>
        <a:xfrm>
          <a:off x="2908300" y="641496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61785</xdr:rowOff>
    </xdr:from>
    <xdr:to>
      <xdr:col>15</xdr:col>
      <xdr:colOff>50800</xdr:colOff>
      <xdr:row>37</xdr:row>
      <xdr:rowOff>71310</xdr:rowOff>
    </xdr:to>
    <xdr:cxnSp macro="">
      <xdr:nvCxnSpPr>
        <xdr:cNvPr id="66" name="直線コネクタ 65"/>
        <xdr:cNvCxnSpPr/>
      </xdr:nvCxnSpPr>
      <xdr:spPr>
        <a:xfrm>
          <a:off x="2019300" y="64054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56642</xdr:rowOff>
    </xdr:from>
    <xdr:to>
      <xdr:col>10</xdr:col>
      <xdr:colOff>114300</xdr:colOff>
      <xdr:row>37</xdr:row>
      <xdr:rowOff>61785</xdr:rowOff>
    </xdr:to>
    <xdr:cxnSp macro="">
      <xdr:nvCxnSpPr>
        <xdr:cNvPr id="69" name="直線コネクタ 68"/>
        <xdr:cNvCxnSpPr/>
      </xdr:nvCxnSpPr>
      <xdr:spPr>
        <a:xfrm>
          <a:off x="1130300" y="640029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21272</xdr:rowOff>
    </xdr:from>
    <xdr:to>
      <xdr:col>24</xdr:col>
      <xdr:colOff>114300</xdr:colOff>
      <xdr:row>37</xdr:row>
      <xdr:rowOff>122872</xdr:rowOff>
    </xdr:to>
    <xdr:sp macro="" textlink="">
      <xdr:nvSpPr>
        <xdr:cNvPr id="79" name="楕円 78"/>
        <xdr:cNvSpPr/>
      </xdr:nvSpPr>
      <xdr:spPr>
        <a:xfrm>
          <a:off x="4584700" y="6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469744" cy="259045"/>
    <xdr:sp macro="" textlink="">
      <xdr:nvSpPr>
        <xdr:cNvPr id="80" name="議会費該当値テキスト"/>
        <xdr:cNvSpPr txBox="1"/>
      </xdr:nvSpPr>
      <xdr:spPr>
        <a:xfrm>
          <a:off x="46863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29083</xdr:rowOff>
    </xdr:from>
    <xdr:to>
      <xdr:col>20</xdr:col>
      <xdr:colOff>38100</xdr:colOff>
      <xdr:row>37</xdr:row>
      <xdr:rowOff>130683</xdr:rowOff>
    </xdr:to>
    <xdr:sp macro="" textlink="">
      <xdr:nvSpPr>
        <xdr:cNvPr id="81" name="楕円 80"/>
        <xdr:cNvSpPr/>
      </xdr:nvSpPr>
      <xdr:spPr>
        <a:xfrm>
          <a:off x="3746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121810</xdr:rowOff>
    </xdr:from>
    <xdr:ext cx="469744" cy="259045"/>
    <xdr:sp macro="" textlink="">
      <xdr:nvSpPr>
        <xdr:cNvPr id="82" name="テキスト ボックス 81"/>
        <xdr:cNvSpPr txBox="1"/>
      </xdr:nvSpPr>
      <xdr:spPr>
        <a:xfrm>
          <a:off x="3562428"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20510</xdr:rowOff>
    </xdr:from>
    <xdr:to>
      <xdr:col>15</xdr:col>
      <xdr:colOff>101600</xdr:colOff>
      <xdr:row>37</xdr:row>
      <xdr:rowOff>122110</xdr:rowOff>
    </xdr:to>
    <xdr:sp macro="" textlink="">
      <xdr:nvSpPr>
        <xdr:cNvPr id="83" name="楕円 82"/>
        <xdr:cNvSpPr/>
      </xdr:nvSpPr>
      <xdr:spPr>
        <a:xfrm>
          <a:off x="2857500" y="63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113237</xdr:rowOff>
    </xdr:from>
    <xdr:ext cx="469744" cy="259045"/>
    <xdr:sp macro="" textlink="">
      <xdr:nvSpPr>
        <xdr:cNvPr id="84" name="テキスト ボックス 83"/>
        <xdr:cNvSpPr txBox="1"/>
      </xdr:nvSpPr>
      <xdr:spPr>
        <a:xfrm>
          <a:off x="2673428" y="64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10985</xdr:rowOff>
    </xdr:from>
    <xdr:to>
      <xdr:col>10</xdr:col>
      <xdr:colOff>165100</xdr:colOff>
      <xdr:row>37</xdr:row>
      <xdr:rowOff>112585</xdr:rowOff>
    </xdr:to>
    <xdr:sp macro="" textlink="">
      <xdr:nvSpPr>
        <xdr:cNvPr id="85" name="楕円 84"/>
        <xdr:cNvSpPr/>
      </xdr:nvSpPr>
      <xdr:spPr>
        <a:xfrm>
          <a:off x="1968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103712</xdr:rowOff>
    </xdr:from>
    <xdr:ext cx="469744" cy="259045"/>
    <xdr:sp macro="" textlink="">
      <xdr:nvSpPr>
        <xdr:cNvPr id="86" name="テキスト ボックス 85"/>
        <xdr:cNvSpPr txBox="1"/>
      </xdr:nvSpPr>
      <xdr:spPr>
        <a:xfrm>
          <a:off x="1784428" y="64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5842</xdr:rowOff>
    </xdr:from>
    <xdr:to>
      <xdr:col>6</xdr:col>
      <xdr:colOff>38100</xdr:colOff>
      <xdr:row>37</xdr:row>
      <xdr:rowOff>107442</xdr:rowOff>
    </xdr:to>
    <xdr:sp macro="" textlink="">
      <xdr:nvSpPr>
        <xdr:cNvPr id="87" name="楕円 86"/>
        <xdr:cNvSpPr/>
      </xdr:nvSpPr>
      <xdr:spPr>
        <a:xfrm>
          <a:off x="1079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98569</xdr:rowOff>
    </xdr:from>
    <xdr:ext cx="469744" cy="259045"/>
    <xdr:sp macro="" textlink="">
      <xdr:nvSpPr>
        <xdr:cNvPr id="88" name="テキスト ボックス 87"/>
        <xdr:cNvSpPr txBox="1"/>
      </xdr:nvSpPr>
      <xdr:spPr>
        <a:xfrm>
          <a:off x="895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83175</xdr:rowOff>
    </xdr:from>
    <xdr:to>
      <xdr:col>24</xdr:col>
      <xdr:colOff>63500</xdr:colOff>
      <xdr:row>56</xdr:row>
      <xdr:rowOff>141834</xdr:rowOff>
    </xdr:to>
    <xdr:cxnSp macro="">
      <xdr:nvCxnSpPr>
        <xdr:cNvPr id="117" name="直線コネクタ 116"/>
        <xdr:cNvCxnSpPr/>
      </xdr:nvCxnSpPr>
      <xdr:spPr>
        <a:xfrm flipV="1">
          <a:off x="3797300" y="9512925"/>
          <a:ext cx="838200" cy="2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4826</xdr:rowOff>
    </xdr:from>
    <xdr:to>
      <xdr:col>19</xdr:col>
      <xdr:colOff>177800</xdr:colOff>
      <xdr:row>56</xdr:row>
      <xdr:rowOff>141834</xdr:rowOff>
    </xdr:to>
    <xdr:cxnSp macro="">
      <xdr:nvCxnSpPr>
        <xdr:cNvPr id="120" name="直線コネクタ 119"/>
        <xdr:cNvCxnSpPr/>
      </xdr:nvCxnSpPr>
      <xdr:spPr>
        <a:xfrm>
          <a:off x="2908300" y="8920226"/>
          <a:ext cx="889000" cy="8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4826</xdr:rowOff>
    </xdr:from>
    <xdr:to>
      <xdr:col>15</xdr:col>
      <xdr:colOff>50800</xdr:colOff>
      <xdr:row>57</xdr:row>
      <xdr:rowOff>24158</xdr:rowOff>
    </xdr:to>
    <xdr:cxnSp macro="">
      <xdr:nvCxnSpPr>
        <xdr:cNvPr id="123" name="直線コネクタ 122"/>
        <xdr:cNvCxnSpPr/>
      </xdr:nvCxnSpPr>
      <xdr:spPr>
        <a:xfrm flipV="1">
          <a:off x="2019300" y="8920226"/>
          <a:ext cx="889000" cy="8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147518</xdr:rowOff>
    </xdr:from>
    <xdr:to>
      <xdr:col>10</xdr:col>
      <xdr:colOff>114300</xdr:colOff>
      <xdr:row>57</xdr:row>
      <xdr:rowOff>24158</xdr:rowOff>
    </xdr:to>
    <xdr:cxnSp macro="">
      <xdr:nvCxnSpPr>
        <xdr:cNvPr id="126" name="直線コネクタ 125"/>
        <xdr:cNvCxnSpPr/>
      </xdr:nvCxnSpPr>
      <xdr:spPr>
        <a:xfrm>
          <a:off x="1130300" y="9748718"/>
          <a:ext cx="889000" cy="4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32375</xdr:rowOff>
    </xdr:from>
    <xdr:to>
      <xdr:col>24</xdr:col>
      <xdr:colOff>114300</xdr:colOff>
      <xdr:row>55</xdr:row>
      <xdr:rowOff>133975</xdr:rowOff>
    </xdr:to>
    <xdr:sp macro="" textlink="">
      <xdr:nvSpPr>
        <xdr:cNvPr id="136" name="楕円 135"/>
        <xdr:cNvSpPr/>
      </xdr:nvSpPr>
      <xdr:spPr>
        <a:xfrm>
          <a:off x="4584700" y="9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55252</xdr:rowOff>
    </xdr:from>
    <xdr:ext cx="534377" cy="259045"/>
    <xdr:sp macro="" textlink="">
      <xdr:nvSpPr>
        <xdr:cNvPr id="137" name="総務費該当値テキスト"/>
        <xdr:cNvSpPr txBox="1"/>
      </xdr:nvSpPr>
      <xdr:spPr>
        <a:xfrm>
          <a:off x="4686300" y="93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91034</xdr:rowOff>
    </xdr:from>
    <xdr:to>
      <xdr:col>20</xdr:col>
      <xdr:colOff>38100</xdr:colOff>
      <xdr:row>57</xdr:row>
      <xdr:rowOff>21184</xdr:rowOff>
    </xdr:to>
    <xdr:sp macro="" textlink="">
      <xdr:nvSpPr>
        <xdr:cNvPr id="138" name="楕円 137"/>
        <xdr:cNvSpPr/>
      </xdr:nvSpPr>
      <xdr:spPr>
        <a:xfrm>
          <a:off x="3746500" y="969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12311</xdr:rowOff>
    </xdr:from>
    <xdr:ext cx="534377" cy="259045"/>
    <xdr:sp macro="" textlink="">
      <xdr:nvSpPr>
        <xdr:cNvPr id="139" name="テキスト ボックス 138"/>
        <xdr:cNvSpPr txBox="1"/>
      </xdr:nvSpPr>
      <xdr:spPr>
        <a:xfrm>
          <a:off x="3530111" y="97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125476</xdr:rowOff>
    </xdr:from>
    <xdr:to>
      <xdr:col>15</xdr:col>
      <xdr:colOff>101600</xdr:colOff>
      <xdr:row>52</xdr:row>
      <xdr:rowOff>55626</xdr:rowOff>
    </xdr:to>
    <xdr:sp macro="" textlink="">
      <xdr:nvSpPr>
        <xdr:cNvPr id="140" name="楕円 139"/>
        <xdr:cNvSpPr/>
      </xdr:nvSpPr>
      <xdr:spPr>
        <a:xfrm>
          <a:off x="2857500" y="88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72153</xdr:rowOff>
    </xdr:from>
    <xdr:ext cx="599010" cy="259045"/>
    <xdr:sp macro="" textlink="">
      <xdr:nvSpPr>
        <xdr:cNvPr id="141" name="テキスト ボックス 140"/>
        <xdr:cNvSpPr txBox="1"/>
      </xdr:nvSpPr>
      <xdr:spPr>
        <a:xfrm>
          <a:off x="2608795" y="86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144808</xdr:rowOff>
    </xdr:from>
    <xdr:to>
      <xdr:col>10</xdr:col>
      <xdr:colOff>165100</xdr:colOff>
      <xdr:row>57</xdr:row>
      <xdr:rowOff>74958</xdr:rowOff>
    </xdr:to>
    <xdr:sp macro="" textlink="">
      <xdr:nvSpPr>
        <xdr:cNvPr id="142" name="楕円 141"/>
        <xdr:cNvSpPr/>
      </xdr:nvSpPr>
      <xdr:spPr>
        <a:xfrm>
          <a:off x="1968500" y="97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66085</xdr:rowOff>
    </xdr:from>
    <xdr:ext cx="534377" cy="259045"/>
    <xdr:sp macro="" textlink="">
      <xdr:nvSpPr>
        <xdr:cNvPr id="143" name="テキスト ボックス 142"/>
        <xdr:cNvSpPr txBox="1"/>
      </xdr:nvSpPr>
      <xdr:spPr>
        <a:xfrm>
          <a:off x="1752111" y="98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96718</xdr:rowOff>
    </xdr:from>
    <xdr:to>
      <xdr:col>6</xdr:col>
      <xdr:colOff>38100</xdr:colOff>
      <xdr:row>57</xdr:row>
      <xdr:rowOff>26868</xdr:rowOff>
    </xdr:to>
    <xdr:sp macro="" textlink="">
      <xdr:nvSpPr>
        <xdr:cNvPr id="144" name="楕円 143"/>
        <xdr:cNvSpPr/>
      </xdr:nvSpPr>
      <xdr:spPr>
        <a:xfrm>
          <a:off x="1079500" y="96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43395</xdr:rowOff>
    </xdr:from>
    <xdr:ext cx="534377" cy="259045"/>
    <xdr:sp macro="" textlink="">
      <xdr:nvSpPr>
        <xdr:cNvPr id="145" name="テキスト ボックス 144"/>
        <xdr:cNvSpPr txBox="1"/>
      </xdr:nvSpPr>
      <xdr:spPr>
        <a:xfrm>
          <a:off x="863111" y="94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85751</xdr:rowOff>
    </xdr:from>
    <xdr:to>
      <xdr:col>24</xdr:col>
      <xdr:colOff>63500</xdr:colOff>
      <xdr:row>75</xdr:row>
      <xdr:rowOff>127918</xdr:rowOff>
    </xdr:to>
    <xdr:cxnSp macro="">
      <xdr:nvCxnSpPr>
        <xdr:cNvPr id="179" name="直線コネクタ 178"/>
        <xdr:cNvCxnSpPr/>
      </xdr:nvCxnSpPr>
      <xdr:spPr>
        <a:xfrm>
          <a:off x="3797300" y="12944501"/>
          <a:ext cx="838200" cy="4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85751</xdr:rowOff>
    </xdr:from>
    <xdr:to>
      <xdr:col>19</xdr:col>
      <xdr:colOff>177800</xdr:colOff>
      <xdr:row>76</xdr:row>
      <xdr:rowOff>167208</xdr:rowOff>
    </xdr:to>
    <xdr:cxnSp macro="">
      <xdr:nvCxnSpPr>
        <xdr:cNvPr id="182" name="直線コネクタ 181"/>
        <xdr:cNvCxnSpPr/>
      </xdr:nvCxnSpPr>
      <xdr:spPr>
        <a:xfrm flipV="1">
          <a:off x="2908300" y="12944501"/>
          <a:ext cx="889000" cy="2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167208</xdr:rowOff>
    </xdr:from>
    <xdr:to>
      <xdr:col>15</xdr:col>
      <xdr:colOff>50800</xdr:colOff>
      <xdr:row>77</xdr:row>
      <xdr:rowOff>13855</xdr:rowOff>
    </xdr:to>
    <xdr:cxnSp macro="">
      <xdr:nvCxnSpPr>
        <xdr:cNvPr id="185" name="直線コネクタ 184"/>
        <xdr:cNvCxnSpPr/>
      </xdr:nvCxnSpPr>
      <xdr:spPr>
        <a:xfrm flipV="1">
          <a:off x="2019300" y="1319740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13855</xdr:rowOff>
    </xdr:from>
    <xdr:to>
      <xdr:col>10</xdr:col>
      <xdr:colOff>114300</xdr:colOff>
      <xdr:row>77</xdr:row>
      <xdr:rowOff>121231</xdr:rowOff>
    </xdr:to>
    <xdr:cxnSp macro="">
      <xdr:nvCxnSpPr>
        <xdr:cNvPr id="188" name="直線コネクタ 187"/>
        <xdr:cNvCxnSpPr/>
      </xdr:nvCxnSpPr>
      <xdr:spPr>
        <a:xfrm flipV="1">
          <a:off x="1130300" y="13215505"/>
          <a:ext cx="889000" cy="10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77118</xdr:rowOff>
    </xdr:from>
    <xdr:to>
      <xdr:col>24</xdr:col>
      <xdr:colOff>114300</xdr:colOff>
      <xdr:row>76</xdr:row>
      <xdr:rowOff>7268</xdr:rowOff>
    </xdr:to>
    <xdr:sp macro="" textlink="">
      <xdr:nvSpPr>
        <xdr:cNvPr id="198" name="楕円 197"/>
        <xdr:cNvSpPr/>
      </xdr:nvSpPr>
      <xdr:spPr>
        <a:xfrm>
          <a:off x="4584700" y="12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99995</xdr:rowOff>
    </xdr:from>
    <xdr:ext cx="599010" cy="259045"/>
    <xdr:sp macro="" textlink="">
      <xdr:nvSpPr>
        <xdr:cNvPr id="199" name="民生費該当値テキスト"/>
        <xdr:cNvSpPr txBox="1"/>
      </xdr:nvSpPr>
      <xdr:spPr>
        <a:xfrm>
          <a:off x="4686300" y="1278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34951</xdr:rowOff>
    </xdr:from>
    <xdr:to>
      <xdr:col>20</xdr:col>
      <xdr:colOff>38100</xdr:colOff>
      <xdr:row>75</xdr:row>
      <xdr:rowOff>136551</xdr:rowOff>
    </xdr:to>
    <xdr:sp macro="" textlink="">
      <xdr:nvSpPr>
        <xdr:cNvPr id="200" name="楕円 199"/>
        <xdr:cNvSpPr/>
      </xdr:nvSpPr>
      <xdr:spPr>
        <a:xfrm>
          <a:off x="3746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153078</xdr:rowOff>
    </xdr:from>
    <xdr:ext cx="599010" cy="259045"/>
    <xdr:sp macro="" textlink="">
      <xdr:nvSpPr>
        <xdr:cNvPr id="201" name="テキスト ボックス 200"/>
        <xdr:cNvSpPr txBox="1"/>
      </xdr:nvSpPr>
      <xdr:spPr>
        <a:xfrm>
          <a:off x="3497795" y="1266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116408</xdr:rowOff>
    </xdr:from>
    <xdr:to>
      <xdr:col>15</xdr:col>
      <xdr:colOff>101600</xdr:colOff>
      <xdr:row>77</xdr:row>
      <xdr:rowOff>46558</xdr:rowOff>
    </xdr:to>
    <xdr:sp macro="" textlink="">
      <xdr:nvSpPr>
        <xdr:cNvPr id="202" name="楕円 201"/>
        <xdr:cNvSpPr/>
      </xdr:nvSpPr>
      <xdr:spPr>
        <a:xfrm>
          <a:off x="2857500" y="131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63085</xdr:rowOff>
    </xdr:from>
    <xdr:ext cx="599010" cy="259045"/>
    <xdr:sp macro="" textlink="">
      <xdr:nvSpPr>
        <xdr:cNvPr id="203" name="テキスト ボックス 202"/>
        <xdr:cNvSpPr txBox="1"/>
      </xdr:nvSpPr>
      <xdr:spPr>
        <a:xfrm>
          <a:off x="2608795" y="129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134505</xdr:rowOff>
    </xdr:from>
    <xdr:to>
      <xdr:col>10</xdr:col>
      <xdr:colOff>165100</xdr:colOff>
      <xdr:row>77</xdr:row>
      <xdr:rowOff>64655</xdr:rowOff>
    </xdr:to>
    <xdr:sp macro="" textlink="">
      <xdr:nvSpPr>
        <xdr:cNvPr id="204" name="楕円 203"/>
        <xdr:cNvSpPr/>
      </xdr:nvSpPr>
      <xdr:spPr>
        <a:xfrm>
          <a:off x="1968500" y="13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81183</xdr:rowOff>
    </xdr:from>
    <xdr:ext cx="599010" cy="259045"/>
    <xdr:sp macro="" textlink="">
      <xdr:nvSpPr>
        <xdr:cNvPr id="205" name="テキスト ボックス 204"/>
        <xdr:cNvSpPr txBox="1"/>
      </xdr:nvSpPr>
      <xdr:spPr>
        <a:xfrm>
          <a:off x="1719795" y="1293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70431</xdr:rowOff>
    </xdr:from>
    <xdr:to>
      <xdr:col>6</xdr:col>
      <xdr:colOff>38100</xdr:colOff>
      <xdr:row>78</xdr:row>
      <xdr:rowOff>581</xdr:rowOff>
    </xdr:to>
    <xdr:sp macro="" textlink="">
      <xdr:nvSpPr>
        <xdr:cNvPr id="206" name="楕円 205"/>
        <xdr:cNvSpPr/>
      </xdr:nvSpPr>
      <xdr:spPr>
        <a:xfrm>
          <a:off x="1079500" y="132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17108</xdr:rowOff>
    </xdr:from>
    <xdr:ext cx="599010" cy="259045"/>
    <xdr:sp macro="" textlink="">
      <xdr:nvSpPr>
        <xdr:cNvPr id="207" name="テキスト ボックス 206"/>
        <xdr:cNvSpPr txBox="1"/>
      </xdr:nvSpPr>
      <xdr:spPr>
        <a:xfrm>
          <a:off x="830795" y="130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28087</xdr:rowOff>
    </xdr:from>
    <xdr:to>
      <xdr:col>24</xdr:col>
      <xdr:colOff>63500</xdr:colOff>
      <xdr:row>97</xdr:row>
      <xdr:rowOff>32392</xdr:rowOff>
    </xdr:to>
    <xdr:cxnSp macro="">
      <xdr:nvCxnSpPr>
        <xdr:cNvPr id="237" name="直線コネクタ 236"/>
        <xdr:cNvCxnSpPr/>
      </xdr:nvCxnSpPr>
      <xdr:spPr>
        <a:xfrm>
          <a:off x="3797300" y="16658737"/>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28087</xdr:rowOff>
    </xdr:from>
    <xdr:to>
      <xdr:col>19</xdr:col>
      <xdr:colOff>177800</xdr:colOff>
      <xdr:row>98</xdr:row>
      <xdr:rowOff>44050</xdr:rowOff>
    </xdr:to>
    <xdr:cxnSp macro="">
      <xdr:nvCxnSpPr>
        <xdr:cNvPr id="240" name="直線コネクタ 239"/>
        <xdr:cNvCxnSpPr/>
      </xdr:nvCxnSpPr>
      <xdr:spPr>
        <a:xfrm flipV="1">
          <a:off x="2908300" y="16658737"/>
          <a:ext cx="889000" cy="18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44050</xdr:rowOff>
    </xdr:from>
    <xdr:to>
      <xdr:col>15</xdr:col>
      <xdr:colOff>50800</xdr:colOff>
      <xdr:row>98</xdr:row>
      <xdr:rowOff>116554</xdr:rowOff>
    </xdr:to>
    <xdr:cxnSp macro="">
      <xdr:nvCxnSpPr>
        <xdr:cNvPr id="243" name="直線コネクタ 242"/>
        <xdr:cNvCxnSpPr/>
      </xdr:nvCxnSpPr>
      <xdr:spPr>
        <a:xfrm flipV="1">
          <a:off x="2019300" y="16846150"/>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116554</xdr:rowOff>
    </xdr:from>
    <xdr:to>
      <xdr:col>10</xdr:col>
      <xdr:colOff>114300</xdr:colOff>
      <xdr:row>98</xdr:row>
      <xdr:rowOff>131147</xdr:rowOff>
    </xdr:to>
    <xdr:cxnSp macro="">
      <xdr:nvCxnSpPr>
        <xdr:cNvPr id="246" name="直線コネクタ 245"/>
        <xdr:cNvCxnSpPr/>
      </xdr:nvCxnSpPr>
      <xdr:spPr>
        <a:xfrm flipV="1">
          <a:off x="1130300" y="16918654"/>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153042</xdr:rowOff>
    </xdr:from>
    <xdr:to>
      <xdr:col>24</xdr:col>
      <xdr:colOff>114300</xdr:colOff>
      <xdr:row>97</xdr:row>
      <xdr:rowOff>83192</xdr:rowOff>
    </xdr:to>
    <xdr:sp macro="" textlink="">
      <xdr:nvSpPr>
        <xdr:cNvPr id="256" name="楕円 255"/>
        <xdr:cNvSpPr/>
      </xdr:nvSpPr>
      <xdr:spPr>
        <a:xfrm>
          <a:off x="4584700" y="166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67969</xdr:rowOff>
    </xdr:from>
    <xdr:ext cx="534377" cy="259045"/>
    <xdr:sp macro="" textlink="">
      <xdr:nvSpPr>
        <xdr:cNvPr id="257" name="衛生費該当値テキスト"/>
        <xdr:cNvSpPr txBox="1"/>
      </xdr:nvSpPr>
      <xdr:spPr>
        <a:xfrm>
          <a:off x="4686300" y="165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148737</xdr:rowOff>
    </xdr:from>
    <xdr:to>
      <xdr:col>20</xdr:col>
      <xdr:colOff>38100</xdr:colOff>
      <xdr:row>97</xdr:row>
      <xdr:rowOff>78887</xdr:rowOff>
    </xdr:to>
    <xdr:sp macro="" textlink="">
      <xdr:nvSpPr>
        <xdr:cNvPr id="258" name="楕円 257"/>
        <xdr:cNvSpPr/>
      </xdr:nvSpPr>
      <xdr:spPr>
        <a:xfrm>
          <a:off x="3746500" y="1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70014</xdr:rowOff>
    </xdr:from>
    <xdr:ext cx="534377" cy="259045"/>
    <xdr:sp macro="" textlink="">
      <xdr:nvSpPr>
        <xdr:cNvPr id="259" name="テキスト ボックス 258"/>
        <xdr:cNvSpPr txBox="1"/>
      </xdr:nvSpPr>
      <xdr:spPr>
        <a:xfrm>
          <a:off x="3530111" y="167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164700</xdr:rowOff>
    </xdr:from>
    <xdr:to>
      <xdr:col>15</xdr:col>
      <xdr:colOff>101600</xdr:colOff>
      <xdr:row>98</xdr:row>
      <xdr:rowOff>94850</xdr:rowOff>
    </xdr:to>
    <xdr:sp macro="" textlink="">
      <xdr:nvSpPr>
        <xdr:cNvPr id="260" name="楕円 259"/>
        <xdr:cNvSpPr/>
      </xdr:nvSpPr>
      <xdr:spPr>
        <a:xfrm>
          <a:off x="2857500" y="167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85977</xdr:rowOff>
    </xdr:from>
    <xdr:ext cx="534377" cy="259045"/>
    <xdr:sp macro="" textlink="">
      <xdr:nvSpPr>
        <xdr:cNvPr id="261" name="テキスト ボックス 260"/>
        <xdr:cNvSpPr txBox="1"/>
      </xdr:nvSpPr>
      <xdr:spPr>
        <a:xfrm>
          <a:off x="2641111" y="168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65754</xdr:rowOff>
    </xdr:from>
    <xdr:to>
      <xdr:col>10</xdr:col>
      <xdr:colOff>165100</xdr:colOff>
      <xdr:row>98</xdr:row>
      <xdr:rowOff>167354</xdr:rowOff>
    </xdr:to>
    <xdr:sp macro="" textlink="">
      <xdr:nvSpPr>
        <xdr:cNvPr id="262" name="楕円 261"/>
        <xdr:cNvSpPr/>
      </xdr:nvSpPr>
      <xdr:spPr>
        <a:xfrm>
          <a:off x="1968500" y="168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158481</xdr:rowOff>
    </xdr:from>
    <xdr:ext cx="534377" cy="259045"/>
    <xdr:sp macro="" textlink="">
      <xdr:nvSpPr>
        <xdr:cNvPr id="263" name="テキスト ボックス 262"/>
        <xdr:cNvSpPr txBox="1"/>
      </xdr:nvSpPr>
      <xdr:spPr>
        <a:xfrm>
          <a:off x="1752111" y="169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80347</xdr:rowOff>
    </xdr:from>
    <xdr:to>
      <xdr:col>6</xdr:col>
      <xdr:colOff>38100</xdr:colOff>
      <xdr:row>99</xdr:row>
      <xdr:rowOff>10497</xdr:rowOff>
    </xdr:to>
    <xdr:sp macro="" textlink="">
      <xdr:nvSpPr>
        <xdr:cNvPr id="264" name="楕円 263"/>
        <xdr:cNvSpPr/>
      </xdr:nvSpPr>
      <xdr:spPr>
        <a:xfrm>
          <a:off x="1079500" y="168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1624</xdr:rowOff>
    </xdr:from>
    <xdr:ext cx="534377" cy="259045"/>
    <xdr:sp macro="" textlink="">
      <xdr:nvSpPr>
        <xdr:cNvPr id="265" name="テキスト ボックス 264"/>
        <xdr:cNvSpPr txBox="1"/>
      </xdr:nvSpPr>
      <xdr:spPr>
        <a:xfrm>
          <a:off x="863111" y="169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82093</xdr:rowOff>
    </xdr:from>
    <xdr:to>
      <xdr:col>55</xdr:col>
      <xdr:colOff>0</xdr:colOff>
      <xdr:row>35</xdr:row>
      <xdr:rowOff>162103</xdr:rowOff>
    </xdr:to>
    <xdr:cxnSp macro="">
      <xdr:nvCxnSpPr>
        <xdr:cNvPr id="292" name="直線コネクタ 291"/>
        <xdr:cNvCxnSpPr/>
      </xdr:nvCxnSpPr>
      <xdr:spPr>
        <a:xfrm flipV="1">
          <a:off x="9639300" y="608284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93" name="労働費平均値テキスト"/>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119583</xdr:rowOff>
    </xdr:from>
    <xdr:to>
      <xdr:col>50</xdr:col>
      <xdr:colOff>114300</xdr:colOff>
      <xdr:row>35</xdr:row>
      <xdr:rowOff>162103</xdr:rowOff>
    </xdr:to>
    <xdr:cxnSp macro="">
      <xdr:nvCxnSpPr>
        <xdr:cNvPr id="295" name="直線コネクタ 294"/>
        <xdr:cNvCxnSpPr/>
      </xdr:nvCxnSpPr>
      <xdr:spPr>
        <a:xfrm>
          <a:off x="8750300" y="6120333"/>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7" name="テキスト ボックス 296"/>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119583</xdr:rowOff>
    </xdr:from>
    <xdr:to>
      <xdr:col>45</xdr:col>
      <xdr:colOff>177800</xdr:colOff>
      <xdr:row>36</xdr:row>
      <xdr:rowOff>26772</xdr:rowOff>
    </xdr:to>
    <xdr:cxnSp macro="">
      <xdr:nvCxnSpPr>
        <xdr:cNvPr id="298" name="直線コネクタ 297"/>
        <xdr:cNvCxnSpPr/>
      </xdr:nvCxnSpPr>
      <xdr:spPr>
        <a:xfrm flipV="1">
          <a:off x="7861300" y="6120333"/>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300" name="テキスト ボックス 299"/>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4369</xdr:rowOff>
    </xdr:from>
    <xdr:to>
      <xdr:col>41</xdr:col>
      <xdr:colOff>50800</xdr:colOff>
      <xdr:row>36</xdr:row>
      <xdr:rowOff>26772</xdr:rowOff>
    </xdr:to>
    <xdr:cxnSp macro="">
      <xdr:nvCxnSpPr>
        <xdr:cNvPr id="301" name="直線コネクタ 300"/>
        <xdr:cNvCxnSpPr/>
      </xdr:nvCxnSpPr>
      <xdr:spPr>
        <a:xfrm>
          <a:off x="6972300" y="617656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303" name="テキスト ボックス 302"/>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5" name="テキスト ボックス 304"/>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31293</xdr:rowOff>
    </xdr:from>
    <xdr:to>
      <xdr:col>55</xdr:col>
      <xdr:colOff>50800</xdr:colOff>
      <xdr:row>35</xdr:row>
      <xdr:rowOff>132893</xdr:rowOff>
    </xdr:to>
    <xdr:sp macro="" textlink="">
      <xdr:nvSpPr>
        <xdr:cNvPr id="311" name="楕円 310"/>
        <xdr:cNvSpPr/>
      </xdr:nvSpPr>
      <xdr:spPr>
        <a:xfrm>
          <a:off x="104267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54170</xdr:rowOff>
    </xdr:from>
    <xdr:ext cx="469744" cy="259045"/>
    <xdr:sp macro="" textlink="">
      <xdr:nvSpPr>
        <xdr:cNvPr id="312" name="労働費該当値テキスト"/>
        <xdr:cNvSpPr txBox="1"/>
      </xdr:nvSpPr>
      <xdr:spPr>
        <a:xfrm>
          <a:off x="10528300" y="58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111303</xdr:rowOff>
    </xdr:from>
    <xdr:to>
      <xdr:col>50</xdr:col>
      <xdr:colOff>165100</xdr:colOff>
      <xdr:row>36</xdr:row>
      <xdr:rowOff>41453</xdr:rowOff>
    </xdr:to>
    <xdr:sp macro="" textlink="">
      <xdr:nvSpPr>
        <xdr:cNvPr id="313" name="楕円 312"/>
        <xdr:cNvSpPr/>
      </xdr:nvSpPr>
      <xdr:spPr>
        <a:xfrm>
          <a:off x="9588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57980</xdr:rowOff>
    </xdr:from>
    <xdr:ext cx="469744" cy="259045"/>
    <xdr:sp macro="" textlink="">
      <xdr:nvSpPr>
        <xdr:cNvPr id="314" name="テキスト ボックス 313"/>
        <xdr:cNvSpPr txBox="1"/>
      </xdr:nvSpPr>
      <xdr:spPr>
        <a:xfrm>
          <a:off x="9404428" y="58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68783</xdr:rowOff>
    </xdr:from>
    <xdr:to>
      <xdr:col>46</xdr:col>
      <xdr:colOff>38100</xdr:colOff>
      <xdr:row>35</xdr:row>
      <xdr:rowOff>170383</xdr:rowOff>
    </xdr:to>
    <xdr:sp macro="" textlink="">
      <xdr:nvSpPr>
        <xdr:cNvPr id="315" name="楕円 314"/>
        <xdr:cNvSpPr/>
      </xdr:nvSpPr>
      <xdr:spPr>
        <a:xfrm>
          <a:off x="8699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15460</xdr:rowOff>
    </xdr:from>
    <xdr:ext cx="469744" cy="259045"/>
    <xdr:sp macro="" textlink="">
      <xdr:nvSpPr>
        <xdr:cNvPr id="316" name="テキスト ボックス 315"/>
        <xdr:cNvSpPr txBox="1"/>
      </xdr:nvSpPr>
      <xdr:spPr>
        <a:xfrm>
          <a:off x="8515428" y="58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147422</xdr:rowOff>
    </xdr:from>
    <xdr:to>
      <xdr:col>41</xdr:col>
      <xdr:colOff>101600</xdr:colOff>
      <xdr:row>36</xdr:row>
      <xdr:rowOff>77572</xdr:rowOff>
    </xdr:to>
    <xdr:sp macro="" textlink="">
      <xdr:nvSpPr>
        <xdr:cNvPr id="317" name="楕円 316"/>
        <xdr:cNvSpPr/>
      </xdr:nvSpPr>
      <xdr:spPr>
        <a:xfrm>
          <a:off x="7810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94099</xdr:rowOff>
    </xdr:from>
    <xdr:ext cx="378565" cy="259045"/>
    <xdr:sp macro="" textlink="">
      <xdr:nvSpPr>
        <xdr:cNvPr id="318" name="テキスト ボックス 317"/>
        <xdr:cNvSpPr txBox="1"/>
      </xdr:nvSpPr>
      <xdr:spPr>
        <a:xfrm>
          <a:off x="7672017" y="592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19" name="楕円 318"/>
        <xdr:cNvSpPr/>
      </xdr:nvSpPr>
      <xdr:spPr>
        <a:xfrm>
          <a:off x="6921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71696</xdr:rowOff>
    </xdr:from>
    <xdr:ext cx="469744" cy="259045"/>
    <xdr:sp macro="" textlink="">
      <xdr:nvSpPr>
        <xdr:cNvPr id="320" name="テキスト ボックス 319"/>
        <xdr:cNvSpPr txBox="1"/>
      </xdr:nvSpPr>
      <xdr:spPr>
        <a:xfrm>
          <a:off x="6737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77521</xdr:rowOff>
    </xdr:from>
    <xdr:to>
      <xdr:col>55</xdr:col>
      <xdr:colOff>0</xdr:colOff>
      <xdr:row>58</xdr:row>
      <xdr:rowOff>94437</xdr:rowOff>
    </xdr:to>
    <xdr:cxnSp macro="">
      <xdr:nvCxnSpPr>
        <xdr:cNvPr id="347" name="直線コネクタ 346"/>
        <xdr:cNvCxnSpPr/>
      </xdr:nvCxnSpPr>
      <xdr:spPr>
        <a:xfrm flipV="1">
          <a:off x="9639300" y="1002162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88036</xdr:rowOff>
    </xdr:from>
    <xdr:to>
      <xdr:col>50</xdr:col>
      <xdr:colOff>114300</xdr:colOff>
      <xdr:row>58</xdr:row>
      <xdr:rowOff>94437</xdr:rowOff>
    </xdr:to>
    <xdr:cxnSp macro="">
      <xdr:nvCxnSpPr>
        <xdr:cNvPr id="350" name="直線コネクタ 349"/>
        <xdr:cNvCxnSpPr/>
      </xdr:nvCxnSpPr>
      <xdr:spPr>
        <a:xfrm>
          <a:off x="8750300" y="1003213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88036</xdr:rowOff>
    </xdr:from>
    <xdr:to>
      <xdr:col>45</xdr:col>
      <xdr:colOff>177800</xdr:colOff>
      <xdr:row>58</xdr:row>
      <xdr:rowOff>94894</xdr:rowOff>
    </xdr:to>
    <xdr:cxnSp macro="">
      <xdr:nvCxnSpPr>
        <xdr:cNvPr id="353" name="直線コネクタ 352"/>
        <xdr:cNvCxnSpPr/>
      </xdr:nvCxnSpPr>
      <xdr:spPr>
        <a:xfrm flipV="1">
          <a:off x="7861300" y="100321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46889</xdr:rowOff>
    </xdr:from>
    <xdr:to>
      <xdr:col>41</xdr:col>
      <xdr:colOff>50800</xdr:colOff>
      <xdr:row>58</xdr:row>
      <xdr:rowOff>94894</xdr:rowOff>
    </xdr:to>
    <xdr:cxnSp macro="">
      <xdr:nvCxnSpPr>
        <xdr:cNvPr id="356" name="直線コネクタ 355"/>
        <xdr:cNvCxnSpPr/>
      </xdr:nvCxnSpPr>
      <xdr:spPr>
        <a:xfrm>
          <a:off x="6972300" y="9990989"/>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26721</xdr:rowOff>
    </xdr:from>
    <xdr:to>
      <xdr:col>55</xdr:col>
      <xdr:colOff>50800</xdr:colOff>
      <xdr:row>58</xdr:row>
      <xdr:rowOff>128321</xdr:rowOff>
    </xdr:to>
    <xdr:sp macro="" textlink="">
      <xdr:nvSpPr>
        <xdr:cNvPr id="366" name="楕円 365"/>
        <xdr:cNvSpPr/>
      </xdr:nvSpPr>
      <xdr:spPr>
        <a:xfrm>
          <a:off x="104267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113098</xdr:rowOff>
    </xdr:from>
    <xdr:ext cx="378565" cy="259045"/>
    <xdr:sp macro="" textlink="">
      <xdr:nvSpPr>
        <xdr:cNvPr id="367" name="農林水産業費該当値テキスト"/>
        <xdr:cNvSpPr txBox="1"/>
      </xdr:nvSpPr>
      <xdr:spPr>
        <a:xfrm>
          <a:off x="10528300" y="988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43637</xdr:rowOff>
    </xdr:from>
    <xdr:to>
      <xdr:col>50</xdr:col>
      <xdr:colOff>165100</xdr:colOff>
      <xdr:row>58</xdr:row>
      <xdr:rowOff>145237</xdr:rowOff>
    </xdr:to>
    <xdr:sp macro="" textlink="">
      <xdr:nvSpPr>
        <xdr:cNvPr id="368" name="楕円 367"/>
        <xdr:cNvSpPr/>
      </xdr:nvSpPr>
      <xdr:spPr>
        <a:xfrm>
          <a:off x="9588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136364</xdr:rowOff>
    </xdr:from>
    <xdr:ext cx="313932" cy="259045"/>
    <xdr:sp macro="" textlink="">
      <xdr:nvSpPr>
        <xdr:cNvPr id="369" name="テキスト ボックス 368"/>
        <xdr:cNvSpPr txBox="1"/>
      </xdr:nvSpPr>
      <xdr:spPr>
        <a:xfrm>
          <a:off x="9482333" y="100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37236</xdr:rowOff>
    </xdr:from>
    <xdr:to>
      <xdr:col>46</xdr:col>
      <xdr:colOff>38100</xdr:colOff>
      <xdr:row>58</xdr:row>
      <xdr:rowOff>138836</xdr:rowOff>
    </xdr:to>
    <xdr:sp macro="" textlink="">
      <xdr:nvSpPr>
        <xdr:cNvPr id="370" name="楕円 369"/>
        <xdr:cNvSpPr/>
      </xdr:nvSpPr>
      <xdr:spPr>
        <a:xfrm>
          <a:off x="8699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129963</xdr:rowOff>
    </xdr:from>
    <xdr:ext cx="378565" cy="259045"/>
    <xdr:sp macro="" textlink="">
      <xdr:nvSpPr>
        <xdr:cNvPr id="371" name="テキスト ボックス 370"/>
        <xdr:cNvSpPr txBox="1"/>
      </xdr:nvSpPr>
      <xdr:spPr>
        <a:xfrm>
          <a:off x="8561017" y="1007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44094</xdr:rowOff>
    </xdr:from>
    <xdr:to>
      <xdr:col>41</xdr:col>
      <xdr:colOff>101600</xdr:colOff>
      <xdr:row>58</xdr:row>
      <xdr:rowOff>145694</xdr:rowOff>
    </xdr:to>
    <xdr:sp macro="" textlink="">
      <xdr:nvSpPr>
        <xdr:cNvPr id="372" name="楕円 371"/>
        <xdr:cNvSpPr/>
      </xdr:nvSpPr>
      <xdr:spPr>
        <a:xfrm>
          <a:off x="78105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136821</xdr:rowOff>
    </xdr:from>
    <xdr:ext cx="313932" cy="259045"/>
    <xdr:sp macro="" textlink="">
      <xdr:nvSpPr>
        <xdr:cNvPr id="373" name="テキスト ボックス 372"/>
        <xdr:cNvSpPr txBox="1"/>
      </xdr:nvSpPr>
      <xdr:spPr>
        <a:xfrm>
          <a:off x="7704333" y="10080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167539</xdr:rowOff>
    </xdr:from>
    <xdr:to>
      <xdr:col>36</xdr:col>
      <xdr:colOff>165100</xdr:colOff>
      <xdr:row>58</xdr:row>
      <xdr:rowOff>97689</xdr:rowOff>
    </xdr:to>
    <xdr:sp macro="" textlink="">
      <xdr:nvSpPr>
        <xdr:cNvPr id="374" name="楕円 373"/>
        <xdr:cNvSpPr/>
      </xdr:nvSpPr>
      <xdr:spPr>
        <a:xfrm>
          <a:off x="6921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88816</xdr:rowOff>
    </xdr:from>
    <xdr:ext cx="378565" cy="259045"/>
    <xdr:sp macro="" textlink="">
      <xdr:nvSpPr>
        <xdr:cNvPr id="375" name="テキスト ボックス 374"/>
        <xdr:cNvSpPr txBox="1"/>
      </xdr:nvSpPr>
      <xdr:spPr>
        <a:xfrm>
          <a:off x="6783017" y="1003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156342</xdr:rowOff>
    </xdr:from>
    <xdr:to>
      <xdr:col>55</xdr:col>
      <xdr:colOff>0</xdr:colOff>
      <xdr:row>75</xdr:row>
      <xdr:rowOff>160320</xdr:rowOff>
    </xdr:to>
    <xdr:cxnSp macro="">
      <xdr:nvCxnSpPr>
        <xdr:cNvPr id="402" name="直線コネクタ 401"/>
        <xdr:cNvCxnSpPr/>
      </xdr:nvCxnSpPr>
      <xdr:spPr>
        <a:xfrm flipV="1">
          <a:off x="9639300" y="12843642"/>
          <a:ext cx="838200" cy="1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3" name="商工費平均値テキスト"/>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160320</xdr:rowOff>
    </xdr:from>
    <xdr:to>
      <xdr:col>50</xdr:col>
      <xdr:colOff>114300</xdr:colOff>
      <xdr:row>76</xdr:row>
      <xdr:rowOff>22977</xdr:rowOff>
    </xdr:to>
    <xdr:cxnSp macro="">
      <xdr:nvCxnSpPr>
        <xdr:cNvPr id="405" name="直線コネクタ 404"/>
        <xdr:cNvCxnSpPr/>
      </xdr:nvCxnSpPr>
      <xdr:spPr>
        <a:xfrm flipV="1">
          <a:off x="8750300" y="1301907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7" name="テキスト ボックス 406"/>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22977</xdr:rowOff>
    </xdr:from>
    <xdr:to>
      <xdr:col>45</xdr:col>
      <xdr:colOff>177800</xdr:colOff>
      <xdr:row>76</xdr:row>
      <xdr:rowOff>128636</xdr:rowOff>
    </xdr:to>
    <xdr:cxnSp macro="">
      <xdr:nvCxnSpPr>
        <xdr:cNvPr id="408" name="直線コネクタ 407"/>
        <xdr:cNvCxnSpPr/>
      </xdr:nvCxnSpPr>
      <xdr:spPr>
        <a:xfrm flipV="1">
          <a:off x="7861300" y="13053177"/>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0" name="テキスト ボックス 409"/>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91419</xdr:rowOff>
    </xdr:from>
    <xdr:to>
      <xdr:col>41</xdr:col>
      <xdr:colOff>50800</xdr:colOff>
      <xdr:row>76</xdr:row>
      <xdr:rowOff>128636</xdr:rowOff>
    </xdr:to>
    <xdr:cxnSp macro="">
      <xdr:nvCxnSpPr>
        <xdr:cNvPr id="411" name="直線コネクタ 410"/>
        <xdr:cNvCxnSpPr/>
      </xdr:nvCxnSpPr>
      <xdr:spPr>
        <a:xfrm>
          <a:off x="6972300" y="1312161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3" name="テキスト ボックス 412"/>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65955</xdr:rowOff>
    </xdr:from>
    <xdr:ext cx="469744" cy="259045"/>
    <xdr:sp macro="" textlink="">
      <xdr:nvSpPr>
        <xdr:cNvPr id="415" name="テキスト ボックス 414"/>
        <xdr:cNvSpPr txBox="1"/>
      </xdr:nvSpPr>
      <xdr:spPr>
        <a:xfrm>
          <a:off x="6737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105542</xdr:rowOff>
    </xdr:from>
    <xdr:to>
      <xdr:col>55</xdr:col>
      <xdr:colOff>50800</xdr:colOff>
      <xdr:row>75</xdr:row>
      <xdr:rowOff>35692</xdr:rowOff>
    </xdr:to>
    <xdr:sp macro="" textlink="">
      <xdr:nvSpPr>
        <xdr:cNvPr id="421" name="楕円 420"/>
        <xdr:cNvSpPr/>
      </xdr:nvSpPr>
      <xdr:spPr>
        <a:xfrm>
          <a:off x="10426700" y="127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128419</xdr:rowOff>
    </xdr:from>
    <xdr:ext cx="534377" cy="259045"/>
    <xdr:sp macro="" textlink="">
      <xdr:nvSpPr>
        <xdr:cNvPr id="422" name="商工費該当値テキスト"/>
        <xdr:cNvSpPr txBox="1"/>
      </xdr:nvSpPr>
      <xdr:spPr>
        <a:xfrm>
          <a:off x="10528300" y="126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109520</xdr:rowOff>
    </xdr:from>
    <xdr:to>
      <xdr:col>50</xdr:col>
      <xdr:colOff>165100</xdr:colOff>
      <xdr:row>76</xdr:row>
      <xdr:rowOff>39669</xdr:rowOff>
    </xdr:to>
    <xdr:sp macro="" textlink="">
      <xdr:nvSpPr>
        <xdr:cNvPr id="423" name="楕円 422"/>
        <xdr:cNvSpPr/>
      </xdr:nvSpPr>
      <xdr:spPr>
        <a:xfrm>
          <a:off x="9588500" y="12968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56197</xdr:rowOff>
    </xdr:from>
    <xdr:ext cx="534377" cy="259045"/>
    <xdr:sp macro="" textlink="">
      <xdr:nvSpPr>
        <xdr:cNvPr id="424" name="テキスト ボックス 423"/>
        <xdr:cNvSpPr txBox="1"/>
      </xdr:nvSpPr>
      <xdr:spPr>
        <a:xfrm>
          <a:off x="9372111" y="127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143627</xdr:rowOff>
    </xdr:from>
    <xdr:to>
      <xdr:col>46</xdr:col>
      <xdr:colOff>38100</xdr:colOff>
      <xdr:row>76</xdr:row>
      <xdr:rowOff>73777</xdr:rowOff>
    </xdr:to>
    <xdr:sp macro="" textlink="">
      <xdr:nvSpPr>
        <xdr:cNvPr id="425" name="楕円 424"/>
        <xdr:cNvSpPr/>
      </xdr:nvSpPr>
      <xdr:spPr>
        <a:xfrm>
          <a:off x="8699500" y="13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90304</xdr:rowOff>
    </xdr:from>
    <xdr:ext cx="534377" cy="259045"/>
    <xdr:sp macro="" textlink="">
      <xdr:nvSpPr>
        <xdr:cNvPr id="426" name="テキスト ボックス 425"/>
        <xdr:cNvSpPr txBox="1"/>
      </xdr:nvSpPr>
      <xdr:spPr>
        <a:xfrm>
          <a:off x="8483111" y="127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77836</xdr:rowOff>
    </xdr:from>
    <xdr:to>
      <xdr:col>41</xdr:col>
      <xdr:colOff>101600</xdr:colOff>
      <xdr:row>77</xdr:row>
      <xdr:rowOff>7986</xdr:rowOff>
    </xdr:to>
    <xdr:sp macro="" textlink="">
      <xdr:nvSpPr>
        <xdr:cNvPr id="427" name="楕円 426"/>
        <xdr:cNvSpPr/>
      </xdr:nvSpPr>
      <xdr:spPr>
        <a:xfrm>
          <a:off x="78105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24513</xdr:rowOff>
    </xdr:from>
    <xdr:ext cx="469744" cy="259045"/>
    <xdr:sp macro="" textlink="">
      <xdr:nvSpPr>
        <xdr:cNvPr id="428" name="テキスト ボックス 427"/>
        <xdr:cNvSpPr txBox="1"/>
      </xdr:nvSpPr>
      <xdr:spPr>
        <a:xfrm>
          <a:off x="7626428" y="128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40619</xdr:rowOff>
    </xdr:from>
    <xdr:to>
      <xdr:col>36</xdr:col>
      <xdr:colOff>165100</xdr:colOff>
      <xdr:row>76</xdr:row>
      <xdr:rowOff>142219</xdr:rowOff>
    </xdr:to>
    <xdr:sp macro="" textlink="">
      <xdr:nvSpPr>
        <xdr:cNvPr id="429" name="楕円 428"/>
        <xdr:cNvSpPr/>
      </xdr:nvSpPr>
      <xdr:spPr>
        <a:xfrm>
          <a:off x="6921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158747</xdr:rowOff>
    </xdr:from>
    <xdr:ext cx="469744" cy="259045"/>
    <xdr:sp macro="" textlink="">
      <xdr:nvSpPr>
        <xdr:cNvPr id="430" name="テキスト ボックス 429"/>
        <xdr:cNvSpPr txBox="1"/>
      </xdr:nvSpPr>
      <xdr:spPr>
        <a:xfrm>
          <a:off x="6737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23358</xdr:rowOff>
    </xdr:from>
    <xdr:to>
      <xdr:col>55</xdr:col>
      <xdr:colOff>0</xdr:colOff>
      <xdr:row>97</xdr:row>
      <xdr:rowOff>38621</xdr:rowOff>
    </xdr:to>
    <xdr:cxnSp macro="">
      <xdr:nvCxnSpPr>
        <xdr:cNvPr id="459" name="直線コネクタ 458"/>
        <xdr:cNvCxnSpPr/>
      </xdr:nvCxnSpPr>
      <xdr:spPr>
        <a:xfrm flipV="1">
          <a:off x="9639300" y="16654008"/>
          <a:ext cx="8382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60" name="土木費平均値テキスト"/>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120634</xdr:rowOff>
    </xdr:from>
    <xdr:to>
      <xdr:col>50</xdr:col>
      <xdr:colOff>114300</xdr:colOff>
      <xdr:row>97</xdr:row>
      <xdr:rowOff>38621</xdr:rowOff>
    </xdr:to>
    <xdr:cxnSp macro="">
      <xdr:nvCxnSpPr>
        <xdr:cNvPr id="462" name="直線コネクタ 461"/>
        <xdr:cNvCxnSpPr/>
      </xdr:nvCxnSpPr>
      <xdr:spPr>
        <a:xfrm>
          <a:off x="8750300" y="16579834"/>
          <a:ext cx="889000" cy="8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4" name="テキスト ボックス 463"/>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120634</xdr:rowOff>
    </xdr:from>
    <xdr:to>
      <xdr:col>45</xdr:col>
      <xdr:colOff>177800</xdr:colOff>
      <xdr:row>97</xdr:row>
      <xdr:rowOff>51505</xdr:rowOff>
    </xdr:to>
    <xdr:cxnSp macro="">
      <xdr:nvCxnSpPr>
        <xdr:cNvPr id="465" name="直線コネクタ 464"/>
        <xdr:cNvCxnSpPr/>
      </xdr:nvCxnSpPr>
      <xdr:spPr>
        <a:xfrm flipV="1">
          <a:off x="7861300" y="16579834"/>
          <a:ext cx="8890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51505</xdr:rowOff>
    </xdr:from>
    <xdr:to>
      <xdr:col>41</xdr:col>
      <xdr:colOff>50800</xdr:colOff>
      <xdr:row>97</xdr:row>
      <xdr:rowOff>53518</xdr:rowOff>
    </xdr:to>
    <xdr:cxnSp macro="">
      <xdr:nvCxnSpPr>
        <xdr:cNvPr id="468" name="直線コネクタ 467"/>
        <xdr:cNvCxnSpPr/>
      </xdr:nvCxnSpPr>
      <xdr:spPr>
        <a:xfrm flipV="1">
          <a:off x="6972300" y="1668215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0" name="テキスト ボックス 469"/>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2" name="テキスト ボックス 471"/>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144008</xdr:rowOff>
    </xdr:from>
    <xdr:to>
      <xdr:col>55</xdr:col>
      <xdr:colOff>50800</xdr:colOff>
      <xdr:row>97</xdr:row>
      <xdr:rowOff>74158</xdr:rowOff>
    </xdr:to>
    <xdr:sp macro="" textlink="">
      <xdr:nvSpPr>
        <xdr:cNvPr id="478" name="楕円 477"/>
        <xdr:cNvSpPr/>
      </xdr:nvSpPr>
      <xdr:spPr>
        <a:xfrm>
          <a:off x="10426700" y="166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166885</xdr:rowOff>
    </xdr:from>
    <xdr:ext cx="534377" cy="259045"/>
    <xdr:sp macro="" textlink="">
      <xdr:nvSpPr>
        <xdr:cNvPr id="479" name="土木費該当値テキスト"/>
        <xdr:cNvSpPr txBox="1"/>
      </xdr:nvSpPr>
      <xdr:spPr>
        <a:xfrm>
          <a:off x="10528300" y="164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159271</xdr:rowOff>
    </xdr:from>
    <xdr:to>
      <xdr:col>50</xdr:col>
      <xdr:colOff>165100</xdr:colOff>
      <xdr:row>97</xdr:row>
      <xdr:rowOff>89421</xdr:rowOff>
    </xdr:to>
    <xdr:sp macro="" textlink="">
      <xdr:nvSpPr>
        <xdr:cNvPr id="480" name="楕円 479"/>
        <xdr:cNvSpPr/>
      </xdr:nvSpPr>
      <xdr:spPr>
        <a:xfrm>
          <a:off x="9588500" y="166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105948</xdr:rowOff>
    </xdr:from>
    <xdr:ext cx="534377" cy="259045"/>
    <xdr:sp macro="" textlink="">
      <xdr:nvSpPr>
        <xdr:cNvPr id="481" name="テキスト ボックス 480"/>
        <xdr:cNvSpPr txBox="1"/>
      </xdr:nvSpPr>
      <xdr:spPr>
        <a:xfrm>
          <a:off x="9372111" y="163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69834</xdr:rowOff>
    </xdr:from>
    <xdr:to>
      <xdr:col>46</xdr:col>
      <xdr:colOff>38100</xdr:colOff>
      <xdr:row>96</xdr:row>
      <xdr:rowOff>171434</xdr:rowOff>
    </xdr:to>
    <xdr:sp macro="" textlink="">
      <xdr:nvSpPr>
        <xdr:cNvPr id="482" name="楕円 481"/>
        <xdr:cNvSpPr/>
      </xdr:nvSpPr>
      <xdr:spPr>
        <a:xfrm>
          <a:off x="8699500" y="165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16511</xdr:rowOff>
    </xdr:from>
    <xdr:ext cx="534377" cy="259045"/>
    <xdr:sp macro="" textlink="">
      <xdr:nvSpPr>
        <xdr:cNvPr id="483" name="テキスト ボックス 482"/>
        <xdr:cNvSpPr txBox="1"/>
      </xdr:nvSpPr>
      <xdr:spPr>
        <a:xfrm>
          <a:off x="8483111" y="1630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xdr:rowOff>
    </xdr:from>
    <xdr:to>
      <xdr:col>41</xdr:col>
      <xdr:colOff>101600</xdr:colOff>
      <xdr:row>97</xdr:row>
      <xdr:rowOff>102305</xdr:rowOff>
    </xdr:to>
    <xdr:sp macro="" textlink="">
      <xdr:nvSpPr>
        <xdr:cNvPr id="484" name="楕円 483"/>
        <xdr:cNvSpPr/>
      </xdr:nvSpPr>
      <xdr:spPr>
        <a:xfrm>
          <a:off x="7810500" y="16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118832</xdr:rowOff>
    </xdr:from>
    <xdr:ext cx="534377" cy="259045"/>
    <xdr:sp macro="" textlink="">
      <xdr:nvSpPr>
        <xdr:cNvPr id="485" name="テキスト ボックス 484"/>
        <xdr:cNvSpPr txBox="1"/>
      </xdr:nvSpPr>
      <xdr:spPr>
        <a:xfrm>
          <a:off x="7594111" y="164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2718</xdr:rowOff>
    </xdr:from>
    <xdr:to>
      <xdr:col>36</xdr:col>
      <xdr:colOff>165100</xdr:colOff>
      <xdr:row>97</xdr:row>
      <xdr:rowOff>104318</xdr:rowOff>
    </xdr:to>
    <xdr:sp macro="" textlink="">
      <xdr:nvSpPr>
        <xdr:cNvPr id="486" name="楕円 485"/>
        <xdr:cNvSpPr/>
      </xdr:nvSpPr>
      <xdr:spPr>
        <a:xfrm>
          <a:off x="6921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120845</xdr:rowOff>
    </xdr:from>
    <xdr:ext cx="534377" cy="259045"/>
    <xdr:sp macro="" textlink="">
      <xdr:nvSpPr>
        <xdr:cNvPr id="487" name="テキスト ボックス 486"/>
        <xdr:cNvSpPr txBox="1"/>
      </xdr:nvSpPr>
      <xdr:spPr>
        <a:xfrm>
          <a:off x="6705111" y="164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19639</xdr:rowOff>
    </xdr:from>
    <xdr:to>
      <xdr:col>85</xdr:col>
      <xdr:colOff>127000</xdr:colOff>
      <xdr:row>38</xdr:row>
      <xdr:rowOff>36144</xdr:rowOff>
    </xdr:to>
    <xdr:cxnSp macro="">
      <xdr:nvCxnSpPr>
        <xdr:cNvPr id="514" name="直線コネクタ 513"/>
        <xdr:cNvCxnSpPr/>
      </xdr:nvCxnSpPr>
      <xdr:spPr>
        <a:xfrm flipV="1">
          <a:off x="15481300" y="6534739"/>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6243</xdr:rowOff>
    </xdr:from>
    <xdr:to>
      <xdr:col>81</xdr:col>
      <xdr:colOff>50800</xdr:colOff>
      <xdr:row>38</xdr:row>
      <xdr:rowOff>36144</xdr:rowOff>
    </xdr:to>
    <xdr:cxnSp macro="">
      <xdr:nvCxnSpPr>
        <xdr:cNvPr id="517" name="直線コネクタ 516"/>
        <xdr:cNvCxnSpPr/>
      </xdr:nvCxnSpPr>
      <xdr:spPr>
        <a:xfrm>
          <a:off x="14592300" y="6521343"/>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2083</xdr:rowOff>
    </xdr:from>
    <xdr:to>
      <xdr:col>76</xdr:col>
      <xdr:colOff>114300</xdr:colOff>
      <xdr:row>38</xdr:row>
      <xdr:rowOff>6243</xdr:rowOff>
    </xdr:to>
    <xdr:cxnSp macro="">
      <xdr:nvCxnSpPr>
        <xdr:cNvPr id="520" name="直線コネクタ 519"/>
        <xdr:cNvCxnSpPr/>
      </xdr:nvCxnSpPr>
      <xdr:spPr>
        <a:xfrm>
          <a:off x="13703300" y="651718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2083</xdr:rowOff>
    </xdr:from>
    <xdr:to>
      <xdr:col>71</xdr:col>
      <xdr:colOff>177800</xdr:colOff>
      <xdr:row>38</xdr:row>
      <xdr:rowOff>33035</xdr:rowOff>
    </xdr:to>
    <xdr:cxnSp macro="">
      <xdr:nvCxnSpPr>
        <xdr:cNvPr id="523" name="直線コネクタ 522"/>
        <xdr:cNvCxnSpPr/>
      </xdr:nvCxnSpPr>
      <xdr:spPr>
        <a:xfrm flipV="1">
          <a:off x="12814300" y="6517183"/>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140289</xdr:rowOff>
    </xdr:from>
    <xdr:to>
      <xdr:col>85</xdr:col>
      <xdr:colOff>177800</xdr:colOff>
      <xdr:row>38</xdr:row>
      <xdr:rowOff>70439</xdr:rowOff>
    </xdr:to>
    <xdr:sp macro="" textlink="">
      <xdr:nvSpPr>
        <xdr:cNvPr id="533" name="楕円 532"/>
        <xdr:cNvSpPr/>
      </xdr:nvSpPr>
      <xdr:spPr>
        <a:xfrm>
          <a:off x="16268700" y="64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65589</xdr:rowOff>
    </xdr:from>
    <xdr:ext cx="469744" cy="259045"/>
    <xdr:sp macro="" textlink="">
      <xdr:nvSpPr>
        <xdr:cNvPr id="534" name="消防費該当値テキスト"/>
        <xdr:cNvSpPr txBox="1"/>
      </xdr:nvSpPr>
      <xdr:spPr>
        <a:xfrm>
          <a:off x="16370300" y="640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156794</xdr:rowOff>
    </xdr:from>
    <xdr:to>
      <xdr:col>81</xdr:col>
      <xdr:colOff>101600</xdr:colOff>
      <xdr:row>38</xdr:row>
      <xdr:rowOff>86944</xdr:rowOff>
    </xdr:to>
    <xdr:sp macro="" textlink="">
      <xdr:nvSpPr>
        <xdr:cNvPr id="535" name="楕円 534"/>
        <xdr:cNvSpPr/>
      </xdr:nvSpPr>
      <xdr:spPr>
        <a:xfrm>
          <a:off x="15430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78071</xdr:rowOff>
    </xdr:from>
    <xdr:ext cx="469744" cy="259045"/>
    <xdr:sp macro="" textlink="">
      <xdr:nvSpPr>
        <xdr:cNvPr id="536" name="テキスト ボックス 535"/>
        <xdr:cNvSpPr txBox="1"/>
      </xdr:nvSpPr>
      <xdr:spPr>
        <a:xfrm>
          <a:off x="15246428" y="65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126893</xdr:rowOff>
    </xdr:from>
    <xdr:to>
      <xdr:col>76</xdr:col>
      <xdr:colOff>165100</xdr:colOff>
      <xdr:row>38</xdr:row>
      <xdr:rowOff>57043</xdr:rowOff>
    </xdr:to>
    <xdr:sp macro="" textlink="">
      <xdr:nvSpPr>
        <xdr:cNvPr id="537" name="楕円 536"/>
        <xdr:cNvSpPr/>
      </xdr:nvSpPr>
      <xdr:spPr>
        <a:xfrm>
          <a:off x="14541500" y="64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48170</xdr:rowOff>
    </xdr:from>
    <xdr:ext cx="469744" cy="259045"/>
    <xdr:sp macro="" textlink="">
      <xdr:nvSpPr>
        <xdr:cNvPr id="538" name="テキスト ボックス 537"/>
        <xdr:cNvSpPr txBox="1"/>
      </xdr:nvSpPr>
      <xdr:spPr>
        <a:xfrm>
          <a:off x="14357428" y="656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122733</xdr:rowOff>
    </xdr:from>
    <xdr:to>
      <xdr:col>72</xdr:col>
      <xdr:colOff>38100</xdr:colOff>
      <xdr:row>38</xdr:row>
      <xdr:rowOff>52883</xdr:rowOff>
    </xdr:to>
    <xdr:sp macro="" textlink="">
      <xdr:nvSpPr>
        <xdr:cNvPr id="539" name="楕円 538"/>
        <xdr:cNvSpPr/>
      </xdr:nvSpPr>
      <xdr:spPr>
        <a:xfrm>
          <a:off x="13652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44010</xdr:rowOff>
    </xdr:from>
    <xdr:ext cx="469744" cy="259045"/>
    <xdr:sp macro="" textlink="">
      <xdr:nvSpPr>
        <xdr:cNvPr id="540" name="テキスト ボックス 539"/>
        <xdr:cNvSpPr txBox="1"/>
      </xdr:nvSpPr>
      <xdr:spPr>
        <a:xfrm>
          <a:off x="13468428" y="65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153685</xdr:rowOff>
    </xdr:from>
    <xdr:to>
      <xdr:col>67</xdr:col>
      <xdr:colOff>101600</xdr:colOff>
      <xdr:row>38</xdr:row>
      <xdr:rowOff>83835</xdr:rowOff>
    </xdr:to>
    <xdr:sp macro="" textlink="">
      <xdr:nvSpPr>
        <xdr:cNvPr id="541" name="楕円 540"/>
        <xdr:cNvSpPr/>
      </xdr:nvSpPr>
      <xdr:spPr>
        <a:xfrm>
          <a:off x="12763500" y="64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74962</xdr:rowOff>
    </xdr:from>
    <xdr:ext cx="469744" cy="259045"/>
    <xdr:sp macro="" textlink="">
      <xdr:nvSpPr>
        <xdr:cNvPr id="542" name="テキスト ボックス 541"/>
        <xdr:cNvSpPr txBox="1"/>
      </xdr:nvSpPr>
      <xdr:spPr>
        <a:xfrm>
          <a:off x="12579428" y="659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47226</xdr:rowOff>
    </xdr:from>
    <xdr:to>
      <xdr:col>85</xdr:col>
      <xdr:colOff>127000</xdr:colOff>
      <xdr:row>57</xdr:row>
      <xdr:rowOff>84455</xdr:rowOff>
    </xdr:to>
    <xdr:cxnSp macro="">
      <xdr:nvCxnSpPr>
        <xdr:cNvPr id="574" name="直線コネクタ 573"/>
        <xdr:cNvCxnSpPr/>
      </xdr:nvCxnSpPr>
      <xdr:spPr>
        <a:xfrm flipV="1">
          <a:off x="15481300" y="9819876"/>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84455</xdr:rowOff>
    </xdr:from>
    <xdr:to>
      <xdr:col>81</xdr:col>
      <xdr:colOff>50800</xdr:colOff>
      <xdr:row>57</xdr:row>
      <xdr:rowOff>117091</xdr:rowOff>
    </xdr:to>
    <xdr:cxnSp macro="">
      <xdr:nvCxnSpPr>
        <xdr:cNvPr id="577" name="直線コネクタ 576"/>
        <xdr:cNvCxnSpPr/>
      </xdr:nvCxnSpPr>
      <xdr:spPr>
        <a:xfrm flipV="1">
          <a:off x="14592300" y="9857105"/>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99521</xdr:rowOff>
    </xdr:from>
    <xdr:to>
      <xdr:col>76</xdr:col>
      <xdr:colOff>114300</xdr:colOff>
      <xdr:row>57</xdr:row>
      <xdr:rowOff>117091</xdr:rowOff>
    </xdr:to>
    <xdr:cxnSp macro="">
      <xdr:nvCxnSpPr>
        <xdr:cNvPr id="580" name="直線コネクタ 579"/>
        <xdr:cNvCxnSpPr/>
      </xdr:nvCxnSpPr>
      <xdr:spPr>
        <a:xfrm>
          <a:off x="13703300" y="9872171"/>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4386</xdr:rowOff>
    </xdr:from>
    <xdr:ext cx="534377" cy="259045"/>
    <xdr:sp macro="" textlink="">
      <xdr:nvSpPr>
        <xdr:cNvPr id="582" name="テキスト ボックス 581"/>
        <xdr:cNvSpPr txBox="1"/>
      </xdr:nvSpPr>
      <xdr:spPr>
        <a:xfrm>
          <a:off x="1432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99521</xdr:rowOff>
    </xdr:from>
    <xdr:to>
      <xdr:col>71</xdr:col>
      <xdr:colOff>177800</xdr:colOff>
      <xdr:row>57</xdr:row>
      <xdr:rowOff>134562</xdr:rowOff>
    </xdr:to>
    <xdr:cxnSp macro="">
      <xdr:nvCxnSpPr>
        <xdr:cNvPr id="583" name="直線コネクタ 582"/>
        <xdr:cNvCxnSpPr/>
      </xdr:nvCxnSpPr>
      <xdr:spPr>
        <a:xfrm flipV="1">
          <a:off x="12814300" y="9872171"/>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5" name="テキスト ボックス 584"/>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18494</xdr:rowOff>
    </xdr:from>
    <xdr:ext cx="534377" cy="259045"/>
    <xdr:sp macro="" textlink="">
      <xdr:nvSpPr>
        <xdr:cNvPr id="587" name="テキスト ボックス 586"/>
        <xdr:cNvSpPr txBox="1"/>
      </xdr:nvSpPr>
      <xdr:spPr>
        <a:xfrm>
          <a:off x="12547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167876</xdr:rowOff>
    </xdr:from>
    <xdr:to>
      <xdr:col>85</xdr:col>
      <xdr:colOff>177800</xdr:colOff>
      <xdr:row>57</xdr:row>
      <xdr:rowOff>98026</xdr:rowOff>
    </xdr:to>
    <xdr:sp macro="" textlink="">
      <xdr:nvSpPr>
        <xdr:cNvPr id="593" name="楕円 592"/>
        <xdr:cNvSpPr/>
      </xdr:nvSpPr>
      <xdr:spPr>
        <a:xfrm>
          <a:off x="16268700" y="97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146303</xdr:rowOff>
    </xdr:from>
    <xdr:ext cx="534377" cy="259045"/>
    <xdr:sp macro="" textlink="">
      <xdr:nvSpPr>
        <xdr:cNvPr id="594" name="教育費該当値テキスト"/>
        <xdr:cNvSpPr txBox="1"/>
      </xdr:nvSpPr>
      <xdr:spPr>
        <a:xfrm>
          <a:off x="16370300" y="97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33655</xdr:rowOff>
    </xdr:from>
    <xdr:to>
      <xdr:col>81</xdr:col>
      <xdr:colOff>101600</xdr:colOff>
      <xdr:row>57</xdr:row>
      <xdr:rowOff>135255</xdr:rowOff>
    </xdr:to>
    <xdr:sp macro="" textlink="">
      <xdr:nvSpPr>
        <xdr:cNvPr id="595" name="楕円 594"/>
        <xdr:cNvSpPr/>
      </xdr:nvSpPr>
      <xdr:spPr>
        <a:xfrm>
          <a:off x="15430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126382</xdr:rowOff>
    </xdr:from>
    <xdr:ext cx="534377" cy="259045"/>
    <xdr:sp macro="" textlink="">
      <xdr:nvSpPr>
        <xdr:cNvPr id="596" name="テキスト ボックス 595"/>
        <xdr:cNvSpPr txBox="1"/>
      </xdr:nvSpPr>
      <xdr:spPr>
        <a:xfrm>
          <a:off x="15214111" y="98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66291</xdr:rowOff>
    </xdr:from>
    <xdr:to>
      <xdr:col>76</xdr:col>
      <xdr:colOff>165100</xdr:colOff>
      <xdr:row>57</xdr:row>
      <xdr:rowOff>167891</xdr:rowOff>
    </xdr:to>
    <xdr:sp macro="" textlink="">
      <xdr:nvSpPr>
        <xdr:cNvPr id="597" name="楕円 596"/>
        <xdr:cNvSpPr/>
      </xdr:nvSpPr>
      <xdr:spPr>
        <a:xfrm>
          <a:off x="145415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12968</xdr:rowOff>
    </xdr:from>
    <xdr:ext cx="534377" cy="259045"/>
    <xdr:sp macro="" textlink="">
      <xdr:nvSpPr>
        <xdr:cNvPr id="598" name="テキスト ボックス 597"/>
        <xdr:cNvSpPr txBox="1"/>
      </xdr:nvSpPr>
      <xdr:spPr>
        <a:xfrm>
          <a:off x="14325111" y="96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48721</xdr:rowOff>
    </xdr:from>
    <xdr:to>
      <xdr:col>72</xdr:col>
      <xdr:colOff>38100</xdr:colOff>
      <xdr:row>57</xdr:row>
      <xdr:rowOff>150321</xdr:rowOff>
    </xdr:to>
    <xdr:sp macro="" textlink="">
      <xdr:nvSpPr>
        <xdr:cNvPr id="599" name="楕円 598"/>
        <xdr:cNvSpPr/>
      </xdr:nvSpPr>
      <xdr:spPr>
        <a:xfrm>
          <a:off x="13652500" y="98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166848</xdr:rowOff>
    </xdr:from>
    <xdr:ext cx="534377" cy="259045"/>
    <xdr:sp macro="" textlink="">
      <xdr:nvSpPr>
        <xdr:cNvPr id="600" name="テキスト ボックス 599"/>
        <xdr:cNvSpPr txBox="1"/>
      </xdr:nvSpPr>
      <xdr:spPr>
        <a:xfrm>
          <a:off x="13436111" y="95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83762</xdr:rowOff>
    </xdr:from>
    <xdr:to>
      <xdr:col>67</xdr:col>
      <xdr:colOff>101600</xdr:colOff>
      <xdr:row>58</xdr:row>
      <xdr:rowOff>13912</xdr:rowOff>
    </xdr:to>
    <xdr:sp macro="" textlink="">
      <xdr:nvSpPr>
        <xdr:cNvPr id="601" name="楕円 600"/>
        <xdr:cNvSpPr/>
      </xdr:nvSpPr>
      <xdr:spPr>
        <a:xfrm>
          <a:off x="12763500" y="98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30439</xdr:rowOff>
    </xdr:from>
    <xdr:ext cx="534377" cy="259045"/>
    <xdr:sp macro="" textlink="">
      <xdr:nvSpPr>
        <xdr:cNvPr id="602" name="テキスト ボックス 601"/>
        <xdr:cNvSpPr txBox="1"/>
      </xdr:nvSpPr>
      <xdr:spPr>
        <a:xfrm>
          <a:off x="12547111" y="96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139319</xdr:rowOff>
    </xdr:from>
    <xdr:to>
      <xdr:col>85</xdr:col>
      <xdr:colOff>127000</xdr:colOff>
      <xdr:row>97</xdr:row>
      <xdr:rowOff>17526</xdr:rowOff>
    </xdr:to>
    <xdr:cxnSp macro="">
      <xdr:nvCxnSpPr>
        <xdr:cNvPr id="686" name="直線コネクタ 685"/>
        <xdr:cNvCxnSpPr/>
      </xdr:nvCxnSpPr>
      <xdr:spPr>
        <a:xfrm flipV="1">
          <a:off x="15481300" y="16598519"/>
          <a:ext cx="838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7" name="公債費平均値テキスト"/>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17526</xdr:rowOff>
    </xdr:from>
    <xdr:to>
      <xdr:col>81</xdr:col>
      <xdr:colOff>50800</xdr:colOff>
      <xdr:row>97</xdr:row>
      <xdr:rowOff>48006</xdr:rowOff>
    </xdr:to>
    <xdr:cxnSp macro="">
      <xdr:nvCxnSpPr>
        <xdr:cNvPr id="689" name="直線コネクタ 688"/>
        <xdr:cNvCxnSpPr/>
      </xdr:nvCxnSpPr>
      <xdr:spPr>
        <a:xfrm flipV="1">
          <a:off x="14592300" y="166481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91" name="テキスト ボックス 690"/>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48006</xdr:rowOff>
    </xdr:from>
    <xdr:to>
      <xdr:col>76</xdr:col>
      <xdr:colOff>114300</xdr:colOff>
      <xdr:row>97</xdr:row>
      <xdr:rowOff>57023</xdr:rowOff>
    </xdr:to>
    <xdr:cxnSp macro="">
      <xdr:nvCxnSpPr>
        <xdr:cNvPr id="692" name="直線コネクタ 691"/>
        <xdr:cNvCxnSpPr/>
      </xdr:nvCxnSpPr>
      <xdr:spPr>
        <a:xfrm flipV="1">
          <a:off x="13703300" y="1667865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694" name="テキスト ボックス 693"/>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6986</xdr:rowOff>
    </xdr:from>
    <xdr:to>
      <xdr:col>71</xdr:col>
      <xdr:colOff>177800</xdr:colOff>
      <xdr:row>97</xdr:row>
      <xdr:rowOff>57023</xdr:rowOff>
    </xdr:to>
    <xdr:cxnSp macro="">
      <xdr:nvCxnSpPr>
        <xdr:cNvPr id="695" name="直線コネクタ 694"/>
        <xdr:cNvCxnSpPr/>
      </xdr:nvCxnSpPr>
      <xdr:spPr>
        <a:xfrm>
          <a:off x="12814300" y="16637636"/>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7" name="テキスト ボックス 696"/>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9" name="テキスト ボックス 698"/>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88519</xdr:rowOff>
    </xdr:from>
    <xdr:to>
      <xdr:col>85</xdr:col>
      <xdr:colOff>177800</xdr:colOff>
      <xdr:row>97</xdr:row>
      <xdr:rowOff>18669</xdr:rowOff>
    </xdr:to>
    <xdr:sp macro="" textlink="">
      <xdr:nvSpPr>
        <xdr:cNvPr id="705" name="楕円 704"/>
        <xdr:cNvSpPr/>
      </xdr:nvSpPr>
      <xdr:spPr>
        <a:xfrm>
          <a:off x="16268700" y="1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66946</xdr:rowOff>
    </xdr:from>
    <xdr:ext cx="469744" cy="259045"/>
    <xdr:sp macro="" textlink="">
      <xdr:nvSpPr>
        <xdr:cNvPr id="706" name="公債費該当値テキスト"/>
        <xdr:cNvSpPr txBox="1"/>
      </xdr:nvSpPr>
      <xdr:spPr>
        <a:xfrm>
          <a:off x="16370300" y="165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138176</xdr:rowOff>
    </xdr:from>
    <xdr:to>
      <xdr:col>81</xdr:col>
      <xdr:colOff>101600</xdr:colOff>
      <xdr:row>97</xdr:row>
      <xdr:rowOff>68326</xdr:rowOff>
    </xdr:to>
    <xdr:sp macro="" textlink="">
      <xdr:nvSpPr>
        <xdr:cNvPr id="707" name="楕円 706"/>
        <xdr:cNvSpPr/>
      </xdr:nvSpPr>
      <xdr:spPr>
        <a:xfrm>
          <a:off x="15430500" y="165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59453</xdr:rowOff>
    </xdr:from>
    <xdr:ext cx="469744" cy="259045"/>
    <xdr:sp macro="" textlink="">
      <xdr:nvSpPr>
        <xdr:cNvPr id="708" name="テキスト ボックス 707"/>
        <xdr:cNvSpPr txBox="1"/>
      </xdr:nvSpPr>
      <xdr:spPr>
        <a:xfrm>
          <a:off x="15246428" y="166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168656</xdr:rowOff>
    </xdr:from>
    <xdr:to>
      <xdr:col>76</xdr:col>
      <xdr:colOff>165100</xdr:colOff>
      <xdr:row>97</xdr:row>
      <xdr:rowOff>98806</xdr:rowOff>
    </xdr:to>
    <xdr:sp macro="" textlink="">
      <xdr:nvSpPr>
        <xdr:cNvPr id="709" name="楕円 708"/>
        <xdr:cNvSpPr/>
      </xdr:nvSpPr>
      <xdr:spPr>
        <a:xfrm>
          <a:off x="14541500" y="166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89933</xdr:rowOff>
    </xdr:from>
    <xdr:ext cx="469744" cy="259045"/>
    <xdr:sp macro="" textlink="">
      <xdr:nvSpPr>
        <xdr:cNvPr id="710" name="テキスト ボックス 709"/>
        <xdr:cNvSpPr txBox="1"/>
      </xdr:nvSpPr>
      <xdr:spPr>
        <a:xfrm>
          <a:off x="14357428" y="167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6223</xdr:rowOff>
    </xdr:from>
    <xdr:to>
      <xdr:col>72</xdr:col>
      <xdr:colOff>38100</xdr:colOff>
      <xdr:row>97</xdr:row>
      <xdr:rowOff>107823</xdr:rowOff>
    </xdr:to>
    <xdr:sp macro="" textlink="">
      <xdr:nvSpPr>
        <xdr:cNvPr id="711" name="楕円 710"/>
        <xdr:cNvSpPr/>
      </xdr:nvSpPr>
      <xdr:spPr>
        <a:xfrm>
          <a:off x="136525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98950</xdr:rowOff>
    </xdr:from>
    <xdr:ext cx="469744" cy="259045"/>
    <xdr:sp macro="" textlink="">
      <xdr:nvSpPr>
        <xdr:cNvPr id="712" name="テキスト ボックス 711"/>
        <xdr:cNvSpPr txBox="1"/>
      </xdr:nvSpPr>
      <xdr:spPr>
        <a:xfrm>
          <a:off x="13468428" y="167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127636</xdr:rowOff>
    </xdr:from>
    <xdr:to>
      <xdr:col>67</xdr:col>
      <xdr:colOff>101600</xdr:colOff>
      <xdr:row>97</xdr:row>
      <xdr:rowOff>57786</xdr:rowOff>
    </xdr:to>
    <xdr:sp macro="" textlink="">
      <xdr:nvSpPr>
        <xdr:cNvPr id="713" name="楕円 712"/>
        <xdr:cNvSpPr/>
      </xdr:nvSpPr>
      <xdr:spPr>
        <a:xfrm>
          <a:off x="12763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48913</xdr:rowOff>
    </xdr:from>
    <xdr:ext cx="469744" cy="259045"/>
    <xdr:sp macro="" textlink="">
      <xdr:nvSpPr>
        <xdr:cNvPr id="714" name="テキスト ボックス 713"/>
        <xdr:cNvSpPr txBox="1"/>
      </xdr:nvSpPr>
      <xdr:spPr>
        <a:xfrm>
          <a:off x="12579428" y="16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114300</xdr:rowOff>
    </xdr:from>
    <xdr:to>
      <xdr:col>116</xdr:col>
      <xdr:colOff>62864</xdr:colOff>
      <xdr:row>39</xdr:row>
      <xdr:rowOff>44450</xdr:rowOff>
    </xdr:to>
    <xdr:cxnSp macro="">
      <xdr:nvCxnSpPr>
        <xdr:cNvPr id="738" name="直線コネクタ 737"/>
        <xdr:cNvCxnSpPr/>
      </xdr:nvCxnSpPr>
      <xdr:spPr>
        <a:xfrm flipV="1">
          <a:off x="22159595" y="5600700"/>
          <a:ext cx="1269"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60977</xdr:rowOff>
    </xdr:from>
    <xdr:ext cx="378565" cy="259045"/>
    <xdr:sp macro="" textlink="">
      <xdr:nvSpPr>
        <xdr:cNvPr id="741" name="諸支出金最大値テキスト"/>
        <xdr:cNvSpPr txBox="1"/>
      </xdr:nvSpPr>
      <xdr:spPr>
        <a:xfrm>
          <a:off x="22212300" y="537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114300</xdr:rowOff>
    </xdr:from>
    <xdr:to>
      <xdr:col>116</xdr:col>
      <xdr:colOff>152400</xdr:colOff>
      <xdr:row>32</xdr:row>
      <xdr:rowOff>114300</xdr:rowOff>
    </xdr:to>
    <xdr:cxnSp macro="">
      <xdr:nvCxnSpPr>
        <xdr:cNvPr id="742" name="直線コネクタ 741"/>
        <xdr:cNvCxnSpPr/>
      </xdr:nvCxnSpPr>
      <xdr:spPr>
        <a:xfrm>
          <a:off x="22072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100330</xdr:rowOff>
    </xdr:from>
    <xdr:to>
      <xdr:col>116</xdr:col>
      <xdr:colOff>63500</xdr:colOff>
      <xdr:row>32</xdr:row>
      <xdr:rowOff>114300</xdr:rowOff>
    </xdr:to>
    <xdr:cxnSp macro="">
      <xdr:nvCxnSpPr>
        <xdr:cNvPr id="743" name="直線コネクタ 742"/>
        <xdr:cNvCxnSpPr/>
      </xdr:nvCxnSpPr>
      <xdr:spPr>
        <a:xfrm>
          <a:off x="21323300" y="5243830"/>
          <a:ext cx="8382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88917</xdr:rowOff>
    </xdr:from>
    <xdr:ext cx="313932" cy="259045"/>
    <xdr:sp macro="" textlink="">
      <xdr:nvSpPr>
        <xdr:cNvPr id="744" name="諸支出金平均値テキスト"/>
        <xdr:cNvSpPr txBox="1"/>
      </xdr:nvSpPr>
      <xdr:spPr>
        <a:xfrm>
          <a:off x="22212300" y="66040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110490</xdr:rowOff>
    </xdr:from>
    <xdr:to>
      <xdr:col>116</xdr:col>
      <xdr:colOff>114300</xdr:colOff>
      <xdr:row>39</xdr:row>
      <xdr:rowOff>40640</xdr:rowOff>
    </xdr:to>
    <xdr:sp macro="" textlink="">
      <xdr:nvSpPr>
        <xdr:cNvPr id="745" name="フローチャート: 判断 744"/>
        <xdr:cNvSpPr/>
      </xdr:nvSpPr>
      <xdr:spPr>
        <a:xfrm>
          <a:off x="221107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100330</xdr:rowOff>
    </xdr:from>
    <xdr:to>
      <xdr:col>111</xdr:col>
      <xdr:colOff>177800</xdr:colOff>
      <xdr:row>39</xdr:row>
      <xdr:rowOff>44450</xdr:rowOff>
    </xdr:to>
    <xdr:cxnSp macro="">
      <xdr:nvCxnSpPr>
        <xdr:cNvPr id="746" name="直線コネクタ 745"/>
        <xdr:cNvCxnSpPr/>
      </xdr:nvCxnSpPr>
      <xdr:spPr>
        <a:xfrm flipV="1">
          <a:off x="20434300" y="5243830"/>
          <a:ext cx="889000" cy="148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10177</xdr:rowOff>
    </xdr:from>
    <xdr:ext cx="313932" cy="259045"/>
    <xdr:sp macro="" textlink="">
      <xdr:nvSpPr>
        <xdr:cNvPr id="748" name="テキスト ボックス 747"/>
        <xdr:cNvSpPr txBox="1"/>
      </xdr:nvSpPr>
      <xdr:spPr>
        <a:xfrm>
          <a:off x="21166333" y="669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20320</xdr:rowOff>
    </xdr:from>
    <xdr:to>
      <xdr:col>107</xdr:col>
      <xdr:colOff>50800</xdr:colOff>
      <xdr:row>39</xdr:row>
      <xdr:rowOff>44450</xdr:rowOff>
    </xdr:to>
    <xdr:cxnSp macro="">
      <xdr:nvCxnSpPr>
        <xdr:cNvPr id="749" name="直線コネクタ 748"/>
        <xdr:cNvCxnSpPr/>
      </xdr:nvCxnSpPr>
      <xdr:spPr>
        <a:xfrm>
          <a:off x="19545300" y="6192520"/>
          <a:ext cx="889000" cy="5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50" name="フローチャート: 判断 74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26670</xdr:rowOff>
    </xdr:from>
    <xdr:to>
      <xdr:col>102</xdr:col>
      <xdr:colOff>114300</xdr:colOff>
      <xdr:row>36</xdr:row>
      <xdr:rowOff>20320</xdr:rowOff>
    </xdr:to>
    <xdr:cxnSp macro="">
      <xdr:nvCxnSpPr>
        <xdr:cNvPr id="752" name="直線コネクタ 751"/>
        <xdr:cNvCxnSpPr/>
      </xdr:nvCxnSpPr>
      <xdr:spPr>
        <a:xfrm>
          <a:off x="18656300" y="5170170"/>
          <a:ext cx="889000" cy="10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138430</xdr:rowOff>
    </xdr:from>
    <xdr:to>
      <xdr:col>102</xdr:col>
      <xdr:colOff>165100</xdr:colOff>
      <xdr:row>39</xdr:row>
      <xdr:rowOff>68580</xdr:rowOff>
    </xdr:to>
    <xdr:sp macro="" textlink="">
      <xdr:nvSpPr>
        <xdr:cNvPr id="753" name="フローチャート: 判断 752"/>
        <xdr:cNvSpPr/>
      </xdr:nvSpPr>
      <xdr:spPr>
        <a:xfrm>
          <a:off x="19494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59707</xdr:rowOff>
    </xdr:from>
    <xdr:ext cx="313932" cy="259045"/>
    <xdr:sp macro="" textlink="">
      <xdr:nvSpPr>
        <xdr:cNvPr id="754" name="テキスト ボックス 753"/>
        <xdr:cNvSpPr txBox="1"/>
      </xdr:nvSpPr>
      <xdr:spPr>
        <a:xfrm>
          <a:off x="19388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83820</xdr:rowOff>
    </xdr:from>
    <xdr:to>
      <xdr:col>98</xdr:col>
      <xdr:colOff>38100</xdr:colOff>
      <xdr:row>39</xdr:row>
      <xdr:rowOff>13970</xdr:rowOff>
    </xdr:to>
    <xdr:sp macro="" textlink="">
      <xdr:nvSpPr>
        <xdr:cNvPr id="755" name="フローチャート: 判断 754"/>
        <xdr:cNvSpPr/>
      </xdr:nvSpPr>
      <xdr:spPr>
        <a:xfrm>
          <a:off x="18605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5097</xdr:rowOff>
    </xdr:from>
    <xdr:ext cx="313932" cy="259045"/>
    <xdr:sp macro="" textlink="">
      <xdr:nvSpPr>
        <xdr:cNvPr id="756" name="テキスト ボックス 755"/>
        <xdr:cNvSpPr txBox="1"/>
      </xdr:nvSpPr>
      <xdr:spPr>
        <a:xfrm>
          <a:off x="18499333" y="6691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63500</xdr:rowOff>
    </xdr:from>
    <xdr:to>
      <xdr:col>116</xdr:col>
      <xdr:colOff>114300</xdr:colOff>
      <xdr:row>32</xdr:row>
      <xdr:rowOff>165100</xdr:rowOff>
    </xdr:to>
    <xdr:sp macro="" textlink="">
      <xdr:nvSpPr>
        <xdr:cNvPr id="762" name="楕円 761"/>
        <xdr:cNvSpPr/>
      </xdr:nvSpPr>
      <xdr:spPr>
        <a:xfrm>
          <a:off x="22110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16527</xdr:rowOff>
    </xdr:from>
    <xdr:ext cx="378565" cy="259045"/>
    <xdr:sp macro="" textlink="">
      <xdr:nvSpPr>
        <xdr:cNvPr id="763" name="諸支出金該当値テキスト"/>
        <xdr:cNvSpPr txBox="1"/>
      </xdr:nvSpPr>
      <xdr:spPr>
        <a:xfrm>
          <a:off x="22212300"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49530</xdr:rowOff>
    </xdr:from>
    <xdr:to>
      <xdr:col>112</xdr:col>
      <xdr:colOff>38100</xdr:colOff>
      <xdr:row>30</xdr:row>
      <xdr:rowOff>151130</xdr:rowOff>
    </xdr:to>
    <xdr:sp macro="" textlink="">
      <xdr:nvSpPr>
        <xdr:cNvPr id="764" name="楕円 763"/>
        <xdr:cNvSpPr/>
      </xdr:nvSpPr>
      <xdr:spPr>
        <a:xfrm>
          <a:off x="21272500" y="51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167657</xdr:rowOff>
    </xdr:from>
    <xdr:ext cx="469744" cy="259045"/>
    <xdr:sp macro="" textlink="">
      <xdr:nvSpPr>
        <xdr:cNvPr id="765" name="テキスト ボックス 764"/>
        <xdr:cNvSpPr txBox="1"/>
      </xdr:nvSpPr>
      <xdr:spPr>
        <a:xfrm>
          <a:off x="21088428" y="49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67" name="テキスト ボックス 766"/>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140970</xdr:rowOff>
    </xdr:from>
    <xdr:to>
      <xdr:col>102</xdr:col>
      <xdr:colOff>165100</xdr:colOff>
      <xdr:row>36</xdr:row>
      <xdr:rowOff>71120</xdr:rowOff>
    </xdr:to>
    <xdr:sp macro="" textlink="">
      <xdr:nvSpPr>
        <xdr:cNvPr id="768" name="楕円 767"/>
        <xdr:cNvSpPr/>
      </xdr:nvSpPr>
      <xdr:spPr>
        <a:xfrm>
          <a:off x="19494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87647</xdr:rowOff>
    </xdr:from>
    <xdr:ext cx="378565" cy="259045"/>
    <xdr:sp macro="" textlink="">
      <xdr:nvSpPr>
        <xdr:cNvPr id="769" name="テキスト ボックス 768"/>
        <xdr:cNvSpPr txBox="1"/>
      </xdr:nvSpPr>
      <xdr:spPr>
        <a:xfrm>
          <a:off x="19356017" y="591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147320</xdr:rowOff>
    </xdr:from>
    <xdr:to>
      <xdr:col>98</xdr:col>
      <xdr:colOff>38100</xdr:colOff>
      <xdr:row>30</xdr:row>
      <xdr:rowOff>77470</xdr:rowOff>
    </xdr:to>
    <xdr:sp macro="" textlink="">
      <xdr:nvSpPr>
        <xdr:cNvPr id="770" name="楕円 769"/>
        <xdr:cNvSpPr/>
      </xdr:nvSpPr>
      <xdr:spPr>
        <a:xfrm>
          <a:off x="18605500" y="51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93997</xdr:rowOff>
    </xdr:from>
    <xdr:ext cx="469744" cy="259045"/>
    <xdr:sp macro="" textlink="">
      <xdr:nvSpPr>
        <xdr:cNvPr id="771" name="テキスト ボックス 770"/>
        <xdr:cNvSpPr txBox="1"/>
      </xdr:nvSpPr>
      <xdr:spPr>
        <a:xfrm>
          <a:off x="18421428" y="48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１５，３００円となり、前年度の４７９，７６７円から増加となった。これは、民生費における子育て世帯や住民税非課税世帯等への臨時特別給付金などの扶助費が減となった一方で、民生費や商工費における物価高騰対策として実施した事業者等への支援金給付による補助費等の増や、総務費における一般財源の増収を背景とした財政調整交付金や公共施設等整備基金への積立金が大幅に増となったこと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物価高騰対策等に充当するための取崩額よりも積立額が上回ったことにより基金残高は増加したが、それ以上に分母である標準財政規模が増加していることから、標準財政規模比では下がっている。</a:t>
          </a:r>
        </a:p>
        <a:p>
          <a:r>
            <a:rPr kumimoji="1" lang="ja-JP" altLang="en-US" sz="1400">
              <a:latin typeface="ＭＳ ゴシック" pitchFamily="49" charset="-128"/>
              <a:ea typeface="ＭＳ ゴシック" pitchFamily="49" charset="-128"/>
            </a:rPr>
            <a:t>　実質収支は歳入が歳出を上回っていることから黒字であるが、３年度と４年度の実質収支の差である単年度収支はマイナスであることから、実質単年度収支もマイナスとなっている。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調査開始の</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年度以降、黒字を維持しており、良好な財政運営である。</a:t>
          </a:r>
        </a:p>
        <a:p>
          <a:r>
            <a:rPr kumimoji="1" lang="ja-JP" altLang="en-US" sz="1400" baseline="0">
              <a:latin typeface="ＭＳ ゴシック" pitchFamily="49" charset="-128"/>
              <a:ea typeface="ＭＳ ゴシック" pitchFamily="49" charset="-128"/>
            </a:rPr>
            <a:t>　引き続き、健全な財政運営に努める。</a:t>
          </a:r>
        </a:p>
        <a:p>
          <a:endParaRPr kumimoji="1" lang="ja-JP" altLang="en-US"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250981410</v>
      </c>
      <c r="BO4" s="371"/>
      <c r="BP4" s="371"/>
      <c r="BQ4" s="371"/>
      <c r="BR4" s="371"/>
      <c r="BS4" s="371"/>
      <c r="BT4" s="371"/>
      <c r="BU4" s="372"/>
      <c r="BV4" s="370">
        <v>238374839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8.6999999999999993</v>
      </c>
      <c r="CU4" s="377"/>
      <c r="CV4" s="377"/>
      <c r="CW4" s="377"/>
      <c r="CX4" s="377"/>
      <c r="CY4" s="377"/>
      <c r="CZ4" s="377"/>
      <c r="DA4" s="378"/>
      <c r="DB4" s="376">
        <v>13.6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239189268</v>
      </c>
      <c r="BO5" s="408"/>
      <c r="BP5" s="408"/>
      <c r="BQ5" s="408"/>
      <c r="BR5" s="408"/>
      <c r="BS5" s="408"/>
      <c r="BT5" s="408"/>
      <c r="BU5" s="409"/>
      <c r="BV5" s="407">
        <v>221692274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77</v>
      </c>
      <c r="CU5" s="405"/>
      <c r="CV5" s="405"/>
      <c r="CW5" s="405"/>
      <c r="CX5" s="405"/>
      <c r="CY5" s="405"/>
      <c r="CZ5" s="405"/>
      <c r="DA5" s="406"/>
      <c r="DB5" s="404">
        <v>78.400000000000006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11792142</v>
      </c>
      <c r="BO6" s="408"/>
      <c r="BP6" s="408"/>
      <c r="BQ6" s="408"/>
      <c r="BR6" s="408"/>
      <c r="BS6" s="408"/>
      <c r="BT6" s="408"/>
      <c r="BU6" s="409"/>
      <c r="BV6" s="407">
        <v>16682565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77</v>
      </c>
      <c r="CU6" s="445"/>
      <c r="CV6" s="445"/>
      <c r="CW6" s="445"/>
      <c r="CX6" s="445"/>
      <c r="CY6" s="445"/>
      <c r="CZ6" s="445"/>
      <c r="DA6" s="446"/>
      <c r="DB6" s="444">
        <v>78.400000000000006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624065</v>
      </c>
      <c r="BO7" s="408"/>
      <c r="BP7" s="408"/>
      <c r="BQ7" s="408"/>
      <c r="BR7" s="408"/>
      <c r="BS7" s="408"/>
      <c r="BT7" s="408"/>
      <c r="BU7" s="409"/>
      <c r="BV7" s="407">
        <v>47354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128467319</v>
      </c>
      <c r="CU7" s="408"/>
      <c r="CV7" s="408"/>
      <c r="CW7" s="408"/>
      <c r="CX7" s="408"/>
      <c r="CY7" s="408"/>
      <c r="CZ7" s="408"/>
      <c r="DA7" s="409"/>
      <c r="DB7" s="407">
        <v>122151082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11168077</v>
      </c>
      <c r="BO8" s="408"/>
      <c r="BP8" s="408"/>
      <c r="BQ8" s="408"/>
      <c r="BR8" s="408"/>
      <c r="BS8" s="408"/>
      <c r="BT8" s="408"/>
      <c r="BU8" s="409"/>
      <c r="BV8" s="407">
        <v>16635211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453093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-5467134</v>
      </c>
      <c r="BO9" s="408"/>
      <c r="BP9" s="408"/>
      <c r="BQ9" s="408"/>
      <c r="BR9" s="408"/>
      <c r="BS9" s="408"/>
      <c r="BT9" s="408"/>
      <c r="BU9" s="409"/>
      <c r="BV9" s="407">
        <v>1914917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0.9</v>
      </c>
      <c r="CU9" s="405"/>
      <c r="CV9" s="405"/>
      <c r="CW9" s="405"/>
      <c r="CX9" s="405"/>
      <c r="CY9" s="405"/>
      <c r="CZ9" s="405"/>
      <c r="DA9" s="406"/>
      <c r="DB9" s="404">
        <v>0.9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442913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3541217</v>
      </c>
      <c r="BO10" s="408"/>
      <c r="BP10" s="408"/>
      <c r="BQ10" s="408"/>
      <c r="BR10" s="408"/>
      <c r="BS10" s="408"/>
      <c r="BT10" s="408"/>
      <c r="BU10" s="409"/>
      <c r="BV10" s="407">
        <v>136053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464175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123</v>
      </c>
      <c r="AV12" s="440"/>
      <c r="AW12" s="440"/>
      <c r="AX12" s="440"/>
      <c r="AY12" s="441" t="s">
        <v>139</v>
      </c>
      <c r="AZ12" s="442"/>
      <c r="BA12" s="442"/>
      <c r="BB12" s="442"/>
      <c r="BC12" s="442"/>
      <c r="BD12" s="442"/>
      <c r="BE12" s="442"/>
      <c r="BF12" s="442"/>
      <c r="BG12" s="442"/>
      <c r="BH12" s="442"/>
      <c r="BI12" s="442"/>
      <c r="BJ12" s="442"/>
      <c r="BK12" s="442"/>
      <c r="BL12" s="442"/>
      <c r="BM12" s="443"/>
      <c r="BN12" s="407">
        <v>2931206</v>
      </c>
      <c r="BO12" s="408"/>
      <c r="BP12" s="408"/>
      <c r="BQ12" s="408"/>
      <c r="BR12" s="408"/>
      <c r="BS12" s="408"/>
      <c r="BT12" s="408"/>
      <c r="BU12" s="409"/>
      <c r="BV12" s="407">
        <v>983484</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440250</v>
      </c>
      <c r="S13" s="492"/>
      <c r="T13" s="492"/>
      <c r="U13" s="492"/>
      <c r="V13" s="493"/>
      <c r="W13" s="423" t="s">
        <v>143</v>
      </c>
      <c r="X13" s="424"/>
      <c r="Y13" s="424"/>
      <c r="Z13" s="424"/>
      <c r="AA13" s="424"/>
      <c r="AB13" s="414"/>
      <c r="AC13" s="458">
        <v>407</v>
      </c>
      <c r="AD13" s="459"/>
      <c r="AE13" s="459"/>
      <c r="AF13" s="459"/>
      <c r="AG13" s="501"/>
      <c r="AH13" s="458">
        <v>405</v>
      </c>
      <c r="AI13" s="459"/>
      <c r="AJ13" s="459"/>
      <c r="AK13" s="459"/>
      <c r="AL13" s="460"/>
      <c r="AM13" s="436" t="s">
        <v>144</v>
      </c>
      <c r="AN13" s="437"/>
      <c r="AO13" s="437"/>
      <c r="AP13" s="437"/>
      <c r="AQ13" s="437"/>
      <c r="AR13" s="437"/>
      <c r="AS13" s="437"/>
      <c r="AT13" s="438"/>
      <c r="AU13" s="439" t="s">
        <v>104</v>
      </c>
      <c r="AV13" s="440"/>
      <c r="AW13" s="440"/>
      <c r="AX13" s="440"/>
      <c r="AY13" s="441" t="s">
        <v>145</v>
      </c>
      <c r="AZ13" s="442"/>
      <c r="BA13" s="442"/>
      <c r="BB13" s="442"/>
      <c r="BC13" s="442"/>
      <c r="BD13" s="442"/>
      <c r="BE13" s="442"/>
      <c r="BF13" s="442"/>
      <c r="BG13" s="442"/>
      <c r="BH13" s="442"/>
      <c r="BI13" s="442"/>
      <c r="BJ13" s="442"/>
      <c r="BK13" s="442"/>
      <c r="BL13" s="442"/>
      <c r="BM13" s="443"/>
      <c r="BN13" s="407">
        <v>-4857123</v>
      </c>
      <c r="BO13" s="408"/>
      <c r="BP13" s="408"/>
      <c r="BQ13" s="408"/>
      <c r="BR13" s="408"/>
      <c r="BS13" s="408"/>
      <c r="BT13" s="408"/>
      <c r="BU13" s="409"/>
      <c r="BV13" s="407">
        <v>1067486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-1.1000000000000001</v>
      </c>
      <c r="CU13" s="405"/>
      <c r="CV13" s="405"/>
      <c r="CW13" s="405"/>
      <c r="CX13" s="405"/>
      <c r="CY13" s="405"/>
      <c r="CZ13" s="405"/>
      <c r="DA13" s="406"/>
      <c r="DB13" s="404">
        <v>-1.8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462083</v>
      </c>
      <c r="S14" s="492"/>
      <c r="T14" s="492"/>
      <c r="U14" s="492"/>
      <c r="V14" s="493"/>
      <c r="W14" s="397"/>
      <c r="X14" s="398"/>
      <c r="Y14" s="398"/>
      <c r="Z14" s="398"/>
      <c r="AA14" s="398"/>
      <c r="AB14" s="387"/>
      <c r="AC14" s="494">
        <v>0.2</v>
      </c>
      <c r="AD14" s="495"/>
      <c r="AE14" s="495"/>
      <c r="AF14" s="495"/>
      <c r="AG14" s="496"/>
      <c r="AH14" s="494">
        <v>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440453</v>
      </c>
      <c r="S15" s="492"/>
      <c r="T15" s="492"/>
      <c r="U15" s="492"/>
      <c r="V15" s="493"/>
      <c r="W15" s="423" t="s">
        <v>149</v>
      </c>
      <c r="X15" s="424"/>
      <c r="Y15" s="424"/>
      <c r="Z15" s="424"/>
      <c r="AA15" s="424"/>
      <c r="AB15" s="414"/>
      <c r="AC15" s="458">
        <v>35552</v>
      </c>
      <c r="AD15" s="459"/>
      <c r="AE15" s="459"/>
      <c r="AF15" s="459"/>
      <c r="AG15" s="501"/>
      <c r="AH15" s="458">
        <v>36117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41603978</v>
      </c>
      <c r="BO15" s="371"/>
      <c r="BP15" s="371"/>
      <c r="BQ15" s="371"/>
      <c r="BR15" s="371"/>
      <c r="BS15" s="371"/>
      <c r="BT15" s="371"/>
      <c r="BU15" s="372"/>
      <c r="BV15" s="370">
        <v>41271507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18.8</v>
      </c>
      <c r="AD16" s="495"/>
      <c r="AE16" s="495"/>
      <c r="AF16" s="495"/>
      <c r="AG16" s="496"/>
      <c r="AH16" s="494">
        <v>20.8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123052992</v>
      </c>
      <c r="BO16" s="408"/>
      <c r="BP16" s="408"/>
      <c r="BQ16" s="408"/>
      <c r="BR16" s="408"/>
      <c r="BS16" s="408"/>
      <c r="BT16" s="408"/>
      <c r="BU16" s="409"/>
      <c r="BV16" s="407">
        <v>116751407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152834</v>
      </c>
      <c r="AD17" s="459"/>
      <c r="AE17" s="459"/>
      <c r="AF17" s="459"/>
      <c r="AG17" s="501"/>
      <c r="AH17" s="458">
        <v>136738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128467319</v>
      </c>
      <c r="BO17" s="408"/>
      <c r="BP17" s="408"/>
      <c r="BQ17" s="408"/>
      <c r="BR17" s="408"/>
      <c r="BS17" s="408"/>
      <c r="BT17" s="408"/>
      <c r="BU17" s="409"/>
      <c r="BV17" s="407">
        <v>122151082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34.799999999999997</v>
      </c>
      <c r="M18" s="531"/>
      <c r="N18" s="531"/>
      <c r="O18" s="531"/>
      <c r="P18" s="531"/>
      <c r="Q18" s="531"/>
      <c r="R18" s="532"/>
      <c r="S18" s="532"/>
      <c r="T18" s="532"/>
      <c r="U18" s="532"/>
      <c r="V18" s="533"/>
      <c r="W18" s="425"/>
      <c r="X18" s="426"/>
      <c r="Y18" s="426"/>
      <c r="Z18" s="426"/>
      <c r="AA18" s="426"/>
      <c r="AB18" s="417"/>
      <c r="AC18" s="534">
        <v>81</v>
      </c>
      <c r="AD18" s="535"/>
      <c r="AE18" s="535"/>
      <c r="AF18" s="535"/>
      <c r="AG18" s="536"/>
      <c r="AH18" s="534">
        <v>78.900000000000006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102624978</v>
      </c>
      <c r="BO18" s="408"/>
      <c r="BP18" s="408"/>
      <c r="BQ18" s="408"/>
      <c r="BR18" s="408"/>
      <c r="BS18" s="408"/>
      <c r="BT18" s="408"/>
      <c r="BU18" s="409"/>
      <c r="BV18" s="407">
        <v>98267955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13020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164133655</v>
      </c>
      <c r="BO19" s="408"/>
      <c r="BP19" s="408"/>
      <c r="BQ19" s="408"/>
      <c r="BR19" s="408"/>
      <c r="BS19" s="408"/>
      <c r="BT19" s="408"/>
      <c r="BU19" s="409"/>
      <c r="BV19" s="407">
        <v>148576339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215948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11989250</v>
      </c>
      <c r="BO22" s="371"/>
      <c r="BP22" s="371"/>
      <c r="BQ22" s="371"/>
      <c r="BR22" s="371"/>
      <c r="BS22" s="371"/>
      <c r="BT22" s="371"/>
      <c r="BU22" s="372"/>
      <c r="BV22" s="370">
        <v>13212219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7944130</v>
      </c>
      <c r="BO23" s="408"/>
      <c r="BP23" s="408"/>
      <c r="BQ23" s="408"/>
      <c r="BR23" s="408"/>
      <c r="BS23" s="408"/>
      <c r="BT23" s="408"/>
      <c r="BU23" s="409"/>
      <c r="BV23" s="407">
        <v>8506304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11220</v>
      </c>
      <c r="R24" s="459"/>
      <c r="S24" s="459"/>
      <c r="T24" s="459"/>
      <c r="U24" s="459"/>
      <c r="V24" s="501"/>
      <c r="W24" s="553"/>
      <c r="X24" s="554"/>
      <c r="Y24" s="555"/>
      <c r="Z24" s="457" t="s">
        <v>174</v>
      </c>
      <c r="AA24" s="437"/>
      <c r="AB24" s="437"/>
      <c r="AC24" s="437"/>
      <c r="AD24" s="437"/>
      <c r="AE24" s="437"/>
      <c r="AF24" s="437"/>
      <c r="AG24" s="438"/>
      <c r="AH24" s="458">
        <v>2889</v>
      </c>
      <c r="AI24" s="459"/>
      <c r="AJ24" s="459"/>
      <c r="AK24" s="459"/>
      <c r="AL24" s="501"/>
      <c r="AM24" s="458">
        <v>8386767</v>
      </c>
      <c r="AN24" s="459"/>
      <c r="AO24" s="459"/>
      <c r="AP24" s="459"/>
      <c r="AQ24" s="459"/>
      <c r="AR24" s="501"/>
      <c r="AS24" s="458">
        <v>2903</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11989250</v>
      </c>
      <c r="BO24" s="408"/>
      <c r="BP24" s="408"/>
      <c r="BQ24" s="408"/>
      <c r="BR24" s="408"/>
      <c r="BS24" s="408"/>
      <c r="BT24" s="408"/>
      <c r="BU24" s="409"/>
      <c r="BV24" s="407">
        <v>13212219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9150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33495239</v>
      </c>
      <c r="BO25" s="371"/>
      <c r="BP25" s="371"/>
      <c r="BQ25" s="371"/>
      <c r="BR25" s="371"/>
      <c r="BS25" s="371"/>
      <c r="BT25" s="371"/>
      <c r="BU25" s="372"/>
      <c r="BV25" s="370">
        <v>31238115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8070</v>
      </c>
      <c r="R26" s="459"/>
      <c r="S26" s="459"/>
      <c r="T26" s="459"/>
      <c r="U26" s="459"/>
      <c r="V26" s="501"/>
      <c r="W26" s="553"/>
      <c r="X26" s="554"/>
      <c r="Y26" s="555"/>
      <c r="Z26" s="457" t="s">
        <v>182</v>
      </c>
      <c r="AA26" s="559"/>
      <c r="AB26" s="559"/>
      <c r="AC26" s="559"/>
      <c r="AD26" s="559"/>
      <c r="AE26" s="559"/>
      <c r="AF26" s="559"/>
      <c r="AG26" s="560"/>
      <c r="AH26" s="458">
        <v>347</v>
      </c>
      <c r="AI26" s="459"/>
      <c r="AJ26" s="459"/>
      <c r="AK26" s="459"/>
      <c r="AL26" s="501"/>
      <c r="AM26" s="458">
        <v>1041347</v>
      </c>
      <c r="AN26" s="459"/>
      <c r="AO26" s="459"/>
      <c r="AP26" s="459"/>
      <c r="AQ26" s="459"/>
      <c r="AR26" s="501"/>
      <c r="AS26" s="458">
        <v>3001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9180</v>
      </c>
      <c r="R27" s="459"/>
      <c r="S27" s="459"/>
      <c r="T27" s="459"/>
      <c r="U27" s="459"/>
      <c r="V27" s="501"/>
      <c r="W27" s="553"/>
      <c r="X27" s="554"/>
      <c r="Y27" s="555"/>
      <c r="Z27" s="457" t="s">
        <v>185</v>
      </c>
      <c r="AA27" s="437"/>
      <c r="AB27" s="437"/>
      <c r="AC27" s="437"/>
      <c r="AD27" s="437"/>
      <c r="AE27" s="437"/>
      <c r="AF27" s="437"/>
      <c r="AG27" s="438"/>
      <c r="AH27" s="458">
        <v>22</v>
      </c>
      <c r="AI27" s="459"/>
      <c r="AJ27" s="459"/>
      <c r="AK27" s="459"/>
      <c r="AL27" s="501"/>
      <c r="AM27" s="458">
        <v>78138</v>
      </c>
      <c r="AN27" s="459"/>
      <c r="AO27" s="459"/>
      <c r="AP27" s="459"/>
      <c r="AQ27" s="459"/>
      <c r="AR27" s="501"/>
      <c r="AS27" s="458">
        <v>3552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7000000</v>
      </c>
      <c r="BO27" s="527"/>
      <c r="BP27" s="527"/>
      <c r="BQ27" s="527"/>
      <c r="BR27" s="527"/>
      <c r="BS27" s="527"/>
      <c r="BT27" s="527"/>
      <c r="BU27" s="528"/>
      <c r="BV27" s="526">
        <v>7000000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7710</v>
      </c>
      <c r="R28" s="459"/>
      <c r="S28" s="459"/>
      <c r="T28" s="459"/>
      <c r="U28" s="459"/>
      <c r="V28" s="501"/>
      <c r="W28" s="553"/>
      <c r="X28" s="554"/>
      <c r="Y28" s="555"/>
      <c r="Z28" s="457" t="s">
        <v>188</v>
      </c>
      <c r="AA28" s="437"/>
      <c r="AB28" s="437"/>
      <c r="AC28" s="437"/>
      <c r="AD28" s="437"/>
      <c r="AE28" s="437"/>
      <c r="AF28" s="437"/>
      <c r="AG28" s="438"/>
      <c r="AH28" s="458" t="s">
        <v>178</v>
      </c>
      <c r="AI28" s="459"/>
      <c r="AJ28" s="459"/>
      <c r="AK28" s="459"/>
      <c r="AL28" s="501"/>
      <c r="AM28" s="458" t="s">
        <v>141</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23404371</v>
      </c>
      <c r="BO28" s="371"/>
      <c r="BP28" s="371"/>
      <c r="BQ28" s="371"/>
      <c r="BR28" s="371"/>
      <c r="BS28" s="371"/>
      <c r="BT28" s="371"/>
      <c r="BU28" s="372"/>
      <c r="BV28" s="370">
        <v>22794361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38</v>
      </c>
      <c r="M29" s="459"/>
      <c r="N29" s="459"/>
      <c r="O29" s="459"/>
      <c r="P29" s="501"/>
      <c r="Q29" s="458">
        <v>6180</v>
      </c>
      <c r="R29" s="459"/>
      <c r="S29" s="459"/>
      <c r="T29" s="459"/>
      <c r="U29" s="459"/>
      <c r="V29" s="501"/>
      <c r="W29" s="556"/>
      <c r="X29" s="557"/>
      <c r="Y29" s="558"/>
      <c r="Z29" s="457" t="s">
        <v>191</v>
      </c>
      <c r="AA29" s="437"/>
      <c r="AB29" s="437"/>
      <c r="AC29" s="437"/>
      <c r="AD29" s="437"/>
      <c r="AE29" s="437"/>
      <c r="AF29" s="437"/>
      <c r="AG29" s="438"/>
      <c r="AH29" s="458">
        <v>2911</v>
      </c>
      <c r="AI29" s="459"/>
      <c r="AJ29" s="459"/>
      <c r="AK29" s="459"/>
      <c r="AL29" s="501"/>
      <c r="AM29" s="458">
        <v>8464905</v>
      </c>
      <c r="AN29" s="459"/>
      <c r="AO29" s="459"/>
      <c r="AP29" s="459"/>
      <c r="AQ29" s="459"/>
      <c r="AR29" s="501"/>
      <c r="AS29" s="458">
        <v>2908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268436</v>
      </c>
      <c r="BO29" s="408"/>
      <c r="BP29" s="408"/>
      <c r="BQ29" s="408"/>
      <c r="BR29" s="408"/>
      <c r="BS29" s="408"/>
      <c r="BT29" s="408"/>
      <c r="BU29" s="409"/>
      <c r="BV29" s="407">
        <v>279169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117343828</v>
      </c>
      <c r="BO30" s="527"/>
      <c r="BP30" s="527"/>
      <c r="BQ30" s="527"/>
      <c r="BR30" s="527"/>
      <c r="BS30" s="527"/>
      <c r="BT30" s="527"/>
      <c r="BU30" s="528"/>
      <c r="BV30" s="526">
        <v>105698372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葛飾区土地開発公社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葛飾エフエム放送</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東京二十三区清掃一部事務組合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東京都後期高齢者医療広域連合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1VNAcRCRftmnqvngBVLOuNlULegdldkaXOQ0w/k5xSSy3qoA7FErrtP9vsxebubJe+iD/SFc6+2gc9FaAGAggA==" saltValue="t5USwf90hhiTjbfp+tFf4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556</v>
      </c>
      <c r="D34" s="1151"/>
      <c r="E34" s="1152"/>
      <c r="F34" s="32">
        <v>8.43</v>
      </c>
      <c r="G34" s="33">
        <v>10.220000000000001</v>
      </c>
      <c r="H34" s="33">
        <v>12.37</v>
      </c>
      <c r="I34" s="33">
        <v>13.61</v>
      </c>
      <c r="J34" s="34">
        <v>8.69</v>
      </c>
      <c r="K34" s="22"/>
      <c r="L34" s="22"/>
      <c r="M34" s="22"/>
      <c r="N34" s="22"/>
      <c r="O34" s="22"/>
      <c r="P34" s="22"/>
    </row>
    <row r="35" spans="1:16" ht="39" customHeight="1" x14ac:dyDescent="0.2">
      <c r="A35" s="22"/>
      <c r="B35" s="35"/>
      <c r="C35" s="1145" t="s">
        <v>557</v>
      </c>
      <c r="D35" s="1146"/>
      <c r="E35" s="1147"/>
      <c r="F35" s="36">
        <v>0.62</v>
      </c>
      <c r="G35" s="37">
        <v>0.4</v>
      </c>
      <c r="H35" s="37">
        <v>0.77</v>
      </c>
      <c r="I35" s="37">
        <v>0.32</v>
      </c>
      <c r="J35" s="38">
        <v>0.59</v>
      </c>
      <c r="K35" s="22"/>
      <c r="L35" s="22"/>
      <c r="M35" s="22"/>
      <c r="N35" s="22"/>
      <c r="O35" s="22"/>
      <c r="P35" s="22"/>
    </row>
    <row r="36" spans="1:16" ht="39" customHeight="1" x14ac:dyDescent="0.2">
      <c r="A36" s="22"/>
      <c r="B36" s="35"/>
      <c r="C36" s="1145" t="s">
        <v>558</v>
      </c>
      <c r="D36" s="1146"/>
      <c r="E36" s="1147"/>
      <c r="F36" s="36">
        <v>0.3</v>
      </c>
      <c r="G36" s="37">
        <v>0.21</v>
      </c>
      <c r="H36" s="37">
        <v>0.38</v>
      </c>
      <c r="I36" s="37">
        <v>0.25</v>
      </c>
      <c r="J36" s="38">
        <v>0.39</v>
      </c>
      <c r="K36" s="22"/>
      <c r="L36" s="22"/>
      <c r="M36" s="22"/>
      <c r="N36" s="22"/>
      <c r="O36" s="22"/>
      <c r="P36" s="22"/>
    </row>
    <row r="37" spans="1:16" ht="39" customHeight="1" x14ac:dyDescent="0.2">
      <c r="A37" s="22"/>
      <c r="B37" s="35"/>
      <c r="C37" s="1145" t="s">
        <v>559</v>
      </c>
      <c r="D37" s="1146"/>
      <c r="E37" s="1147"/>
      <c r="F37" s="36">
        <v>0</v>
      </c>
      <c r="G37" s="37">
        <v>0</v>
      </c>
      <c r="H37" s="37">
        <v>0</v>
      </c>
      <c r="I37" s="37">
        <v>0</v>
      </c>
      <c r="J37" s="38">
        <v>0</v>
      </c>
      <c r="K37" s="22"/>
      <c r="L37" s="22"/>
      <c r="M37" s="22"/>
      <c r="N37" s="22"/>
      <c r="O37" s="22"/>
      <c r="P37" s="22"/>
    </row>
    <row r="38" spans="1:16" ht="39" customHeight="1" x14ac:dyDescent="0.2">
      <c r="A38" s="22"/>
      <c r="B38" s="35"/>
      <c r="C38" s="1145" t="s">
        <v>560</v>
      </c>
      <c r="D38" s="1146"/>
      <c r="E38" s="1147"/>
      <c r="F38" s="36">
        <v>0</v>
      </c>
      <c r="G38" s="37">
        <v>0</v>
      </c>
      <c r="H38" s="37">
        <v>0</v>
      </c>
      <c r="I38" s="37">
        <v>0</v>
      </c>
      <c r="J38" s="38">
        <v>0</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561</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562</v>
      </c>
      <c r="D43" s="1149"/>
      <c r="E43" s="1150"/>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0LakIAlN/0ksPENPHI4p9oR/WIIFajXGPhHAbYknmrCT/Pw5sEtLkCe2IgeCdRrACvVB89uHyOfBdQWfPubvw==" saltValue="IYl+fFKb+WDC1UztS0YN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1746</v>
      </c>
      <c r="L45" s="60">
        <v>1045</v>
      </c>
      <c r="M45" s="60">
        <v>1070</v>
      </c>
      <c r="N45" s="60">
        <v>1094</v>
      </c>
      <c r="O45" s="61">
        <v>1155</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2">
      <c r="A47" s="48"/>
      <c r="B47" s="1155"/>
      <c r="C47" s="1156"/>
      <c r="D47" s="62"/>
      <c r="E47" s="1161" t="s">
        <v>13</v>
      </c>
      <c r="F47" s="1161"/>
      <c r="G47" s="1161"/>
      <c r="H47" s="1161"/>
      <c r="I47" s="1161"/>
      <c r="J47" s="1162"/>
      <c r="K47" s="63">
        <v>107</v>
      </c>
      <c r="L47" s="64">
        <v>47</v>
      </c>
      <c r="M47" s="64">
        <v>86</v>
      </c>
      <c r="N47" s="64">
        <v>105</v>
      </c>
      <c r="O47" s="65">
        <v>105</v>
      </c>
      <c r="P47" s="48"/>
      <c r="Q47" s="48"/>
      <c r="R47" s="48"/>
      <c r="S47" s="48"/>
      <c r="T47" s="48"/>
      <c r="U47" s="48"/>
    </row>
    <row r="48" spans="1:21" ht="30.75" customHeight="1" x14ac:dyDescent="0.2">
      <c r="A48" s="48"/>
      <c r="B48" s="1155"/>
      <c r="C48" s="1156"/>
      <c r="D48" s="62"/>
      <c r="E48" s="1161" t="s">
        <v>14</v>
      </c>
      <c r="F48" s="1161"/>
      <c r="G48" s="1161"/>
      <c r="H48" s="1161"/>
      <c r="I48" s="1161"/>
      <c r="J48" s="1162"/>
      <c r="K48" s="63">
        <v>16</v>
      </c>
      <c r="L48" s="64">
        <v>15</v>
      </c>
      <c r="M48" s="64">
        <v>13</v>
      </c>
      <c r="N48" s="64">
        <v>12</v>
      </c>
      <c r="O48" s="65">
        <v>11</v>
      </c>
      <c r="P48" s="48"/>
      <c r="Q48" s="48"/>
      <c r="R48" s="48"/>
      <c r="S48" s="48"/>
      <c r="T48" s="48"/>
      <c r="U48" s="48"/>
    </row>
    <row r="49" spans="1:21" ht="30.75" customHeight="1" x14ac:dyDescent="0.2">
      <c r="A49" s="48"/>
      <c r="B49" s="1155"/>
      <c r="C49" s="1156"/>
      <c r="D49" s="62"/>
      <c r="E49" s="1161" t="s">
        <v>15</v>
      </c>
      <c r="F49" s="1161"/>
      <c r="G49" s="1161"/>
      <c r="H49" s="1161"/>
      <c r="I49" s="1161"/>
      <c r="J49" s="1162"/>
      <c r="K49" s="63">
        <v>122</v>
      </c>
      <c r="L49" s="64">
        <v>125</v>
      </c>
      <c r="M49" s="64">
        <v>138</v>
      </c>
      <c r="N49" s="64">
        <v>131</v>
      </c>
      <c r="O49" s="65">
        <v>133</v>
      </c>
      <c r="P49" s="48"/>
      <c r="Q49" s="48"/>
      <c r="R49" s="48"/>
      <c r="S49" s="48"/>
      <c r="T49" s="48"/>
      <c r="U49" s="48"/>
    </row>
    <row r="50" spans="1:21" ht="30.75" customHeight="1" x14ac:dyDescent="0.2">
      <c r="A50" s="48"/>
      <c r="B50" s="1155"/>
      <c r="C50" s="1156"/>
      <c r="D50" s="62"/>
      <c r="E50" s="1161" t="s">
        <v>16</v>
      </c>
      <c r="F50" s="1161"/>
      <c r="G50" s="1161"/>
      <c r="H50" s="1161"/>
      <c r="I50" s="1161"/>
      <c r="J50" s="1162"/>
      <c r="K50" s="63">
        <v>2778</v>
      </c>
      <c r="L50" s="64">
        <v>1822</v>
      </c>
      <c r="M50" s="64">
        <v>6301</v>
      </c>
      <c r="N50" s="64">
        <v>2059</v>
      </c>
      <c r="O50" s="65">
        <v>3224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7110</v>
      </c>
      <c r="L52" s="64">
        <v>6952</v>
      </c>
      <c r="M52" s="64">
        <v>6836</v>
      </c>
      <c r="N52" s="64">
        <v>6625</v>
      </c>
      <c r="O52" s="65">
        <v>6185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-2341</v>
      </c>
      <c r="L53" s="69">
        <v>-3898</v>
      </c>
      <c r="M53" s="69">
        <v>772</v>
      </c>
      <c r="N53" s="69">
        <v>-3224</v>
      </c>
      <c r="O53" s="70">
        <v>-1557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5">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69" t="s">
        <v>26</v>
      </c>
      <c r="C58" s="1170"/>
      <c r="D58" s="1175" t="s">
        <v>27</v>
      </c>
      <c r="E58" s="1176"/>
      <c r="F58" s="1176"/>
      <c r="G58" s="1176"/>
      <c r="H58" s="1176"/>
      <c r="I58" s="1176"/>
      <c r="J58" s="1177"/>
      <c r="K58" s="83">
        <v>243</v>
      </c>
      <c r="L58" s="84" t="s">
        <v>578</v>
      </c>
      <c r="M58" s="84" t="s">
        <v>578</v>
      </c>
      <c r="N58" s="84" t="s">
        <v>578</v>
      </c>
      <c r="O58" s="85" t="s">
        <v>578</v>
      </c>
    </row>
    <row r="59" spans="1:21" ht="31.5" customHeight="1" x14ac:dyDescent="0.2">
      <c r="B59" s="1171"/>
      <c r="C59" s="1172"/>
      <c r="D59" s="1178" t="s">
        <v>28</v>
      </c>
      <c r="E59" s="1179"/>
      <c r="F59" s="1179"/>
      <c r="G59" s="1179"/>
      <c r="H59" s="1179"/>
      <c r="I59" s="1179"/>
      <c r="J59" s="1180"/>
      <c r="K59" s="86">
        <v>619</v>
      </c>
      <c r="L59" s="87">
        <v>329</v>
      </c>
      <c r="M59" s="87">
        <v>467</v>
      </c>
      <c r="N59" s="87">
        <v>673</v>
      </c>
      <c r="O59" s="88">
        <v>1051</v>
      </c>
    </row>
    <row r="60" spans="1:21" ht="31.5" customHeight="1" thickBot="1" x14ac:dyDescent="0.25">
      <c r="B60" s="1173"/>
      <c r="C60" s="1174"/>
      <c r="D60" s="1181" t="s">
        <v>29</v>
      </c>
      <c r="E60" s="1182"/>
      <c r="F60" s="1182"/>
      <c r="G60" s="1182"/>
      <c r="H60" s="1182"/>
      <c r="I60" s="1182"/>
      <c r="J60" s="1183"/>
      <c r="K60" s="89">
        <v>380</v>
      </c>
      <c r="L60" s="90">
        <v>127</v>
      </c>
      <c r="M60" s="90">
        <v>217</v>
      </c>
      <c r="N60" s="90">
        <v>294</v>
      </c>
      <c r="O60" s="91">
        <v>399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eLMV4d1OrMJHgbQ6QV3uYrZWvR5yPpOWntc5dnRNKpXgwS5FS9wGqMnLbTbt+huCxJ8AOXnKHcthaIh4zPqGg==" saltValue="X4l13oBmsivr+RuDONsuG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84" t="s">
        <v>32</v>
      </c>
      <c r="C41" s="1185"/>
      <c r="D41" s="105"/>
      <c r="E41" s="1190" t="s">
        <v>33</v>
      </c>
      <c r="F41" s="1190"/>
      <c r="G41" s="1190"/>
      <c r="H41" s="1191"/>
      <c r="I41" s="355">
        <v>14013</v>
      </c>
      <c r="J41" s="356">
        <v>14401</v>
      </c>
      <c r="K41" s="356">
        <v>15147</v>
      </c>
      <c r="L41" s="356">
        <v>14093</v>
      </c>
      <c r="M41" s="357">
        <v>13249</v>
      </c>
    </row>
    <row r="42" spans="2:13" ht="27.75" customHeight="1" x14ac:dyDescent="0.2">
      <c r="B42" s="1186"/>
      <c r="C42" s="1187"/>
      <c r="D42" s="106"/>
      <c r="E42" s="1192" t="s">
        <v>34</v>
      </c>
      <c r="F42" s="1192"/>
      <c r="G42" s="1192"/>
      <c r="H42" s="1193"/>
      <c r="I42" s="358">
        <v>12636</v>
      </c>
      <c r="J42" s="359">
        <v>13148</v>
      </c>
      <c r="K42" s="359">
        <v>8286</v>
      </c>
      <c r="L42" s="359">
        <v>8447</v>
      </c>
      <c r="M42" s="360">
        <v>7158</v>
      </c>
    </row>
    <row r="43" spans="2:13" ht="27.75" customHeight="1" x14ac:dyDescent="0.2">
      <c r="B43" s="1186"/>
      <c r="C43" s="1187"/>
      <c r="D43" s="106"/>
      <c r="E43" s="1192" t="s">
        <v>35</v>
      </c>
      <c r="F43" s="1192"/>
      <c r="G43" s="1192"/>
      <c r="H43" s="1193"/>
      <c r="I43" s="358">
        <v>169</v>
      </c>
      <c r="J43" s="359">
        <v>144</v>
      </c>
      <c r="K43" s="359">
        <v>121</v>
      </c>
      <c r="L43" s="359">
        <v>100</v>
      </c>
      <c r="M43" s="360">
        <v>79</v>
      </c>
    </row>
    <row r="44" spans="2:13" ht="27.75" customHeight="1" x14ac:dyDescent="0.2">
      <c r="B44" s="1186"/>
      <c r="C44" s="1187"/>
      <c r="D44" s="106"/>
      <c r="E44" s="1192" t="s">
        <v>36</v>
      </c>
      <c r="F44" s="1192"/>
      <c r="G44" s="1192"/>
      <c r="H44" s="1193"/>
      <c r="I44" s="358">
        <v>1504</v>
      </c>
      <c r="J44" s="359">
        <v>1570</v>
      </c>
      <c r="K44" s="359">
        <v>1846</v>
      </c>
      <c r="L44" s="359">
        <v>2017</v>
      </c>
      <c r="M44" s="360">
        <v>2400</v>
      </c>
    </row>
    <row r="45" spans="2:13" ht="27.75" customHeight="1" x14ac:dyDescent="0.2">
      <c r="B45" s="1186"/>
      <c r="C45" s="1187"/>
      <c r="D45" s="106"/>
      <c r="E45" s="1192" t="s">
        <v>37</v>
      </c>
      <c r="F45" s="1192"/>
      <c r="G45" s="1192"/>
      <c r="H45" s="1193"/>
      <c r="I45" s="358">
        <v>19930</v>
      </c>
      <c r="J45" s="359">
        <v>17970</v>
      </c>
      <c r="K45" s="359">
        <v>17301</v>
      </c>
      <c r="L45" s="359">
        <v>17024</v>
      </c>
      <c r="M45" s="360">
        <v>15425</v>
      </c>
    </row>
    <row r="46" spans="2:13" ht="27.75" customHeight="1" x14ac:dyDescent="0.2">
      <c r="B46" s="1186"/>
      <c r="C46" s="1187"/>
      <c r="D46" s="107"/>
      <c r="E46" s="1192" t="s">
        <v>38</v>
      </c>
      <c r="F46" s="1192"/>
      <c r="G46" s="1192"/>
      <c r="H46" s="1193"/>
      <c r="I46" s="358" t="s">
        <v>507</v>
      </c>
      <c r="J46" s="359" t="s">
        <v>507</v>
      </c>
      <c r="K46" s="359" t="s">
        <v>507</v>
      </c>
      <c r="L46" s="359" t="s">
        <v>507</v>
      </c>
      <c r="M46" s="360" t="s">
        <v>507</v>
      </c>
    </row>
    <row r="47" spans="2:13" ht="27.75" customHeight="1" x14ac:dyDescent="0.2">
      <c r="B47" s="1186"/>
      <c r="C47" s="1187"/>
      <c r="D47" s="108"/>
      <c r="E47" s="1194" t="s">
        <v>39</v>
      </c>
      <c r="F47" s="1195"/>
      <c r="G47" s="1195"/>
      <c r="H47" s="1196"/>
      <c r="I47" s="358" t="s">
        <v>507</v>
      </c>
      <c r="J47" s="359" t="s">
        <v>507</v>
      </c>
      <c r="K47" s="359" t="s">
        <v>507</v>
      </c>
      <c r="L47" s="359" t="s">
        <v>507</v>
      </c>
      <c r="M47" s="360" t="s">
        <v>507</v>
      </c>
    </row>
    <row r="48" spans="2:13" ht="27.75" customHeight="1" x14ac:dyDescent="0.2">
      <c r="B48" s="1186"/>
      <c r="C48" s="1187"/>
      <c r="D48" s="106"/>
      <c r="E48" s="1192" t="s">
        <v>40</v>
      </c>
      <c r="F48" s="1192"/>
      <c r="G48" s="1192"/>
      <c r="H48" s="1193"/>
      <c r="I48" s="358" t="s">
        <v>507</v>
      </c>
      <c r="J48" s="359" t="s">
        <v>507</v>
      </c>
      <c r="K48" s="359" t="s">
        <v>507</v>
      </c>
      <c r="L48" s="359" t="s">
        <v>507</v>
      </c>
      <c r="M48" s="360" t="s">
        <v>507</v>
      </c>
    </row>
    <row r="49" spans="2:13" ht="27.75" customHeight="1" x14ac:dyDescent="0.2">
      <c r="B49" s="1188"/>
      <c r="C49" s="1189"/>
      <c r="D49" s="106"/>
      <c r="E49" s="1192" t="s">
        <v>41</v>
      </c>
      <c r="F49" s="1192"/>
      <c r="G49" s="1192"/>
      <c r="H49" s="1193"/>
      <c r="I49" s="358" t="s">
        <v>507</v>
      </c>
      <c r="J49" s="359" t="s">
        <v>507</v>
      </c>
      <c r="K49" s="359" t="s">
        <v>507</v>
      </c>
      <c r="L49" s="359" t="s">
        <v>507</v>
      </c>
      <c r="M49" s="360" t="s">
        <v>507</v>
      </c>
    </row>
    <row r="50" spans="2:13" ht="27.75" customHeight="1" x14ac:dyDescent="0.2">
      <c r="B50" s="1197" t="s">
        <v>42</v>
      </c>
      <c r="C50" s="1198"/>
      <c r="D50" s="109"/>
      <c r="E50" s="1192" t="s">
        <v>43</v>
      </c>
      <c r="F50" s="1192"/>
      <c r="G50" s="1192"/>
      <c r="H50" s="1193"/>
      <c r="I50" s="358">
        <v>130516</v>
      </c>
      <c r="J50" s="359">
        <v>136736</v>
      </c>
      <c r="K50" s="359">
        <v>134016</v>
      </c>
      <c r="L50" s="359">
        <v>137624</v>
      </c>
      <c r="M50" s="360">
        <v>150334</v>
      </c>
    </row>
    <row r="51" spans="2:13" ht="27.75" customHeight="1" x14ac:dyDescent="0.2">
      <c r="B51" s="1186"/>
      <c r="C51" s="1187"/>
      <c r="D51" s="106"/>
      <c r="E51" s="1192" t="s">
        <v>44</v>
      </c>
      <c r="F51" s="1192"/>
      <c r="G51" s="1192"/>
      <c r="H51" s="1193"/>
      <c r="I51" s="358">
        <v>7016</v>
      </c>
      <c r="J51" s="359">
        <v>6916</v>
      </c>
      <c r="K51" s="359">
        <v>6991</v>
      </c>
      <c r="L51" s="359">
        <v>3282</v>
      </c>
      <c r="M51" s="360">
        <v>2131</v>
      </c>
    </row>
    <row r="52" spans="2:13" ht="27.75" customHeight="1" x14ac:dyDescent="0.2">
      <c r="B52" s="1188"/>
      <c r="C52" s="1189"/>
      <c r="D52" s="106"/>
      <c r="E52" s="1192" t="s">
        <v>45</v>
      </c>
      <c r="F52" s="1192"/>
      <c r="G52" s="1192"/>
      <c r="H52" s="1193"/>
      <c r="I52" s="358">
        <v>65620</v>
      </c>
      <c r="J52" s="359">
        <v>59578</v>
      </c>
      <c r="K52" s="359">
        <v>54514</v>
      </c>
      <c r="L52" s="359">
        <v>52349</v>
      </c>
      <c r="M52" s="360">
        <v>47387</v>
      </c>
    </row>
    <row r="53" spans="2:13" ht="27.75" customHeight="1" thickBot="1" x14ac:dyDescent="0.25">
      <c r="B53" s="1199" t="s">
        <v>46</v>
      </c>
      <c r="C53" s="1200"/>
      <c r="D53" s="110"/>
      <c r="E53" s="1201" t="s">
        <v>47</v>
      </c>
      <c r="F53" s="1201"/>
      <c r="G53" s="1201"/>
      <c r="H53" s="1202"/>
      <c r="I53" s="361">
        <v>-154900</v>
      </c>
      <c r="J53" s="362">
        <v>-155996</v>
      </c>
      <c r="K53" s="362">
        <v>-152821</v>
      </c>
      <c r="L53" s="362">
        <v>-151573</v>
      </c>
      <c r="M53" s="363">
        <v>-161541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1SRXgPtFWDBWUHbDOrgiVPy3qob2fE747Dz/7MO4TNGd7BmXahOgrHaRIfcAEGV39NFDCPeKMHpMsdt8F0E/g==" saltValue="GFTGtPc087+qGOmq01V1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50</v>
      </c>
      <c r="D55" s="1211"/>
      <c r="E55" s="1212"/>
      <c r="F55" s="122">
        <v>23642</v>
      </c>
      <c r="G55" s="122">
        <v>22794</v>
      </c>
      <c r="H55" s="123">
        <v>23404</v>
      </c>
    </row>
    <row r="56" spans="2:8" ht="52.5" customHeight="1" x14ac:dyDescent="0.2">
      <c r="B56" s="124"/>
      <c r="C56" s="1213" t="s">
        <v>51</v>
      </c>
      <c r="D56" s="1213"/>
      <c r="E56" s="1214"/>
      <c r="F56" s="125">
        <v>298</v>
      </c>
      <c r="G56" s="125">
        <v>279</v>
      </c>
      <c r="H56" s="126">
        <v>268</v>
      </c>
    </row>
    <row r="57" spans="2:8" ht="53.25" customHeight="1" x14ac:dyDescent="0.2">
      <c r="B57" s="124"/>
      <c r="C57" s="1215" t="s">
        <v>52</v>
      </c>
      <c r="D57" s="1215"/>
      <c r="E57" s="1216"/>
      <c r="F57" s="127">
        <v>103437</v>
      </c>
      <c r="G57" s="127">
        <v>105698</v>
      </c>
      <c r="H57" s="128">
        <v>117344</v>
      </c>
    </row>
    <row r="58" spans="2:8" ht="45.75" customHeight="1" x14ac:dyDescent="0.2">
      <c r="B58" s="129"/>
      <c r="C58" s="1203" t="s">
        <v>583</v>
      </c>
      <c r="D58" s="1204"/>
      <c r="E58" s="1205"/>
      <c r="F58" s="130" t="s">
        <v>584</v>
      </c>
      <c r="G58" s="130" t="s">
        <v>584</v>
      </c>
      <c r="H58" s="131">
        <v>93419</v>
      </c>
    </row>
    <row r="59" spans="2:8" ht="45.75" customHeight="1" x14ac:dyDescent="0.2">
      <c r="B59" s="129"/>
      <c r="C59" s="1203" t="s">
        <v>579</v>
      </c>
      <c r="D59" s="1204"/>
      <c r="E59" s="1205"/>
      <c r="F59" s="130">
        <v>15524</v>
      </c>
      <c r="G59" s="130">
        <v>18544</v>
      </c>
      <c r="H59" s="131">
        <v>19375</v>
      </c>
    </row>
    <row r="60" spans="2:8" ht="45.75" customHeight="1" x14ac:dyDescent="0.2">
      <c r="B60" s="129"/>
      <c r="C60" s="1203" t="s">
        <v>580</v>
      </c>
      <c r="D60" s="1204"/>
      <c r="E60" s="1205"/>
      <c r="F60" s="130">
        <v>1000</v>
      </c>
      <c r="G60" s="130">
        <v>3000</v>
      </c>
      <c r="H60" s="131">
        <v>4004</v>
      </c>
    </row>
    <row r="61" spans="2:8" ht="45.75" customHeight="1" x14ac:dyDescent="0.2">
      <c r="B61" s="129"/>
      <c r="C61" s="1203" t="s">
        <v>581</v>
      </c>
      <c r="D61" s="1204"/>
      <c r="E61" s="1205"/>
      <c r="F61" s="130">
        <v>235</v>
      </c>
      <c r="G61" s="130">
        <v>337</v>
      </c>
      <c r="H61" s="131">
        <v>389</v>
      </c>
    </row>
    <row r="62" spans="2:8" ht="45.75" customHeight="1" thickBot="1" x14ac:dyDescent="0.25">
      <c r="B62" s="132"/>
      <c r="C62" s="1206" t="s">
        <v>582</v>
      </c>
      <c r="D62" s="1207"/>
      <c r="E62" s="1208"/>
      <c r="F62" s="133">
        <v>157</v>
      </c>
      <c r="G62" s="133">
        <v>157</v>
      </c>
      <c r="H62" s="134">
        <v>157</v>
      </c>
    </row>
    <row r="63" spans="2:8" ht="52.5" customHeight="1" thickBot="1" x14ac:dyDescent="0.25">
      <c r="B63" s="135"/>
      <c r="C63" s="1209" t="s">
        <v>53</v>
      </c>
      <c r="D63" s="1209"/>
      <c r="E63" s="1210"/>
      <c r="F63" s="136">
        <v>127376</v>
      </c>
      <c r="G63" s="136">
        <v>128772</v>
      </c>
      <c r="H63" s="137">
        <v>141017</v>
      </c>
    </row>
    <row r="64" spans="2:8" ht="13.2" x14ac:dyDescent="0.2"/>
  </sheetData>
  <sheetProtection algorithmName="SHA-512" hashValue="eCmVrKspJfoxnKNfDaC4ql9QMHtJtKmLlh3w1IEPoHqmrssMiszIU3tGgdqbXAr91oJPlASEoR2dhWqkl3TA0Q==" saltValue="r8mYA25f979/Da54taGK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46725</v>
      </c>
      <c r="E3" s="156"/>
      <c r="F3" s="157">
        <v>49796</v>
      </c>
      <c r="G3" s="158"/>
      <c r="H3" s="159"/>
    </row>
    <row r="4" spans="1:8" x14ac:dyDescent="0.2">
      <c r="A4" s="160"/>
      <c r="B4" s="161"/>
      <c r="C4" s="162"/>
      <c r="D4" s="163">
        <v>33315</v>
      </c>
      <c r="E4" s="164"/>
      <c r="F4" s="165">
        <v>37281</v>
      </c>
      <c r="G4" s="166"/>
      <c r="H4" s="167"/>
    </row>
    <row r="5" spans="1:8" x14ac:dyDescent="0.2">
      <c r="A5" s="148" t="s">
        <v>541</v>
      </c>
      <c r="B5" s="153"/>
      <c r="C5" s="154"/>
      <c r="D5" s="155">
        <v>53810</v>
      </c>
      <c r="E5" s="156"/>
      <c r="F5" s="157">
        <v>51681</v>
      </c>
      <c r="G5" s="158"/>
      <c r="H5" s="159"/>
    </row>
    <row r="6" spans="1:8" x14ac:dyDescent="0.2">
      <c r="A6" s="160"/>
      <c r="B6" s="161"/>
      <c r="C6" s="162"/>
      <c r="D6" s="163">
        <v>33995</v>
      </c>
      <c r="E6" s="164"/>
      <c r="F6" s="165">
        <v>37226</v>
      </c>
      <c r="G6" s="166"/>
      <c r="H6" s="167"/>
    </row>
    <row r="7" spans="1:8" x14ac:dyDescent="0.2">
      <c r="A7" s="148" t="s">
        <v>542</v>
      </c>
      <c r="B7" s="153"/>
      <c r="C7" s="154"/>
      <c r="D7" s="155">
        <v>69629</v>
      </c>
      <c r="E7" s="156"/>
      <c r="F7" s="157">
        <v>50465</v>
      </c>
      <c r="G7" s="158"/>
      <c r="H7" s="159"/>
    </row>
    <row r="8" spans="1:8" x14ac:dyDescent="0.2">
      <c r="A8" s="160"/>
      <c r="B8" s="161"/>
      <c r="C8" s="162"/>
      <c r="D8" s="163">
        <v>51272</v>
      </c>
      <c r="E8" s="164"/>
      <c r="F8" s="165">
        <v>34193</v>
      </c>
      <c r="G8" s="166"/>
      <c r="H8" s="167"/>
    </row>
    <row r="9" spans="1:8" x14ac:dyDescent="0.2">
      <c r="A9" s="148" t="s">
        <v>543</v>
      </c>
      <c r="B9" s="153"/>
      <c r="C9" s="154"/>
      <c r="D9" s="155">
        <v>56955</v>
      </c>
      <c r="E9" s="156"/>
      <c r="F9" s="157">
        <v>51679</v>
      </c>
      <c r="G9" s="158"/>
      <c r="H9" s="159"/>
    </row>
    <row r="10" spans="1:8" x14ac:dyDescent="0.2">
      <c r="A10" s="160"/>
      <c r="B10" s="161"/>
      <c r="C10" s="162"/>
      <c r="D10" s="163">
        <v>41786</v>
      </c>
      <c r="E10" s="164"/>
      <c r="F10" s="165">
        <v>35132</v>
      </c>
      <c r="G10" s="166"/>
      <c r="H10" s="167"/>
    </row>
    <row r="11" spans="1:8" x14ac:dyDescent="0.2">
      <c r="A11" s="148" t="s">
        <v>544</v>
      </c>
      <c r="B11" s="153"/>
      <c r="C11" s="154"/>
      <c r="D11" s="155">
        <v>60103</v>
      </c>
      <c r="E11" s="156"/>
      <c r="F11" s="157">
        <v>49665</v>
      </c>
      <c r="G11" s="158"/>
      <c r="H11" s="159"/>
    </row>
    <row r="12" spans="1:8" x14ac:dyDescent="0.2">
      <c r="A12" s="160"/>
      <c r="B12" s="161"/>
      <c r="C12" s="168"/>
      <c r="D12" s="163">
        <v>36238</v>
      </c>
      <c r="E12" s="164"/>
      <c r="F12" s="165">
        <v>34678</v>
      </c>
      <c r="G12" s="166"/>
      <c r="H12" s="167"/>
    </row>
    <row r="13" spans="1:8" x14ac:dyDescent="0.2">
      <c r="A13" s="148"/>
      <c r="B13" s="153"/>
      <c r="C13" s="169"/>
      <c r="D13" s="170">
        <v>57444</v>
      </c>
      <c r="E13" s="171"/>
      <c r="F13" s="172">
        <v>50657</v>
      </c>
      <c r="G13" s="173"/>
      <c r="H13" s="159"/>
    </row>
    <row r="14" spans="1:8" x14ac:dyDescent="0.2">
      <c r="A14" s="160"/>
      <c r="B14" s="161"/>
      <c r="C14" s="162"/>
      <c r="D14" s="163">
        <v>39321</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8.43</v>
      </c>
      <c r="C19" s="174">
        <f>ROUND(VALUE(SUBSTITUTE(実質収支比率等に係る経年分析!G$48,"▲","-")),2)</f>
        <v>10.23</v>
      </c>
      <c r="D19" s="174">
        <f>ROUND(VALUE(SUBSTITUTE(実質収支比率等に係る経年分析!H$48,"▲","-")),2)</f>
        <v>12.37</v>
      </c>
      <c r="E19" s="174">
        <f>ROUND(VALUE(SUBSTITUTE(実質収支比率等に係る経年分析!I$48,"▲","-")),2)</f>
        <v>13.62</v>
      </c>
      <c r="F19" s="174">
        <f>ROUND(VALUE(SUBSTITUTE(実質収支比率等に係る経年分析!J$48,"▲","-")),2)</f>
        <v>8.69</v>
      </c>
    </row>
    <row r="20" spans="1:11" x14ac:dyDescent="0.2">
      <c r="A20" s="174" t="s">
        <v>57</v>
      </c>
      <c r="B20" s="174">
        <f>ROUND(VALUE(SUBSTITUTE(実質収支比率等に係る経年分析!F$47,"▲","-")),2)</f>
        <v>12.09</v>
      </c>
      <c r="C20" s="174">
        <f>ROUND(VALUE(SUBSTITUTE(実質収支比率等に係る経年分析!G$47,"▲","-")),2)</f>
        <v>12.03</v>
      </c>
      <c r="D20" s="174">
        <f>ROUND(VALUE(SUBSTITUTE(実質収支比率等に係る経年分析!H$47,"▲","-")),2)</f>
        <v>19.87</v>
      </c>
      <c r="E20" s="174">
        <f>ROUND(VALUE(SUBSTITUTE(実質収支比率等に係る経年分析!I$47,"▲","-")),2)</f>
        <v>18.66</v>
      </c>
      <c r="F20" s="174">
        <f>ROUND(VALUE(SUBSTITUTE(実質収支比率等に係る経年分析!J$47,"▲","-")),2)</f>
        <v>18.22</v>
      </c>
    </row>
    <row r="21" spans="1:11" x14ac:dyDescent="0.2">
      <c r="A21" s="174" t="s">
        <v>58</v>
      </c>
      <c r="B21" s="174">
        <f>IF(ISNUMBER(VALUE(SUBSTITUTE(実質収支比率等に係る経年分析!F$49,"▲","-"))),ROUND(VALUE(SUBSTITUTE(実質収支比率等に係る経年分析!F$49,"▲","-")),2),NA())</f>
        <v>-0.77</v>
      </c>
      <c r="C21" s="174">
        <f>IF(ISNUMBER(VALUE(SUBSTITUTE(実質収支比率等に係る経年分析!G$49,"▲","-"))),ROUND(VALUE(SUBSTITUTE(実質収支比率等に係る経年分析!G$49,"▲","-")),2),NA())</f>
        <v>2.19</v>
      </c>
      <c r="D21" s="174">
        <f>IF(ISNUMBER(VALUE(SUBSTITUTE(実質収支比率等に係る経年分析!H$49,"▲","-"))),ROUND(VALUE(SUBSTITUTE(実質収支比率等に係る経年分析!H$49,"▲","-")),2),NA())</f>
        <v>9.4700000000000006</v>
      </c>
      <c r="E21" s="174">
        <f>IF(ISNUMBER(VALUE(SUBSTITUTE(実質収支比率等に係る経年分析!I$49,"▲","-"))),ROUND(VALUE(SUBSTITUTE(実質収支比率等に係る経年分析!I$49,"▲","-")),2),NA())</f>
        <v>0.87</v>
      </c>
      <c r="F21" s="174">
        <f>IF(ISNUMBER(VALUE(SUBSTITUTE(実質収支比率等に係る経年分析!J$49,"▲","-"))),ROUND(VALUE(SUBSTITUTE(実質収支比率等に係る経年分析!J$49,"▲","-")),2),NA())</f>
        <v>-3.78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駐車場事業特別会計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0.39</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10.220000000000001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7110</v>
      </c>
      <c r="E42" s="176"/>
      <c r="F42" s="176"/>
      <c r="G42" s="176">
        <f>'実質公債費比率（分子）の構造'!L$52</f>
        <v>6952</v>
      </c>
      <c r="H42" s="176"/>
      <c r="I42" s="176"/>
      <c r="J42" s="176">
        <f>'実質公債費比率（分子）の構造'!M$52</f>
        <v>6836</v>
      </c>
      <c r="K42" s="176"/>
      <c r="L42" s="176"/>
      <c r="M42" s="176">
        <f>'実質公債費比率（分子）の構造'!N$52</f>
        <v>6625</v>
      </c>
      <c r="N42" s="176"/>
      <c r="O42" s="176"/>
      <c r="P42" s="176">
        <f>'実質公債費比率（分子）の構造'!O$52</f>
        <v>6185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2778</v>
      </c>
      <c r="C44" s="176"/>
      <c r="D44" s="176"/>
      <c r="E44" s="176">
        <f>'実質公債費比率（分子）の構造'!L$50</f>
        <v>1822</v>
      </c>
      <c r="F44" s="176"/>
      <c r="G44" s="176"/>
      <c r="H44" s="176">
        <f>'実質公債費比率（分子）の構造'!M$50</f>
        <v>6301</v>
      </c>
      <c r="I44" s="176"/>
      <c r="J44" s="176"/>
      <c r="K44" s="176">
        <f>'実質公債費比率（分子）の構造'!N$50</f>
        <v>2059</v>
      </c>
      <c r="L44" s="176"/>
      <c r="M44" s="176"/>
      <c r="N44" s="176">
        <f>'実質公債費比率（分子）の構造'!O$50</f>
        <v>3224</v>
      </c>
      <c r="O44" s="176"/>
      <c r="P44" s="176"/>
    </row>
    <row r="45" spans="1:16" x14ac:dyDescent="0.2">
      <c r="A45" s="176" t="s">
        <v>68</v>
      </c>
      <c r="B45" s="176">
        <f>'実質公債費比率（分子）の構造'!K$49</f>
        <v>122</v>
      </c>
      <c r="C45" s="176"/>
      <c r="D45" s="176"/>
      <c r="E45" s="176">
        <f>'実質公債費比率（分子）の構造'!L$49</f>
        <v>125</v>
      </c>
      <c r="F45" s="176"/>
      <c r="G45" s="176"/>
      <c r="H45" s="176">
        <f>'実質公債費比率（分子）の構造'!M$49</f>
        <v>138</v>
      </c>
      <c r="I45" s="176"/>
      <c r="J45" s="176"/>
      <c r="K45" s="176">
        <f>'実質公債費比率（分子）の構造'!N$49</f>
        <v>131</v>
      </c>
      <c r="L45" s="176"/>
      <c r="M45" s="176"/>
      <c r="N45" s="176">
        <f>'実質公債費比率（分子）の構造'!O$49</f>
        <v>133</v>
      </c>
      <c r="O45" s="176"/>
      <c r="P45" s="176"/>
    </row>
    <row r="46" spans="1:16" x14ac:dyDescent="0.2">
      <c r="A46" s="176" t="s">
        <v>69</v>
      </c>
      <c r="B46" s="176">
        <f>'実質公債費比率（分子）の構造'!K$48</f>
        <v>16</v>
      </c>
      <c r="C46" s="176"/>
      <c r="D46" s="176"/>
      <c r="E46" s="176">
        <f>'実質公債費比率（分子）の構造'!L$48</f>
        <v>15</v>
      </c>
      <c r="F46" s="176"/>
      <c r="G46" s="176"/>
      <c r="H46" s="176">
        <f>'実質公債費比率（分子）の構造'!M$48</f>
        <v>13</v>
      </c>
      <c r="I46" s="176"/>
      <c r="J46" s="176"/>
      <c r="K46" s="176">
        <f>'実質公債費比率（分子）の構造'!N$48</f>
        <v>12</v>
      </c>
      <c r="L46" s="176"/>
      <c r="M46" s="176"/>
      <c r="N46" s="176">
        <f>'実質公債費比率（分子）の構造'!O$48</f>
        <v>11</v>
      </c>
      <c r="O46" s="176"/>
      <c r="P46" s="176"/>
    </row>
    <row r="47" spans="1:16" x14ac:dyDescent="0.2">
      <c r="A47" s="176" t="s">
        <v>70</v>
      </c>
      <c r="B47" s="176">
        <f>'実質公債費比率（分子）の構造'!K$47</f>
        <v>107</v>
      </c>
      <c r="C47" s="176"/>
      <c r="D47" s="176"/>
      <c r="E47" s="176">
        <f>'実質公債費比率（分子）の構造'!L$47</f>
        <v>47</v>
      </c>
      <c r="F47" s="176"/>
      <c r="G47" s="176"/>
      <c r="H47" s="176">
        <f>'実質公債費比率（分子）の構造'!M$47</f>
        <v>86</v>
      </c>
      <c r="I47" s="176"/>
      <c r="J47" s="176"/>
      <c r="K47" s="176">
        <f>'実質公債費比率（分子）の構造'!N$47</f>
        <v>105</v>
      </c>
      <c r="L47" s="176"/>
      <c r="M47" s="176"/>
      <c r="N47" s="176">
        <f>'実質公債費比率（分子）の構造'!O$47</f>
        <v>105</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1746</v>
      </c>
      <c r="C49" s="176"/>
      <c r="D49" s="176"/>
      <c r="E49" s="176">
        <f>'実質公債費比率（分子）の構造'!L$45</f>
        <v>1045</v>
      </c>
      <c r="F49" s="176"/>
      <c r="G49" s="176"/>
      <c r="H49" s="176">
        <f>'実質公債費比率（分子）の構造'!M$45</f>
        <v>1070</v>
      </c>
      <c r="I49" s="176"/>
      <c r="J49" s="176"/>
      <c r="K49" s="176">
        <f>'実質公債費比率（分子）の構造'!N$45</f>
        <v>1094</v>
      </c>
      <c r="L49" s="176"/>
      <c r="M49" s="176"/>
      <c r="N49" s="176">
        <f>'実質公債費比率（分子）の構造'!O$45</f>
        <v>1155</v>
      </c>
      <c r="O49" s="176"/>
      <c r="P49" s="176"/>
    </row>
    <row r="50" spans="1:16" x14ac:dyDescent="0.2">
      <c r="A50" s="176" t="s">
        <v>73</v>
      </c>
      <c r="B50" s="176" t="e">
        <f>NA()</f>
        <v>#N/A</v>
      </c>
      <c r="C50" s="176">
        <f>IF(ISNUMBER('実質公債費比率（分子）の構造'!K$53),'実質公債費比率（分子）の構造'!K$53,NA())</f>
        <v>-2341</v>
      </c>
      <c r="D50" s="176" t="e">
        <f>NA()</f>
        <v>#N/A</v>
      </c>
      <c r="E50" s="176" t="e">
        <f>NA()</f>
        <v>#N/A</v>
      </c>
      <c r="F50" s="176">
        <f>IF(ISNUMBER('実質公債費比率（分子）の構造'!L$53),'実質公債費比率（分子）の構造'!L$53,NA())</f>
        <v>-3898</v>
      </c>
      <c r="G50" s="176" t="e">
        <f>NA()</f>
        <v>#N/A</v>
      </c>
      <c r="H50" s="176" t="e">
        <f>NA()</f>
        <v>#N/A</v>
      </c>
      <c r="I50" s="176">
        <f>IF(ISNUMBER('実質公債費比率（分子）の構造'!M$53),'実質公債費比率（分子）の構造'!M$53,NA())</f>
        <v>772</v>
      </c>
      <c r="J50" s="176" t="e">
        <f>NA()</f>
        <v>#N/A</v>
      </c>
      <c r="K50" s="176" t="e">
        <f>NA()</f>
        <v>#N/A</v>
      </c>
      <c r="L50" s="176">
        <f>IF(ISNUMBER('実質公債費比率（分子）の構造'!N$53),'実質公債費比率（分子）の構造'!N$53,NA())</f>
        <v>-3224</v>
      </c>
      <c r="M50" s="176" t="e">
        <f>NA()</f>
        <v>#N/A</v>
      </c>
      <c r="N50" s="176" t="e">
        <f>NA()</f>
        <v>#N/A</v>
      </c>
      <c r="O50" s="176">
        <f>IF(ISNUMBER('実質公債費比率（分子）の構造'!O$53),'実質公債費比率（分子）の構造'!O$53,NA())</f>
        <v>-1557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65620</v>
      </c>
      <c r="E56" s="175"/>
      <c r="F56" s="175"/>
      <c r="G56" s="175">
        <f>'将来負担比率（分子）の構造'!J$52</f>
        <v>59578</v>
      </c>
      <c r="H56" s="175"/>
      <c r="I56" s="175"/>
      <c r="J56" s="175">
        <f>'将来負担比率（分子）の構造'!K$52</f>
        <v>54514</v>
      </c>
      <c r="K56" s="175"/>
      <c r="L56" s="175"/>
      <c r="M56" s="175">
        <f>'将来負担比率（分子）の構造'!L$52</f>
        <v>52349</v>
      </c>
      <c r="N56" s="175"/>
      <c r="O56" s="175"/>
      <c r="P56" s="175">
        <f>'将来負担比率（分子）の構造'!M$52</f>
        <v>47387</v>
      </c>
    </row>
    <row r="57" spans="1:16" x14ac:dyDescent="0.2">
      <c r="A57" s="175" t="s">
        <v>44</v>
      </c>
      <c r="B57" s="175"/>
      <c r="C57" s="175"/>
      <c r="D57" s="175">
        <f>'将来負担比率（分子）の構造'!I$51</f>
        <v>7016</v>
      </c>
      <c r="E57" s="175"/>
      <c r="F57" s="175"/>
      <c r="G57" s="175">
        <f>'将来負担比率（分子）の構造'!J$51</f>
        <v>6916</v>
      </c>
      <c r="H57" s="175"/>
      <c r="I57" s="175"/>
      <c r="J57" s="175">
        <f>'将来負担比率（分子）の構造'!K$51</f>
        <v>6991</v>
      </c>
      <c r="K57" s="175"/>
      <c r="L57" s="175"/>
      <c r="M57" s="175">
        <f>'将来負担比率（分子）の構造'!L$51</f>
        <v>3282</v>
      </c>
      <c r="N57" s="175"/>
      <c r="O57" s="175"/>
      <c r="P57" s="175">
        <f>'将来負担比率（分子）の構造'!M$51</f>
        <v>2131</v>
      </c>
    </row>
    <row r="58" spans="1:16" x14ac:dyDescent="0.2">
      <c r="A58" s="175" t="s">
        <v>43</v>
      </c>
      <c r="B58" s="175"/>
      <c r="C58" s="175"/>
      <c r="D58" s="175">
        <f>'将来負担比率（分子）の構造'!I$50</f>
        <v>130516</v>
      </c>
      <c r="E58" s="175"/>
      <c r="F58" s="175"/>
      <c r="G58" s="175">
        <f>'将来負担比率（分子）の構造'!J$50</f>
        <v>136736</v>
      </c>
      <c r="H58" s="175"/>
      <c r="I58" s="175"/>
      <c r="J58" s="175">
        <f>'将来負担比率（分子）の構造'!K$50</f>
        <v>134016</v>
      </c>
      <c r="K58" s="175"/>
      <c r="L58" s="175"/>
      <c r="M58" s="175">
        <f>'将来負担比率（分子）の構造'!L$50</f>
        <v>137624</v>
      </c>
      <c r="N58" s="175"/>
      <c r="O58" s="175"/>
      <c r="P58" s="175">
        <f>'将来負担比率（分子）の構造'!M$50</f>
        <v>150334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19930</v>
      </c>
      <c r="C62" s="175"/>
      <c r="D62" s="175"/>
      <c r="E62" s="175">
        <f>'将来負担比率（分子）の構造'!J$45</f>
        <v>17970</v>
      </c>
      <c r="F62" s="175"/>
      <c r="G62" s="175"/>
      <c r="H62" s="175">
        <f>'将来負担比率（分子）の構造'!K$45</f>
        <v>17301</v>
      </c>
      <c r="I62" s="175"/>
      <c r="J62" s="175"/>
      <c r="K62" s="175">
        <f>'将来負担比率（分子）の構造'!L$45</f>
        <v>17024</v>
      </c>
      <c r="L62" s="175"/>
      <c r="M62" s="175"/>
      <c r="N62" s="175">
        <f>'将来負担比率（分子）の構造'!M$45</f>
        <v>15425</v>
      </c>
      <c r="O62" s="175"/>
      <c r="P62" s="175"/>
    </row>
    <row r="63" spans="1:16" x14ac:dyDescent="0.2">
      <c r="A63" s="175" t="s">
        <v>36</v>
      </c>
      <c r="B63" s="175">
        <f>'将来負担比率（分子）の構造'!I$44</f>
        <v>1504</v>
      </c>
      <c r="C63" s="175"/>
      <c r="D63" s="175"/>
      <c r="E63" s="175">
        <f>'将来負担比率（分子）の構造'!J$44</f>
        <v>1570</v>
      </c>
      <c r="F63" s="175"/>
      <c r="G63" s="175"/>
      <c r="H63" s="175">
        <f>'将来負担比率（分子）の構造'!K$44</f>
        <v>1846</v>
      </c>
      <c r="I63" s="175"/>
      <c r="J63" s="175"/>
      <c r="K63" s="175">
        <f>'将来負担比率（分子）の構造'!L$44</f>
        <v>2017</v>
      </c>
      <c r="L63" s="175"/>
      <c r="M63" s="175"/>
      <c r="N63" s="175">
        <f>'将来負担比率（分子）の構造'!M$44</f>
        <v>2400</v>
      </c>
      <c r="O63" s="175"/>
      <c r="P63" s="175"/>
    </row>
    <row r="64" spans="1:16" x14ac:dyDescent="0.2">
      <c r="A64" s="175" t="s">
        <v>35</v>
      </c>
      <c r="B64" s="175">
        <f>'将来負担比率（分子）の構造'!I$43</f>
        <v>169</v>
      </c>
      <c r="C64" s="175"/>
      <c r="D64" s="175"/>
      <c r="E64" s="175">
        <f>'将来負担比率（分子）の構造'!J$43</f>
        <v>144</v>
      </c>
      <c r="F64" s="175"/>
      <c r="G64" s="175"/>
      <c r="H64" s="175">
        <f>'将来負担比率（分子）の構造'!K$43</f>
        <v>121</v>
      </c>
      <c r="I64" s="175"/>
      <c r="J64" s="175"/>
      <c r="K64" s="175">
        <f>'将来負担比率（分子）の構造'!L$43</f>
        <v>100</v>
      </c>
      <c r="L64" s="175"/>
      <c r="M64" s="175"/>
      <c r="N64" s="175">
        <f>'将来負担比率（分子）の構造'!M$43</f>
        <v>79</v>
      </c>
      <c r="O64" s="175"/>
      <c r="P64" s="175"/>
    </row>
    <row r="65" spans="1:16" x14ac:dyDescent="0.2">
      <c r="A65" s="175" t="s">
        <v>34</v>
      </c>
      <c r="B65" s="175">
        <f>'将来負担比率（分子）の構造'!I$42</f>
        <v>12636</v>
      </c>
      <c r="C65" s="175"/>
      <c r="D65" s="175"/>
      <c r="E65" s="175">
        <f>'将来負担比率（分子）の構造'!J$42</f>
        <v>13148</v>
      </c>
      <c r="F65" s="175"/>
      <c r="G65" s="175"/>
      <c r="H65" s="175">
        <f>'将来負担比率（分子）の構造'!K$42</f>
        <v>8286</v>
      </c>
      <c r="I65" s="175"/>
      <c r="J65" s="175"/>
      <c r="K65" s="175">
        <f>'将来負担比率（分子）の構造'!L$42</f>
        <v>8447</v>
      </c>
      <c r="L65" s="175"/>
      <c r="M65" s="175"/>
      <c r="N65" s="175">
        <f>'将来負担比率（分子）の構造'!M$42</f>
        <v>7158</v>
      </c>
      <c r="O65" s="175"/>
      <c r="P65" s="175"/>
    </row>
    <row r="66" spans="1:16" x14ac:dyDescent="0.2">
      <c r="A66" s="175" t="s">
        <v>33</v>
      </c>
      <c r="B66" s="175">
        <f>'将来負担比率（分子）の構造'!I$41</f>
        <v>14013</v>
      </c>
      <c r="C66" s="175"/>
      <c r="D66" s="175"/>
      <c r="E66" s="175">
        <f>'将来負担比率（分子）の構造'!J$41</f>
        <v>14401</v>
      </c>
      <c r="F66" s="175"/>
      <c r="G66" s="175"/>
      <c r="H66" s="175">
        <f>'将来負担比率（分子）の構造'!K$41</f>
        <v>15147</v>
      </c>
      <c r="I66" s="175"/>
      <c r="J66" s="175"/>
      <c r="K66" s="175">
        <f>'将来負担比率（分子）の構造'!L$41</f>
        <v>14093</v>
      </c>
      <c r="L66" s="175"/>
      <c r="M66" s="175"/>
      <c r="N66" s="175">
        <f>'将来負担比率（分子）の構造'!M$41</f>
        <v>13249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23642</v>
      </c>
      <c r="C72" s="179">
        <f>基金残高に係る経年分析!G55</f>
        <v>22794</v>
      </c>
      <c r="D72" s="179">
        <f>基金残高に係る経年分析!H55</f>
        <v>23404</v>
      </c>
    </row>
    <row r="73" spans="1:16" x14ac:dyDescent="0.2">
      <c r="A73" s="178" t="s">
        <v>80</v>
      </c>
      <c r="B73" s="179">
        <f>基金残高に係る経年分析!F56</f>
        <v>298</v>
      </c>
      <c r="C73" s="179">
        <f>基金残高に係る経年分析!G56</f>
        <v>279</v>
      </c>
      <c r="D73" s="179">
        <f>基金残高に係る経年分析!H56</f>
        <v>268</v>
      </c>
    </row>
    <row r="74" spans="1:16" x14ac:dyDescent="0.2">
      <c r="A74" s="178" t="s">
        <v>81</v>
      </c>
      <c r="B74" s="179">
        <f>基金残高に係る経年分析!F57</f>
        <v>103437</v>
      </c>
      <c r="C74" s="179">
        <f>基金残高に係る経年分析!G57</f>
        <v>105698</v>
      </c>
      <c r="D74" s="179">
        <f>基金残高に係る経年分析!H57</f>
        <v>117344</v>
      </c>
    </row>
  </sheetData>
  <sheetProtection algorithmName="SHA-512" hashValue="w7h4cBcAi1f/CPsWwrL7XSgjgmvdV56WepciWyVA6mTg3la9HoPKBBE17q+LUz8U34MVkR/z9rOYlZQD3qeDZw==" saltValue="WTHFMUolAve3+nG6LRz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36655020</v>
      </c>
      <c r="S5" s="613"/>
      <c r="T5" s="613"/>
      <c r="U5" s="613"/>
      <c r="V5" s="613"/>
      <c r="W5" s="613"/>
      <c r="X5" s="613"/>
      <c r="Y5" s="614"/>
      <c r="Z5" s="615">
        <v>14.6</v>
      </c>
      <c r="AA5" s="615"/>
      <c r="AB5" s="615"/>
      <c r="AC5" s="615"/>
      <c r="AD5" s="616">
        <v>36655020</v>
      </c>
      <c r="AE5" s="616"/>
      <c r="AF5" s="616"/>
      <c r="AG5" s="616"/>
      <c r="AH5" s="616"/>
      <c r="AI5" s="616"/>
      <c r="AJ5" s="616"/>
      <c r="AK5" s="616"/>
      <c r="AL5" s="617">
        <v>27.5</v>
      </c>
      <c r="AM5" s="618"/>
      <c r="AN5" s="618"/>
      <c r="AO5" s="619"/>
      <c r="AP5" s="609" t="s">
        <v>232</v>
      </c>
      <c r="AQ5" s="610"/>
      <c r="AR5" s="610"/>
      <c r="AS5" s="610"/>
      <c r="AT5" s="610"/>
      <c r="AU5" s="610"/>
      <c r="AV5" s="610"/>
      <c r="AW5" s="610"/>
      <c r="AX5" s="610"/>
      <c r="AY5" s="610"/>
      <c r="AZ5" s="610"/>
      <c r="BA5" s="610"/>
      <c r="BB5" s="610"/>
      <c r="BC5" s="610"/>
      <c r="BD5" s="610"/>
      <c r="BE5" s="610"/>
      <c r="BF5" s="611"/>
      <c r="BG5" s="623">
        <v>36648519</v>
      </c>
      <c r="BH5" s="624"/>
      <c r="BI5" s="624"/>
      <c r="BJ5" s="624"/>
      <c r="BK5" s="624"/>
      <c r="BL5" s="624"/>
      <c r="BM5" s="624"/>
      <c r="BN5" s="625"/>
      <c r="BO5" s="626">
        <v>100</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718003</v>
      </c>
      <c r="S6" s="624"/>
      <c r="T6" s="624"/>
      <c r="U6" s="624"/>
      <c r="V6" s="624"/>
      <c r="W6" s="624"/>
      <c r="X6" s="624"/>
      <c r="Y6" s="625"/>
      <c r="Z6" s="626">
        <v>0.3</v>
      </c>
      <c r="AA6" s="626"/>
      <c r="AB6" s="626"/>
      <c r="AC6" s="626"/>
      <c r="AD6" s="627">
        <v>718003</v>
      </c>
      <c r="AE6" s="627"/>
      <c r="AF6" s="627"/>
      <c r="AG6" s="627"/>
      <c r="AH6" s="627"/>
      <c r="AI6" s="627"/>
      <c r="AJ6" s="627"/>
      <c r="AK6" s="627"/>
      <c r="AL6" s="628">
        <v>0.5</v>
      </c>
      <c r="AM6" s="629"/>
      <c r="AN6" s="629"/>
      <c r="AO6" s="630"/>
      <c r="AP6" s="620" t="s">
        <v>238</v>
      </c>
      <c r="AQ6" s="621"/>
      <c r="AR6" s="621"/>
      <c r="AS6" s="621"/>
      <c r="AT6" s="621"/>
      <c r="AU6" s="621"/>
      <c r="AV6" s="621"/>
      <c r="AW6" s="621"/>
      <c r="AX6" s="621"/>
      <c r="AY6" s="621"/>
      <c r="AZ6" s="621"/>
      <c r="BA6" s="621"/>
      <c r="BB6" s="621"/>
      <c r="BC6" s="621"/>
      <c r="BD6" s="621"/>
      <c r="BE6" s="621"/>
      <c r="BF6" s="622"/>
      <c r="BG6" s="623">
        <v>36648519</v>
      </c>
      <c r="BH6" s="624"/>
      <c r="BI6" s="624"/>
      <c r="BJ6" s="624"/>
      <c r="BK6" s="624"/>
      <c r="BL6" s="624"/>
      <c r="BM6" s="624"/>
      <c r="BN6" s="625"/>
      <c r="BO6" s="626">
        <v>100</v>
      </c>
      <c r="BP6" s="626"/>
      <c r="BQ6" s="626"/>
      <c r="BR6" s="626"/>
      <c r="BS6" s="627" t="s">
        <v>233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768208</v>
      </c>
      <c r="CS6" s="624"/>
      <c r="CT6" s="624"/>
      <c r="CU6" s="624"/>
      <c r="CV6" s="624"/>
      <c r="CW6" s="624"/>
      <c r="CX6" s="624"/>
      <c r="CY6" s="625"/>
      <c r="CZ6" s="617">
        <v>0.3</v>
      </c>
      <c r="DA6" s="618"/>
      <c r="DB6" s="618"/>
      <c r="DC6" s="634"/>
      <c r="DD6" s="632" t="s">
        <v>233</v>
      </c>
      <c r="DE6" s="624"/>
      <c r="DF6" s="624"/>
      <c r="DG6" s="624"/>
      <c r="DH6" s="624"/>
      <c r="DI6" s="624"/>
      <c r="DJ6" s="624"/>
      <c r="DK6" s="624"/>
      <c r="DL6" s="624"/>
      <c r="DM6" s="624"/>
      <c r="DN6" s="624"/>
      <c r="DO6" s="624"/>
      <c r="DP6" s="625"/>
      <c r="DQ6" s="632">
        <v>768053</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118006</v>
      </c>
      <c r="S7" s="624"/>
      <c r="T7" s="624"/>
      <c r="U7" s="624"/>
      <c r="V7" s="624"/>
      <c r="W7" s="624"/>
      <c r="X7" s="624"/>
      <c r="Y7" s="625"/>
      <c r="Z7" s="626">
        <v>0</v>
      </c>
      <c r="AA7" s="626"/>
      <c r="AB7" s="626"/>
      <c r="AC7" s="626"/>
      <c r="AD7" s="627">
        <v>118006</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33019111</v>
      </c>
      <c r="BH7" s="624"/>
      <c r="BI7" s="624"/>
      <c r="BJ7" s="624"/>
      <c r="BK7" s="624"/>
      <c r="BL7" s="624"/>
      <c r="BM7" s="624"/>
      <c r="BN7" s="625"/>
      <c r="BO7" s="626">
        <v>90.1</v>
      </c>
      <c r="BP7" s="626"/>
      <c r="BQ7" s="626"/>
      <c r="BR7" s="626"/>
      <c r="BS7" s="627" t="s">
        <v>233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39417014</v>
      </c>
      <c r="CS7" s="624"/>
      <c r="CT7" s="624"/>
      <c r="CU7" s="624"/>
      <c r="CV7" s="624"/>
      <c r="CW7" s="624"/>
      <c r="CX7" s="624"/>
      <c r="CY7" s="625"/>
      <c r="CZ7" s="626">
        <v>16.5</v>
      </c>
      <c r="DA7" s="626"/>
      <c r="DB7" s="626"/>
      <c r="DC7" s="626"/>
      <c r="DD7" s="632">
        <v>1206003</v>
      </c>
      <c r="DE7" s="624"/>
      <c r="DF7" s="624"/>
      <c r="DG7" s="624"/>
      <c r="DH7" s="624"/>
      <c r="DI7" s="624"/>
      <c r="DJ7" s="624"/>
      <c r="DK7" s="624"/>
      <c r="DL7" s="624"/>
      <c r="DM7" s="624"/>
      <c r="DN7" s="624"/>
      <c r="DO7" s="624"/>
      <c r="DP7" s="625"/>
      <c r="DQ7" s="632">
        <v>36596020</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627995</v>
      </c>
      <c r="S8" s="624"/>
      <c r="T8" s="624"/>
      <c r="U8" s="624"/>
      <c r="V8" s="624"/>
      <c r="W8" s="624"/>
      <c r="X8" s="624"/>
      <c r="Y8" s="625"/>
      <c r="Z8" s="626">
        <v>0.3</v>
      </c>
      <c r="AA8" s="626"/>
      <c r="AB8" s="626"/>
      <c r="AC8" s="626"/>
      <c r="AD8" s="627">
        <v>627995</v>
      </c>
      <c r="AE8" s="627"/>
      <c r="AF8" s="627"/>
      <c r="AG8" s="627"/>
      <c r="AH8" s="627"/>
      <c r="AI8" s="627"/>
      <c r="AJ8" s="627"/>
      <c r="AK8" s="627"/>
      <c r="AL8" s="628">
        <v>0.5</v>
      </c>
      <c r="AM8" s="629"/>
      <c r="AN8" s="629"/>
      <c r="AO8" s="630"/>
      <c r="AP8" s="620" t="s">
        <v>244</v>
      </c>
      <c r="AQ8" s="621"/>
      <c r="AR8" s="621"/>
      <c r="AS8" s="621"/>
      <c r="AT8" s="621"/>
      <c r="AU8" s="621"/>
      <c r="AV8" s="621"/>
      <c r="AW8" s="621"/>
      <c r="AX8" s="621"/>
      <c r="AY8" s="621"/>
      <c r="AZ8" s="621"/>
      <c r="BA8" s="621"/>
      <c r="BB8" s="621"/>
      <c r="BC8" s="621"/>
      <c r="BD8" s="621"/>
      <c r="BE8" s="621"/>
      <c r="BF8" s="622"/>
      <c r="BG8" s="623">
        <v>867332</v>
      </c>
      <c r="BH8" s="624"/>
      <c r="BI8" s="624"/>
      <c r="BJ8" s="624"/>
      <c r="BK8" s="624"/>
      <c r="BL8" s="624"/>
      <c r="BM8" s="624"/>
      <c r="BN8" s="625"/>
      <c r="BO8" s="626">
        <v>2.4</v>
      </c>
      <c r="BP8" s="626"/>
      <c r="BQ8" s="626"/>
      <c r="BR8" s="626"/>
      <c r="BS8" s="627" t="s">
        <v>141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117546447</v>
      </c>
      <c r="CS8" s="624"/>
      <c r="CT8" s="624"/>
      <c r="CU8" s="624"/>
      <c r="CV8" s="624"/>
      <c r="CW8" s="624"/>
      <c r="CX8" s="624"/>
      <c r="CY8" s="625"/>
      <c r="CZ8" s="626">
        <v>49.1</v>
      </c>
      <c r="DA8" s="626"/>
      <c r="DB8" s="626"/>
      <c r="DC8" s="626"/>
      <c r="DD8" s="632">
        <v>2008451</v>
      </c>
      <c r="DE8" s="624"/>
      <c r="DF8" s="624"/>
      <c r="DG8" s="624"/>
      <c r="DH8" s="624"/>
      <c r="DI8" s="624"/>
      <c r="DJ8" s="624"/>
      <c r="DK8" s="624"/>
      <c r="DL8" s="624"/>
      <c r="DM8" s="624"/>
      <c r="DN8" s="624"/>
      <c r="DO8" s="624"/>
      <c r="DP8" s="625"/>
      <c r="DQ8" s="632">
        <v>59983399</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482196</v>
      </c>
      <c r="S9" s="624"/>
      <c r="T9" s="624"/>
      <c r="U9" s="624"/>
      <c r="V9" s="624"/>
      <c r="W9" s="624"/>
      <c r="X9" s="624"/>
      <c r="Y9" s="625"/>
      <c r="Z9" s="626">
        <v>0.2</v>
      </c>
      <c r="AA9" s="626"/>
      <c r="AB9" s="626"/>
      <c r="AC9" s="626"/>
      <c r="AD9" s="627">
        <v>482196</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32151779</v>
      </c>
      <c r="BH9" s="624"/>
      <c r="BI9" s="624"/>
      <c r="BJ9" s="624"/>
      <c r="BK9" s="624"/>
      <c r="BL9" s="624"/>
      <c r="BM9" s="624"/>
      <c r="BN9" s="625"/>
      <c r="BO9" s="626">
        <v>87.7</v>
      </c>
      <c r="BP9" s="626"/>
      <c r="BQ9" s="626"/>
      <c r="BR9" s="626"/>
      <c r="BS9" s="627" t="s">
        <v>178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17932502</v>
      </c>
      <c r="CS9" s="624"/>
      <c r="CT9" s="624"/>
      <c r="CU9" s="624"/>
      <c r="CV9" s="624"/>
      <c r="CW9" s="624"/>
      <c r="CX9" s="624"/>
      <c r="CY9" s="625"/>
      <c r="CZ9" s="626">
        <v>7.5</v>
      </c>
      <c r="DA9" s="626"/>
      <c r="DB9" s="626"/>
      <c r="DC9" s="626"/>
      <c r="DD9" s="632">
        <v>549320</v>
      </c>
      <c r="DE9" s="624"/>
      <c r="DF9" s="624"/>
      <c r="DG9" s="624"/>
      <c r="DH9" s="624"/>
      <c r="DI9" s="624"/>
      <c r="DJ9" s="624"/>
      <c r="DK9" s="624"/>
      <c r="DL9" s="624"/>
      <c r="DM9" s="624"/>
      <c r="DN9" s="624"/>
      <c r="DO9" s="624"/>
      <c r="DP9" s="625"/>
      <c r="DQ9" s="632">
        <v>12091128</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233</v>
      </c>
      <c r="AA10" s="626"/>
      <c r="AB10" s="626"/>
      <c r="AC10" s="626"/>
      <c r="AD10" s="627" t="s">
        <v>233</v>
      </c>
      <c r="AE10" s="627"/>
      <c r="AF10" s="627"/>
      <c r="AG10" s="627"/>
      <c r="AH10" s="627"/>
      <c r="AI10" s="627"/>
      <c r="AJ10" s="627"/>
      <c r="AK10" s="627"/>
      <c r="AL10" s="628" t="s">
        <v>233</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t="s">
        <v>233</v>
      </c>
      <c r="BH10" s="624"/>
      <c r="BI10" s="624"/>
      <c r="BJ10" s="624"/>
      <c r="BK10" s="624"/>
      <c r="BL10" s="624"/>
      <c r="BM10" s="624"/>
      <c r="BN10" s="625"/>
      <c r="BO10" s="626" t="s">
        <v>141</v>
      </c>
      <c r="BP10" s="626"/>
      <c r="BQ10" s="626"/>
      <c r="BR10" s="626"/>
      <c r="BS10" s="627" t="s">
        <v>178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580909</v>
      </c>
      <c r="CS10" s="624"/>
      <c r="CT10" s="624"/>
      <c r="CU10" s="624"/>
      <c r="CV10" s="624"/>
      <c r="CW10" s="624"/>
      <c r="CX10" s="624"/>
      <c r="CY10" s="625"/>
      <c r="CZ10" s="626">
        <v>0.2</v>
      </c>
      <c r="DA10" s="626"/>
      <c r="DB10" s="626"/>
      <c r="DC10" s="626"/>
      <c r="DD10" s="632" t="s">
        <v>233</v>
      </c>
      <c r="DE10" s="624"/>
      <c r="DF10" s="624"/>
      <c r="DG10" s="624"/>
      <c r="DH10" s="624"/>
      <c r="DI10" s="624"/>
      <c r="DJ10" s="624"/>
      <c r="DK10" s="624"/>
      <c r="DL10" s="624"/>
      <c r="DM10" s="624"/>
      <c r="DN10" s="624"/>
      <c r="DO10" s="624"/>
      <c r="DP10" s="625"/>
      <c r="DQ10" s="632">
        <v>556292</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10587923</v>
      </c>
      <c r="S11" s="624"/>
      <c r="T11" s="624"/>
      <c r="U11" s="624"/>
      <c r="V11" s="624"/>
      <c r="W11" s="624"/>
      <c r="X11" s="624"/>
      <c r="Y11" s="625"/>
      <c r="Z11" s="628">
        <v>4.2</v>
      </c>
      <c r="AA11" s="629"/>
      <c r="AB11" s="629"/>
      <c r="AC11" s="635"/>
      <c r="AD11" s="632">
        <v>10587923</v>
      </c>
      <c r="AE11" s="624"/>
      <c r="AF11" s="624"/>
      <c r="AG11" s="624"/>
      <c r="AH11" s="624"/>
      <c r="AI11" s="624"/>
      <c r="AJ11" s="624"/>
      <c r="AK11" s="625"/>
      <c r="AL11" s="628">
        <v>7.9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t="s">
        <v>233</v>
      </c>
      <c r="BH11" s="624"/>
      <c r="BI11" s="624"/>
      <c r="BJ11" s="624"/>
      <c r="BK11" s="624"/>
      <c r="BL11" s="624"/>
      <c r="BM11" s="624"/>
      <c r="BN11" s="625"/>
      <c r="BO11" s="626" t="s">
        <v>233</v>
      </c>
      <c r="BP11" s="626"/>
      <c r="BQ11" s="626"/>
      <c r="BR11" s="626"/>
      <c r="BS11" s="627" t="s">
        <v>233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63019</v>
      </c>
      <c r="CS11" s="624"/>
      <c r="CT11" s="624"/>
      <c r="CU11" s="624"/>
      <c r="CV11" s="624"/>
      <c r="CW11" s="624"/>
      <c r="CX11" s="624"/>
      <c r="CY11" s="625"/>
      <c r="CZ11" s="626">
        <v>0</v>
      </c>
      <c r="DA11" s="626"/>
      <c r="DB11" s="626"/>
      <c r="DC11" s="626"/>
      <c r="DD11" s="632">
        <v>24498</v>
      </c>
      <c r="DE11" s="624"/>
      <c r="DF11" s="624"/>
      <c r="DG11" s="624"/>
      <c r="DH11" s="624"/>
      <c r="DI11" s="624"/>
      <c r="DJ11" s="624"/>
      <c r="DK11" s="624"/>
      <c r="DL11" s="624"/>
      <c r="DM11" s="624"/>
      <c r="DN11" s="624"/>
      <c r="DO11" s="624"/>
      <c r="DP11" s="625"/>
      <c r="DQ11" s="632">
        <v>41397</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141</v>
      </c>
      <c r="AA12" s="626"/>
      <c r="AB12" s="626"/>
      <c r="AC12" s="626"/>
      <c r="AD12" s="627" t="s">
        <v>233</v>
      </c>
      <c r="AE12" s="627"/>
      <c r="AF12" s="627"/>
      <c r="AG12" s="627"/>
      <c r="AH12" s="627"/>
      <c r="AI12" s="627"/>
      <c r="AJ12" s="627"/>
      <c r="AK12" s="627"/>
      <c r="AL12" s="628" t="s">
        <v>178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t="s">
        <v>233</v>
      </c>
      <c r="BH12" s="624"/>
      <c r="BI12" s="624"/>
      <c r="BJ12" s="624"/>
      <c r="BK12" s="624"/>
      <c r="BL12" s="624"/>
      <c r="BM12" s="624"/>
      <c r="BN12" s="625"/>
      <c r="BO12" s="626" t="s">
        <v>178</v>
      </c>
      <c r="BP12" s="626"/>
      <c r="BQ12" s="626"/>
      <c r="BR12" s="626"/>
      <c r="BS12" s="627" t="s">
        <v>178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6793667</v>
      </c>
      <c r="CS12" s="624"/>
      <c r="CT12" s="624"/>
      <c r="CU12" s="624"/>
      <c r="CV12" s="624"/>
      <c r="CW12" s="624"/>
      <c r="CX12" s="624"/>
      <c r="CY12" s="625"/>
      <c r="CZ12" s="626">
        <v>2.8</v>
      </c>
      <c r="DA12" s="626"/>
      <c r="DB12" s="626"/>
      <c r="DC12" s="626"/>
      <c r="DD12" s="632">
        <v>78415</v>
      </c>
      <c r="DE12" s="624"/>
      <c r="DF12" s="624"/>
      <c r="DG12" s="624"/>
      <c r="DH12" s="624"/>
      <c r="DI12" s="624"/>
      <c r="DJ12" s="624"/>
      <c r="DK12" s="624"/>
      <c r="DL12" s="624"/>
      <c r="DM12" s="624"/>
      <c r="DN12" s="624"/>
      <c r="DO12" s="624"/>
      <c r="DP12" s="625"/>
      <c r="DQ12" s="632">
        <v>4543983</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178</v>
      </c>
      <c r="AA13" s="626"/>
      <c r="AB13" s="626"/>
      <c r="AC13" s="626"/>
      <c r="AD13" s="627" t="s">
        <v>178</v>
      </c>
      <c r="AE13" s="627"/>
      <c r="AF13" s="627"/>
      <c r="AG13" s="627"/>
      <c r="AH13" s="627"/>
      <c r="AI13" s="627"/>
      <c r="AJ13" s="627"/>
      <c r="AK13" s="627"/>
      <c r="AL13" s="628" t="s">
        <v>178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t="s">
        <v>178</v>
      </c>
      <c r="BH13" s="624"/>
      <c r="BI13" s="624"/>
      <c r="BJ13" s="624"/>
      <c r="BK13" s="624"/>
      <c r="BL13" s="624"/>
      <c r="BM13" s="624"/>
      <c r="BN13" s="625"/>
      <c r="BO13" s="626" t="s">
        <v>233</v>
      </c>
      <c r="BP13" s="626"/>
      <c r="BQ13" s="626"/>
      <c r="BR13" s="626"/>
      <c r="BS13" s="627" t="s">
        <v>233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22172531</v>
      </c>
      <c r="CS13" s="624"/>
      <c r="CT13" s="624"/>
      <c r="CU13" s="624"/>
      <c r="CV13" s="624"/>
      <c r="CW13" s="624"/>
      <c r="CX13" s="624"/>
      <c r="CY13" s="625"/>
      <c r="CZ13" s="626">
        <v>9.3000000000000007</v>
      </c>
      <c r="DA13" s="626"/>
      <c r="DB13" s="626"/>
      <c r="DC13" s="626"/>
      <c r="DD13" s="632">
        <v>13326835</v>
      </c>
      <c r="DE13" s="624"/>
      <c r="DF13" s="624"/>
      <c r="DG13" s="624"/>
      <c r="DH13" s="624"/>
      <c r="DI13" s="624"/>
      <c r="DJ13" s="624"/>
      <c r="DK13" s="624"/>
      <c r="DL13" s="624"/>
      <c r="DM13" s="624"/>
      <c r="DN13" s="624"/>
      <c r="DO13" s="624"/>
      <c r="DP13" s="625"/>
      <c r="DQ13" s="632">
        <v>12923945</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33</v>
      </c>
      <c r="S14" s="624"/>
      <c r="T14" s="624"/>
      <c r="U14" s="624"/>
      <c r="V14" s="624"/>
      <c r="W14" s="624"/>
      <c r="X14" s="624"/>
      <c r="Y14" s="625"/>
      <c r="Z14" s="626">
        <v>0</v>
      </c>
      <c r="AA14" s="626"/>
      <c r="AB14" s="626"/>
      <c r="AC14" s="626"/>
      <c r="AD14" s="627">
        <v>33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307329</v>
      </c>
      <c r="BH14" s="624"/>
      <c r="BI14" s="624"/>
      <c r="BJ14" s="624"/>
      <c r="BK14" s="624"/>
      <c r="BL14" s="624"/>
      <c r="BM14" s="624"/>
      <c r="BN14" s="625"/>
      <c r="BO14" s="626">
        <v>0.8</v>
      </c>
      <c r="BP14" s="626"/>
      <c r="BQ14" s="626"/>
      <c r="BR14" s="626"/>
      <c r="BS14" s="627" t="s">
        <v>233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1219152</v>
      </c>
      <c r="CS14" s="624"/>
      <c r="CT14" s="624"/>
      <c r="CU14" s="624"/>
      <c r="CV14" s="624"/>
      <c r="CW14" s="624"/>
      <c r="CX14" s="624"/>
      <c r="CY14" s="625"/>
      <c r="CZ14" s="626">
        <v>0.5</v>
      </c>
      <c r="DA14" s="626"/>
      <c r="DB14" s="626"/>
      <c r="DC14" s="626"/>
      <c r="DD14" s="632">
        <v>586518</v>
      </c>
      <c r="DE14" s="624"/>
      <c r="DF14" s="624"/>
      <c r="DG14" s="624"/>
      <c r="DH14" s="624"/>
      <c r="DI14" s="624"/>
      <c r="DJ14" s="624"/>
      <c r="DK14" s="624"/>
      <c r="DL14" s="624"/>
      <c r="DM14" s="624"/>
      <c r="DN14" s="624"/>
      <c r="DO14" s="624"/>
      <c r="DP14" s="625"/>
      <c r="DQ14" s="632">
        <v>1004772</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233</v>
      </c>
      <c r="AA15" s="626"/>
      <c r="AB15" s="626"/>
      <c r="AC15" s="626"/>
      <c r="AD15" s="627" t="s">
        <v>233</v>
      </c>
      <c r="AE15" s="627"/>
      <c r="AF15" s="627"/>
      <c r="AG15" s="627"/>
      <c r="AH15" s="627"/>
      <c r="AI15" s="627"/>
      <c r="AJ15" s="627"/>
      <c r="AK15" s="627"/>
      <c r="AL15" s="628" t="s">
        <v>233</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3322079</v>
      </c>
      <c r="BH15" s="624"/>
      <c r="BI15" s="624"/>
      <c r="BJ15" s="624"/>
      <c r="BK15" s="624"/>
      <c r="BL15" s="624"/>
      <c r="BM15" s="624"/>
      <c r="BN15" s="625"/>
      <c r="BO15" s="626">
        <v>9.1</v>
      </c>
      <c r="BP15" s="626"/>
      <c r="BQ15" s="626"/>
      <c r="BR15" s="626"/>
      <c r="BS15" s="627" t="s">
        <v>233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30749402</v>
      </c>
      <c r="CS15" s="624"/>
      <c r="CT15" s="624"/>
      <c r="CU15" s="624"/>
      <c r="CV15" s="624"/>
      <c r="CW15" s="624"/>
      <c r="CX15" s="624"/>
      <c r="CY15" s="625"/>
      <c r="CZ15" s="626">
        <v>12.9</v>
      </c>
      <c r="DA15" s="626"/>
      <c r="DB15" s="626"/>
      <c r="DC15" s="626"/>
      <c r="DD15" s="632">
        <v>9704972</v>
      </c>
      <c r="DE15" s="624"/>
      <c r="DF15" s="624"/>
      <c r="DG15" s="624"/>
      <c r="DH15" s="624"/>
      <c r="DI15" s="624"/>
      <c r="DJ15" s="624"/>
      <c r="DK15" s="624"/>
      <c r="DL15" s="624"/>
      <c r="DM15" s="624"/>
      <c r="DN15" s="624"/>
      <c r="DO15" s="624"/>
      <c r="DP15" s="625"/>
      <c r="DQ15" s="632">
        <v>22188990</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183282</v>
      </c>
      <c r="S16" s="624"/>
      <c r="T16" s="624"/>
      <c r="U16" s="624"/>
      <c r="V16" s="624"/>
      <c r="W16" s="624"/>
      <c r="X16" s="624"/>
      <c r="Y16" s="625"/>
      <c r="Z16" s="626">
        <v>0.1</v>
      </c>
      <c r="AA16" s="626"/>
      <c r="AB16" s="626"/>
      <c r="AC16" s="626"/>
      <c r="AD16" s="627">
        <v>183282</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178</v>
      </c>
      <c r="BP16" s="626"/>
      <c r="BQ16" s="626"/>
      <c r="BR16" s="626"/>
      <c r="BS16" s="627" t="s">
        <v>141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233</v>
      </c>
      <c r="CS16" s="624"/>
      <c r="CT16" s="624"/>
      <c r="CU16" s="624"/>
      <c r="CV16" s="624"/>
      <c r="CW16" s="624"/>
      <c r="CX16" s="624"/>
      <c r="CY16" s="625"/>
      <c r="CZ16" s="626" t="s">
        <v>178</v>
      </c>
      <c r="DA16" s="626"/>
      <c r="DB16" s="626"/>
      <c r="DC16" s="626"/>
      <c r="DD16" s="632" t="s">
        <v>270</v>
      </c>
      <c r="DE16" s="624"/>
      <c r="DF16" s="624"/>
      <c r="DG16" s="624"/>
      <c r="DH16" s="624"/>
      <c r="DI16" s="624"/>
      <c r="DJ16" s="624"/>
      <c r="DK16" s="624"/>
      <c r="DL16" s="624"/>
      <c r="DM16" s="624"/>
      <c r="DN16" s="624"/>
      <c r="DO16" s="624"/>
      <c r="DP16" s="625"/>
      <c r="DQ16" s="632" t="s">
        <v>233</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t="s">
        <v>141</v>
      </c>
      <c r="S17" s="624"/>
      <c r="T17" s="624"/>
      <c r="U17" s="624"/>
      <c r="V17" s="624"/>
      <c r="W17" s="624"/>
      <c r="X17" s="624"/>
      <c r="Y17" s="625"/>
      <c r="Z17" s="626" t="s">
        <v>178</v>
      </c>
      <c r="AA17" s="626"/>
      <c r="AB17" s="626"/>
      <c r="AC17" s="626"/>
      <c r="AD17" s="627" t="s">
        <v>141</v>
      </c>
      <c r="AE17" s="627"/>
      <c r="AF17" s="627"/>
      <c r="AG17" s="627"/>
      <c r="AH17" s="627"/>
      <c r="AI17" s="627"/>
      <c r="AJ17" s="627"/>
      <c r="AK17" s="627"/>
      <c r="AL17" s="628" t="s">
        <v>233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178</v>
      </c>
      <c r="BH17" s="624"/>
      <c r="BI17" s="624"/>
      <c r="BJ17" s="624"/>
      <c r="BK17" s="624"/>
      <c r="BL17" s="624"/>
      <c r="BM17" s="624"/>
      <c r="BN17" s="625"/>
      <c r="BO17" s="626" t="s">
        <v>233</v>
      </c>
      <c r="BP17" s="626"/>
      <c r="BQ17" s="626"/>
      <c r="BR17" s="626"/>
      <c r="BS17" s="627" t="s">
        <v>178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1533149</v>
      </c>
      <c r="CS17" s="624"/>
      <c r="CT17" s="624"/>
      <c r="CU17" s="624"/>
      <c r="CV17" s="624"/>
      <c r="CW17" s="624"/>
      <c r="CX17" s="624"/>
      <c r="CY17" s="625"/>
      <c r="CZ17" s="626">
        <v>0.6</v>
      </c>
      <c r="DA17" s="626"/>
      <c r="DB17" s="626"/>
      <c r="DC17" s="626"/>
      <c r="DD17" s="632" t="s">
        <v>233</v>
      </c>
      <c r="DE17" s="624"/>
      <c r="DF17" s="624"/>
      <c r="DG17" s="624"/>
      <c r="DH17" s="624"/>
      <c r="DI17" s="624"/>
      <c r="DJ17" s="624"/>
      <c r="DK17" s="624"/>
      <c r="DL17" s="624"/>
      <c r="DM17" s="624"/>
      <c r="DN17" s="624"/>
      <c r="DO17" s="624"/>
      <c r="DP17" s="625"/>
      <c r="DQ17" s="632">
        <v>1533149</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501903</v>
      </c>
      <c r="S18" s="624"/>
      <c r="T18" s="624"/>
      <c r="U18" s="624"/>
      <c r="V18" s="624"/>
      <c r="W18" s="624"/>
      <c r="X18" s="624"/>
      <c r="Y18" s="625"/>
      <c r="Z18" s="626">
        <v>0.2</v>
      </c>
      <c r="AA18" s="626"/>
      <c r="AB18" s="626"/>
      <c r="AC18" s="626"/>
      <c r="AD18" s="627">
        <v>501903</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233</v>
      </c>
      <c r="BP18" s="626"/>
      <c r="BQ18" s="626"/>
      <c r="BR18" s="626"/>
      <c r="BS18" s="627" t="s">
        <v>233</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v>413268</v>
      </c>
      <c r="CS18" s="624"/>
      <c r="CT18" s="624"/>
      <c r="CU18" s="624"/>
      <c r="CV18" s="624"/>
      <c r="CW18" s="624"/>
      <c r="CX18" s="624"/>
      <c r="CY18" s="625"/>
      <c r="CZ18" s="626">
        <v>0.2</v>
      </c>
      <c r="DA18" s="626"/>
      <c r="DB18" s="626"/>
      <c r="DC18" s="626"/>
      <c r="DD18" s="632">
        <v>413268</v>
      </c>
      <c r="DE18" s="624"/>
      <c r="DF18" s="624"/>
      <c r="DG18" s="624"/>
      <c r="DH18" s="624"/>
      <c r="DI18" s="624"/>
      <c r="DJ18" s="624"/>
      <c r="DK18" s="624"/>
      <c r="DL18" s="624"/>
      <c r="DM18" s="624"/>
      <c r="DN18" s="624"/>
      <c r="DO18" s="624"/>
      <c r="DP18" s="625"/>
      <c r="DQ18" s="632">
        <v>110385</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501903</v>
      </c>
      <c r="S19" s="624"/>
      <c r="T19" s="624"/>
      <c r="U19" s="624"/>
      <c r="V19" s="624"/>
      <c r="W19" s="624"/>
      <c r="X19" s="624"/>
      <c r="Y19" s="625"/>
      <c r="Z19" s="626">
        <v>0.2</v>
      </c>
      <c r="AA19" s="626"/>
      <c r="AB19" s="626"/>
      <c r="AC19" s="626"/>
      <c r="AD19" s="627">
        <v>501903</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6501</v>
      </c>
      <c r="BH19" s="624"/>
      <c r="BI19" s="624"/>
      <c r="BJ19" s="624"/>
      <c r="BK19" s="624"/>
      <c r="BL19" s="624"/>
      <c r="BM19" s="624"/>
      <c r="BN19" s="625"/>
      <c r="BO19" s="626">
        <v>0</v>
      </c>
      <c r="BP19" s="626"/>
      <c r="BQ19" s="626"/>
      <c r="BR19" s="626"/>
      <c r="BS19" s="627" t="s">
        <v>178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233</v>
      </c>
      <c r="DA19" s="626"/>
      <c r="DB19" s="626"/>
      <c r="DC19" s="626"/>
      <c r="DD19" s="632" t="s">
        <v>233</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178</v>
      </c>
      <c r="S20" s="624"/>
      <c r="T20" s="624"/>
      <c r="U20" s="624"/>
      <c r="V20" s="624"/>
      <c r="W20" s="624"/>
      <c r="X20" s="624"/>
      <c r="Y20" s="625"/>
      <c r="Z20" s="626" t="s">
        <v>233</v>
      </c>
      <c r="AA20" s="626"/>
      <c r="AB20" s="626"/>
      <c r="AC20" s="626"/>
      <c r="AD20" s="627" t="s">
        <v>233</v>
      </c>
      <c r="AE20" s="627"/>
      <c r="AF20" s="627"/>
      <c r="AG20" s="627"/>
      <c r="AH20" s="627"/>
      <c r="AI20" s="627"/>
      <c r="AJ20" s="627"/>
      <c r="AK20" s="627"/>
      <c r="AL20" s="628" t="s">
        <v>233</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6501</v>
      </c>
      <c r="BH20" s="624"/>
      <c r="BI20" s="624"/>
      <c r="BJ20" s="624"/>
      <c r="BK20" s="624"/>
      <c r="BL20" s="624"/>
      <c r="BM20" s="624"/>
      <c r="BN20" s="625"/>
      <c r="BO20" s="626">
        <v>0</v>
      </c>
      <c r="BP20" s="626"/>
      <c r="BQ20" s="626"/>
      <c r="BR20" s="626"/>
      <c r="BS20" s="627" t="s">
        <v>178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239189268</v>
      </c>
      <c r="CS20" s="624"/>
      <c r="CT20" s="624"/>
      <c r="CU20" s="624"/>
      <c r="CV20" s="624"/>
      <c r="CW20" s="624"/>
      <c r="CX20" s="624"/>
      <c r="CY20" s="625"/>
      <c r="CZ20" s="626">
        <v>100</v>
      </c>
      <c r="DA20" s="626"/>
      <c r="DB20" s="626"/>
      <c r="DC20" s="626"/>
      <c r="DD20" s="632">
        <v>27898280</v>
      </c>
      <c r="DE20" s="624"/>
      <c r="DF20" s="624"/>
      <c r="DG20" s="624"/>
      <c r="DH20" s="624"/>
      <c r="DI20" s="624"/>
      <c r="DJ20" s="624"/>
      <c r="DK20" s="624"/>
      <c r="DL20" s="624"/>
      <c r="DM20" s="624"/>
      <c r="DN20" s="624"/>
      <c r="DO20" s="624"/>
      <c r="DP20" s="625"/>
      <c r="DQ20" s="632">
        <v>152341513</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t="s">
        <v>178</v>
      </c>
      <c r="S21" s="624"/>
      <c r="T21" s="624"/>
      <c r="U21" s="624"/>
      <c r="V21" s="624"/>
      <c r="W21" s="624"/>
      <c r="X21" s="624"/>
      <c r="Y21" s="625"/>
      <c r="Z21" s="626" t="s">
        <v>233</v>
      </c>
      <c r="AA21" s="626"/>
      <c r="AB21" s="626"/>
      <c r="AC21" s="626"/>
      <c r="AD21" s="627" t="s">
        <v>178</v>
      </c>
      <c r="AE21" s="627"/>
      <c r="AF21" s="627"/>
      <c r="AG21" s="627"/>
      <c r="AH21" s="627"/>
      <c r="AI21" s="627"/>
      <c r="AJ21" s="627"/>
      <c r="AK21" s="627"/>
      <c r="AL21" s="628" t="s">
        <v>178</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6501</v>
      </c>
      <c r="BH21" s="624"/>
      <c r="BI21" s="624"/>
      <c r="BJ21" s="624"/>
      <c r="BK21" s="624"/>
      <c r="BL21" s="624"/>
      <c r="BM21" s="624"/>
      <c r="BN21" s="625"/>
      <c r="BO21" s="626">
        <v>0</v>
      </c>
      <c r="BP21" s="626"/>
      <c r="BQ21" s="626"/>
      <c r="BR21" s="626"/>
      <c r="BS21" s="627" t="s">
        <v>270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t="s">
        <v>178</v>
      </c>
      <c r="S22" s="624"/>
      <c r="T22" s="624"/>
      <c r="U22" s="624"/>
      <c r="V22" s="624"/>
      <c r="W22" s="624"/>
      <c r="X22" s="624"/>
      <c r="Y22" s="625"/>
      <c r="Z22" s="626" t="s">
        <v>178</v>
      </c>
      <c r="AA22" s="626"/>
      <c r="AB22" s="626"/>
      <c r="AC22" s="626"/>
      <c r="AD22" s="627" t="s">
        <v>178</v>
      </c>
      <c r="AE22" s="627"/>
      <c r="AF22" s="627"/>
      <c r="AG22" s="627"/>
      <c r="AH22" s="627"/>
      <c r="AI22" s="627"/>
      <c r="AJ22" s="627"/>
      <c r="AK22" s="627"/>
      <c r="AL22" s="628" t="s">
        <v>233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233</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t="s">
        <v>233</v>
      </c>
      <c r="S23" s="624"/>
      <c r="T23" s="624"/>
      <c r="U23" s="624"/>
      <c r="V23" s="624"/>
      <c r="W23" s="624"/>
      <c r="X23" s="624"/>
      <c r="Y23" s="625"/>
      <c r="Z23" s="626" t="s">
        <v>233</v>
      </c>
      <c r="AA23" s="626"/>
      <c r="AB23" s="626"/>
      <c r="AC23" s="626"/>
      <c r="AD23" s="627" t="s">
        <v>141</v>
      </c>
      <c r="AE23" s="627"/>
      <c r="AF23" s="627"/>
      <c r="AG23" s="627"/>
      <c r="AH23" s="627"/>
      <c r="AI23" s="627"/>
      <c r="AJ23" s="627"/>
      <c r="AK23" s="627"/>
      <c r="AL23" s="628" t="s">
        <v>233</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270</v>
      </c>
      <c r="BH23" s="624"/>
      <c r="BI23" s="624"/>
      <c r="BJ23" s="624"/>
      <c r="BK23" s="624"/>
      <c r="BL23" s="624"/>
      <c r="BM23" s="624"/>
      <c r="BN23" s="625"/>
      <c r="BO23" s="626" t="s">
        <v>233</v>
      </c>
      <c r="BP23" s="626"/>
      <c r="BQ23" s="626"/>
      <c r="BR23" s="626"/>
      <c r="BS23" s="627" t="s">
        <v>233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233</v>
      </c>
      <c r="S24" s="624"/>
      <c r="T24" s="624"/>
      <c r="U24" s="624"/>
      <c r="V24" s="624"/>
      <c r="W24" s="624"/>
      <c r="X24" s="624"/>
      <c r="Y24" s="625"/>
      <c r="Z24" s="626" t="s">
        <v>233</v>
      </c>
      <c r="AA24" s="626"/>
      <c r="AB24" s="626"/>
      <c r="AC24" s="626"/>
      <c r="AD24" s="627" t="s">
        <v>141</v>
      </c>
      <c r="AE24" s="627"/>
      <c r="AF24" s="627"/>
      <c r="AG24" s="627"/>
      <c r="AH24" s="627"/>
      <c r="AI24" s="627"/>
      <c r="AJ24" s="627"/>
      <c r="AK24" s="627"/>
      <c r="AL24" s="628" t="s">
        <v>178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270</v>
      </c>
      <c r="BH24" s="624"/>
      <c r="BI24" s="624"/>
      <c r="BJ24" s="624"/>
      <c r="BK24" s="624"/>
      <c r="BL24" s="624"/>
      <c r="BM24" s="624"/>
      <c r="BN24" s="625"/>
      <c r="BO24" s="626" t="s">
        <v>233</v>
      </c>
      <c r="BP24" s="626"/>
      <c r="BQ24" s="626"/>
      <c r="BR24" s="626"/>
      <c r="BS24" s="627" t="s">
        <v>178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110171149</v>
      </c>
      <c r="CS24" s="613"/>
      <c r="CT24" s="613"/>
      <c r="CU24" s="613"/>
      <c r="CV24" s="613"/>
      <c r="CW24" s="613"/>
      <c r="CX24" s="613"/>
      <c r="CY24" s="614"/>
      <c r="CZ24" s="617">
        <v>46.1</v>
      </c>
      <c r="DA24" s="618"/>
      <c r="DB24" s="618"/>
      <c r="DC24" s="634"/>
      <c r="DD24" s="653">
        <v>57278814</v>
      </c>
      <c r="DE24" s="613"/>
      <c r="DF24" s="613"/>
      <c r="DG24" s="613"/>
      <c r="DH24" s="613"/>
      <c r="DI24" s="613"/>
      <c r="DJ24" s="613"/>
      <c r="DK24" s="614"/>
      <c r="DL24" s="653">
        <v>56300010</v>
      </c>
      <c r="DM24" s="613"/>
      <c r="DN24" s="613"/>
      <c r="DO24" s="613"/>
      <c r="DP24" s="613"/>
      <c r="DQ24" s="613"/>
      <c r="DR24" s="613"/>
      <c r="DS24" s="613"/>
      <c r="DT24" s="613"/>
      <c r="DU24" s="613"/>
      <c r="DV24" s="614"/>
      <c r="DW24" s="617">
        <v>42.2</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49874361</v>
      </c>
      <c r="S25" s="624"/>
      <c r="T25" s="624"/>
      <c r="U25" s="624"/>
      <c r="V25" s="624"/>
      <c r="W25" s="624"/>
      <c r="X25" s="624"/>
      <c r="Y25" s="625"/>
      <c r="Z25" s="626">
        <v>19.899999999999999</v>
      </c>
      <c r="AA25" s="626"/>
      <c r="AB25" s="626"/>
      <c r="AC25" s="626"/>
      <c r="AD25" s="627">
        <v>49874361</v>
      </c>
      <c r="AE25" s="627"/>
      <c r="AF25" s="627"/>
      <c r="AG25" s="627"/>
      <c r="AH25" s="627"/>
      <c r="AI25" s="627"/>
      <c r="AJ25" s="627"/>
      <c r="AK25" s="627"/>
      <c r="AL25" s="628">
        <v>37.4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233</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29149314</v>
      </c>
      <c r="CS25" s="656"/>
      <c r="CT25" s="656"/>
      <c r="CU25" s="656"/>
      <c r="CV25" s="656"/>
      <c r="CW25" s="656"/>
      <c r="CX25" s="656"/>
      <c r="CY25" s="657"/>
      <c r="CZ25" s="628">
        <v>12.2</v>
      </c>
      <c r="DA25" s="654"/>
      <c r="DB25" s="654"/>
      <c r="DC25" s="658"/>
      <c r="DD25" s="632">
        <v>27593040</v>
      </c>
      <c r="DE25" s="656"/>
      <c r="DF25" s="656"/>
      <c r="DG25" s="656"/>
      <c r="DH25" s="656"/>
      <c r="DI25" s="656"/>
      <c r="DJ25" s="656"/>
      <c r="DK25" s="657"/>
      <c r="DL25" s="632">
        <v>27191289</v>
      </c>
      <c r="DM25" s="656"/>
      <c r="DN25" s="656"/>
      <c r="DO25" s="656"/>
      <c r="DP25" s="656"/>
      <c r="DQ25" s="656"/>
      <c r="DR25" s="656"/>
      <c r="DS25" s="656"/>
      <c r="DT25" s="656"/>
      <c r="DU25" s="656"/>
      <c r="DV25" s="657"/>
      <c r="DW25" s="628">
        <v>20.399999999999999</v>
      </c>
      <c r="DX25" s="654"/>
      <c r="DY25" s="654"/>
      <c r="DZ25" s="654"/>
      <c r="EA25" s="654"/>
      <c r="EB25" s="654"/>
      <c r="EC25" s="655"/>
    </row>
    <row r="26" spans="2:133" ht="11.25" customHeight="1" x14ac:dyDescent="0.2">
      <c r="B26" s="620" t="s">
        <v>301</v>
      </c>
      <c r="C26" s="621"/>
      <c r="D26" s="621"/>
      <c r="E26" s="621"/>
      <c r="F26" s="621"/>
      <c r="G26" s="621"/>
      <c r="H26" s="621"/>
      <c r="I26" s="621"/>
      <c r="J26" s="621"/>
      <c r="K26" s="621"/>
      <c r="L26" s="621"/>
      <c r="M26" s="621"/>
      <c r="N26" s="621"/>
      <c r="O26" s="621"/>
      <c r="P26" s="621"/>
      <c r="Q26" s="622"/>
      <c r="R26" s="623">
        <v>37355</v>
      </c>
      <c r="S26" s="624"/>
      <c r="T26" s="624"/>
      <c r="U26" s="624"/>
      <c r="V26" s="624"/>
      <c r="W26" s="624"/>
      <c r="X26" s="624"/>
      <c r="Y26" s="625"/>
      <c r="Z26" s="626">
        <v>0</v>
      </c>
      <c r="AA26" s="626"/>
      <c r="AB26" s="626"/>
      <c r="AC26" s="626"/>
      <c r="AD26" s="627">
        <v>37355</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233</v>
      </c>
      <c r="BP26" s="626"/>
      <c r="BQ26" s="626"/>
      <c r="BR26" s="626"/>
      <c r="BS26" s="627" t="s">
        <v>233</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17373418</v>
      </c>
      <c r="CS26" s="624"/>
      <c r="CT26" s="624"/>
      <c r="CU26" s="624"/>
      <c r="CV26" s="624"/>
      <c r="CW26" s="624"/>
      <c r="CX26" s="624"/>
      <c r="CY26" s="625"/>
      <c r="CZ26" s="628">
        <v>7.3</v>
      </c>
      <c r="DA26" s="654"/>
      <c r="DB26" s="654"/>
      <c r="DC26" s="658"/>
      <c r="DD26" s="632">
        <v>16370557</v>
      </c>
      <c r="DE26" s="624"/>
      <c r="DF26" s="624"/>
      <c r="DG26" s="624"/>
      <c r="DH26" s="624"/>
      <c r="DI26" s="624"/>
      <c r="DJ26" s="624"/>
      <c r="DK26" s="625"/>
      <c r="DL26" s="632" t="s">
        <v>233</v>
      </c>
      <c r="DM26" s="624"/>
      <c r="DN26" s="624"/>
      <c r="DO26" s="624"/>
      <c r="DP26" s="624"/>
      <c r="DQ26" s="624"/>
      <c r="DR26" s="624"/>
      <c r="DS26" s="624"/>
      <c r="DT26" s="624"/>
      <c r="DU26" s="624"/>
      <c r="DV26" s="625"/>
      <c r="DW26" s="628" t="s">
        <v>141</v>
      </c>
      <c r="DX26" s="654"/>
      <c r="DY26" s="654"/>
      <c r="DZ26" s="654"/>
      <c r="EA26" s="654"/>
      <c r="EB26" s="654"/>
      <c r="EC26" s="655"/>
    </row>
    <row r="27" spans="2:133" ht="11.25" customHeight="1" x14ac:dyDescent="0.2">
      <c r="B27" s="620" t="s">
        <v>304</v>
      </c>
      <c r="C27" s="621"/>
      <c r="D27" s="621"/>
      <c r="E27" s="621"/>
      <c r="F27" s="621"/>
      <c r="G27" s="621"/>
      <c r="H27" s="621"/>
      <c r="I27" s="621"/>
      <c r="J27" s="621"/>
      <c r="K27" s="621"/>
      <c r="L27" s="621"/>
      <c r="M27" s="621"/>
      <c r="N27" s="621"/>
      <c r="O27" s="621"/>
      <c r="P27" s="621"/>
      <c r="Q27" s="622"/>
      <c r="R27" s="623">
        <v>1478383</v>
      </c>
      <c r="S27" s="624"/>
      <c r="T27" s="624"/>
      <c r="U27" s="624"/>
      <c r="V27" s="624"/>
      <c r="W27" s="624"/>
      <c r="X27" s="624"/>
      <c r="Y27" s="625"/>
      <c r="Z27" s="626">
        <v>0.6</v>
      </c>
      <c r="AA27" s="626"/>
      <c r="AB27" s="626"/>
      <c r="AC27" s="626"/>
      <c r="AD27" s="627" t="s">
        <v>178</v>
      </c>
      <c r="AE27" s="627"/>
      <c r="AF27" s="627"/>
      <c r="AG27" s="627"/>
      <c r="AH27" s="627"/>
      <c r="AI27" s="627"/>
      <c r="AJ27" s="627"/>
      <c r="AK27" s="627"/>
      <c r="AL27" s="628" t="s">
        <v>233</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36655020</v>
      </c>
      <c r="BH27" s="624"/>
      <c r="BI27" s="624"/>
      <c r="BJ27" s="624"/>
      <c r="BK27" s="624"/>
      <c r="BL27" s="624"/>
      <c r="BM27" s="624"/>
      <c r="BN27" s="625"/>
      <c r="BO27" s="626">
        <v>100</v>
      </c>
      <c r="BP27" s="626"/>
      <c r="BQ27" s="626"/>
      <c r="BR27" s="626"/>
      <c r="BS27" s="627" t="s">
        <v>233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79488738</v>
      </c>
      <c r="CS27" s="656"/>
      <c r="CT27" s="656"/>
      <c r="CU27" s="656"/>
      <c r="CV27" s="656"/>
      <c r="CW27" s="656"/>
      <c r="CX27" s="656"/>
      <c r="CY27" s="657"/>
      <c r="CZ27" s="628">
        <v>33.200000000000003</v>
      </c>
      <c r="DA27" s="654"/>
      <c r="DB27" s="654"/>
      <c r="DC27" s="658"/>
      <c r="DD27" s="632">
        <v>28152677</v>
      </c>
      <c r="DE27" s="656"/>
      <c r="DF27" s="656"/>
      <c r="DG27" s="656"/>
      <c r="DH27" s="656"/>
      <c r="DI27" s="656"/>
      <c r="DJ27" s="656"/>
      <c r="DK27" s="657"/>
      <c r="DL27" s="632">
        <v>27575624</v>
      </c>
      <c r="DM27" s="656"/>
      <c r="DN27" s="656"/>
      <c r="DO27" s="656"/>
      <c r="DP27" s="656"/>
      <c r="DQ27" s="656"/>
      <c r="DR27" s="656"/>
      <c r="DS27" s="656"/>
      <c r="DT27" s="656"/>
      <c r="DU27" s="656"/>
      <c r="DV27" s="657"/>
      <c r="DW27" s="628">
        <v>20.7</v>
      </c>
      <c r="DX27" s="654"/>
      <c r="DY27" s="654"/>
      <c r="DZ27" s="654"/>
      <c r="EA27" s="654"/>
      <c r="EB27" s="654"/>
      <c r="EC27" s="655"/>
    </row>
    <row r="28" spans="2:133" ht="11.25" customHeight="1" x14ac:dyDescent="0.2">
      <c r="B28" s="620" t="s">
        <v>307</v>
      </c>
      <c r="C28" s="621"/>
      <c r="D28" s="621"/>
      <c r="E28" s="621"/>
      <c r="F28" s="621"/>
      <c r="G28" s="621"/>
      <c r="H28" s="621"/>
      <c r="I28" s="621"/>
      <c r="J28" s="621"/>
      <c r="K28" s="621"/>
      <c r="L28" s="621"/>
      <c r="M28" s="621"/>
      <c r="N28" s="621"/>
      <c r="O28" s="621"/>
      <c r="P28" s="621"/>
      <c r="Q28" s="622"/>
      <c r="R28" s="623">
        <v>2518851</v>
      </c>
      <c r="S28" s="624"/>
      <c r="T28" s="624"/>
      <c r="U28" s="624"/>
      <c r="V28" s="624"/>
      <c r="W28" s="624"/>
      <c r="X28" s="624"/>
      <c r="Y28" s="625"/>
      <c r="Z28" s="626">
        <v>1</v>
      </c>
      <c r="AA28" s="626"/>
      <c r="AB28" s="626"/>
      <c r="AC28" s="626"/>
      <c r="AD28" s="627">
        <v>1772571</v>
      </c>
      <c r="AE28" s="627"/>
      <c r="AF28" s="627"/>
      <c r="AG28" s="627"/>
      <c r="AH28" s="627"/>
      <c r="AI28" s="627"/>
      <c r="AJ28" s="627"/>
      <c r="AK28" s="627"/>
      <c r="AL28" s="628">
        <v>1.3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1533097</v>
      </c>
      <c r="CS28" s="624"/>
      <c r="CT28" s="624"/>
      <c r="CU28" s="624"/>
      <c r="CV28" s="624"/>
      <c r="CW28" s="624"/>
      <c r="CX28" s="624"/>
      <c r="CY28" s="625"/>
      <c r="CZ28" s="628">
        <v>0.6</v>
      </c>
      <c r="DA28" s="654"/>
      <c r="DB28" s="654"/>
      <c r="DC28" s="658"/>
      <c r="DD28" s="632">
        <v>1533097</v>
      </c>
      <c r="DE28" s="624"/>
      <c r="DF28" s="624"/>
      <c r="DG28" s="624"/>
      <c r="DH28" s="624"/>
      <c r="DI28" s="624"/>
      <c r="DJ28" s="624"/>
      <c r="DK28" s="625"/>
      <c r="DL28" s="632">
        <v>1533097</v>
      </c>
      <c r="DM28" s="624"/>
      <c r="DN28" s="624"/>
      <c r="DO28" s="624"/>
      <c r="DP28" s="624"/>
      <c r="DQ28" s="624"/>
      <c r="DR28" s="624"/>
      <c r="DS28" s="624"/>
      <c r="DT28" s="624"/>
      <c r="DU28" s="624"/>
      <c r="DV28" s="625"/>
      <c r="DW28" s="628">
        <v>1.2</v>
      </c>
      <c r="DX28" s="654"/>
      <c r="DY28" s="654"/>
      <c r="DZ28" s="654"/>
      <c r="EA28" s="654"/>
      <c r="EB28" s="654"/>
      <c r="EC28" s="655"/>
    </row>
    <row r="29" spans="2:133" ht="11.25" customHeight="1" x14ac:dyDescent="0.2">
      <c r="B29" s="620" t="s">
        <v>309</v>
      </c>
      <c r="C29" s="621"/>
      <c r="D29" s="621"/>
      <c r="E29" s="621"/>
      <c r="F29" s="621"/>
      <c r="G29" s="621"/>
      <c r="H29" s="621"/>
      <c r="I29" s="621"/>
      <c r="J29" s="621"/>
      <c r="K29" s="621"/>
      <c r="L29" s="621"/>
      <c r="M29" s="621"/>
      <c r="N29" s="621"/>
      <c r="O29" s="621"/>
      <c r="P29" s="621"/>
      <c r="Q29" s="622"/>
      <c r="R29" s="623">
        <v>495325</v>
      </c>
      <c r="S29" s="624"/>
      <c r="T29" s="624"/>
      <c r="U29" s="624"/>
      <c r="V29" s="624"/>
      <c r="W29" s="624"/>
      <c r="X29" s="624"/>
      <c r="Y29" s="625"/>
      <c r="Z29" s="626">
        <v>0.2</v>
      </c>
      <c r="AA29" s="626"/>
      <c r="AB29" s="626"/>
      <c r="AC29" s="626"/>
      <c r="AD29" s="627" t="s">
        <v>233</v>
      </c>
      <c r="AE29" s="627"/>
      <c r="AF29" s="627"/>
      <c r="AG29" s="627"/>
      <c r="AH29" s="627"/>
      <c r="AI29" s="627"/>
      <c r="AJ29" s="627"/>
      <c r="AK29" s="627"/>
      <c r="AL29" s="628" t="s">
        <v>141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1533097</v>
      </c>
      <c r="CS29" s="656"/>
      <c r="CT29" s="656"/>
      <c r="CU29" s="656"/>
      <c r="CV29" s="656"/>
      <c r="CW29" s="656"/>
      <c r="CX29" s="656"/>
      <c r="CY29" s="657"/>
      <c r="CZ29" s="628">
        <v>0.6</v>
      </c>
      <c r="DA29" s="654"/>
      <c r="DB29" s="654"/>
      <c r="DC29" s="658"/>
      <c r="DD29" s="632">
        <v>1533097</v>
      </c>
      <c r="DE29" s="656"/>
      <c r="DF29" s="656"/>
      <c r="DG29" s="656"/>
      <c r="DH29" s="656"/>
      <c r="DI29" s="656"/>
      <c r="DJ29" s="656"/>
      <c r="DK29" s="657"/>
      <c r="DL29" s="632">
        <v>1533097</v>
      </c>
      <c r="DM29" s="656"/>
      <c r="DN29" s="656"/>
      <c r="DO29" s="656"/>
      <c r="DP29" s="656"/>
      <c r="DQ29" s="656"/>
      <c r="DR29" s="656"/>
      <c r="DS29" s="656"/>
      <c r="DT29" s="656"/>
      <c r="DU29" s="656"/>
      <c r="DV29" s="657"/>
      <c r="DW29" s="628">
        <v>1.2</v>
      </c>
      <c r="DX29" s="654"/>
      <c r="DY29" s="654"/>
      <c r="DZ29" s="654"/>
      <c r="EA29" s="654"/>
      <c r="EB29" s="654"/>
      <c r="EC29" s="655"/>
    </row>
    <row r="30" spans="2:133" ht="11.25" customHeight="1" x14ac:dyDescent="0.2">
      <c r="B30" s="620" t="s">
        <v>312</v>
      </c>
      <c r="C30" s="621"/>
      <c r="D30" s="621"/>
      <c r="E30" s="621"/>
      <c r="F30" s="621"/>
      <c r="G30" s="621"/>
      <c r="H30" s="621"/>
      <c r="I30" s="621"/>
      <c r="J30" s="621"/>
      <c r="K30" s="621"/>
      <c r="L30" s="621"/>
      <c r="M30" s="621"/>
      <c r="N30" s="621"/>
      <c r="O30" s="621"/>
      <c r="P30" s="621"/>
      <c r="Q30" s="622"/>
      <c r="R30" s="623">
        <v>52492313</v>
      </c>
      <c r="S30" s="624"/>
      <c r="T30" s="624"/>
      <c r="U30" s="624"/>
      <c r="V30" s="624"/>
      <c r="W30" s="624"/>
      <c r="X30" s="624"/>
      <c r="Y30" s="625"/>
      <c r="Z30" s="626">
        <v>20.9</v>
      </c>
      <c r="AA30" s="626"/>
      <c r="AB30" s="626"/>
      <c r="AC30" s="626"/>
      <c r="AD30" s="627" t="s">
        <v>233</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1454969</v>
      </c>
      <c r="CS30" s="624"/>
      <c r="CT30" s="624"/>
      <c r="CU30" s="624"/>
      <c r="CV30" s="624"/>
      <c r="CW30" s="624"/>
      <c r="CX30" s="624"/>
      <c r="CY30" s="625"/>
      <c r="CZ30" s="628">
        <v>0.6</v>
      </c>
      <c r="DA30" s="654"/>
      <c r="DB30" s="654"/>
      <c r="DC30" s="658"/>
      <c r="DD30" s="632">
        <v>1454969</v>
      </c>
      <c r="DE30" s="624"/>
      <c r="DF30" s="624"/>
      <c r="DG30" s="624"/>
      <c r="DH30" s="624"/>
      <c r="DI30" s="624"/>
      <c r="DJ30" s="624"/>
      <c r="DK30" s="625"/>
      <c r="DL30" s="632">
        <v>1454969</v>
      </c>
      <c r="DM30" s="624"/>
      <c r="DN30" s="624"/>
      <c r="DO30" s="624"/>
      <c r="DP30" s="624"/>
      <c r="DQ30" s="624"/>
      <c r="DR30" s="624"/>
      <c r="DS30" s="624"/>
      <c r="DT30" s="624"/>
      <c r="DU30" s="624"/>
      <c r="DV30" s="625"/>
      <c r="DW30" s="628">
        <v>1.1000000000000001</v>
      </c>
      <c r="DX30" s="654"/>
      <c r="DY30" s="654"/>
      <c r="DZ30" s="654"/>
      <c r="EA30" s="654"/>
      <c r="EB30" s="654"/>
      <c r="EC30" s="655"/>
    </row>
    <row r="31" spans="2:133" ht="11.25" customHeight="1" x14ac:dyDescent="0.2">
      <c r="B31" s="636" t="s">
        <v>316</v>
      </c>
      <c r="C31" s="637"/>
      <c r="D31" s="637"/>
      <c r="E31" s="637"/>
      <c r="F31" s="637"/>
      <c r="G31" s="637"/>
      <c r="H31" s="637"/>
      <c r="I31" s="637"/>
      <c r="J31" s="637"/>
      <c r="K31" s="637"/>
      <c r="L31" s="637"/>
      <c r="M31" s="637"/>
      <c r="N31" s="637"/>
      <c r="O31" s="637"/>
      <c r="P31" s="637"/>
      <c r="Q31" s="638"/>
      <c r="R31" s="623">
        <v>85212510</v>
      </c>
      <c r="S31" s="624"/>
      <c r="T31" s="624"/>
      <c r="U31" s="624"/>
      <c r="V31" s="624"/>
      <c r="W31" s="624"/>
      <c r="X31" s="624"/>
      <c r="Y31" s="625"/>
      <c r="Z31" s="626">
        <v>34</v>
      </c>
      <c r="AA31" s="626"/>
      <c r="AB31" s="626"/>
      <c r="AC31" s="626"/>
      <c r="AD31" s="627">
        <v>81449014</v>
      </c>
      <c r="AE31" s="627"/>
      <c r="AF31" s="627"/>
      <c r="AG31" s="627"/>
      <c r="AH31" s="627"/>
      <c r="AI31" s="627"/>
      <c r="AJ31" s="627"/>
      <c r="AK31" s="627"/>
      <c r="AL31" s="628">
        <v>61.1</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98.6</v>
      </c>
      <c r="BH31" s="667"/>
      <c r="BI31" s="667"/>
      <c r="BJ31" s="667"/>
      <c r="BK31" s="667"/>
      <c r="BL31" s="667"/>
      <c r="BM31" s="618">
        <v>96.9</v>
      </c>
      <c r="BN31" s="667"/>
      <c r="BO31" s="667"/>
      <c r="BP31" s="667"/>
      <c r="BQ31" s="668"/>
      <c r="BR31" s="679">
        <v>98.7</v>
      </c>
      <c r="BS31" s="667"/>
      <c r="BT31" s="667"/>
      <c r="BU31" s="667"/>
      <c r="BV31" s="667"/>
      <c r="BW31" s="667"/>
      <c r="BX31" s="618">
        <v>96.6</v>
      </c>
      <c r="BY31" s="667"/>
      <c r="BZ31" s="667"/>
      <c r="CA31" s="667"/>
      <c r="CB31" s="668"/>
      <c r="CD31" s="661"/>
      <c r="CE31" s="662"/>
      <c r="CF31" s="620" t="s">
        <v>319</v>
      </c>
      <c r="CG31" s="621"/>
      <c r="CH31" s="621"/>
      <c r="CI31" s="621"/>
      <c r="CJ31" s="621"/>
      <c r="CK31" s="621"/>
      <c r="CL31" s="621"/>
      <c r="CM31" s="621"/>
      <c r="CN31" s="621"/>
      <c r="CO31" s="621"/>
      <c r="CP31" s="621"/>
      <c r="CQ31" s="622"/>
      <c r="CR31" s="623">
        <v>78128</v>
      </c>
      <c r="CS31" s="656"/>
      <c r="CT31" s="656"/>
      <c r="CU31" s="656"/>
      <c r="CV31" s="656"/>
      <c r="CW31" s="656"/>
      <c r="CX31" s="656"/>
      <c r="CY31" s="657"/>
      <c r="CZ31" s="628">
        <v>0</v>
      </c>
      <c r="DA31" s="654"/>
      <c r="DB31" s="654"/>
      <c r="DC31" s="658"/>
      <c r="DD31" s="632">
        <v>78128</v>
      </c>
      <c r="DE31" s="656"/>
      <c r="DF31" s="656"/>
      <c r="DG31" s="656"/>
      <c r="DH31" s="656"/>
      <c r="DI31" s="656"/>
      <c r="DJ31" s="656"/>
      <c r="DK31" s="657"/>
      <c r="DL31" s="632">
        <v>78128</v>
      </c>
      <c r="DM31" s="656"/>
      <c r="DN31" s="656"/>
      <c r="DO31" s="656"/>
      <c r="DP31" s="656"/>
      <c r="DQ31" s="656"/>
      <c r="DR31" s="656"/>
      <c r="DS31" s="656"/>
      <c r="DT31" s="656"/>
      <c r="DU31" s="656"/>
      <c r="DV31" s="657"/>
      <c r="DW31" s="628">
        <v>0.1</v>
      </c>
      <c r="DX31" s="654"/>
      <c r="DY31" s="654"/>
      <c r="DZ31" s="654"/>
      <c r="EA31" s="654"/>
      <c r="EB31" s="654"/>
      <c r="EC31" s="655"/>
    </row>
    <row r="32" spans="2:133" ht="11.25" customHeight="1" x14ac:dyDescent="0.2">
      <c r="B32" s="620" t="s">
        <v>320</v>
      </c>
      <c r="C32" s="621"/>
      <c r="D32" s="621"/>
      <c r="E32" s="621"/>
      <c r="F32" s="621"/>
      <c r="G32" s="621"/>
      <c r="H32" s="621"/>
      <c r="I32" s="621"/>
      <c r="J32" s="621"/>
      <c r="K32" s="621"/>
      <c r="L32" s="621"/>
      <c r="M32" s="621"/>
      <c r="N32" s="621"/>
      <c r="O32" s="621"/>
      <c r="P32" s="621"/>
      <c r="Q32" s="622"/>
      <c r="R32" s="623">
        <v>20471283</v>
      </c>
      <c r="S32" s="624"/>
      <c r="T32" s="624"/>
      <c r="U32" s="624"/>
      <c r="V32" s="624"/>
      <c r="W32" s="624"/>
      <c r="X32" s="624"/>
      <c r="Y32" s="625"/>
      <c r="Z32" s="626">
        <v>8.1999999999999993</v>
      </c>
      <c r="AA32" s="626"/>
      <c r="AB32" s="626"/>
      <c r="AC32" s="626"/>
      <c r="AD32" s="627" t="s">
        <v>233</v>
      </c>
      <c r="AE32" s="627"/>
      <c r="AF32" s="627"/>
      <c r="AG32" s="627"/>
      <c r="AH32" s="627"/>
      <c r="AI32" s="627"/>
      <c r="AJ32" s="627"/>
      <c r="AK32" s="627"/>
      <c r="AL32" s="628" t="s">
        <v>270</v>
      </c>
      <c r="AM32" s="629"/>
      <c r="AN32" s="629"/>
      <c r="AO32" s="630"/>
      <c r="AP32" s="671"/>
      <c r="AQ32" s="672"/>
      <c r="AR32" s="672"/>
      <c r="AS32" s="672"/>
      <c r="AT32" s="676"/>
      <c r="AU32" s="214" t="s">
        <v>321</v>
      </c>
      <c r="AX32" s="620" t="s">
        <v>322</v>
      </c>
      <c r="AY32" s="621"/>
      <c r="AZ32" s="621"/>
      <c r="BA32" s="621"/>
      <c r="BB32" s="621"/>
      <c r="BC32" s="621"/>
      <c r="BD32" s="621"/>
      <c r="BE32" s="621"/>
      <c r="BF32" s="622"/>
      <c r="BG32" s="680">
        <v>98.5</v>
      </c>
      <c r="BH32" s="656"/>
      <c r="BI32" s="656"/>
      <c r="BJ32" s="656"/>
      <c r="BK32" s="656"/>
      <c r="BL32" s="656"/>
      <c r="BM32" s="629">
        <v>96.7</v>
      </c>
      <c r="BN32" s="656"/>
      <c r="BO32" s="656"/>
      <c r="BP32" s="656"/>
      <c r="BQ32" s="678"/>
      <c r="BR32" s="680">
        <v>98.5</v>
      </c>
      <c r="BS32" s="656"/>
      <c r="BT32" s="656"/>
      <c r="BU32" s="656"/>
      <c r="BV32" s="656"/>
      <c r="BW32" s="656"/>
      <c r="BX32" s="629">
        <v>96.3</v>
      </c>
      <c r="BY32" s="656"/>
      <c r="BZ32" s="656"/>
      <c r="CA32" s="656"/>
      <c r="CB32" s="678"/>
      <c r="CD32" s="663"/>
      <c r="CE32" s="664"/>
      <c r="CF32" s="620" t="s">
        <v>323</v>
      </c>
      <c r="CG32" s="621"/>
      <c r="CH32" s="621"/>
      <c r="CI32" s="621"/>
      <c r="CJ32" s="621"/>
      <c r="CK32" s="621"/>
      <c r="CL32" s="621"/>
      <c r="CM32" s="621"/>
      <c r="CN32" s="621"/>
      <c r="CO32" s="621"/>
      <c r="CP32" s="621"/>
      <c r="CQ32" s="622"/>
      <c r="CR32" s="623" t="s">
        <v>270</v>
      </c>
      <c r="CS32" s="624"/>
      <c r="CT32" s="624"/>
      <c r="CU32" s="624"/>
      <c r="CV32" s="624"/>
      <c r="CW32" s="624"/>
      <c r="CX32" s="624"/>
      <c r="CY32" s="625"/>
      <c r="CZ32" s="628" t="s">
        <v>233</v>
      </c>
      <c r="DA32" s="654"/>
      <c r="DB32" s="654"/>
      <c r="DC32" s="658"/>
      <c r="DD32" s="632" t="s">
        <v>178</v>
      </c>
      <c r="DE32" s="624"/>
      <c r="DF32" s="624"/>
      <c r="DG32" s="624"/>
      <c r="DH32" s="624"/>
      <c r="DI32" s="624"/>
      <c r="DJ32" s="624"/>
      <c r="DK32" s="625"/>
      <c r="DL32" s="632" t="s">
        <v>233</v>
      </c>
      <c r="DM32" s="624"/>
      <c r="DN32" s="624"/>
      <c r="DO32" s="624"/>
      <c r="DP32" s="624"/>
      <c r="DQ32" s="624"/>
      <c r="DR32" s="624"/>
      <c r="DS32" s="624"/>
      <c r="DT32" s="624"/>
      <c r="DU32" s="624"/>
      <c r="DV32" s="625"/>
      <c r="DW32" s="628" t="s">
        <v>233</v>
      </c>
      <c r="DX32" s="654"/>
      <c r="DY32" s="654"/>
      <c r="DZ32" s="654"/>
      <c r="EA32" s="654"/>
      <c r="EB32" s="654"/>
      <c r="EC32" s="655"/>
    </row>
    <row r="33" spans="2:133" ht="11.25" customHeight="1" x14ac:dyDescent="0.2">
      <c r="B33" s="620" t="s">
        <v>324</v>
      </c>
      <c r="C33" s="621"/>
      <c r="D33" s="621"/>
      <c r="E33" s="621"/>
      <c r="F33" s="621"/>
      <c r="G33" s="621"/>
      <c r="H33" s="621"/>
      <c r="I33" s="621"/>
      <c r="J33" s="621"/>
      <c r="K33" s="621"/>
      <c r="L33" s="621"/>
      <c r="M33" s="621"/>
      <c r="N33" s="621"/>
      <c r="O33" s="621"/>
      <c r="P33" s="621"/>
      <c r="Q33" s="622"/>
      <c r="R33" s="623">
        <v>2538583</v>
      </c>
      <c r="S33" s="624"/>
      <c r="T33" s="624"/>
      <c r="U33" s="624"/>
      <c r="V33" s="624"/>
      <c r="W33" s="624"/>
      <c r="X33" s="624"/>
      <c r="Y33" s="625"/>
      <c r="Z33" s="626">
        <v>1</v>
      </c>
      <c r="AA33" s="626"/>
      <c r="AB33" s="626"/>
      <c r="AC33" s="626"/>
      <c r="AD33" s="627">
        <v>128924</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t="s">
        <v>233</v>
      </c>
      <c r="BH33" s="682"/>
      <c r="BI33" s="682"/>
      <c r="BJ33" s="682"/>
      <c r="BK33" s="682"/>
      <c r="BL33" s="682"/>
      <c r="BM33" s="683" t="s">
        <v>141</v>
      </c>
      <c r="BN33" s="682"/>
      <c r="BO33" s="682"/>
      <c r="BP33" s="682"/>
      <c r="BQ33" s="684"/>
      <c r="BR33" s="681" t="s">
        <v>178</v>
      </c>
      <c r="BS33" s="682"/>
      <c r="BT33" s="682"/>
      <c r="BU33" s="682"/>
      <c r="BV33" s="682"/>
      <c r="BW33" s="682"/>
      <c r="BX33" s="683" t="s">
        <v>233</v>
      </c>
      <c r="BY33" s="682"/>
      <c r="BZ33" s="682"/>
      <c r="CA33" s="682"/>
      <c r="CB33" s="684"/>
      <c r="CD33" s="620" t="s">
        <v>326</v>
      </c>
      <c r="CE33" s="621"/>
      <c r="CF33" s="621"/>
      <c r="CG33" s="621"/>
      <c r="CH33" s="621"/>
      <c r="CI33" s="621"/>
      <c r="CJ33" s="621"/>
      <c r="CK33" s="621"/>
      <c r="CL33" s="621"/>
      <c r="CM33" s="621"/>
      <c r="CN33" s="621"/>
      <c r="CO33" s="621"/>
      <c r="CP33" s="621"/>
      <c r="CQ33" s="622"/>
      <c r="CR33" s="623">
        <v>101119839</v>
      </c>
      <c r="CS33" s="656"/>
      <c r="CT33" s="656"/>
      <c r="CU33" s="656"/>
      <c r="CV33" s="656"/>
      <c r="CW33" s="656"/>
      <c r="CX33" s="656"/>
      <c r="CY33" s="657"/>
      <c r="CZ33" s="628">
        <v>42.3</v>
      </c>
      <c r="DA33" s="654"/>
      <c r="DB33" s="654"/>
      <c r="DC33" s="658"/>
      <c r="DD33" s="632">
        <v>84754954</v>
      </c>
      <c r="DE33" s="656"/>
      <c r="DF33" s="656"/>
      <c r="DG33" s="656"/>
      <c r="DH33" s="656"/>
      <c r="DI33" s="656"/>
      <c r="DJ33" s="656"/>
      <c r="DK33" s="657"/>
      <c r="DL33" s="632">
        <v>46324968</v>
      </c>
      <c r="DM33" s="656"/>
      <c r="DN33" s="656"/>
      <c r="DO33" s="656"/>
      <c r="DP33" s="656"/>
      <c r="DQ33" s="656"/>
      <c r="DR33" s="656"/>
      <c r="DS33" s="656"/>
      <c r="DT33" s="656"/>
      <c r="DU33" s="656"/>
      <c r="DV33" s="657"/>
      <c r="DW33" s="628">
        <v>34.799999999999997</v>
      </c>
      <c r="DX33" s="654"/>
      <c r="DY33" s="654"/>
      <c r="DZ33" s="654"/>
      <c r="EA33" s="654"/>
      <c r="EB33" s="654"/>
      <c r="EC33" s="655"/>
    </row>
    <row r="34" spans="2:133" ht="11.25" customHeight="1" x14ac:dyDescent="0.2">
      <c r="B34" s="620" t="s">
        <v>327</v>
      </c>
      <c r="C34" s="621"/>
      <c r="D34" s="621"/>
      <c r="E34" s="621"/>
      <c r="F34" s="621"/>
      <c r="G34" s="621"/>
      <c r="H34" s="621"/>
      <c r="I34" s="621"/>
      <c r="J34" s="621"/>
      <c r="K34" s="621"/>
      <c r="L34" s="621"/>
      <c r="M34" s="621"/>
      <c r="N34" s="621"/>
      <c r="O34" s="621"/>
      <c r="P34" s="621"/>
      <c r="Q34" s="622"/>
      <c r="R34" s="623">
        <v>67892</v>
      </c>
      <c r="S34" s="624"/>
      <c r="T34" s="624"/>
      <c r="U34" s="624"/>
      <c r="V34" s="624"/>
      <c r="W34" s="624"/>
      <c r="X34" s="624"/>
      <c r="Y34" s="625"/>
      <c r="Z34" s="626">
        <v>0</v>
      </c>
      <c r="AA34" s="626"/>
      <c r="AB34" s="626"/>
      <c r="AC34" s="626"/>
      <c r="AD34" s="627" t="s">
        <v>178</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38647430</v>
      </c>
      <c r="CS34" s="624"/>
      <c r="CT34" s="624"/>
      <c r="CU34" s="624"/>
      <c r="CV34" s="624"/>
      <c r="CW34" s="624"/>
      <c r="CX34" s="624"/>
      <c r="CY34" s="625"/>
      <c r="CZ34" s="628">
        <v>16.2</v>
      </c>
      <c r="DA34" s="654"/>
      <c r="DB34" s="654"/>
      <c r="DC34" s="658"/>
      <c r="DD34" s="632">
        <v>30591364</v>
      </c>
      <c r="DE34" s="624"/>
      <c r="DF34" s="624"/>
      <c r="DG34" s="624"/>
      <c r="DH34" s="624"/>
      <c r="DI34" s="624"/>
      <c r="DJ34" s="624"/>
      <c r="DK34" s="625"/>
      <c r="DL34" s="632">
        <v>26700510</v>
      </c>
      <c r="DM34" s="624"/>
      <c r="DN34" s="624"/>
      <c r="DO34" s="624"/>
      <c r="DP34" s="624"/>
      <c r="DQ34" s="624"/>
      <c r="DR34" s="624"/>
      <c r="DS34" s="624"/>
      <c r="DT34" s="624"/>
      <c r="DU34" s="624"/>
      <c r="DV34" s="625"/>
      <c r="DW34" s="628">
        <v>20</v>
      </c>
      <c r="DX34" s="654"/>
      <c r="DY34" s="654"/>
      <c r="DZ34" s="654"/>
      <c r="EA34" s="654"/>
      <c r="EB34" s="654"/>
      <c r="EC34" s="655"/>
    </row>
    <row r="35" spans="2:133" ht="11.25" customHeight="1" x14ac:dyDescent="0.2">
      <c r="B35" s="620" t="s">
        <v>329</v>
      </c>
      <c r="C35" s="621"/>
      <c r="D35" s="621"/>
      <c r="E35" s="621"/>
      <c r="F35" s="621"/>
      <c r="G35" s="621"/>
      <c r="H35" s="621"/>
      <c r="I35" s="621"/>
      <c r="J35" s="621"/>
      <c r="K35" s="621"/>
      <c r="L35" s="621"/>
      <c r="M35" s="621"/>
      <c r="N35" s="621"/>
      <c r="O35" s="621"/>
      <c r="P35" s="621"/>
      <c r="Q35" s="622"/>
      <c r="R35" s="623">
        <v>12614014</v>
      </c>
      <c r="S35" s="624"/>
      <c r="T35" s="624"/>
      <c r="U35" s="624"/>
      <c r="V35" s="624"/>
      <c r="W35" s="624"/>
      <c r="X35" s="624"/>
      <c r="Y35" s="625"/>
      <c r="Z35" s="626">
        <v>5</v>
      </c>
      <c r="AA35" s="626"/>
      <c r="AB35" s="626"/>
      <c r="AC35" s="626"/>
      <c r="AD35" s="627" t="s">
        <v>233</v>
      </c>
      <c r="AE35" s="627"/>
      <c r="AF35" s="627"/>
      <c r="AG35" s="627"/>
      <c r="AH35" s="627"/>
      <c r="AI35" s="627"/>
      <c r="AJ35" s="627"/>
      <c r="AK35" s="627"/>
      <c r="AL35" s="628" t="s">
        <v>233</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2004334</v>
      </c>
      <c r="CS35" s="656"/>
      <c r="CT35" s="656"/>
      <c r="CU35" s="656"/>
      <c r="CV35" s="656"/>
      <c r="CW35" s="656"/>
      <c r="CX35" s="656"/>
      <c r="CY35" s="657"/>
      <c r="CZ35" s="628">
        <v>0.8</v>
      </c>
      <c r="DA35" s="654"/>
      <c r="DB35" s="654"/>
      <c r="DC35" s="658"/>
      <c r="DD35" s="632">
        <v>1925181</v>
      </c>
      <c r="DE35" s="656"/>
      <c r="DF35" s="656"/>
      <c r="DG35" s="656"/>
      <c r="DH35" s="656"/>
      <c r="DI35" s="656"/>
      <c r="DJ35" s="656"/>
      <c r="DK35" s="657"/>
      <c r="DL35" s="632">
        <v>1925181</v>
      </c>
      <c r="DM35" s="656"/>
      <c r="DN35" s="656"/>
      <c r="DO35" s="656"/>
      <c r="DP35" s="656"/>
      <c r="DQ35" s="656"/>
      <c r="DR35" s="656"/>
      <c r="DS35" s="656"/>
      <c r="DT35" s="656"/>
      <c r="DU35" s="656"/>
      <c r="DV35" s="657"/>
      <c r="DW35" s="628">
        <v>1.4</v>
      </c>
      <c r="DX35" s="654"/>
      <c r="DY35" s="654"/>
      <c r="DZ35" s="654"/>
      <c r="EA35" s="654"/>
      <c r="EB35" s="654"/>
      <c r="EC35" s="655"/>
    </row>
    <row r="36" spans="2:133" ht="11.25" customHeight="1" x14ac:dyDescent="0.2">
      <c r="B36" s="620" t="s">
        <v>333</v>
      </c>
      <c r="C36" s="621"/>
      <c r="D36" s="621"/>
      <c r="E36" s="621"/>
      <c r="F36" s="621"/>
      <c r="G36" s="621"/>
      <c r="H36" s="621"/>
      <c r="I36" s="621"/>
      <c r="J36" s="621"/>
      <c r="K36" s="621"/>
      <c r="L36" s="621"/>
      <c r="M36" s="621"/>
      <c r="N36" s="621"/>
      <c r="O36" s="621"/>
      <c r="P36" s="621"/>
      <c r="Q36" s="622"/>
      <c r="R36" s="623">
        <v>16682565</v>
      </c>
      <c r="S36" s="624"/>
      <c r="T36" s="624"/>
      <c r="U36" s="624"/>
      <c r="V36" s="624"/>
      <c r="W36" s="624"/>
      <c r="X36" s="624"/>
      <c r="Y36" s="625"/>
      <c r="Z36" s="626">
        <v>6.6</v>
      </c>
      <c r="AA36" s="626"/>
      <c r="AB36" s="626"/>
      <c r="AC36" s="626"/>
      <c r="AD36" s="627" t="s">
        <v>178</v>
      </c>
      <c r="AE36" s="627"/>
      <c r="AF36" s="627"/>
      <c r="AG36" s="627"/>
      <c r="AH36" s="627"/>
      <c r="AI36" s="627"/>
      <c r="AJ36" s="627"/>
      <c r="AK36" s="627"/>
      <c r="AL36" s="628" t="s">
        <v>233</v>
      </c>
      <c r="AM36" s="629"/>
      <c r="AN36" s="629"/>
      <c r="AO36" s="630"/>
      <c r="AP36" s="222"/>
      <c r="AQ36" s="689" t="s">
        <v>334</v>
      </c>
      <c r="AR36" s="690"/>
      <c r="AS36" s="690"/>
      <c r="AT36" s="690"/>
      <c r="AU36" s="690"/>
      <c r="AV36" s="690"/>
      <c r="AW36" s="690"/>
      <c r="AX36" s="690"/>
      <c r="AY36" s="691"/>
      <c r="AZ36" s="612">
        <v>17472754</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501817</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15878368</v>
      </c>
      <c r="CS36" s="624"/>
      <c r="CT36" s="624"/>
      <c r="CU36" s="624"/>
      <c r="CV36" s="624"/>
      <c r="CW36" s="624"/>
      <c r="CX36" s="624"/>
      <c r="CY36" s="625"/>
      <c r="CZ36" s="628">
        <v>6.6</v>
      </c>
      <c r="DA36" s="654"/>
      <c r="DB36" s="654"/>
      <c r="DC36" s="658"/>
      <c r="DD36" s="632">
        <v>13352997</v>
      </c>
      <c r="DE36" s="624"/>
      <c r="DF36" s="624"/>
      <c r="DG36" s="624"/>
      <c r="DH36" s="624"/>
      <c r="DI36" s="624"/>
      <c r="DJ36" s="624"/>
      <c r="DK36" s="625"/>
      <c r="DL36" s="632">
        <v>5937603</v>
      </c>
      <c r="DM36" s="624"/>
      <c r="DN36" s="624"/>
      <c r="DO36" s="624"/>
      <c r="DP36" s="624"/>
      <c r="DQ36" s="624"/>
      <c r="DR36" s="624"/>
      <c r="DS36" s="624"/>
      <c r="DT36" s="624"/>
      <c r="DU36" s="624"/>
      <c r="DV36" s="625"/>
      <c r="DW36" s="628">
        <v>4.5</v>
      </c>
      <c r="DX36" s="654"/>
      <c r="DY36" s="654"/>
      <c r="DZ36" s="654"/>
      <c r="EA36" s="654"/>
      <c r="EB36" s="654"/>
      <c r="EC36" s="655"/>
    </row>
    <row r="37" spans="2:133" ht="11.25" customHeight="1" x14ac:dyDescent="0.2">
      <c r="B37" s="620" t="s">
        <v>337</v>
      </c>
      <c r="C37" s="621"/>
      <c r="D37" s="621"/>
      <c r="E37" s="621"/>
      <c r="F37" s="621"/>
      <c r="G37" s="621"/>
      <c r="H37" s="621"/>
      <c r="I37" s="621"/>
      <c r="J37" s="621"/>
      <c r="K37" s="621"/>
      <c r="L37" s="621"/>
      <c r="M37" s="621"/>
      <c r="N37" s="621"/>
      <c r="O37" s="621"/>
      <c r="P37" s="621"/>
      <c r="Q37" s="622"/>
      <c r="R37" s="623">
        <v>6265975</v>
      </c>
      <c r="S37" s="624"/>
      <c r="T37" s="624"/>
      <c r="U37" s="624"/>
      <c r="V37" s="624"/>
      <c r="W37" s="624"/>
      <c r="X37" s="624"/>
      <c r="Y37" s="625"/>
      <c r="Z37" s="626">
        <v>2.5</v>
      </c>
      <c r="AA37" s="626"/>
      <c r="AB37" s="626"/>
      <c r="AC37" s="626"/>
      <c r="AD37" s="627">
        <v>193</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478404</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501817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2182289</v>
      </c>
      <c r="CS37" s="656"/>
      <c r="CT37" s="656"/>
      <c r="CU37" s="656"/>
      <c r="CV37" s="656"/>
      <c r="CW37" s="656"/>
      <c r="CX37" s="656"/>
      <c r="CY37" s="657"/>
      <c r="CZ37" s="628">
        <v>0.9</v>
      </c>
      <c r="DA37" s="654"/>
      <c r="DB37" s="654"/>
      <c r="DC37" s="658"/>
      <c r="DD37" s="632">
        <v>2182289</v>
      </c>
      <c r="DE37" s="656"/>
      <c r="DF37" s="656"/>
      <c r="DG37" s="656"/>
      <c r="DH37" s="656"/>
      <c r="DI37" s="656"/>
      <c r="DJ37" s="656"/>
      <c r="DK37" s="657"/>
      <c r="DL37" s="632">
        <v>1528429</v>
      </c>
      <c r="DM37" s="656"/>
      <c r="DN37" s="656"/>
      <c r="DO37" s="656"/>
      <c r="DP37" s="656"/>
      <c r="DQ37" s="656"/>
      <c r="DR37" s="656"/>
      <c r="DS37" s="656"/>
      <c r="DT37" s="656"/>
      <c r="DU37" s="656"/>
      <c r="DV37" s="657"/>
      <c r="DW37" s="628">
        <v>1.1000000000000001</v>
      </c>
      <c r="DX37" s="654"/>
      <c r="DY37" s="654"/>
      <c r="DZ37" s="654"/>
      <c r="EA37" s="654"/>
      <c r="EB37" s="654"/>
      <c r="EC37" s="655"/>
    </row>
    <row r="38" spans="2:133" ht="11.25" customHeight="1" x14ac:dyDescent="0.2">
      <c r="B38" s="620" t="s">
        <v>341</v>
      </c>
      <c r="C38" s="621"/>
      <c r="D38" s="621"/>
      <c r="E38" s="621"/>
      <c r="F38" s="621"/>
      <c r="G38" s="621"/>
      <c r="H38" s="621"/>
      <c r="I38" s="621"/>
      <c r="J38" s="621"/>
      <c r="K38" s="621"/>
      <c r="L38" s="621"/>
      <c r="M38" s="621"/>
      <c r="N38" s="621"/>
      <c r="O38" s="621"/>
      <c r="P38" s="621"/>
      <c r="Q38" s="622"/>
      <c r="R38" s="623">
        <v>232000</v>
      </c>
      <c r="S38" s="624"/>
      <c r="T38" s="624"/>
      <c r="U38" s="624"/>
      <c r="V38" s="624"/>
      <c r="W38" s="624"/>
      <c r="X38" s="624"/>
      <c r="Y38" s="625"/>
      <c r="Z38" s="626">
        <v>0.1</v>
      </c>
      <c r="AA38" s="626"/>
      <c r="AB38" s="626"/>
      <c r="AC38" s="626"/>
      <c r="AD38" s="627" t="s">
        <v>178</v>
      </c>
      <c r="AE38" s="627"/>
      <c r="AF38" s="627"/>
      <c r="AG38" s="627"/>
      <c r="AH38" s="627"/>
      <c r="AI38" s="627"/>
      <c r="AJ38" s="627"/>
      <c r="AK38" s="627"/>
      <c r="AL38" s="628" t="s">
        <v>178</v>
      </c>
      <c r="AM38" s="629"/>
      <c r="AN38" s="629"/>
      <c r="AO38" s="630"/>
      <c r="AQ38" s="686" t="s">
        <v>342</v>
      </c>
      <c r="AR38" s="687"/>
      <c r="AS38" s="687"/>
      <c r="AT38" s="687"/>
      <c r="AU38" s="687"/>
      <c r="AV38" s="687"/>
      <c r="AW38" s="687"/>
      <c r="AX38" s="687"/>
      <c r="AY38" s="688"/>
      <c r="AZ38" s="623" t="s">
        <v>178</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63739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17472754</v>
      </c>
      <c r="CS38" s="624"/>
      <c r="CT38" s="624"/>
      <c r="CU38" s="624"/>
      <c r="CV38" s="624"/>
      <c r="CW38" s="624"/>
      <c r="CX38" s="624"/>
      <c r="CY38" s="625"/>
      <c r="CZ38" s="628">
        <v>7.3</v>
      </c>
      <c r="DA38" s="654"/>
      <c r="DB38" s="654"/>
      <c r="DC38" s="658"/>
      <c r="DD38" s="632">
        <v>14354782</v>
      </c>
      <c r="DE38" s="624"/>
      <c r="DF38" s="624"/>
      <c r="DG38" s="624"/>
      <c r="DH38" s="624"/>
      <c r="DI38" s="624"/>
      <c r="DJ38" s="624"/>
      <c r="DK38" s="625"/>
      <c r="DL38" s="632">
        <v>11761674</v>
      </c>
      <c r="DM38" s="624"/>
      <c r="DN38" s="624"/>
      <c r="DO38" s="624"/>
      <c r="DP38" s="624"/>
      <c r="DQ38" s="624"/>
      <c r="DR38" s="624"/>
      <c r="DS38" s="624"/>
      <c r="DT38" s="624"/>
      <c r="DU38" s="624"/>
      <c r="DV38" s="625"/>
      <c r="DW38" s="628">
        <v>8.8000000000000007</v>
      </c>
      <c r="DX38" s="654"/>
      <c r="DY38" s="654"/>
      <c r="DZ38" s="654"/>
      <c r="EA38" s="654"/>
      <c r="EB38" s="654"/>
      <c r="EC38" s="655"/>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178</v>
      </c>
      <c r="AA39" s="626"/>
      <c r="AB39" s="626"/>
      <c r="AC39" s="626"/>
      <c r="AD39" s="627" t="s">
        <v>178</v>
      </c>
      <c r="AE39" s="627"/>
      <c r="AF39" s="627"/>
      <c r="AG39" s="627"/>
      <c r="AH39" s="627"/>
      <c r="AI39" s="627"/>
      <c r="AJ39" s="627"/>
      <c r="AK39" s="627"/>
      <c r="AL39" s="628" t="s">
        <v>178</v>
      </c>
      <c r="AM39" s="629"/>
      <c r="AN39" s="629"/>
      <c r="AO39" s="630"/>
      <c r="AQ39" s="686" t="s">
        <v>346</v>
      </c>
      <c r="AR39" s="687"/>
      <c r="AS39" s="687"/>
      <c r="AT39" s="687"/>
      <c r="AU39" s="687"/>
      <c r="AV39" s="687"/>
      <c r="AW39" s="687"/>
      <c r="AX39" s="687"/>
      <c r="AY39" s="688"/>
      <c r="AZ39" s="623" t="s">
        <v>233</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89011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24730791</v>
      </c>
      <c r="CS39" s="656"/>
      <c r="CT39" s="656"/>
      <c r="CU39" s="656"/>
      <c r="CV39" s="656"/>
      <c r="CW39" s="656"/>
      <c r="CX39" s="656"/>
      <c r="CY39" s="657"/>
      <c r="CZ39" s="628">
        <v>10.3</v>
      </c>
      <c r="DA39" s="654"/>
      <c r="DB39" s="654"/>
      <c r="DC39" s="658"/>
      <c r="DD39" s="632">
        <v>24530630</v>
      </c>
      <c r="DE39" s="656"/>
      <c r="DF39" s="656"/>
      <c r="DG39" s="656"/>
      <c r="DH39" s="656"/>
      <c r="DI39" s="656"/>
      <c r="DJ39" s="656"/>
      <c r="DK39" s="657"/>
      <c r="DL39" s="632" t="s">
        <v>178</v>
      </c>
      <c r="DM39" s="656"/>
      <c r="DN39" s="656"/>
      <c r="DO39" s="656"/>
      <c r="DP39" s="656"/>
      <c r="DQ39" s="656"/>
      <c r="DR39" s="656"/>
      <c r="DS39" s="656"/>
      <c r="DT39" s="656"/>
      <c r="DU39" s="656"/>
      <c r="DV39" s="657"/>
      <c r="DW39" s="628" t="s">
        <v>233</v>
      </c>
      <c r="DX39" s="654"/>
      <c r="DY39" s="654"/>
      <c r="DZ39" s="654"/>
      <c r="EA39" s="654"/>
      <c r="EB39" s="654"/>
      <c r="EC39" s="655"/>
    </row>
    <row r="40" spans="2:133" ht="11.25" customHeight="1" x14ac:dyDescent="0.2">
      <c r="B40" s="620" t="s">
        <v>349</v>
      </c>
      <c r="C40" s="621"/>
      <c r="D40" s="621"/>
      <c r="E40" s="621"/>
      <c r="F40" s="621"/>
      <c r="G40" s="621"/>
      <c r="H40" s="621"/>
      <c r="I40" s="621"/>
      <c r="J40" s="621"/>
      <c r="K40" s="621"/>
      <c r="L40" s="621"/>
      <c r="M40" s="621"/>
      <c r="N40" s="621"/>
      <c r="O40" s="621"/>
      <c r="P40" s="621"/>
      <c r="Q40" s="622"/>
      <c r="R40" s="623" t="s">
        <v>233</v>
      </c>
      <c r="S40" s="624"/>
      <c r="T40" s="624"/>
      <c r="U40" s="624"/>
      <c r="V40" s="624"/>
      <c r="W40" s="624"/>
      <c r="X40" s="624"/>
      <c r="Y40" s="625"/>
      <c r="Z40" s="626" t="s">
        <v>141</v>
      </c>
      <c r="AA40" s="626"/>
      <c r="AB40" s="626"/>
      <c r="AC40" s="626"/>
      <c r="AD40" s="627" t="s">
        <v>233</v>
      </c>
      <c r="AE40" s="627"/>
      <c r="AF40" s="627"/>
      <c r="AG40" s="627"/>
      <c r="AH40" s="627"/>
      <c r="AI40" s="627"/>
      <c r="AJ40" s="627"/>
      <c r="AK40" s="627"/>
      <c r="AL40" s="628" t="s">
        <v>270</v>
      </c>
      <c r="AM40" s="629"/>
      <c r="AN40" s="629"/>
      <c r="AO40" s="630"/>
      <c r="AQ40" s="686" t="s">
        <v>350</v>
      </c>
      <c r="AR40" s="687"/>
      <c r="AS40" s="687"/>
      <c r="AT40" s="687"/>
      <c r="AU40" s="687"/>
      <c r="AV40" s="687"/>
      <c r="AW40" s="687"/>
      <c r="AX40" s="687"/>
      <c r="AY40" s="688"/>
      <c r="AZ40" s="623" t="s">
        <v>233</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115</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2386162</v>
      </c>
      <c r="CS40" s="624"/>
      <c r="CT40" s="624"/>
      <c r="CU40" s="624"/>
      <c r="CV40" s="624"/>
      <c r="CW40" s="624"/>
      <c r="CX40" s="624"/>
      <c r="CY40" s="625"/>
      <c r="CZ40" s="628">
        <v>1</v>
      </c>
      <c r="DA40" s="654"/>
      <c r="DB40" s="654"/>
      <c r="DC40" s="658"/>
      <c r="DD40" s="632" t="s">
        <v>233</v>
      </c>
      <c r="DE40" s="624"/>
      <c r="DF40" s="624"/>
      <c r="DG40" s="624"/>
      <c r="DH40" s="624"/>
      <c r="DI40" s="624"/>
      <c r="DJ40" s="624"/>
      <c r="DK40" s="625"/>
      <c r="DL40" s="632" t="s">
        <v>233</v>
      </c>
      <c r="DM40" s="624"/>
      <c r="DN40" s="624"/>
      <c r="DO40" s="624"/>
      <c r="DP40" s="624"/>
      <c r="DQ40" s="624"/>
      <c r="DR40" s="624"/>
      <c r="DS40" s="624"/>
      <c r="DT40" s="624"/>
      <c r="DU40" s="624"/>
      <c r="DV40" s="625"/>
      <c r="DW40" s="628" t="s">
        <v>233</v>
      </c>
      <c r="DX40" s="654"/>
      <c r="DY40" s="654"/>
      <c r="DZ40" s="654"/>
      <c r="EA40" s="654"/>
      <c r="EB40" s="654"/>
      <c r="EC40" s="655"/>
    </row>
    <row r="41" spans="2:133" ht="11.25" customHeight="1" x14ac:dyDescent="0.2">
      <c r="B41" s="644" t="s">
        <v>354</v>
      </c>
      <c r="C41" s="645"/>
      <c r="D41" s="645"/>
      <c r="E41" s="645"/>
      <c r="F41" s="645"/>
      <c r="G41" s="645"/>
      <c r="H41" s="645"/>
      <c r="I41" s="645"/>
      <c r="J41" s="645"/>
      <c r="K41" s="645"/>
      <c r="L41" s="645"/>
      <c r="M41" s="645"/>
      <c r="N41" s="645"/>
      <c r="O41" s="645"/>
      <c r="P41" s="645"/>
      <c r="Q41" s="646"/>
      <c r="R41" s="695">
        <v>250981410</v>
      </c>
      <c r="S41" s="696"/>
      <c r="T41" s="696"/>
      <c r="U41" s="696"/>
      <c r="V41" s="696"/>
      <c r="W41" s="696"/>
      <c r="X41" s="696"/>
      <c r="Y41" s="700"/>
      <c r="Z41" s="701">
        <v>100</v>
      </c>
      <c r="AA41" s="701"/>
      <c r="AB41" s="701"/>
      <c r="AC41" s="701"/>
      <c r="AD41" s="702">
        <v>133262418</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4522248</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t="s">
        <v>178</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233</v>
      </c>
      <c r="CS41" s="656"/>
      <c r="CT41" s="656"/>
      <c r="CU41" s="656"/>
      <c r="CV41" s="656"/>
      <c r="CW41" s="656"/>
      <c r="CX41" s="656"/>
      <c r="CY41" s="657"/>
      <c r="CZ41" s="628" t="s">
        <v>233</v>
      </c>
      <c r="DA41" s="654"/>
      <c r="DB41" s="654"/>
      <c r="DC41" s="658"/>
      <c r="DD41" s="632" t="s">
        <v>178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12472102</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337</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27898280</v>
      </c>
      <c r="CS42" s="656"/>
      <c r="CT42" s="656"/>
      <c r="CU42" s="656"/>
      <c r="CV42" s="656"/>
      <c r="CW42" s="656"/>
      <c r="CX42" s="656"/>
      <c r="CY42" s="657"/>
      <c r="CZ42" s="628">
        <v>11.7</v>
      </c>
      <c r="DA42" s="654"/>
      <c r="DB42" s="654"/>
      <c r="DC42" s="658"/>
      <c r="DD42" s="632">
        <v>10307745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1098102</v>
      </c>
      <c r="CS43" s="656"/>
      <c r="CT43" s="656"/>
      <c r="CU43" s="656"/>
      <c r="CV43" s="656"/>
      <c r="CW43" s="656"/>
      <c r="CX43" s="656"/>
      <c r="CY43" s="657"/>
      <c r="CZ43" s="628">
        <v>0.5</v>
      </c>
      <c r="DA43" s="654"/>
      <c r="DB43" s="654"/>
      <c r="DC43" s="658"/>
      <c r="DD43" s="632">
        <v>937122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27898280</v>
      </c>
      <c r="CS44" s="624"/>
      <c r="CT44" s="624"/>
      <c r="CU44" s="624"/>
      <c r="CV44" s="624"/>
      <c r="CW44" s="624"/>
      <c r="CX44" s="624"/>
      <c r="CY44" s="625"/>
      <c r="CZ44" s="628">
        <v>11.7</v>
      </c>
      <c r="DA44" s="629"/>
      <c r="DB44" s="629"/>
      <c r="DC44" s="635"/>
      <c r="DD44" s="632">
        <v>10307745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10951473</v>
      </c>
      <c r="CS45" s="656"/>
      <c r="CT45" s="656"/>
      <c r="CU45" s="656"/>
      <c r="CV45" s="656"/>
      <c r="CW45" s="656"/>
      <c r="CX45" s="656"/>
      <c r="CY45" s="657"/>
      <c r="CZ45" s="628">
        <v>4.5999999999999996</v>
      </c>
      <c r="DA45" s="654"/>
      <c r="DB45" s="654"/>
      <c r="DC45" s="658"/>
      <c r="DD45" s="632">
        <v>2578454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16820759</v>
      </c>
      <c r="CS46" s="624"/>
      <c r="CT46" s="624"/>
      <c r="CU46" s="624"/>
      <c r="CV46" s="624"/>
      <c r="CW46" s="624"/>
      <c r="CX46" s="624"/>
      <c r="CY46" s="625"/>
      <c r="CZ46" s="628">
        <v>7</v>
      </c>
      <c r="DA46" s="629"/>
      <c r="DB46" s="629"/>
      <c r="DC46" s="635"/>
      <c r="DD46" s="632">
        <v>7674917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t="s">
        <v>233</v>
      </c>
      <c r="CS47" s="656"/>
      <c r="CT47" s="656"/>
      <c r="CU47" s="656"/>
      <c r="CV47" s="656"/>
      <c r="CW47" s="656"/>
      <c r="CX47" s="656"/>
      <c r="CY47" s="657"/>
      <c r="CZ47" s="628" t="s">
        <v>233</v>
      </c>
      <c r="DA47" s="654"/>
      <c r="DB47" s="654"/>
      <c r="DC47" s="658"/>
      <c r="DD47" s="632" t="s">
        <v>178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178</v>
      </c>
      <c r="CS48" s="624"/>
      <c r="CT48" s="624"/>
      <c r="CU48" s="624"/>
      <c r="CV48" s="624"/>
      <c r="CW48" s="624"/>
      <c r="CX48" s="624"/>
      <c r="CY48" s="625"/>
      <c r="CZ48" s="628" t="s">
        <v>178</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239189268</v>
      </c>
      <c r="CS49" s="682"/>
      <c r="CT49" s="682"/>
      <c r="CU49" s="682"/>
      <c r="CV49" s="682"/>
      <c r="CW49" s="682"/>
      <c r="CX49" s="682"/>
      <c r="CY49" s="711"/>
      <c r="CZ49" s="703">
        <v>100</v>
      </c>
      <c r="DA49" s="712"/>
      <c r="DB49" s="712"/>
      <c r="DC49" s="713"/>
      <c r="DD49" s="714">
        <v>152341513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7irjMJgYeDwjdZ5MFbcFGZ57yrPF2nGAl09upbTzVZFBrv8YpWfAj3NwGGimhQpC2oOpzzpujcdJmyGuoDLNQ==" saltValue="SdQhbVyUILN0iUbYQQF7y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251305</v>
      </c>
      <c r="R7" s="753"/>
      <c r="S7" s="753"/>
      <c r="T7" s="753"/>
      <c r="U7" s="753"/>
      <c r="V7" s="753">
        <v>239513</v>
      </c>
      <c r="W7" s="753"/>
      <c r="X7" s="753"/>
      <c r="Y7" s="753"/>
      <c r="Z7" s="753"/>
      <c r="AA7" s="753">
        <v>11792</v>
      </c>
      <c r="AB7" s="753"/>
      <c r="AC7" s="753"/>
      <c r="AD7" s="753"/>
      <c r="AE7" s="754"/>
      <c r="AF7" s="755">
        <v>11168</v>
      </c>
      <c r="AG7" s="756"/>
      <c r="AH7" s="756"/>
      <c r="AI7" s="756"/>
      <c r="AJ7" s="757"/>
      <c r="AK7" s="758">
        <v>12614</v>
      </c>
      <c r="AL7" s="759"/>
      <c r="AM7" s="759"/>
      <c r="AN7" s="759"/>
      <c r="AO7" s="759"/>
      <c r="AP7" s="759">
        <v>13249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575</v>
      </c>
      <c r="BS7" s="746" t="s">
        <v>576</v>
      </c>
      <c r="BT7" s="747"/>
      <c r="BU7" s="747"/>
      <c r="BV7" s="747"/>
      <c r="BW7" s="747"/>
      <c r="BX7" s="747"/>
      <c r="BY7" s="747"/>
      <c r="BZ7" s="747"/>
      <c r="CA7" s="747"/>
      <c r="CB7" s="747"/>
      <c r="CC7" s="747"/>
      <c r="CD7" s="747"/>
      <c r="CE7" s="747"/>
      <c r="CF7" s="747"/>
      <c r="CG7" s="762"/>
      <c r="CH7" s="743" t="s">
        <v>571</v>
      </c>
      <c r="CI7" s="744"/>
      <c r="CJ7" s="744"/>
      <c r="CK7" s="744"/>
      <c r="CL7" s="745"/>
      <c r="CM7" s="743">
        <v>15</v>
      </c>
      <c r="CN7" s="744"/>
      <c r="CO7" s="744"/>
      <c r="CP7" s="744"/>
      <c r="CQ7" s="745"/>
      <c r="CR7" s="743">
        <v>10</v>
      </c>
      <c r="CS7" s="744"/>
      <c r="CT7" s="744"/>
      <c r="CU7" s="744"/>
      <c r="CV7" s="745"/>
      <c r="CW7" s="743">
        <v>25</v>
      </c>
      <c r="CX7" s="744"/>
      <c r="CY7" s="744"/>
      <c r="CZ7" s="744"/>
      <c r="DA7" s="745"/>
      <c r="DB7" s="743">
        <v>2173</v>
      </c>
      <c r="DC7" s="744"/>
      <c r="DD7" s="744"/>
      <c r="DE7" s="744"/>
      <c r="DF7" s="745"/>
      <c r="DG7" s="743">
        <v>4237</v>
      </c>
      <c r="DH7" s="744"/>
      <c r="DI7" s="744"/>
      <c r="DJ7" s="744"/>
      <c r="DK7" s="745"/>
      <c r="DL7" s="743" t="s">
        <v>571</v>
      </c>
      <c r="DM7" s="744"/>
      <c r="DN7" s="744"/>
      <c r="DO7" s="744"/>
      <c r="DP7" s="745"/>
      <c r="DQ7" s="743" t="s">
        <v>571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1</v>
      </c>
      <c r="CI8" s="777"/>
      <c r="CJ8" s="777"/>
      <c r="CK8" s="777"/>
      <c r="CL8" s="778"/>
      <c r="CM8" s="776">
        <v>179</v>
      </c>
      <c r="CN8" s="777"/>
      <c r="CO8" s="777"/>
      <c r="CP8" s="777"/>
      <c r="CQ8" s="778"/>
      <c r="CR8" s="776">
        <v>3</v>
      </c>
      <c r="CS8" s="777"/>
      <c r="CT8" s="777"/>
      <c r="CU8" s="777"/>
      <c r="CV8" s="778"/>
      <c r="CW8" s="776" t="s">
        <v>571</v>
      </c>
      <c r="CX8" s="777"/>
      <c r="CY8" s="777"/>
      <c r="CZ8" s="777"/>
      <c r="DA8" s="778"/>
      <c r="DB8" s="776" t="s">
        <v>571</v>
      </c>
      <c r="DC8" s="777"/>
      <c r="DD8" s="777"/>
      <c r="DE8" s="777"/>
      <c r="DF8" s="778"/>
      <c r="DG8" s="776" t="s">
        <v>571</v>
      </c>
      <c r="DH8" s="777"/>
      <c r="DI8" s="777"/>
      <c r="DJ8" s="777"/>
      <c r="DK8" s="778"/>
      <c r="DL8" s="776" t="s">
        <v>571</v>
      </c>
      <c r="DM8" s="777"/>
      <c r="DN8" s="777"/>
      <c r="DO8" s="777"/>
      <c r="DP8" s="778"/>
      <c r="DQ8" s="776" t="s">
        <v>571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250981</v>
      </c>
      <c r="R23" s="793"/>
      <c r="S23" s="793"/>
      <c r="T23" s="793"/>
      <c r="U23" s="793"/>
      <c r="V23" s="793">
        <v>239189</v>
      </c>
      <c r="W23" s="793"/>
      <c r="X23" s="793"/>
      <c r="Y23" s="793"/>
      <c r="Z23" s="793"/>
      <c r="AA23" s="793">
        <v>11792</v>
      </c>
      <c r="AB23" s="793"/>
      <c r="AC23" s="793"/>
      <c r="AD23" s="793"/>
      <c r="AE23" s="794"/>
      <c r="AF23" s="795">
        <v>11168</v>
      </c>
      <c r="AG23" s="793"/>
      <c r="AH23" s="793"/>
      <c r="AI23" s="793"/>
      <c r="AJ23" s="796"/>
      <c r="AK23" s="797"/>
      <c r="AL23" s="798"/>
      <c r="AM23" s="798"/>
      <c r="AN23" s="798"/>
      <c r="AO23" s="798"/>
      <c r="AP23" s="793">
        <v>13249</v>
      </c>
      <c r="AQ23" s="793"/>
      <c r="AR23" s="793"/>
      <c r="AS23" s="793"/>
      <c r="AT23" s="793"/>
      <c r="AU23" s="809"/>
      <c r="AV23" s="809"/>
      <c r="AW23" s="809"/>
      <c r="AX23" s="809"/>
      <c r="AY23" s="810"/>
      <c r="AZ23" s="811" t="s">
        <v>178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46143</v>
      </c>
      <c r="R28" s="823"/>
      <c r="S28" s="823"/>
      <c r="T28" s="823"/>
      <c r="U28" s="823"/>
      <c r="V28" s="823">
        <v>45641</v>
      </c>
      <c r="W28" s="823"/>
      <c r="X28" s="823"/>
      <c r="Y28" s="823"/>
      <c r="Z28" s="823"/>
      <c r="AA28" s="823">
        <v>502</v>
      </c>
      <c r="AB28" s="823"/>
      <c r="AC28" s="823"/>
      <c r="AD28" s="823"/>
      <c r="AE28" s="824"/>
      <c r="AF28" s="825">
        <v>502</v>
      </c>
      <c r="AG28" s="823"/>
      <c r="AH28" s="823"/>
      <c r="AI28" s="823"/>
      <c r="AJ28" s="826"/>
      <c r="AK28" s="827">
        <v>4463</v>
      </c>
      <c r="AL28" s="828"/>
      <c r="AM28" s="828"/>
      <c r="AN28" s="828"/>
      <c r="AO28" s="828"/>
      <c r="AP28" s="828" t="s">
        <v>507</v>
      </c>
      <c r="AQ28" s="828"/>
      <c r="AR28" s="828"/>
      <c r="AS28" s="828"/>
      <c r="AT28" s="828"/>
      <c r="AU28" s="828" t="s">
        <v>507</v>
      </c>
      <c r="AV28" s="828"/>
      <c r="AW28" s="828"/>
      <c r="AX28" s="828"/>
      <c r="AY28" s="828"/>
      <c r="AZ28" s="829" t="s">
        <v>507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11517</v>
      </c>
      <c r="R29" s="784"/>
      <c r="S29" s="784"/>
      <c r="T29" s="784"/>
      <c r="U29" s="784"/>
      <c r="V29" s="784">
        <v>11517</v>
      </c>
      <c r="W29" s="784"/>
      <c r="X29" s="784"/>
      <c r="Y29" s="784"/>
      <c r="Z29" s="784"/>
      <c r="AA29" s="784">
        <v>0</v>
      </c>
      <c r="AB29" s="784"/>
      <c r="AC29" s="784"/>
      <c r="AD29" s="784"/>
      <c r="AE29" s="785"/>
      <c r="AF29" s="786" t="s">
        <v>178</v>
      </c>
      <c r="AG29" s="787"/>
      <c r="AH29" s="787"/>
      <c r="AI29" s="787"/>
      <c r="AJ29" s="788"/>
      <c r="AK29" s="834">
        <v>6052</v>
      </c>
      <c r="AL29" s="830"/>
      <c r="AM29" s="830"/>
      <c r="AN29" s="830"/>
      <c r="AO29" s="830"/>
      <c r="AP29" s="830" t="s">
        <v>507</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41812</v>
      </c>
      <c r="R30" s="784"/>
      <c r="S30" s="784"/>
      <c r="T30" s="784"/>
      <c r="U30" s="784"/>
      <c r="V30" s="784">
        <v>41045</v>
      </c>
      <c r="W30" s="784"/>
      <c r="X30" s="784"/>
      <c r="Y30" s="784"/>
      <c r="Z30" s="784"/>
      <c r="AA30" s="784">
        <v>767</v>
      </c>
      <c r="AB30" s="784"/>
      <c r="AC30" s="784"/>
      <c r="AD30" s="784"/>
      <c r="AE30" s="785"/>
      <c r="AF30" s="786">
        <v>767</v>
      </c>
      <c r="AG30" s="787"/>
      <c r="AH30" s="787"/>
      <c r="AI30" s="787"/>
      <c r="AJ30" s="788"/>
      <c r="AK30" s="834">
        <v>7267</v>
      </c>
      <c r="AL30" s="830"/>
      <c r="AM30" s="830"/>
      <c r="AN30" s="830"/>
      <c r="AO30" s="830"/>
      <c r="AP30" s="830" t="s">
        <v>507</v>
      </c>
      <c r="AQ30" s="830"/>
      <c r="AR30" s="830"/>
      <c r="AS30" s="830"/>
      <c r="AT30" s="830"/>
      <c r="AU30" s="830" t="s">
        <v>507</v>
      </c>
      <c r="AV30" s="830"/>
      <c r="AW30" s="830"/>
      <c r="AX30" s="830"/>
      <c r="AY30" s="830"/>
      <c r="AZ30" s="831" t="s">
        <v>507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613</v>
      </c>
      <c r="R31" s="784"/>
      <c r="S31" s="784"/>
      <c r="T31" s="784"/>
      <c r="U31" s="784"/>
      <c r="V31" s="784">
        <v>612</v>
      </c>
      <c r="W31" s="784"/>
      <c r="X31" s="784"/>
      <c r="Y31" s="784"/>
      <c r="Z31" s="784"/>
      <c r="AA31" s="784">
        <v>1</v>
      </c>
      <c r="AB31" s="784"/>
      <c r="AC31" s="784"/>
      <c r="AD31" s="784"/>
      <c r="AE31" s="785"/>
      <c r="AF31" s="786">
        <v>1</v>
      </c>
      <c r="AG31" s="787"/>
      <c r="AH31" s="787"/>
      <c r="AI31" s="787"/>
      <c r="AJ31" s="788"/>
      <c r="AK31" s="834">
        <v>472</v>
      </c>
      <c r="AL31" s="830"/>
      <c r="AM31" s="830"/>
      <c r="AN31" s="830"/>
      <c r="AO31" s="830"/>
      <c r="AP31" s="830">
        <v>721</v>
      </c>
      <c r="AQ31" s="830"/>
      <c r="AR31" s="830"/>
      <c r="AS31" s="830"/>
      <c r="AT31" s="830"/>
      <c r="AU31" s="830">
        <v>79</v>
      </c>
      <c r="AV31" s="830"/>
      <c r="AW31" s="830"/>
      <c r="AX31" s="830"/>
      <c r="AY31" s="830"/>
      <c r="AZ31" s="831" t="s">
        <v>507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1270</v>
      </c>
      <c r="AG63" s="844"/>
      <c r="AH63" s="844"/>
      <c r="AI63" s="844"/>
      <c r="AJ63" s="845"/>
      <c r="AK63" s="846"/>
      <c r="AL63" s="841"/>
      <c r="AM63" s="841"/>
      <c r="AN63" s="841"/>
      <c r="AO63" s="841"/>
      <c r="AP63" s="844">
        <v>721</v>
      </c>
      <c r="AQ63" s="844"/>
      <c r="AR63" s="844"/>
      <c r="AS63" s="844"/>
      <c r="AT63" s="844"/>
      <c r="AU63" s="844">
        <v>79</v>
      </c>
      <c r="AV63" s="844"/>
      <c r="AW63" s="844"/>
      <c r="AX63" s="844"/>
      <c r="AY63" s="844"/>
      <c r="AZ63" s="848"/>
      <c r="BA63" s="848"/>
      <c r="BB63" s="848"/>
      <c r="BC63" s="848"/>
      <c r="BD63" s="848"/>
      <c r="BE63" s="849"/>
      <c r="BF63" s="849"/>
      <c r="BG63" s="849"/>
      <c r="BH63" s="849"/>
      <c r="BI63" s="850"/>
      <c r="BJ63" s="851" t="s">
        <v>178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415</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416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568</v>
      </c>
      <c r="C68" s="870"/>
      <c r="D68" s="870"/>
      <c r="E68" s="870"/>
      <c r="F68" s="870"/>
      <c r="G68" s="870"/>
      <c r="H68" s="870"/>
      <c r="I68" s="870"/>
      <c r="J68" s="870"/>
      <c r="K68" s="870"/>
      <c r="L68" s="870"/>
      <c r="M68" s="870"/>
      <c r="N68" s="870"/>
      <c r="O68" s="870"/>
      <c r="P68" s="871"/>
      <c r="Q68" s="872">
        <v>7627</v>
      </c>
      <c r="R68" s="866">
        <v>7961</v>
      </c>
      <c r="S68" s="866">
        <v>7961</v>
      </c>
      <c r="T68" s="866">
        <v>7961</v>
      </c>
      <c r="U68" s="866">
        <v>7961</v>
      </c>
      <c r="V68" s="866">
        <v>7180</v>
      </c>
      <c r="W68" s="866">
        <v>7475</v>
      </c>
      <c r="X68" s="866">
        <v>7475</v>
      </c>
      <c r="Y68" s="866">
        <v>7475</v>
      </c>
      <c r="Z68" s="866">
        <v>7475</v>
      </c>
      <c r="AA68" s="866">
        <v>448</v>
      </c>
      <c r="AB68" s="866">
        <v>486</v>
      </c>
      <c r="AC68" s="866">
        <v>486</v>
      </c>
      <c r="AD68" s="866">
        <v>486</v>
      </c>
      <c r="AE68" s="866">
        <v>486</v>
      </c>
      <c r="AF68" s="866">
        <v>448</v>
      </c>
      <c r="AG68" s="866">
        <v>486</v>
      </c>
      <c r="AH68" s="866">
        <v>486</v>
      </c>
      <c r="AI68" s="866">
        <v>486</v>
      </c>
      <c r="AJ68" s="866">
        <v>486</v>
      </c>
      <c r="AK68" s="866">
        <v>150</v>
      </c>
      <c r="AL68" s="866"/>
      <c r="AM68" s="866"/>
      <c r="AN68" s="866"/>
      <c r="AO68" s="866"/>
      <c r="AP68" s="866">
        <v>3385</v>
      </c>
      <c r="AQ68" s="866">
        <v>4476</v>
      </c>
      <c r="AR68" s="866">
        <v>4476</v>
      </c>
      <c r="AS68" s="866">
        <v>4476</v>
      </c>
      <c r="AT68" s="866">
        <v>4476</v>
      </c>
      <c r="AU68" s="866">
        <v>146</v>
      </c>
      <c r="AV68" s="866">
        <v>192</v>
      </c>
      <c r="AW68" s="866">
        <v>192</v>
      </c>
      <c r="AX68" s="866">
        <v>192</v>
      </c>
      <c r="AY68" s="866">
        <v>192</v>
      </c>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569</v>
      </c>
      <c r="C69" s="874"/>
      <c r="D69" s="874"/>
      <c r="E69" s="874"/>
      <c r="F69" s="874"/>
      <c r="G69" s="874"/>
      <c r="H69" s="874"/>
      <c r="I69" s="874"/>
      <c r="J69" s="874"/>
      <c r="K69" s="874"/>
      <c r="L69" s="874"/>
      <c r="M69" s="874"/>
      <c r="N69" s="874"/>
      <c r="O69" s="874"/>
      <c r="P69" s="875"/>
      <c r="Q69" s="876">
        <v>209690</v>
      </c>
      <c r="R69" s="830">
        <v>144168</v>
      </c>
      <c r="S69" s="830">
        <v>144168</v>
      </c>
      <c r="T69" s="830">
        <v>144168</v>
      </c>
      <c r="U69" s="830">
        <v>144168</v>
      </c>
      <c r="V69" s="830">
        <v>191668</v>
      </c>
      <c r="W69" s="830">
        <v>138019</v>
      </c>
      <c r="X69" s="830">
        <v>138019</v>
      </c>
      <c r="Y69" s="830">
        <v>138019</v>
      </c>
      <c r="Z69" s="830">
        <v>138019</v>
      </c>
      <c r="AA69" s="830">
        <v>18022</v>
      </c>
      <c r="AB69" s="830">
        <v>6149</v>
      </c>
      <c r="AC69" s="830">
        <v>6149</v>
      </c>
      <c r="AD69" s="830">
        <v>6149</v>
      </c>
      <c r="AE69" s="830">
        <v>6149</v>
      </c>
      <c r="AF69" s="830">
        <v>39212</v>
      </c>
      <c r="AG69" s="830">
        <v>32354</v>
      </c>
      <c r="AH69" s="830">
        <v>32354</v>
      </c>
      <c r="AI69" s="830">
        <v>32354</v>
      </c>
      <c r="AJ69" s="830">
        <v>32354</v>
      </c>
      <c r="AK69" s="830" t="s">
        <v>507</v>
      </c>
      <c r="AL69" s="830"/>
      <c r="AM69" s="830"/>
      <c r="AN69" s="830"/>
      <c r="AO69" s="830"/>
      <c r="AP69" s="830" t="s">
        <v>507</v>
      </c>
      <c r="AQ69" s="830"/>
      <c r="AR69" s="830"/>
      <c r="AS69" s="830"/>
      <c r="AT69" s="830"/>
      <c r="AU69" s="830" t="s">
        <v>507</v>
      </c>
      <c r="AV69" s="830"/>
      <c r="AW69" s="830"/>
      <c r="AX69" s="830"/>
      <c r="AY69" s="830"/>
      <c r="AZ69" s="832" t="s">
        <v>570</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572</v>
      </c>
      <c r="C70" s="874"/>
      <c r="D70" s="874"/>
      <c r="E70" s="874"/>
      <c r="F70" s="874"/>
      <c r="G70" s="874"/>
      <c r="H70" s="874"/>
      <c r="I70" s="874"/>
      <c r="J70" s="874"/>
      <c r="K70" s="874"/>
      <c r="L70" s="874"/>
      <c r="M70" s="874"/>
      <c r="N70" s="874"/>
      <c r="O70" s="874"/>
      <c r="P70" s="875"/>
      <c r="Q70" s="876">
        <v>108542</v>
      </c>
      <c r="R70" s="830">
        <v>76940</v>
      </c>
      <c r="S70" s="830">
        <v>76940</v>
      </c>
      <c r="T70" s="830">
        <v>76940</v>
      </c>
      <c r="U70" s="830">
        <v>76940</v>
      </c>
      <c r="V70" s="830">
        <v>104627</v>
      </c>
      <c r="W70" s="830">
        <v>73165</v>
      </c>
      <c r="X70" s="830">
        <v>73165</v>
      </c>
      <c r="Y70" s="830">
        <v>73165</v>
      </c>
      <c r="Z70" s="830">
        <v>73165</v>
      </c>
      <c r="AA70" s="830">
        <v>3915</v>
      </c>
      <c r="AB70" s="830">
        <v>3775</v>
      </c>
      <c r="AC70" s="830">
        <v>3775</v>
      </c>
      <c r="AD70" s="830">
        <v>3775</v>
      </c>
      <c r="AE70" s="830">
        <v>3775</v>
      </c>
      <c r="AF70" s="830">
        <v>3732</v>
      </c>
      <c r="AG70" s="830">
        <v>3775</v>
      </c>
      <c r="AH70" s="830">
        <v>3775</v>
      </c>
      <c r="AI70" s="830">
        <v>3775</v>
      </c>
      <c r="AJ70" s="830">
        <v>3775</v>
      </c>
      <c r="AK70" s="830">
        <v>9372</v>
      </c>
      <c r="AL70" s="830">
        <v>7300</v>
      </c>
      <c r="AM70" s="830">
        <v>7300</v>
      </c>
      <c r="AN70" s="830">
        <v>7300</v>
      </c>
      <c r="AO70" s="830">
        <v>7300</v>
      </c>
      <c r="AP70" s="830">
        <v>77752</v>
      </c>
      <c r="AQ70" s="830">
        <v>42318</v>
      </c>
      <c r="AR70" s="830">
        <v>42318</v>
      </c>
      <c r="AS70" s="830">
        <v>42318</v>
      </c>
      <c r="AT70" s="830">
        <v>42318</v>
      </c>
      <c r="AU70" s="830">
        <v>2255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573</v>
      </c>
      <c r="C71" s="874"/>
      <c r="D71" s="874"/>
      <c r="E71" s="874"/>
      <c r="F71" s="874"/>
      <c r="G71" s="874"/>
      <c r="H71" s="874"/>
      <c r="I71" s="874"/>
      <c r="J71" s="874"/>
      <c r="K71" s="874"/>
      <c r="L71" s="874"/>
      <c r="M71" s="874"/>
      <c r="N71" s="874"/>
      <c r="O71" s="874"/>
      <c r="P71" s="875"/>
      <c r="Q71" s="876">
        <v>7352</v>
      </c>
      <c r="R71" s="830">
        <v>6933</v>
      </c>
      <c r="S71" s="830">
        <v>6933</v>
      </c>
      <c r="T71" s="830">
        <v>6933</v>
      </c>
      <c r="U71" s="830">
        <v>6933</v>
      </c>
      <c r="V71" s="830">
        <v>7276</v>
      </c>
      <c r="W71" s="830">
        <v>6850</v>
      </c>
      <c r="X71" s="830">
        <v>6850</v>
      </c>
      <c r="Y71" s="830">
        <v>6850</v>
      </c>
      <c r="Z71" s="830">
        <v>6850</v>
      </c>
      <c r="AA71" s="830">
        <v>76</v>
      </c>
      <c r="AB71" s="830">
        <v>82</v>
      </c>
      <c r="AC71" s="830">
        <v>82</v>
      </c>
      <c r="AD71" s="830">
        <v>82</v>
      </c>
      <c r="AE71" s="830">
        <v>82</v>
      </c>
      <c r="AF71" s="830">
        <v>76</v>
      </c>
      <c r="AG71" s="830">
        <v>82</v>
      </c>
      <c r="AH71" s="830">
        <v>82</v>
      </c>
      <c r="AI71" s="830">
        <v>82</v>
      </c>
      <c r="AJ71" s="830">
        <v>82</v>
      </c>
      <c r="AK71" s="830">
        <v>3086</v>
      </c>
      <c r="AL71" s="830">
        <v>2485</v>
      </c>
      <c r="AM71" s="830">
        <v>2485</v>
      </c>
      <c r="AN71" s="830">
        <v>2485</v>
      </c>
      <c r="AO71" s="830">
        <v>2485</v>
      </c>
      <c r="AP71" s="830" t="s">
        <v>507</v>
      </c>
      <c r="AQ71" s="830"/>
      <c r="AR71" s="830"/>
      <c r="AS71" s="830"/>
      <c r="AT71" s="830"/>
      <c r="AU71" s="830" t="s">
        <v>507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574</v>
      </c>
      <c r="C72" s="874"/>
      <c r="D72" s="874"/>
      <c r="E72" s="874"/>
      <c r="F72" s="874"/>
      <c r="G72" s="874"/>
      <c r="H72" s="874"/>
      <c r="I72" s="874"/>
      <c r="J72" s="874"/>
      <c r="K72" s="874"/>
      <c r="L72" s="874"/>
      <c r="M72" s="874"/>
      <c r="N72" s="874"/>
      <c r="O72" s="874"/>
      <c r="P72" s="875"/>
      <c r="Q72" s="876">
        <v>1524702</v>
      </c>
      <c r="R72" s="830">
        <v>1385861</v>
      </c>
      <c r="S72" s="830">
        <v>1385861</v>
      </c>
      <c r="T72" s="830">
        <v>1385861</v>
      </c>
      <c r="U72" s="830">
        <v>1385861</v>
      </c>
      <c r="V72" s="830">
        <v>1496148</v>
      </c>
      <c r="W72" s="830">
        <v>1346246</v>
      </c>
      <c r="X72" s="830">
        <v>1346246</v>
      </c>
      <c r="Y72" s="830">
        <v>1346246</v>
      </c>
      <c r="Z72" s="830">
        <v>1346246</v>
      </c>
      <c r="AA72" s="830">
        <v>28554</v>
      </c>
      <c r="AB72" s="830">
        <v>39615</v>
      </c>
      <c r="AC72" s="830">
        <v>39615</v>
      </c>
      <c r="AD72" s="830">
        <v>39615</v>
      </c>
      <c r="AE72" s="830">
        <v>39615</v>
      </c>
      <c r="AF72" s="830">
        <v>28554</v>
      </c>
      <c r="AG72" s="830">
        <v>39615</v>
      </c>
      <c r="AH72" s="830">
        <v>39615</v>
      </c>
      <c r="AI72" s="830">
        <v>39615</v>
      </c>
      <c r="AJ72" s="830">
        <v>39615</v>
      </c>
      <c r="AK72" s="830">
        <v>15234</v>
      </c>
      <c r="AL72" s="830">
        <v>13582</v>
      </c>
      <c r="AM72" s="830">
        <v>13582</v>
      </c>
      <c r="AN72" s="830">
        <v>13582</v>
      </c>
      <c r="AO72" s="830">
        <v>13582</v>
      </c>
      <c r="AP72" s="830" t="s">
        <v>507</v>
      </c>
      <c r="AQ72" s="830"/>
      <c r="AR72" s="830"/>
      <c r="AS72" s="830"/>
      <c r="AT72" s="830"/>
      <c r="AU72" s="830" t="s">
        <v>507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v>1385861</v>
      </c>
      <c r="S73" s="830">
        <v>1385861</v>
      </c>
      <c r="T73" s="830">
        <v>1385861</v>
      </c>
      <c r="U73" s="830">
        <v>1385861</v>
      </c>
      <c r="V73" s="830"/>
      <c r="W73" s="830">
        <v>1346246</v>
      </c>
      <c r="X73" s="830">
        <v>1346246</v>
      </c>
      <c r="Y73" s="830">
        <v>1346246</v>
      </c>
      <c r="Z73" s="830">
        <v>1346246</v>
      </c>
      <c r="AA73" s="830"/>
      <c r="AB73" s="830">
        <v>39615</v>
      </c>
      <c r="AC73" s="830">
        <v>39615</v>
      </c>
      <c r="AD73" s="830">
        <v>39615</v>
      </c>
      <c r="AE73" s="830">
        <v>39615</v>
      </c>
      <c r="AF73" s="830"/>
      <c r="AG73" s="830">
        <v>39615</v>
      </c>
      <c r="AH73" s="830">
        <v>39615</v>
      </c>
      <c r="AI73" s="830">
        <v>39615</v>
      </c>
      <c r="AJ73" s="830">
        <v>39615</v>
      </c>
      <c r="AK73" s="830"/>
      <c r="AL73" s="830">
        <v>13582</v>
      </c>
      <c r="AM73" s="830">
        <v>13582</v>
      </c>
      <c r="AN73" s="830">
        <v>13582</v>
      </c>
      <c r="AO73" s="830">
        <v>13582</v>
      </c>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72021</v>
      </c>
      <c r="AG88" s="844"/>
      <c r="AH88" s="844"/>
      <c r="AI88" s="844"/>
      <c r="AJ88" s="844"/>
      <c r="AK88" s="841"/>
      <c r="AL88" s="841"/>
      <c r="AM88" s="841"/>
      <c r="AN88" s="841"/>
      <c r="AO88" s="841"/>
      <c r="AP88" s="844">
        <v>81137</v>
      </c>
      <c r="AQ88" s="844"/>
      <c r="AR88" s="844"/>
      <c r="AS88" s="844"/>
      <c r="AT88" s="844"/>
      <c r="AU88" s="844">
        <v>2400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v>
      </c>
      <c r="CS102" s="852"/>
      <c r="CT102" s="852"/>
      <c r="CU102" s="852"/>
      <c r="CV102" s="891"/>
      <c r="CW102" s="890">
        <v>25</v>
      </c>
      <c r="CX102" s="852"/>
      <c r="CY102" s="852"/>
      <c r="CZ102" s="852"/>
      <c r="DA102" s="891"/>
      <c r="DB102" s="890">
        <v>2173</v>
      </c>
      <c r="DC102" s="852"/>
      <c r="DD102" s="852"/>
      <c r="DE102" s="852"/>
      <c r="DF102" s="891"/>
      <c r="DG102" s="890">
        <v>4237</v>
      </c>
      <c r="DH102" s="852"/>
      <c r="DI102" s="852"/>
      <c r="DJ102" s="852"/>
      <c r="DK102" s="891"/>
      <c r="DL102" s="890" t="s">
        <v>507</v>
      </c>
      <c r="DM102" s="852"/>
      <c r="DN102" s="852"/>
      <c r="DO102" s="852"/>
      <c r="DP102" s="891"/>
      <c r="DQ102" s="890" t="s">
        <v>507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313</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313</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313</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1069995</v>
      </c>
      <c r="AB110" s="900"/>
      <c r="AC110" s="900"/>
      <c r="AD110" s="900"/>
      <c r="AE110" s="901"/>
      <c r="AF110" s="902">
        <v>1093603</v>
      </c>
      <c r="AG110" s="900"/>
      <c r="AH110" s="900"/>
      <c r="AI110" s="900"/>
      <c r="AJ110" s="901"/>
      <c r="AK110" s="902">
        <v>1154949</v>
      </c>
      <c r="AL110" s="900"/>
      <c r="AM110" s="900"/>
      <c r="AN110" s="900"/>
      <c r="AO110" s="901"/>
      <c r="AP110" s="903">
        <v>0.9</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15146640</v>
      </c>
      <c r="BR110" s="931"/>
      <c r="BS110" s="931"/>
      <c r="BT110" s="931"/>
      <c r="BU110" s="931"/>
      <c r="BV110" s="931">
        <v>14093319</v>
      </c>
      <c r="BW110" s="931"/>
      <c r="BX110" s="931"/>
      <c r="BY110" s="931"/>
      <c r="BZ110" s="931"/>
      <c r="CA110" s="931">
        <v>13248550</v>
      </c>
      <c r="CB110" s="931"/>
      <c r="CC110" s="931"/>
      <c r="CD110" s="931"/>
      <c r="CE110" s="931"/>
      <c r="CF110" s="944">
        <v>10.8</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178</v>
      </c>
      <c r="DM110" s="931"/>
      <c r="DN110" s="931"/>
      <c r="DO110" s="931"/>
      <c r="DP110" s="931"/>
      <c r="DQ110" s="931" t="s">
        <v>178</v>
      </c>
      <c r="DR110" s="931"/>
      <c r="DS110" s="931"/>
      <c r="DT110" s="931"/>
      <c r="DU110" s="931"/>
      <c r="DV110" s="932" t="s">
        <v>434</v>
      </c>
      <c r="DW110" s="932"/>
      <c r="DX110" s="932"/>
      <c r="DY110" s="932"/>
      <c r="DZ110" s="933"/>
    </row>
    <row r="111" spans="1:131" s="230" customFormat="1" ht="26.25" customHeight="1" x14ac:dyDescent="0.2">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434</v>
      </c>
      <c r="AB111" s="938"/>
      <c r="AC111" s="938"/>
      <c r="AD111" s="938"/>
      <c r="AE111" s="939"/>
      <c r="AF111" s="940" t="s">
        <v>434</v>
      </c>
      <c r="AG111" s="938"/>
      <c r="AH111" s="938"/>
      <c r="AI111" s="938"/>
      <c r="AJ111" s="939"/>
      <c r="AK111" s="940" t="s">
        <v>434</v>
      </c>
      <c r="AL111" s="938"/>
      <c r="AM111" s="938"/>
      <c r="AN111" s="938"/>
      <c r="AO111" s="939"/>
      <c r="AP111" s="941" t="s">
        <v>178</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v>8285658</v>
      </c>
      <c r="BR111" s="926"/>
      <c r="BS111" s="926"/>
      <c r="BT111" s="926"/>
      <c r="BU111" s="926"/>
      <c r="BV111" s="926">
        <v>8447350</v>
      </c>
      <c r="BW111" s="926"/>
      <c r="BX111" s="926"/>
      <c r="BY111" s="926"/>
      <c r="BZ111" s="926"/>
      <c r="CA111" s="926">
        <v>7158016</v>
      </c>
      <c r="CB111" s="926"/>
      <c r="CC111" s="926"/>
      <c r="CD111" s="926"/>
      <c r="CE111" s="926"/>
      <c r="CF111" s="920">
        <v>5.9</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434</v>
      </c>
      <c r="DH111" s="926"/>
      <c r="DI111" s="926"/>
      <c r="DJ111" s="926"/>
      <c r="DK111" s="926"/>
      <c r="DL111" s="926" t="s">
        <v>178</v>
      </c>
      <c r="DM111" s="926"/>
      <c r="DN111" s="926"/>
      <c r="DO111" s="926"/>
      <c r="DP111" s="926"/>
      <c r="DQ111" s="926" t="s">
        <v>434</v>
      </c>
      <c r="DR111" s="926"/>
      <c r="DS111" s="926"/>
      <c r="DT111" s="926"/>
      <c r="DU111" s="926"/>
      <c r="DV111" s="927" t="s">
        <v>178</v>
      </c>
      <c r="DW111" s="927"/>
      <c r="DX111" s="927"/>
      <c r="DY111" s="927"/>
      <c r="DZ111" s="928"/>
    </row>
    <row r="112" spans="1:131" s="230" customFormat="1" ht="26.25" customHeight="1" x14ac:dyDescent="0.2">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85933</v>
      </c>
      <c r="AB112" s="959"/>
      <c r="AC112" s="959"/>
      <c r="AD112" s="959"/>
      <c r="AE112" s="960"/>
      <c r="AF112" s="961">
        <v>105033</v>
      </c>
      <c r="AG112" s="959"/>
      <c r="AH112" s="959"/>
      <c r="AI112" s="959"/>
      <c r="AJ112" s="960"/>
      <c r="AK112" s="961">
        <v>105033</v>
      </c>
      <c r="AL112" s="959"/>
      <c r="AM112" s="959"/>
      <c r="AN112" s="959"/>
      <c r="AO112" s="960"/>
      <c r="AP112" s="962">
        <v>0.1</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121229</v>
      </c>
      <c r="BR112" s="926"/>
      <c r="BS112" s="926"/>
      <c r="BT112" s="926"/>
      <c r="BU112" s="926"/>
      <c r="BV112" s="926">
        <v>99667</v>
      </c>
      <c r="BW112" s="926"/>
      <c r="BX112" s="926"/>
      <c r="BY112" s="926"/>
      <c r="BZ112" s="926"/>
      <c r="CA112" s="926">
        <v>79285</v>
      </c>
      <c r="CB112" s="926"/>
      <c r="CC112" s="926"/>
      <c r="CD112" s="926"/>
      <c r="CE112" s="926"/>
      <c r="CF112" s="920">
        <v>0.1</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178</v>
      </c>
      <c r="DH112" s="926"/>
      <c r="DI112" s="926"/>
      <c r="DJ112" s="926"/>
      <c r="DK112" s="926"/>
      <c r="DL112" s="926" t="s">
        <v>434</v>
      </c>
      <c r="DM112" s="926"/>
      <c r="DN112" s="926"/>
      <c r="DO112" s="926"/>
      <c r="DP112" s="926"/>
      <c r="DQ112" s="926" t="s">
        <v>434</v>
      </c>
      <c r="DR112" s="926"/>
      <c r="DS112" s="926"/>
      <c r="DT112" s="926"/>
      <c r="DU112" s="926"/>
      <c r="DV112" s="927" t="s">
        <v>178</v>
      </c>
      <c r="DW112" s="927"/>
      <c r="DX112" s="927"/>
      <c r="DY112" s="927"/>
      <c r="DZ112" s="928"/>
    </row>
    <row r="113" spans="1:130" s="230" customFormat="1" ht="26.25" customHeight="1" x14ac:dyDescent="0.2">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13346</v>
      </c>
      <c r="AB113" s="938"/>
      <c r="AC113" s="938"/>
      <c r="AD113" s="938"/>
      <c r="AE113" s="939"/>
      <c r="AF113" s="940">
        <v>12076</v>
      </c>
      <c r="AG113" s="938"/>
      <c r="AH113" s="938"/>
      <c r="AI113" s="938"/>
      <c r="AJ113" s="939"/>
      <c r="AK113" s="940">
        <v>10784</v>
      </c>
      <c r="AL113" s="938"/>
      <c r="AM113" s="938"/>
      <c r="AN113" s="938"/>
      <c r="AO113" s="939"/>
      <c r="AP113" s="941">
        <v>0</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1845973</v>
      </c>
      <c r="BR113" s="926"/>
      <c r="BS113" s="926"/>
      <c r="BT113" s="926"/>
      <c r="BU113" s="926"/>
      <c r="BV113" s="926">
        <v>2017088</v>
      </c>
      <c r="BW113" s="926"/>
      <c r="BX113" s="926"/>
      <c r="BY113" s="926"/>
      <c r="BZ113" s="926"/>
      <c r="CA113" s="926">
        <v>2400353</v>
      </c>
      <c r="CB113" s="926"/>
      <c r="CC113" s="926"/>
      <c r="CD113" s="926"/>
      <c r="CE113" s="926"/>
      <c r="CF113" s="920">
        <v>2</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434</v>
      </c>
      <c r="DH113" s="959"/>
      <c r="DI113" s="959"/>
      <c r="DJ113" s="959"/>
      <c r="DK113" s="960"/>
      <c r="DL113" s="961" t="s">
        <v>178</v>
      </c>
      <c r="DM113" s="959"/>
      <c r="DN113" s="959"/>
      <c r="DO113" s="959"/>
      <c r="DP113" s="960"/>
      <c r="DQ113" s="961" t="s">
        <v>178</v>
      </c>
      <c r="DR113" s="959"/>
      <c r="DS113" s="959"/>
      <c r="DT113" s="959"/>
      <c r="DU113" s="960"/>
      <c r="DV113" s="962" t="s">
        <v>178</v>
      </c>
      <c r="DW113" s="963"/>
      <c r="DX113" s="963"/>
      <c r="DY113" s="963"/>
      <c r="DZ113" s="964"/>
    </row>
    <row r="114" spans="1:130" s="230" customFormat="1" ht="26.25" customHeight="1" x14ac:dyDescent="0.2">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137795</v>
      </c>
      <c r="AB114" s="959"/>
      <c r="AC114" s="959"/>
      <c r="AD114" s="959"/>
      <c r="AE114" s="960"/>
      <c r="AF114" s="961">
        <v>130732</v>
      </c>
      <c r="AG114" s="959"/>
      <c r="AH114" s="959"/>
      <c r="AI114" s="959"/>
      <c r="AJ114" s="960"/>
      <c r="AK114" s="961">
        <v>133086</v>
      </c>
      <c r="AL114" s="959"/>
      <c r="AM114" s="959"/>
      <c r="AN114" s="959"/>
      <c r="AO114" s="960"/>
      <c r="AP114" s="962">
        <v>0.1</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17301016</v>
      </c>
      <c r="BR114" s="926"/>
      <c r="BS114" s="926"/>
      <c r="BT114" s="926"/>
      <c r="BU114" s="926"/>
      <c r="BV114" s="926">
        <v>17024265</v>
      </c>
      <c r="BW114" s="926"/>
      <c r="BX114" s="926"/>
      <c r="BY114" s="926"/>
      <c r="BZ114" s="926"/>
      <c r="CA114" s="926">
        <v>15424654</v>
      </c>
      <c r="CB114" s="926"/>
      <c r="CC114" s="926"/>
      <c r="CD114" s="926"/>
      <c r="CE114" s="926"/>
      <c r="CF114" s="920">
        <v>12.6</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434</v>
      </c>
      <c r="DH114" s="959"/>
      <c r="DI114" s="959"/>
      <c r="DJ114" s="959"/>
      <c r="DK114" s="960"/>
      <c r="DL114" s="961" t="s">
        <v>178</v>
      </c>
      <c r="DM114" s="959"/>
      <c r="DN114" s="959"/>
      <c r="DO114" s="959"/>
      <c r="DP114" s="960"/>
      <c r="DQ114" s="961" t="s">
        <v>178</v>
      </c>
      <c r="DR114" s="959"/>
      <c r="DS114" s="959"/>
      <c r="DT114" s="959"/>
      <c r="DU114" s="960"/>
      <c r="DV114" s="962" t="s">
        <v>434</v>
      </c>
      <c r="DW114" s="963"/>
      <c r="DX114" s="963"/>
      <c r="DY114" s="963"/>
      <c r="DZ114" s="964"/>
    </row>
    <row r="115" spans="1:130" s="230" customFormat="1" ht="26.25" customHeight="1" x14ac:dyDescent="0.2">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6300720</v>
      </c>
      <c r="AB115" s="938"/>
      <c r="AC115" s="938"/>
      <c r="AD115" s="938"/>
      <c r="AE115" s="939"/>
      <c r="AF115" s="940">
        <v>2058574</v>
      </c>
      <c r="AG115" s="938"/>
      <c r="AH115" s="938"/>
      <c r="AI115" s="938"/>
      <c r="AJ115" s="939"/>
      <c r="AK115" s="940">
        <v>3223761</v>
      </c>
      <c r="AL115" s="938"/>
      <c r="AM115" s="938"/>
      <c r="AN115" s="938"/>
      <c r="AO115" s="939"/>
      <c r="AP115" s="941">
        <v>2.6</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434</v>
      </c>
      <c r="BR115" s="926"/>
      <c r="BS115" s="926"/>
      <c r="BT115" s="926"/>
      <c r="BU115" s="926"/>
      <c r="BV115" s="926" t="s">
        <v>178</v>
      </c>
      <c r="BW115" s="926"/>
      <c r="BX115" s="926"/>
      <c r="BY115" s="926"/>
      <c r="BZ115" s="926"/>
      <c r="CA115" s="926" t="s">
        <v>434</v>
      </c>
      <c r="CB115" s="926"/>
      <c r="CC115" s="926"/>
      <c r="CD115" s="926"/>
      <c r="CE115" s="926"/>
      <c r="CF115" s="920" t="s">
        <v>178</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7836225</v>
      </c>
      <c r="DH115" s="959"/>
      <c r="DI115" s="959"/>
      <c r="DJ115" s="959"/>
      <c r="DK115" s="960"/>
      <c r="DL115" s="961">
        <v>7316699</v>
      </c>
      <c r="DM115" s="959"/>
      <c r="DN115" s="959"/>
      <c r="DO115" s="959"/>
      <c r="DP115" s="960"/>
      <c r="DQ115" s="961">
        <v>6519730</v>
      </c>
      <c r="DR115" s="959"/>
      <c r="DS115" s="959"/>
      <c r="DT115" s="959"/>
      <c r="DU115" s="960"/>
      <c r="DV115" s="962">
        <v>5.3</v>
      </c>
      <c r="DW115" s="963"/>
      <c r="DX115" s="963"/>
      <c r="DY115" s="963"/>
      <c r="DZ115" s="964"/>
    </row>
    <row r="116" spans="1:130" s="230" customFormat="1" ht="26.25" customHeight="1" x14ac:dyDescent="0.2">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434</v>
      </c>
      <c r="AB116" s="959"/>
      <c r="AC116" s="959"/>
      <c r="AD116" s="959"/>
      <c r="AE116" s="960"/>
      <c r="AF116" s="961" t="s">
        <v>434</v>
      </c>
      <c r="AG116" s="959"/>
      <c r="AH116" s="959"/>
      <c r="AI116" s="959"/>
      <c r="AJ116" s="960"/>
      <c r="AK116" s="961" t="s">
        <v>178</v>
      </c>
      <c r="AL116" s="959"/>
      <c r="AM116" s="959"/>
      <c r="AN116" s="959"/>
      <c r="AO116" s="960"/>
      <c r="AP116" s="962" t="s">
        <v>178</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434</v>
      </c>
      <c r="BW116" s="926"/>
      <c r="BX116" s="926"/>
      <c r="BY116" s="926"/>
      <c r="BZ116" s="926"/>
      <c r="CA116" s="926" t="s">
        <v>178</v>
      </c>
      <c r="CB116" s="926"/>
      <c r="CC116" s="926"/>
      <c r="CD116" s="926"/>
      <c r="CE116" s="926"/>
      <c r="CF116" s="920" t="s">
        <v>178</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449433</v>
      </c>
      <c r="DH116" s="959"/>
      <c r="DI116" s="959"/>
      <c r="DJ116" s="959"/>
      <c r="DK116" s="960"/>
      <c r="DL116" s="961">
        <v>1130651</v>
      </c>
      <c r="DM116" s="959"/>
      <c r="DN116" s="959"/>
      <c r="DO116" s="959"/>
      <c r="DP116" s="960"/>
      <c r="DQ116" s="961">
        <v>638286</v>
      </c>
      <c r="DR116" s="959"/>
      <c r="DS116" s="959"/>
      <c r="DT116" s="959"/>
      <c r="DU116" s="960"/>
      <c r="DV116" s="962">
        <v>0.5</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7607789</v>
      </c>
      <c r="AB117" s="979"/>
      <c r="AC117" s="979"/>
      <c r="AD117" s="979"/>
      <c r="AE117" s="980"/>
      <c r="AF117" s="981">
        <v>3400018</v>
      </c>
      <c r="AG117" s="979"/>
      <c r="AH117" s="979"/>
      <c r="AI117" s="979"/>
      <c r="AJ117" s="980"/>
      <c r="AK117" s="981">
        <v>4627613</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178</v>
      </c>
      <c r="BR117" s="926"/>
      <c r="BS117" s="926"/>
      <c r="BT117" s="926"/>
      <c r="BU117" s="926"/>
      <c r="BV117" s="926" t="s">
        <v>178</v>
      </c>
      <c r="BW117" s="926"/>
      <c r="BX117" s="926"/>
      <c r="BY117" s="926"/>
      <c r="BZ117" s="926"/>
      <c r="CA117" s="926" t="s">
        <v>434</v>
      </c>
      <c r="CB117" s="926"/>
      <c r="CC117" s="926"/>
      <c r="CD117" s="926"/>
      <c r="CE117" s="926"/>
      <c r="CF117" s="920" t="s">
        <v>434</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434</v>
      </c>
      <c r="DH117" s="959"/>
      <c r="DI117" s="959"/>
      <c r="DJ117" s="959"/>
      <c r="DK117" s="960"/>
      <c r="DL117" s="961" t="s">
        <v>434</v>
      </c>
      <c r="DM117" s="959"/>
      <c r="DN117" s="959"/>
      <c r="DO117" s="959"/>
      <c r="DP117" s="960"/>
      <c r="DQ117" s="961" t="s">
        <v>178</v>
      </c>
      <c r="DR117" s="959"/>
      <c r="DS117" s="959"/>
      <c r="DT117" s="959"/>
      <c r="DU117" s="960"/>
      <c r="DV117" s="962" t="s">
        <v>178</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313</v>
      </c>
      <c r="AL118" s="893"/>
      <c r="AM118" s="893"/>
      <c r="AN118" s="893"/>
      <c r="AO118" s="894"/>
      <c r="AP118" s="970" t="s">
        <v>428</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434</v>
      </c>
      <c r="BR118" s="1000"/>
      <c r="BS118" s="1000"/>
      <c r="BT118" s="1000"/>
      <c r="BU118" s="1000"/>
      <c r="BV118" s="1000" t="s">
        <v>178</v>
      </c>
      <c r="BW118" s="1000"/>
      <c r="BX118" s="1000"/>
      <c r="BY118" s="1000"/>
      <c r="BZ118" s="1000"/>
      <c r="CA118" s="1000" t="s">
        <v>178</v>
      </c>
      <c r="CB118" s="1000"/>
      <c r="CC118" s="1000"/>
      <c r="CD118" s="1000"/>
      <c r="CE118" s="1000"/>
      <c r="CF118" s="920" t="s">
        <v>178</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178</v>
      </c>
      <c r="DH118" s="959"/>
      <c r="DI118" s="959"/>
      <c r="DJ118" s="959"/>
      <c r="DK118" s="960"/>
      <c r="DL118" s="961" t="s">
        <v>434</v>
      </c>
      <c r="DM118" s="959"/>
      <c r="DN118" s="959"/>
      <c r="DO118" s="959"/>
      <c r="DP118" s="960"/>
      <c r="DQ118" s="961" t="s">
        <v>178</v>
      </c>
      <c r="DR118" s="959"/>
      <c r="DS118" s="959"/>
      <c r="DT118" s="959"/>
      <c r="DU118" s="960"/>
      <c r="DV118" s="962" t="s">
        <v>178</v>
      </c>
      <c r="DW118" s="963"/>
      <c r="DX118" s="963"/>
      <c r="DY118" s="963"/>
      <c r="DZ118" s="964"/>
    </row>
    <row r="119" spans="1:130" s="230" customFormat="1" ht="26.25" customHeight="1" x14ac:dyDescent="0.2">
      <c r="A119" s="1056"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434</v>
      </c>
      <c r="AB119" s="900"/>
      <c r="AC119" s="900"/>
      <c r="AD119" s="900"/>
      <c r="AE119" s="901"/>
      <c r="AF119" s="902" t="s">
        <v>178</v>
      </c>
      <c r="AG119" s="900"/>
      <c r="AH119" s="900"/>
      <c r="AI119" s="900"/>
      <c r="AJ119" s="901"/>
      <c r="AK119" s="902" t="s">
        <v>434</v>
      </c>
      <c r="AL119" s="900"/>
      <c r="AM119" s="900"/>
      <c r="AN119" s="900"/>
      <c r="AO119" s="901"/>
      <c r="AP119" s="903" t="s">
        <v>434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459</v>
      </c>
      <c r="BP119" s="1005"/>
      <c r="BQ119" s="999">
        <v>42700516</v>
      </c>
      <c r="BR119" s="1000"/>
      <c r="BS119" s="1000"/>
      <c r="BT119" s="1000"/>
      <c r="BU119" s="1000"/>
      <c r="BV119" s="1000">
        <v>41681689</v>
      </c>
      <c r="BW119" s="1000"/>
      <c r="BX119" s="1000"/>
      <c r="BY119" s="1000"/>
      <c r="BZ119" s="1000"/>
      <c r="CA119" s="1000">
        <v>38310858</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461</v>
      </c>
      <c r="DH119" s="986"/>
      <c r="DI119" s="986"/>
      <c r="DJ119" s="986"/>
      <c r="DK119" s="987"/>
      <c r="DL119" s="985" t="s">
        <v>178</v>
      </c>
      <c r="DM119" s="986"/>
      <c r="DN119" s="986"/>
      <c r="DO119" s="986"/>
      <c r="DP119" s="987"/>
      <c r="DQ119" s="985" t="s">
        <v>178</v>
      </c>
      <c r="DR119" s="986"/>
      <c r="DS119" s="986"/>
      <c r="DT119" s="986"/>
      <c r="DU119" s="987"/>
      <c r="DV119" s="988" t="s">
        <v>178</v>
      </c>
      <c r="DW119" s="989"/>
      <c r="DX119" s="989"/>
      <c r="DY119" s="989"/>
      <c r="DZ119" s="990"/>
    </row>
    <row r="120" spans="1:130" s="230" customFormat="1" ht="26.25" customHeight="1" x14ac:dyDescent="0.2">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178</v>
      </c>
      <c r="AB120" s="959"/>
      <c r="AC120" s="959"/>
      <c r="AD120" s="959"/>
      <c r="AE120" s="960"/>
      <c r="AF120" s="961" t="s">
        <v>178</v>
      </c>
      <c r="AG120" s="959"/>
      <c r="AH120" s="959"/>
      <c r="AI120" s="959"/>
      <c r="AJ120" s="960"/>
      <c r="AK120" s="961" t="s">
        <v>178</v>
      </c>
      <c r="AL120" s="959"/>
      <c r="AM120" s="959"/>
      <c r="AN120" s="959"/>
      <c r="AO120" s="960"/>
      <c r="AP120" s="962" t="s">
        <v>178</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134016263</v>
      </c>
      <c r="BR120" s="931"/>
      <c r="BS120" s="931"/>
      <c r="BT120" s="931"/>
      <c r="BU120" s="931"/>
      <c r="BV120" s="931">
        <v>137623924</v>
      </c>
      <c r="BW120" s="931"/>
      <c r="BX120" s="931"/>
      <c r="BY120" s="931"/>
      <c r="BZ120" s="931"/>
      <c r="CA120" s="931">
        <v>150334215</v>
      </c>
      <c r="CB120" s="931"/>
      <c r="CC120" s="931"/>
      <c r="CD120" s="931"/>
      <c r="CE120" s="931"/>
      <c r="CF120" s="944">
        <v>122.9</v>
      </c>
      <c r="CG120" s="945"/>
      <c r="CH120" s="945"/>
      <c r="CI120" s="945"/>
      <c r="CJ120" s="945"/>
      <c r="CK120" s="1006" t="s">
        <v>464</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v>121229</v>
      </c>
      <c r="DH120" s="931"/>
      <c r="DI120" s="931"/>
      <c r="DJ120" s="931"/>
      <c r="DK120" s="931"/>
      <c r="DL120" s="931">
        <v>99667</v>
      </c>
      <c r="DM120" s="931"/>
      <c r="DN120" s="931"/>
      <c r="DO120" s="931"/>
      <c r="DP120" s="931"/>
      <c r="DQ120" s="931">
        <v>79285</v>
      </c>
      <c r="DR120" s="931"/>
      <c r="DS120" s="931"/>
      <c r="DT120" s="931"/>
      <c r="DU120" s="931"/>
      <c r="DV120" s="932">
        <v>0.1</v>
      </c>
      <c r="DW120" s="932"/>
      <c r="DX120" s="932"/>
      <c r="DY120" s="932"/>
      <c r="DZ120" s="933"/>
    </row>
    <row r="121" spans="1:130" s="230" customFormat="1" ht="26.25" customHeight="1" x14ac:dyDescent="0.2">
      <c r="A121" s="1057"/>
      <c r="B121" s="949"/>
      <c r="C121" s="974" t="s">
        <v>465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178</v>
      </c>
      <c r="AB121" s="959"/>
      <c r="AC121" s="959"/>
      <c r="AD121" s="959"/>
      <c r="AE121" s="960"/>
      <c r="AF121" s="961" t="s">
        <v>178</v>
      </c>
      <c r="AG121" s="959"/>
      <c r="AH121" s="959"/>
      <c r="AI121" s="959"/>
      <c r="AJ121" s="960"/>
      <c r="AK121" s="961" t="s">
        <v>178</v>
      </c>
      <c r="AL121" s="959"/>
      <c r="AM121" s="959"/>
      <c r="AN121" s="959"/>
      <c r="AO121" s="960"/>
      <c r="AP121" s="962" t="s">
        <v>178</v>
      </c>
      <c r="AQ121" s="963"/>
      <c r="AR121" s="963"/>
      <c r="AS121" s="963"/>
      <c r="AT121" s="964"/>
      <c r="AU121" s="994"/>
      <c r="AV121" s="995"/>
      <c r="AW121" s="995"/>
      <c r="AX121" s="995"/>
      <c r="AY121" s="996"/>
      <c r="AZ121" s="922" t="s">
        <v>466</v>
      </c>
      <c r="BA121" s="923"/>
      <c r="BB121" s="923"/>
      <c r="BC121" s="923"/>
      <c r="BD121" s="923"/>
      <c r="BE121" s="923"/>
      <c r="BF121" s="923"/>
      <c r="BG121" s="923"/>
      <c r="BH121" s="923"/>
      <c r="BI121" s="923"/>
      <c r="BJ121" s="923"/>
      <c r="BK121" s="923"/>
      <c r="BL121" s="923"/>
      <c r="BM121" s="923"/>
      <c r="BN121" s="923"/>
      <c r="BO121" s="923"/>
      <c r="BP121" s="924"/>
      <c r="BQ121" s="925">
        <v>6990723</v>
      </c>
      <c r="BR121" s="926"/>
      <c r="BS121" s="926"/>
      <c r="BT121" s="926"/>
      <c r="BU121" s="926"/>
      <c r="BV121" s="926">
        <v>3281677</v>
      </c>
      <c r="BW121" s="926"/>
      <c r="BX121" s="926"/>
      <c r="BY121" s="926"/>
      <c r="BZ121" s="926"/>
      <c r="CA121" s="926">
        <v>2130732</v>
      </c>
      <c r="CB121" s="926"/>
      <c r="CC121" s="926"/>
      <c r="CD121" s="926"/>
      <c r="CE121" s="926"/>
      <c r="CF121" s="920">
        <v>1.7</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t="s">
        <v>178</v>
      </c>
      <c r="DH121" s="926"/>
      <c r="DI121" s="926"/>
      <c r="DJ121" s="926"/>
      <c r="DK121" s="926"/>
      <c r="DL121" s="926" t="s">
        <v>178</v>
      </c>
      <c r="DM121" s="926"/>
      <c r="DN121" s="926"/>
      <c r="DO121" s="926"/>
      <c r="DP121" s="926"/>
      <c r="DQ121" s="926" t="s">
        <v>178</v>
      </c>
      <c r="DR121" s="926"/>
      <c r="DS121" s="926"/>
      <c r="DT121" s="926"/>
      <c r="DU121" s="926"/>
      <c r="DV121" s="927" t="s">
        <v>178</v>
      </c>
      <c r="DW121" s="927"/>
      <c r="DX121" s="927"/>
      <c r="DY121" s="927"/>
      <c r="DZ121" s="928"/>
    </row>
    <row r="122" spans="1:130" s="230" customFormat="1" ht="26.25" customHeight="1" x14ac:dyDescent="0.2">
      <c r="A122" s="1057"/>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178</v>
      </c>
      <c r="AB122" s="959"/>
      <c r="AC122" s="959"/>
      <c r="AD122" s="959"/>
      <c r="AE122" s="960"/>
      <c r="AF122" s="961" t="s">
        <v>434</v>
      </c>
      <c r="AG122" s="959"/>
      <c r="AH122" s="959"/>
      <c r="AI122" s="959"/>
      <c r="AJ122" s="960"/>
      <c r="AK122" s="961" t="s">
        <v>178</v>
      </c>
      <c r="AL122" s="959"/>
      <c r="AM122" s="959"/>
      <c r="AN122" s="959"/>
      <c r="AO122" s="960"/>
      <c r="AP122" s="962" t="s">
        <v>178</v>
      </c>
      <c r="AQ122" s="963"/>
      <c r="AR122" s="963"/>
      <c r="AS122" s="963"/>
      <c r="AT122" s="964"/>
      <c r="AU122" s="994"/>
      <c r="AV122" s="995"/>
      <c r="AW122" s="995"/>
      <c r="AX122" s="995"/>
      <c r="AY122" s="996"/>
      <c r="AZ122" s="973" t="s">
        <v>467</v>
      </c>
      <c r="BA122" s="965"/>
      <c r="BB122" s="965"/>
      <c r="BC122" s="965"/>
      <c r="BD122" s="965"/>
      <c r="BE122" s="965"/>
      <c r="BF122" s="965"/>
      <c r="BG122" s="965"/>
      <c r="BH122" s="965"/>
      <c r="BI122" s="965"/>
      <c r="BJ122" s="965"/>
      <c r="BK122" s="965"/>
      <c r="BL122" s="965"/>
      <c r="BM122" s="965"/>
      <c r="BN122" s="965"/>
      <c r="BO122" s="965"/>
      <c r="BP122" s="966"/>
      <c r="BQ122" s="999">
        <v>54514478</v>
      </c>
      <c r="BR122" s="1000"/>
      <c r="BS122" s="1000"/>
      <c r="BT122" s="1000"/>
      <c r="BU122" s="1000"/>
      <c r="BV122" s="1000">
        <v>52348836</v>
      </c>
      <c r="BW122" s="1000"/>
      <c r="BX122" s="1000"/>
      <c r="BY122" s="1000"/>
      <c r="BZ122" s="1000"/>
      <c r="CA122" s="1000">
        <v>47386786</v>
      </c>
      <c r="CB122" s="1000"/>
      <c r="CC122" s="1000"/>
      <c r="CD122" s="1000"/>
      <c r="CE122" s="1000"/>
      <c r="CF122" s="1017">
        <v>38.799999999999997</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178</v>
      </c>
      <c r="DH122" s="926"/>
      <c r="DI122" s="926"/>
      <c r="DJ122" s="926"/>
      <c r="DK122" s="926"/>
      <c r="DL122" s="926" t="s">
        <v>178</v>
      </c>
      <c r="DM122" s="926"/>
      <c r="DN122" s="926"/>
      <c r="DO122" s="926"/>
      <c r="DP122" s="926"/>
      <c r="DQ122" s="926" t="s">
        <v>178</v>
      </c>
      <c r="DR122" s="926"/>
      <c r="DS122" s="926"/>
      <c r="DT122" s="926"/>
      <c r="DU122" s="926"/>
      <c r="DV122" s="927" t="s">
        <v>178</v>
      </c>
      <c r="DW122" s="927"/>
      <c r="DX122" s="927"/>
      <c r="DY122" s="927"/>
      <c r="DZ122" s="928"/>
    </row>
    <row r="123" spans="1:130" s="230" customFormat="1" ht="26.25" customHeight="1" x14ac:dyDescent="0.2">
      <c r="A123" s="1057"/>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154027</v>
      </c>
      <c r="AB123" s="959"/>
      <c r="AC123" s="959"/>
      <c r="AD123" s="959"/>
      <c r="AE123" s="960"/>
      <c r="AF123" s="961">
        <v>103830</v>
      </c>
      <c r="AG123" s="959"/>
      <c r="AH123" s="959"/>
      <c r="AI123" s="959"/>
      <c r="AJ123" s="960"/>
      <c r="AK123" s="961">
        <v>194960</v>
      </c>
      <c r="AL123" s="959"/>
      <c r="AM123" s="959"/>
      <c r="AN123" s="959"/>
      <c r="AO123" s="960"/>
      <c r="AP123" s="962">
        <v>0.2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468</v>
      </c>
      <c r="BP123" s="1005"/>
      <c r="BQ123" s="1063">
        <v>195521464</v>
      </c>
      <c r="BR123" s="1064"/>
      <c r="BS123" s="1064"/>
      <c r="BT123" s="1064"/>
      <c r="BU123" s="1064"/>
      <c r="BV123" s="1064">
        <v>193254437</v>
      </c>
      <c r="BW123" s="1064"/>
      <c r="BX123" s="1064"/>
      <c r="BY123" s="1064"/>
      <c r="BZ123" s="1064"/>
      <c r="CA123" s="1064">
        <v>199851733</v>
      </c>
      <c r="CB123" s="1064"/>
      <c r="CC123" s="1064"/>
      <c r="CD123" s="1064"/>
      <c r="CE123" s="1064"/>
      <c r="CF123" s="1001"/>
      <c r="CG123" s="1002"/>
      <c r="CH123" s="1002"/>
      <c r="CI123" s="1002"/>
      <c r="CJ123" s="1003"/>
      <c r="CK123" s="1009"/>
      <c r="CL123" s="1010"/>
      <c r="CM123" s="1010"/>
      <c r="CN123" s="1010"/>
      <c r="CO123" s="1011"/>
      <c r="CP123" s="1019" t="s">
        <v>469</v>
      </c>
      <c r="CQ123" s="1020"/>
      <c r="CR123" s="1020"/>
      <c r="CS123" s="1020"/>
      <c r="CT123" s="1020"/>
      <c r="CU123" s="1020"/>
      <c r="CV123" s="1020"/>
      <c r="CW123" s="1020"/>
      <c r="CX123" s="1020"/>
      <c r="CY123" s="1020"/>
      <c r="CZ123" s="1020"/>
      <c r="DA123" s="1020"/>
      <c r="DB123" s="1020"/>
      <c r="DC123" s="1020"/>
      <c r="DD123" s="1020"/>
      <c r="DE123" s="1020"/>
      <c r="DF123" s="1021"/>
      <c r="DG123" s="958" t="s">
        <v>178</v>
      </c>
      <c r="DH123" s="959"/>
      <c r="DI123" s="959"/>
      <c r="DJ123" s="959"/>
      <c r="DK123" s="960"/>
      <c r="DL123" s="961" t="s">
        <v>178</v>
      </c>
      <c r="DM123" s="959"/>
      <c r="DN123" s="959"/>
      <c r="DO123" s="959"/>
      <c r="DP123" s="960"/>
      <c r="DQ123" s="961" t="s">
        <v>178</v>
      </c>
      <c r="DR123" s="959"/>
      <c r="DS123" s="959"/>
      <c r="DT123" s="959"/>
      <c r="DU123" s="960"/>
      <c r="DV123" s="962" t="s">
        <v>461</v>
      </c>
      <c r="DW123" s="963"/>
      <c r="DX123" s="963"/>
      <c r="DY123" s="963"/>
      <c r="DZ123" s="964"/>
    </row>
    <row r="124" spans="1:130" s="230" customFormat="1" ht="26.25" customHeight="1" thickBot="1" x14ac:dyDescent="0.25">
      <c r="A124" s="1057"/>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178</v>
      </c>
      <c r="AB124" s="959"/>
      <c r="AC124" s="959"/>
      <c r="AD124" s="959"/>
      <c r="AE124" s="960"/>
      <c r="AF124" s="961" t="s">
        <v>178</v>
      </c>
      <c r="AG124" s="959"/>
      <c r="AH124" s="959"/>
      <c r="AI124" s="959"/>
      <c r="AJ124" s="960"/>
      <c r="AK124" s="961" t="s">
        <v>178</v>
      </c>
      <c r="AL124" s="959"/>
      <c r="AM124" s="959"/>
      <c r="AN124" s="959"/>
      <c r="AO124" s="960"/>
      <c r="AP124" s="962" t="s">
        <v>178</v>
      </c>
      <c r="AQ124" s="963"/>
      <c r="AR124" s="963"/>
      <c r="AS124" s="963"/>
      <c r="AT124" s="964"/>
      <c r="AU124" s="1059" t="s">
        <v>470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178</v>
      </c>
      <c r="BR124" s="1027"/>
      <c r="BS124" s="1027"/>
      <c r="BT124" s="1027"/>
      <c r="BU124" s="1027"/>
      <c r="BV124" s="1027" t="s">
        <v>178</v>
      </c>
      <c r="BW124" s="1027"/>
      <c r="BX124" s="1027"/>
      <c r="BY124" s="1027"/>
      <c r="BZ124" s="1027"/>
      <c r="CA124" s="1027" t="s">
        <v>178</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178</v>
      </c>
      <c r="DH124" s="986"/>
      <c r="DI124" s="986"/>
      <c r="DJ124" s="986"/>
      <c r="DK124" s="987"/>
      <c r="DL124" s="985" t="s">
        <v>178</v>
      </c>
      <c r="DM124" s="986"/>
      <c r="DN124" s="986"/>
      <c r="DO124" s="986"/>
      <c r="DP124" s="987"/>
      <c r="DQ124" s="985" t="s">
        <v>178</v>
      </c>
      <c r="DR124" s="986"/>
      <c r="DS124" s="986"/>
      <c r="DT124" s="986"/>
      <c r="DU124" s="987"/>
      <c r="DV124" s="988" t="s">
        <v>434</v>
      </c>
      <c r="DW124" s="989"/>
      <c r="DX124" s="989"/>
      <c r="DY124" s="989"/>
      <c r="DZ124" s="990"/>
    </row>
    <row r="125" spans="1:130" s="230" customFormat="1" ht="26.25" customHeight="1" x14ac:dyDescent="0.2">
      <c r="A125" s="1057"/>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178</v>
      </c>
      <c r="AB125" s="959"/>
      <c r="AC125" s="959"/>
      <c r="AD125" s="959"/>
      <c r="AE125" s="960"/>
      <c r="AF125" s="961" t="s">
        <v>434</v>
      </c>
      <c r="AG125" s="959"/>
      <c r="AH125" s="959"/>
      <c r="AI125" s="959"/>
      <c r="AJ125" s="960"/>
      <c r="AK125" s="961" t="s">
        <v>178</v>
      </c>
      <c r="AL125" s="959"/>
      <c r="AM125" s="959"/>
      <c r="AN125" s="959"/>
      <c r="AO125" s="960"/>
      <c r="AP125" s="962" t="s">
        <v>178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178</v>
      </c>
      <c r="DH125" s="931"/>
      <c r="DI125" s="931"/>
      <c r="DJ125" s="931"/>
      <c r="DK125" s="931"/>
      <c r="DL125" s="931" t="s">
        <v>178</v>
      </c>
      <c r="DM125" s="931"/>
      <c r="DN125" s="931"/>
      <c r="DO125" s="931"/>
      <c r="DP125" s="931"/>
      <c r="DQ125" s="931" t="s">
        <v>178</v>
      </c>
      <c r="DR125" s="931"/>
      <c r="DS125" s="931"/>
      <c r="DT125" s="931"/>
      <c r="DU125" s="931"/>
      <c r="DV125" s="932" t="s">
        <v>178</v>
      </c>
      <c r="DW125" s="932"/>
      <c r="DX125" s="932"/>
      <c r="DY125" s="932"/>
      <c r="DZ125" s="933"/>
    </row>
    <row r="126" spans="1:130" s="230" customFormat="1" ht="26.25" customHeight="1" thickBot="1" x14ac:dyDescent="0.25">
      <c r="A126" s="1057"/>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6146693</v>
      </c>
      <c r="AB126" s="959"/>
      <c r="AC126" s="959"/>
      <c r="AD126" s="959"/>
      <c r="AE126" s="960"/>
      <c r="AF126" s="961">
        <v>1954744</v>
      </c>
      <c r="AG126" s="959"/>
      <c r="AH126" s="959"/>
      <c r="AI126" s="959"/>
      <c r="AJ126" s="960"/>
      <c r="AK126" s="961">
        <v>3028801</v>
      </c>
      <c r="AL126" s="959"/>
      <c r="AM126" s="959"/>
      <c r="AN126" s="959"/>
      <c r="AO126" s="960"/>
      <c r="AP126" s="962">
        <v>2.5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178</v>
      </c>
      <c r="DH126" s="926"/>
      <c r="DI126" s="926"/>
      <c r="DJ126" s="926"/>
      <c r="DK126" s="926"/>
      <c r="DL126" s="926" t="s">
        <v>178</v>
      </c>
      <c r="DM126" s="926"/>
      <c r="DN126" s="926"/>
      <c r="DO126" s="926"/>
      <c r="DP126" s="926"/>
      <c r="DQ126" s="926" t="s">
        <v>178</v>
      </c>
      <c r="DR126" s="926"/>
      <c r="DS126" s="926"/>
      <c r="DT126" s="926"/>
      <c r="DU126" s="926"/>
      <c r="DV126" s="927" t="s">
        <v>178</v>
      </c>
      <c r="DW126" s="927"/>
      <c r="DX126" s="927"/>
      <c r="DY126" s="927"/>
      <c r="DZ126" s="928"/>
    </row>
    <row r="127" spans="1:130" s="230" customFormat="1" ht="26.25" customHeight="1" x14ac:dyDescent="0.2">
      <c r="A127" s="1058"/>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178</v>
      </c>
      <c r="AB127" s="959"/>
      <c r="AC127" s="959"/>
      <c r="AD127" s="959"/>
      <c r="AE127" s="960"/>
      <c r="AF127" s="961" t="s">
        <v>434</v>
      </c>
      <c r="AG127" s="959"/>
      <c r="AH127" s="959"/>
      <c r="AI127" s="959"/>
      <c r="AJ127" s="960"/>
      <c r="AK127" s="961" t="s">
        <v>178</v>
      </c>
      <c r="AL127" s="959"/>
      <c r="AM127" s="959"/>
      <c r="AN127" s="959"/>
      <c r="AO127" s="960"/>
      <c r="AP127" s="962" t="s">
        <v>178</v>
      </c>
      <c r="AQ127" s="963"/>
      <c r="AR127" s="963"/>
      <c r="AS127" s="963"/>
      <c r="AT127" s="964"/>
      <c r="AU127" s="232"/>
      <c r="AV127" s="232"/>
      <c r="AW127" s="232"/>
      <c r="AX127" s="1031" t="s">
        <v>476</v>
      </c>
      <c r="AY127" s="1032"/>
      <c r="AZ127" s="1032"/>
      <c r="BA127" s="1032"/>
      <c r="BB127" s="1032"/>
      <c r="BC127" s="1032"/>
      <c r="BD127" s="1032"/>
      <c r="BE127" s="1033"/>
      <c r="BF127" s="1034" t="s">
        <v>477</v>
      </c>
      <c r="BG127" s="1032"/>
      <c r="BH127" s="1032"/>
      <c r="BI127" s="1032"/>
      <c r="BJ127" s="1032"/>
      <c r="BK127" s="1032"/>
      <c r="BL127" s="1033"/>
      <c r="BM127" s="1034" t="s">
        <v>478</v>
      </c>
      <c r="BN127" s="1032"/>
      <c r="BO127" s="1032"/>
      <c r="BP127" s="1032"/>
      <c r="BQ127" s="1032"/>
      <c r="BR127" s="1032"/>
      <c r="BS127" s="1033"/>
      <c r="BT127" s="1034" t="s">
        <v>479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178</v>
      </c>
      <c r="DH127" s="926"/>
      <c r="DI127" s="926"/>
      <c r="DJ127" s="926"/>
      <c r="DK127" s="926"/>
      <c r="DL127" s="926" t="s">
        <v>178</v>
      </c>
      <c r="DM127" s="926"/>
      <c r="DN127" s="926"/>
      <c r="DO127" s="926"/>
      <c r="DP127" s="926"/>
      <c r="DQ127" s="926" t="s">
        <v>178</v>
      </c>
      <c r="DR127" s="926"/>
      <c r="DS127" s="926"/>
      <c r="DT127" s="926"/>
      <c r="DU127" s="926"/>
      <c r="DV127" s="927" t="s">
        <v>434</v>
      </c>
      <c r="DW127" s="927"/>
      <c r="DX127" s="927"/>
      <c r="DY127" s="927"/>
      <c r="DZ127" s="928"/>
    </row>
    <row r="128" spans="1:130" s="230" customFormat="1" ht="26.25" customHeight="1" thickBot="1" x14ac:dyDescent="0.25">
      <c r="A128" s="1041" t="s">
        <v>481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482</v>
      </c>
      <c r="X128" s="1043"/>
      <c r="Y128" s="1043"/>
      <c r="Z128" s="1044"/>
      <c r="AA128" s="1045" t="s">
        <v>178</v>
      </c>
      <c r="AB128" s="1046"/>
      <c r="AC128" s="1046"/>
      <c r="AD128" s="1046"/>
      <c r="AE128" s="1047"/>
      <c r="AF128" s="1048" t="s">
        <v>178</v>
      </c>
      <c r="AG128" s="1046"/>
      <c r="AH128" s="1046"/>
      <c r="AI128" s="1046"/>
      <c r="AJ128" s="1047"/>
      <c r="AK128" s="1048" t="s">
        <v>178</v>
      </c>
      <c r="AL128" s="1046"/>
      <c r="AM128" s="1046"/>
      <c r="AN128" s="1046"/>
      <c r="AO128" s="1047"/>
      <c r="AP128" s="1049"/>
      <c r="AQ128" s="1050"/>
      <c r="AR128" s="1050"/>
      <c r="AS128" s="1050"/>
      <c r="AT128" s="1051"/>
      <c r="AU128" s="232"/>
      <c r="AV128" s="232"/>
      <c r="AW128" s="232"/>
      <c r="AX128" s="896" t="s">
        <v>483</v>
      </c>
      <c r="AY128" s="897"/>
      <c r="AZ128" s="897"/>
      <c r="BA128" s="897"/>
      <c r="BB128" s="897"/>
      <c r="BC128" s="897"/>
      <c r="BD128" s="897"/>
      <c r="BE128" s="898"/>
      <c r="BF128" s="1052" t="s">
        <v>178</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484</v>
      </c>
      <c r="CQ128" s="726"/>
      <c r="CR128" s="726"/>
      <c r="CS128" s="726"/>
      <c r="CT128" s="726"/>
      <c r="CU128" s="726"/>
      <c r="CV128" s="726"/>
      <c r="CW128" s="726"/>
      <c r="CX128" s="726"/>
      <c r="CY128" s="726"/>
      <c r="CZ128" s="726"/>
      <c r="DA128" s="726"/>
      <c r="DB128" s="726"/>
      <c r="DC128" s="726"/>
      <c r="DD128" s="726"/>
      <c r="DE128" s="726"/>
      <c r="DF128" s="1036"/>
      <c r="DG128" s="1037" t="s">
        <v>178</v>
      </c>
      <c r="DH128" s="1038"/>
      <c r="DI128" s="1038"/>
      <c r="DJ128" s="1038"/>
      <c r="DK128" s="1038"/>
      <c r="DL128" s="1038" t="s">
        <v>485</v>
      </c>
      <c r="DM128" s="1038"/>
      <c r="DN128" s="1038"/>
      <c r="DO128" s="1038"/>
      <c r="DP128" s="1038"/>
      <c r="DQ128" s="1038" t="s">
        <v>485</v>
      </c>
      <c r="DR128" s="1038"/>
      <c r="DS128" s="1038"/>
      <c r="DT128" s="1038"/>
      <c r="DU128" s="1038"/>
      <c r="DV128" s="1039" t="s">
        <v>178</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118979467</v>
      </c>
      <c r="AB129" s="959"/>
      <c r="AC129" s="959"/>
      <c r="AD129" s="959"/>
      <c r="AE129" s="960"/>
      <c r="AF129" s="961">
        <v>122151082</v>
      </c>
      <c r="AG129" s="959"/>
      <c r="AH129" s="959"/>
      <c r="AI129" s="959"/>
      <c r="AJ129" s="960"/>
      <c r="AK129" s="961">
        <v>128467319</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178</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6836388</v>
      </c>
      <c r="AB130" s="959"/>
      <c r="AC130" s="959"/>
      <c r="AD130" s="959"/>
      <c r="AE130" s="960"/>
      <c r="AF130" s="961">
        <v>6625331</v>
      </c>
      <c r="AG130" s="959"/>
      <c r="AH130" s="959"/>
      <c r="AI130" s="959"/>
      <c r="AJ130" s="960"/>
      <c r="AK130" s="961">
        <v>6185273</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-1.1000000000000001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112143079</v>
      </c>
      <c r="AB131" s="986"/>
      <c r="AC131" s="986"/>
      <c r="AD131" s="986"/>
      <c r="AE131" s="987"/>
      <c r="AF131" s="985">
        <v>115525751</v>
      </c>
      <c r="AG131" s="986"/>
      <c r="AH131" s="986"/>
      <c r="AI131" s="986"/>
      <c r="AJ131" s="987"/>
      <c r="AK131" s="985">
        <v>122282046</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t="s">
        <v>178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0.68787214200000002</v>
      </c>
      <c r="AB132" s="1097"/>
      <c r="AC132" s="1097"/>
      <c r="AD132" s="1097"/>
      <c r="AE132" s="1098"/>
      <c r="AF132" s="1099">
        <v>-2.791856337</v>
      </c>
      <c r="AG132" s="1097"/>
      <c r="AH132" s="1097"/>
      <c r="AI132" s="1097"/>
      <c r="AJ132" s="1098"/>
      <c r="AK132" s="1099">
        <v>-1.2738255949999999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-1.6</v>
      </c>
      <c r="AB133" s="1080"/>
      <c r="AC133" s="1080"/>
      <c r="AD133" s="1080"/>
      <c r="AE133" s="1081"/>
      <c r="AF133" s="1079">
        <v>-1.8</v>
      </c>
      <c r="AG133" s="1080"/>
      <c r="AH133" s="1080"/>
      <c r="AI133" s="1080"/>
      <c r="AJ133" s="1081"/>
      <c r="AK133" s="1079">
        <v>-1.1000000000000001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Ev0aeth2VUHEtE+DKeim+3j+yyCQyeBVZxVZNb7uqU5ThVkqPxBLbZb3ATYjrm2WK3neoax/0IT5oOEPU/11g==" saltValue="bB4niP9cxfbExk0yqHWf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2" zoomScale="70" zoomScaleNormal="70" zoomScaleSheetLayoutView="100" workbookViewId="0">
      <selection activeCell="A2" sqref="A2"/>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Ff+GT7k/RbpPUPTCA/4EaQ0wcyyRFkOTrDwStfW/YIwp/aOdfJ2sDpU56u65vWxyo+mxDwYBN1GOxhNtfyaGQ==" saltValue="Svgb8OGpevtUgRlhAIch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DJf6moqa0bYVljWSrVPQ9PtVAlj2Ra7LxXasidtODanlcq+zRuvqgxwEtmTxNpAPLMG1sUt7+dzKvtRpV9a6Q==" saltValue="qhQtQmq55AGC5IaNvdko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29149314</v>
      </c>
      <c r="AP9" s="281">
        <v>62798</v>
      </c>
      <c r="AQ9" s="282">
        <v>65050</v>
      </c>
      <c r="AR9" s="283">
        <v>-3.5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384558</v>
      </c>
      <c r="AP10" s="284">
        <v>828</v>
      </c>
      <c r="AQ10" s="285">
        <v>874</v>
      </c>
      <c r="AR10" s="286">
        <v>-5.3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t="s">
        <v>507</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t="s">
        <v>507</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766345</v>
      </c>
      <c r="AP13" s="284">
        <v>1651</v>
      </c>
      <c r="AQ13" s="285">
        <v>2318</v>
      </c>
      <c r="AR13" s="286">
        <v>-28.8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1098102</v>
      </c>
      <c r="AP14" s="284">
        <v>2366</v>
      </c>
      <c r="AQ14" s="285">
        <v>1495</v>
      </c>
      <c r="AR14" s="286">
        <v>58.3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-2147899</v>
      </c>
      <c r="AP15" s="284">
        <v>-4627</v>
      </c>
      <c r="AQ15" s="285">
        <v>-4722</v>
      </c>
      <c r="AR15" s="286">
        <v>-2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29250420</v>
      </c>
      <c r="AP16" s="284">
        <v>63016</v>
      </c>
      <c r="AQ16" s="285">
        <v>65014</v>
      </c>
      <c r="AR16" s="286">
        <v>-3.1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6.27</v>
      </c>
      <c r="AP21" s="298">
        <v>6.35</v>
      </c>
      <c r="AQ21" s="299">
        <v>-0.08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98.3</v>
      </c>
      <c r="AP22" s="303">
        <v>98.8</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1154949</v>
      </c>
      <c r="AP32" s="312">
        <v>2488</v>
      </c>
      <c r="AQ32" s="313">
        <v>3983</v>
      </c>
      <c r="AR32" s="314">
        <v>-37.5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v>105033</v>
      </c>
      <c r="AP34" s="312">
        <v>226</v>
      </c>
      <c r="AQ34" s="313">
        <v>394</v>
      </c>
      <c r="AR34" s="314">
        <v>-42.6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10784</v>
      </c>
      <c r="AP35" s="312">
        <v>23</v>
      </c>
      <c r="AQ35" s="313">
        <v>20</v>
      </c>
      <c r="AR35" s="314">
        <v>15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133086</v>
      </c>
      <c r="AP36" s="312">
        <v>287</v>
      </c>
      <c r="AQ36" s="313">
        <v>299</v>
      </c>
      <c r="AR36" s="314">
        <v>-4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v>3223761</v>
      </c>
      <c r="AP37" s="312">
        <v>6945</v>
      </c>
      <c r="AQ37" s="313">
        <v>1748</v>
      </c>
      <c r="AR37" s="314">
        <v>297.3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t="s">
        <v>507</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t="s">
        <v>507</v>
      </c>
      <c r="AP39" s="312" t="s">
        <v>507</v>
      </c>
      <c r="AQ39" s="313">
        <v>-12</v>
      </c>
      <c r="AR39" s="314" t="s">
        <v>507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-6185273</v>
      </c>
      <c r="AP40" s="312">
        <v>-13325</v>
      </c>
      <c r="AQ40" s="313">
        <v>-13579</v>
      </c>
      <c r="AR40" s="314">
        <v>-1.9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-1557660</v>
      </c>
      <c r="AP41" s="312">
        <v>-3356</v>
      </c>
      <c r="AQ41" s="313">
        <v>-7147</v>
      </c>
      <c r="AR41" s="314">
        <v>-53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21614438</v>
      </c>
      <c r="AN51" s="334">
        <v>46725</v>
      </c>
      <c r="AO51" s="335">
        <v>-15.1</v>
      </c>
      <c r="AP51" s="336">
        <v>49796</v>
      </c>
      <c r="AQ51" s="337">
        <v>6.7</v>
      </c>
      <c r="AR51" s="338">
        <v>-21.8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15411285</v>
      </c>
      <c r="AN52" s="342">
        <v>33315</v>
      </c>
      <c r="AO52" s="343">
        <v>-16.3</v>
      </c>
      <c r="AP52" s="344">
        <v>37281</v>
      </c>
      <c r="AQ52" s="345">
        <v>14.4</v>
      </c>
      <c r="AR52" s="346">
        <v>-30.7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24997449</v>
      </c>
      <c r="AN53" s="334">
        <v>53810</v>
      </c>
      <c r="AO53" s="335">
        <v>15.2</v>
      </c>
      <c r="AP53" s="336">
        <v>51681</v>
      </c>
      <c r="AQ53" s="337">
        <v>3.8</v>
      </c>
      <c r="AR53" s="338">
        <v>11.4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15792496</v>
      </c>
      <c r="AN54" s="342">
        <v>33995</v>
      </c>
      <c r="AO54" s="343">
        <v>2</v>
      </c>
      <c r="AP54" s="344">
        <v>37226</v>
      </c>
      <c r="AQ54" s="345">
        <v>-0.1</v>
      </c>
      <c r="AR54" s="346">
        <v>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32286452</v>
      </c>
      <c r="AN55" s="334">
        <v>69629</v>
      </c>
      <c r="AO55" s="335">
        <v>29.4</v>
      </c>
      <c r="AP55" s="336">
        <v>50465</v>
      </c>
      <c r="AQ55" s="337">
        <v>-2.4</v>
      </c>
      <c r="AR55" s="338">
        <v>31.8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23774182</v>
      </c>
      <c r="AN56" s="342">
        <v>51272</v>
      </c>
      <c r="AO56" s="343">
        <v>50.8</v>
      </c>
      <c r="AP56" s="344">
        <v>34193</v>
      </c>
      <c r="AQ56" s="345">
        <v>-8.1</v>
      </c>
      <c r="AR56" s="346">
        <v>58.9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26317998</v>
      </c>
      <c r="AN57" s="334">
        <v>56955</v>
      </c>
      <c r="AO57" s="335">
        <v>-18.2</v>
      </c>
      <c r="AP57" s="336">
        <v>51679</v>
      </c>
      <c r="AQ57" s="337">
        <v>2.4</v>
      </c>
      <c r="AR57" s="338">
        <v>-20.6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19308830</v>
      </c>
      <c r="AN58" s="342">
        <v>41786</v>
      </c>
      <c r="AO58" s="343">
        <v>-18.5</v>
      </c>
      <c r="AP58" s="344">
        <v>35132</v>
      </c>
      <c r="AQ58" s="345">
        <v>2.7</v>
      </c>
      <c r="AR58" s="346">
        <v>-21.2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27898280</v>
      </c>
      <c r="AN59" s="334">
        <v>60103</v>
      </c>
      <c r="AO59" s="335">
        <v>5.5</v>
      </c>
      <c r="AP59" s="336">
        <v>49665</v>
      </c>
      <c r="AQ59" s="337">
        <v>-3.9</v>
      </c>
      <c r="AR59" s="338">
        <v>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16820759</v>
      </c>
      <c r="AN60" s="342">
        <v>36238</v>
      </c>
      <c r="AO60" s="343">
        <v>-13.3</v>
      </c>
      <c r="AP60" s="344">
        <v>34678</v>
      </c>
      <c r="AQ60" s="345">
        <v>-1.3</v>
      </c>
      <c r="AR60" s="346">
        <v>-12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26622923</v>
      </c>
      <c r="AN61" s="349">
        <v>57444</v>
      </c>
      <c r="AO61" s="350">
        <v>3.4</v>
      </c>
      <c r="AP61" s="351">
        <v>50657</v>
      </c>
      <c r="AQ61" s="352">
        <v>1.3</v>
      </c>
      <c r="AR61" s="338">
        <v>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18221510</v>
      </c>
      <c r="AN62" s="342">
        <v>39321</v>
      </c>
      <c r="AO62" s="343">
        <v>0.9</v>
      </c>
      <c r="AP62" s="344">
        <v>35702</v>
      </c>
      <c r="AQ62" s="345">
        <v>1.5</v>
      </c>
      <c r="AR62" s="346">
        <v>-0.6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MmKUm3Zh421RhmrKaXOKEmqLePeVuEsecqyTL1kuLv/so1qu3bvmmrCQncvUXMAijJf3krg0MV3/lK3I0LTdg==" saltValue="q1tDeQGVM45I85lYjqDQ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SZZGVw7crSwQiN0+EM7AoovDqqUCZumMdVW+/heFlNNkYo2a312hdUYYwXDa+JWp8mtq3DMkCakbMHVmbY1QKQ==" saltValue="hhlVjWSikp7n4VmtKde6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qPGjKsBt8TADCmluBuTJ0/2+Mk9HeUdRoir5H367o+tuDezgXLHAZPbWAkmB5rWbvq0hgCM9DUZ3bwMJyOwvuQ==" saltValue="32177msPqTwJPcNUD6pV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12.09</v>
      </c>
      <c r="G47" s="12">
        <v>12.03</v>
      </c>
      <c r="H47" s="12">
        <v>19.87</v>
      </c>
      <c r="I47" s="12">
        <v>18.66</v>
      </c>
      <c r="J47" s="13">
        <v>18.22</v>
      </c>
    </row>
    <row r="48" spans="2:10" ht="57.75" customHeight="1" x14ac:dyDescent="0.2">
      <c r="B48" s="14"/>
      <c r="C48" s="1141" t="s">
        <v>4</v>
      </c>
      <c r="D48" s="1141"/>
      <c r="E48" s="1142"/>
      <c r="F48" s="15">
        <v>8.43</v>
      </c>
      <c r="G48" s="16">
        <v>10.23</v>
      </c>
      <c r="H48" s="16">
        <v>12.37</v>
      </c>
      <c r="I48" s="16">
        <v>13.62</v>
      </c>
      <c r="J48" s="17">
        <v>8.69</v>
      </c>
    </row>
    <row r="49" spans="2:10" ht="57.75" customHeight="1" thickBot="1" x14ac:dyDescent="0.25">
      <c r="B49" s="18"/>
      <c r="C49" s="1143" t="s">
        <v>5</v>
      </c>
      <c r="D49" s="1143"/>
      <c r="E49" s="1144"/>
      <c r="F49" s="19" t="s">
        <v>554</v>
      </c>
      <c r="G49" s="20">
        <v>2.19</v>
      </c>
      <c r="H49" s="20">
        <v>9.4700000000000006</v>
      </c>
      <c r="I49" s="20">
        <v>0.87</v>
      </c>
      <c r="J49" s="21" t="s">
        <v>555</v>
      </c>
    </row>
    <row r="50" spans="2:10" ht="13.2" x14ac:dyDescent="0.2"/>
  </sheetData>
  <sheetProtection algorithmName="SHA-512" hashValue="Z3Cwcl7oflVuPlSUGEUGyUz3+JKlrj4RF5C8rKC7Myw8DVQGbaPIJw2Q5J8vH9O3Oy1Xw7imgwdiM8CsrGH7qA==" saltValue="hDmsT0mV1IeQapu0ZWrx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2024-03-14T01:15:34Z</cp:lastPrinted>
  <dcterms:created xsi:type="dcterms:W3CDTF">2024-02-05T00:52:59Z</dcterms:created>
  <dcterms:modified xsi:type="dcterms:W3CDTF">2024-03-15T11:05:08Z</dcterms:modified>
  <cp:category/>
</cp:coreProperties>
</file>