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1812" yWindow="0" windowWidth="5868" windowHeight="153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BW34" i="10"/>
  <c r="BE34" i="10"/>
  <c r="AM34" i="10"/>
  <c r="U34" i="10"/>
  <c r="U35" i="10" s="1"/>
  <c r="U36" i="10" s="1"/>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<sst xmlns="http://schemas.openxmlformats.org/spreadsheetml/2006/main" count="1165" uniqueCount="581">
  <si>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</si>
  <si>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</si>
  <si>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</si>
  <si>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</si>
  <si>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</si>
  <si>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</si>
  <si>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</si>
  <si>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</si>
  <si>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</si>
  <si>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</si>
  <si>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</si>
  <si>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</si>
  <si>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</si>
  <si>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</si>
  <si>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</si>
  <si>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</si>
  <si>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</si>
  <si>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</si>
  <si>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</si>
  <si>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</si>
  <si>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</si>
  <si>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</si>
  <si>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</si>
  <si>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</si>
  <si>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</si>
  <si>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</si>
  <si>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</si>
  <si>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</si>
  <si>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</si>
  <si>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</si>
  <si>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</si>
  <si>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</si>
  <si>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</si>
  <si>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</si>
  <si>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</si>
  <si>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</si>
  <si>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</si>
  <si>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</si>
  <si>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</si>
  <si>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</si>
  <si>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</si>
  <si>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</si>
  <si>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</si>
  <si>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</si>
  <si>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</si>
  <si>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</si>
  <si>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</si>
  <si>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</si>
  <si>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</si>
  <si>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</si>
  <si>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</si>
  <si>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</si>
  <si>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</si>
  <si>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</si>
  <si>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</si>
  <si>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</si>
  <si>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</si>
  <si>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</si>
  <si>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</si>
  <si>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</si>
  <si>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</si>
  <si>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</si>
  <si>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</si>
  <si>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</si>
  <si>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</si>
  <si>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</si>
  <si>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</si>
  <si>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</si>
  <si>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</si>
  <si>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</si>
  <si>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</si>
  <si>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</si>
  <si>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</si>
  <si>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</si>
  <si>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</si>
  <si>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</si>
  <si>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</si>
  <si>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</si>
  <si>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</si>
  <si>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</si>
  <si>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</si>
  <si>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</si>
  <si>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</si>
  <si>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</si>
  <si>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</si>
  <si>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</si>
  <si>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</si>
  <si>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</si>
  <si>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</si>
  <si>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</si>
  <si>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</si>
  <si>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</si>
  <si>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</si>
  <si>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</si>
  <si>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</si>
  <si>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</si>
  <si>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</si>
  <si>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</si>
  <si>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</si>
  <si>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</si>
  <si>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</si>
  <si>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</si>
  <si>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</si>
  <si>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</si>
  <si>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</si>
  <si>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</si>
  <si>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</si>
  <si>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</si>
  <si>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</si>
  <si>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</si>
  <si>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</si>
  <si>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</si>
  <si>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</si>
  <si>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</si>
  <si>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</si>
  <si>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</si>
  <si>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</si>
  <si>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</si>
  <si>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</si>
  <si>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</si>
  <si>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</si>
  <si>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</si>
  <si>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</si>
  <si>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</si>
  <si>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</si>
  <si>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</si>
  <si>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</si>
  <si>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</si>
  <si>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</si>
  <si>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</si>
  <si>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</si>
  <si>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</si>
  <si>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</si>
  <si>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</si>
  <si>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</si>
  <si>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</si>
  <si>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</si>
  <si>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</si>
  <si>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</si>
  <si>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</si>
  <si>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</si>
  <si>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</si>
  <si>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</si>
  <si>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</si>
  <si>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</si>
  <si>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</si>
  <si>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</si>
  <si>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</si>
  <si>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</si>
  <si>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</si>
  <si>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</si>
  <si>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</si>
  <si>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</si>
  <si>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</si>
  <si>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</si>
  <si>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</si>
  <si>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</si>
  <si>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</si>
  <si>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</si>
  <si>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</si>
  <si>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</si>
  <si>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</si>
  <si>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</si>
  <si>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</si>
  <si>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</si>
  <si>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</si>
  <si>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</si>
  <si>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</si>
  <si>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</si>
  <si>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</si>
  <si>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</si>
  <si>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</si>
  <si>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</si>
  <si>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</si>
  <si>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</si>
  <si>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</si>
  <si>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</si>
  <si>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</si>
  <si>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</si>
  <si>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</si>
  <si>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</si>
  <si>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</si>
  <si>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</si>
  <si>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</si>
  <si>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</si>
  <si>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</si>
  <si>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</si>
  <si>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</si>
  <si>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</si>
  <si>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</si>
  <si>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</si>
  <si>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</si>
  <si>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</si>
  <si>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</si>
  <si>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</si>
  <si>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</si>
  <si>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</si>
  <si>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</si>
  <si>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</si>
  <si>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</si>
  <si>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</si>
  <si>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</si>
  <si>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</si>
  <si>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</si>
  <si>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</si>
  <si>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</si>
  <si>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</si>
  <si>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</si>
  <si>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</si>
  <si>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</si>
  <si>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</si>
  <si>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</si>
  <si>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</si>
  <si>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</si>
  <si>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</si>
  <si>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</si>
  <si>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</si>
  <si>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</si>
  <si>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</si>
  <si>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東京都千代田区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</si>
  <si>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</si>
  <si>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</si>
  <si>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</si>
  <si>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</si>
  <si>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</si>
  <si>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</si>
  <si>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</si>
  <si>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</si>
  <si>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</si>
  <si>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</si>
  <si>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</si>
  <si>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</si>
  <si>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</si>
  <si>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</si>
  <si>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</si>
  <si>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</si>
  <si>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</si>
  <si>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</si>
  <si>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</si>
  <si>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</si>
  <si>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</si>
  <si>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</si>
  <si>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</si>
  <si>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</si>
  <si>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</si>
  <si>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</si>
  <si>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</si>
  <si>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</si>
  <si>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</si>
  <si>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</si>
  <si>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</si>
  <si>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</si>
  <si>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</si>
  <si>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</si>
  <si>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</si>
  <si>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</si>
  <si>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</si>
  <si>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</si>
  <si>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</si>
  <si>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</si>
  <si>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</si>
  <si>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</si>
  <si>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</si>
  <si>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</si>
  <si>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</si>
  <si>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</si>
  <si>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</si>
  <si>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</si>
  <si>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</si>
  <si>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</si>
  <si>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</si>
  <si>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</si>
  <si>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</si>
  <si>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</si>
  <si>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</si>
  <si>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</si>
  <si>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</si>
  <si>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</si>
  <si>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</si>
  <si>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</si>
  <si>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</si>
  <si>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</si>
  <si>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</si>
  <si>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</si>
  <si>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</si>
  <si>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</si>
  <si>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</si>
  <si>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</si>
  <si>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</si>
  <si>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</si>
  <si>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</si>
  <si>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</si>
  <si>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</si>
  <si>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</si>
  <si>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</si>
  <si>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</si>
  <si>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</si>
  <si>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</si>
  <si>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</si>
  <si>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</si>
  <si>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</si>
  <si>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</si>
  <si>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</si>
  <si>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</si>
  <si>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</si>
  <si>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</si>
  <si>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</si>
  <si>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</si>
  <si>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</si>
  <si>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</si>
  <si>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</si>
  <si>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</si>
  <si>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</si>
  <si>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</si>
  <si>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</si>
  <si>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</si>
  <si>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</si>
  <si>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</si>
  <si>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</si>
  <si>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</si>
  <si>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</si>
  <si>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</si>
  <si>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</si>
  <si>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</si>
  <si>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</si>
  <si>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</si>
  <si>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</si>
  <si>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</si>
  <si>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</si>
  <si>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</si>
  <si>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</si>
  <si>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</si>
  <si>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</si>
  <si>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</si>
  <si>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</si>
  <si>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</si>
  <si>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</si>
  <si>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</si>
  <si>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</si>
  <si>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</si>
  <si>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</si>
  <si>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</si>
  <si>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</si>
  <si>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</si>
  <si>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</si>
  <si>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</si>
  <si>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</si>
  <si>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</si>
  <si>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</si>
  <si>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</si>
  <si>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</si>
  <si>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</si>
  <si>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</si>
  <si>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</si>
  <si>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</si>
  <si>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</si>
  <si>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</si>
  <si>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</si>
  <si>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</si>
  <si>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</si>
  <si>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</si>
  <si>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</si>
  <si>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</si>
  <si>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</si>
  <si>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</si>
  <si>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</si>
  <si>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</si>
  <si>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</si>
  <si>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</si>
  <si>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</si>
  <si>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</si>
  <si>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</si>
  <si>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東京都千代田区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</si>
  <si>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</si>
  <si>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</si>
  <si>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</si>
  <si>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</si>
  <si>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</si>
  <si>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</si>
  <si>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</si>
  <si>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</si>
  <si>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</si>
  <si>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</si>
  <si>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</si>
  <si>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</si>
  <si>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</si>
  <si>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</si>
  <si>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</si>
  <si>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</si>
  <si>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</si>
  <si>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</si>
  <si>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</si>
  <si>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</si>
  <si>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</si>
  <si>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</si>
  <si>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</si>
  <si>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</si>
  <si>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</si>
  <si>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</si>
  <si>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</si>
  <si>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</si>
  <si>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</si>
  <si>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</si>
  <si>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</si>
  <si>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</si>
  <si>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</si>
  <si>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</si>
  <si>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</si>
  <si>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</si>
  <si>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</si>
  <si>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</si>
  <si>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</si>
  <si>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</si>
  <si>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</si>
  <si>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</si>
  <si>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</si>
  <si>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</si>
  <si>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</si>
  <si>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</si>
  <si>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</si>
  <si>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</si>
  <si>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</si>
  <si>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</si>
  <si>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</si>
  <si>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</si>
  <si>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</si>
  <si>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</si>
  <si>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</si>
  <si>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</si>
  <si>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</si>
  <si>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t>
    <phoneticPr fontId="5"/>
  </si>
  <si>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</si>
  <si>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</si>
  <si>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</si>
  <si>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</si>
  <si>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</si>
  <si>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</si>
  <si>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</si>
  <si>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</si>
  <si>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</si>
  <si>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</si>
  <si>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</si>
  <si>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</si>
  <si>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</si>
  <si>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</si>
  <si>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</si>
  <si>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</si>
  <si>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</si>
  <si>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</si>
  <si>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</si>
  <si>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</si>
  <si>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</si>
  <si>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</si>
  <si>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</si>
  <si>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</si>
  <si>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</si>
  <si>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</si>
  <si>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</si>
  <si>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</si>
  <si>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</si>
  <si>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</si>
  <si>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</si>
  <si>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</si>
  <si>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</si>
  <si>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</si>
  <si>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</si>
  <si>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</si>
  <si>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</si>
  <si>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</si>
  <si>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</si>
  <si>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</si>
  <si>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</si>
  <si>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</si>
  <si>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</si>
  <si>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</si>
  <si>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</si>
  <si>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</si>
  <si>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</si>
  <si>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</si>
  <si>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</si>
  <si>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</si>
  <si>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</si>
  <si>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</si>
  <si>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</si>
  <si>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</si>
  <si>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</si>
  <si>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</si>
  <si>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</si>
  <si>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</si>
  <si>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</si>
  <si>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</si>
  <si>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</si>
  <si>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</si>
  <si>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</si>
  <si>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</si>
  <si>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</si>
  <si>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</si>
  <si>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</si>
  <si>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</si>
  <si>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</si>
  <si>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</si>
  <si>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</si>
  <si>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</si>
  <si>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</si>
  <si>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</si>
  <si>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</si>
  <si>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</si>
  <si>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</si>
  <si>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</si>
  <si>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</si>
  <si>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</si>
  <si>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</si>
  <si>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</si>
  <si>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</si>
  <si>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</si>
  <si>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</si>
  <si>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</si>
  <si>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</si>
  <si>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</si>
  <si>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</si>
  <si>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</si>
  <si>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</si>
  <si>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</si>
  <si>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</si>
  <si>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</si>
  <si>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</si>
  <si>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</si>
  <si>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</si>
  <si>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</si>
  <si>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</si>
  <si>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</si>
  <si>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</si>
  <si>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</si>
  <si>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</si>
  <si>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</si>
  <si>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</si>
  <si>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</si>
  <si>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</si>
  <si>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</si>
  <si>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</si>
  <si>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</si>
  <si>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</si>
  <si>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</si>
  <si>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</si>
  <si>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</si>
  <si>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</si>
  <si>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</si>
  <si>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</si>
  <si>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</si>
  <si>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</si>
  <si>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20.58</t>
  </si>
  <si>
    <t>▲ 0.62</t>
  </si>
  <si>
    <t>国民健康保険事業会計</t>
  </si>
  <si>
    <t>一般会計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</si>
  <si>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</si>
  <si>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</si>
  <si>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</si>
  <si>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</si>
  <si>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</si>
  <si>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</si>
  <si>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</si>
  <si>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</si>
  <si>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</si>
  <si>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</si>
  <si>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まちみらい千代田</t>
    <rPh sb="5" eb="8">
      <t>チヨダ</t>
    </rPh>
    <phoneticPr fontId="2"/>
  </si>
  <si>
    <t>秋葉原タウンマネジメント</t>
    <rPh sb="0" eb="3">
      <t>アキハバラ</t>
    </rPh>
    <phoneticPr fontId="2"/>
  </si>
  <si>
    <t>ゆとりちよだ</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</si>
  <si>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</si>
  <si>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</si>
  <si>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</si>
  <si>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</si>
  <si>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</si>
  <si>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19"/>
  </si>
  <si>
    <t>法適用</t>
    <rPh sb="0" eb="1">
      <t>ホウ</t>
    </rPh>
    <rPh sb="1" eb="3">
      <t>テキヨウ</t>
    </rPh>
    <phoneticPr fontId="5"/>
  </si>
  <si>
    <t>-0</t>
    <phoneticPr fontId="2"/>
  </si>
  <si>
    <t>社会資本等整備基金積立金</t>
    <rPh sb="0" eb="12">
      <t>シャカイシホンナドセイビキキンツミタテキン</t>
    </rPh>
    <phoneticPr fontId="5"/>
  </si>
  <si>
    <t>環境対策基金</t>
    <rPh sb="0" eb="2">
      <t>カンキョウ</t>
    </rPh>
    <rPh sb="2" eb="4">
      <t>タイサク</t>
    </rPh>
    <rPh sb="4" eb="6">
      <t>キキン</t>
    </rPh>
    <phoneticPr fontId="5"/>
  </si>
  <si>
    <t>子ども・子育て支援事業基金</t>
    <rPh sb="0" eb="1">
      <t>コ</t>
    </rPh>
    <rPh sb="4" eb="6">
      <t>コソダ</t>
    </rPh>
    <rPh sb="7" eb="9">
      <t>シエン</t>
    </rPh>
    <rPh sb="9" eb="11">
      <t>ジギョウ</t>
    </rPh>
    <rPh sb="11" eb="13">
      <t>キキン</t>
    </rPh>
    <phoneticPr fontId="5"/>
  </si>
  <si>
    <t>災害対策基金</t>
    <rPh sb="0" eb="2">
      <t>サイガイ</t>
    </rPh>
    <rPh sb="2" eb="4">
      <t>タイサク</t>
    </rPh>
    <rPh sb="4" eb="6">
      <t>キキン</t>
    </rPh>
    <phoneticPr fontId="5"/>
  </si>
  <si>
    <t>高齢者福祉基金</t>
    <rPh sb="0" eb="3">
      <t>コウレイシャ</t>
    </rPh>
    <rPh sb="3" eb="5">
      <t>フクシ</t>
    </rPh>
    <rPh sb="5" eb="7">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</si>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</sst>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Border="1" applyAlignment="1" applyProtection="1">
      <alignment horizontal="right" vertical="center"/>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Border="1" applyAlignment="1" applyProtection="1">
      <alignment horizontal="right" vertical="center"/>
      <protection locked="0"/>
    </xf>
    <xf numFmtId="0" fontId="39" fillId="0" borderId="117" xfId="8" applyFont="1" applyBorder="1" applyAlignment="1" applyProtection="1">
      <alignment horizontal="right" vertical="center" shrinkToFit="1"/>
      <protection locked="0"/>
    </xf>
    <xf numFmtId="0" fontId="39" fillId="0" borderId="113" xfId="8" applyFont="1" applyBorder="1" applyAlignment="1" applyProtection="1">
      <alignment horizontal="right" vertical="center" shrinkToFit="1"/>
      <protection locked="0"/>
    </xf>
    <xf numFmtId="0" fontId="39" fillId="0" borderId="119" xfId="8" applyFont="1" applyBorder="1" applyAlignment="1" applyProtection="1">
      <alignment horizontal="right" vertical="center" shrinkToFit="1"/>
      <protection locked="0"/>
    </xf>
    <xf numFmtId="0" fontId="39" fillId="0" borderId="117" xfId="8" applyFont="1" applyBorder="1" applyAlignment="1" applyProtection="1">
      <alignment horizontal="right" vertical="center"/>
      <protection locked="0"/>
    </xf>
    <xf numFmtId="0" fontId="39" fillId="0" borderId="113" xfId="8" applyFont="1" applyBorder="1" applyAlignment="1" applyProtection="1">
      <alignment horizontal="right" vertical="center"/>
      <protection locked="0"/>
    </xf>
    <xf numFmtId="0" fontId="39" fillId="0" borderId="120" xfId="8" applyFont="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FFC0-457E-9088-615EB45744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200568</c:v>
                </c:pt>
                <c:pt idx="1">
                  <c:v>131171</c:v>
                </c:pt>
                <c:pt idx="2">
                  <c:v>154320</c:v>
                </c:pt>
                <c:pt idx="3">
                  <c:v>93802</c:v>
                </c:pt>
                <c:pt idx="4">
                  <c:v>124592</c:v>
                </c:pt>
              </c:numCache>
            </c:numRef>
          </c:val>
          <c:smooth val="0"/>
          <c:extLst>
            <c:ext xmlns:c16="http://schemas.microsoft.com/office/drawing/2014/chart" uri="{C3380CC4-5D6E-409C-BE32-E72D297353CC}">
              <c16:uniqueId val="{00000001-FFC0-457E-9088-615EB45744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3.86</c:v>
                </c:pt>
                <c:pt idx="1">
                  <c:v>5.77</c:v>
                </c:pt>
                <c:pt idx="2">
                  <c:v>4.88</c:v>
                </c:pt>
                <c:pt idx="3">
                  <c:v>3.99</c:v>
                </c:pt>
                <c:pt idx="4">
                  <c:v>3.12</c:v>
                </c:pt>
              </c:numCache>
            </c:numRef>
          </c:val>
          <c:extLst>
            <c:ext xmlns:c16="http://schemas.microsoft.com/office/drawing/2014/chart" uri="{C3380CC4-5D6E-409C-BE32-E72D297353CC}">
              <c16:uniqueId val="{00000000-ECDE-4F6F-BCAF-0E1B8A73B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140.71</c:v>
                </c:pt>
                <c:pt idx="1">
                  <c:v>142.44999999999999</c:v>
                </c:pt>
                <c:pt idx="2">
                  <c:v>124.76</c:v>
                </c:pt>
                <c:pt idx="3">
                  <c:v>113.94</c:v>
                </c:pt>
                <c:pt idx="4">
                  <c:v>118.71</c:v>
                </c:pt>
              </c:numCache>
            </c:numRef>
          </c:val>
          <c:extLst>
            <c:ext xmlns:c16="http://schemas.microsoft.com/office/drawing/2014/chart" uri="{C3380CC4-5D6E-409C-BE32-E72D297353CC}">
              <c16:uniqueId val="{00000001-ECDE-4F6F-BCAF-0E1B8A73BB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7.75</c:v>
                </c:pt>
                <c:pt idx="1">
                  <c:v>9.25</c:v>
                </c:pt>
                <c:pt idx="2">
                  <c:v>-20.58</c:v>
                </c:pt>
                <c:pt idx="3">
                  <c:v>0.86</c:v>
                </c:pt>
                <c:pt idx="4">
                  <c:v>-0.62</c:v>
                </c:pt>
              </c:numCache>
            </c:numRef>
          </c:val>
          <c:smooth val="0"/>
          <c:extLst>
            <c:ext xmlns:c16="http://schemas.microsoft.com/office/drawing/2014/chart" uri="{C3380CC4-5D6E-409C-BE32-E72D297353CC}">
              <c16:uniqueId val="{00000002-ECDE-4F6F-BCAF-0E1B8A73BB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96-4EE9-A997-B83CA0289E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96-4EE9-A997-B83CA0289E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96-4EE9-A997-B83CA0289E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96-4EE9-A997-B83CA0289E0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096-4EE9-A997-B83CA0289E0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C096-4EE9-A997-B83CA0289E0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0.24</c:v>
                </c:pt>
                <c:pt idx="4">
                  <c:v>#N/A</c:v>
                </c:pt>
                <c:pt idx="5">
                  <c:v>0.31</c:v>
                </c:pt>
                <c:pt idx="6">
                  <c:v>#N/A</c:v>
                </c:pt>
                <c:pt idx="7">
                  <c:v>0.24</c:v>
                </c:pt>
                <c:pt idx="8">
                  <c:v>#N/A</c:v>
                </c:pt>
                <c:pt idx="9">
                  <c:v>0.28000000000000003</c:v>
                </c:pt>
              </c:numCache>
            </c:numRef>
          </c:val>
          <c:extLst>
            <c:ext xmlns:c16="http://schemas.microsoft.com/office/drawing/2014/chart" uri="{C3380CC4-5D6E-409C-BE32-E72D297353CC}">
              <c16:uniqueId val="{00000006-C096-4EE9-A997-B83CA0289E0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0.78</c:v>
                </c:pt>
                <c:pt idx="2">
                  <c:v>#N/A</c:v>
                </c:pt>
                <c:pt idx="3">
                  <c:v>0.71</c:v>
                </c:pt>
                <c:pt idx="4">
                  <c:v>#N/A</c:v>
                </c:pt>
                <c:pt idx="5">
                  <c:v>1.0900000000000001</c:v>
                </c:pt>
                <c:pt idx="6">
                  <c:v>#N/A</c:v>
                </c:pt>
                <c:pt idx="7">
                  <c:v>0.84</c:v>
                </c:pt>
                <c:pt idx="8">
                  <c:v>#N/A</c:v>
                </c:pt>
                <c:pt idx="9">
                  <c:v>0.89</c:v>
                </c:pt>
              </c:numCache>
            </c:numRef>
          </c:val>
          <c:extLst>
            <c:ext xmlns:c16="http://schemas.microsoft.com/office/drawing/2014/chart" uri="{C3380CC4-5D6E-409C-BE32-E72D297353CC}">
              <c16:uniqueId val="{00000007-C096-4EE9-A997-B83CA0289E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3.86</c:v>
                </c:pt>
                <c:pt idx="2">
                  <c:v>#N/A</c:v>
                </c:pt>
                <c:pt idx="3">
                  <c:v>5.77</c:v>
                </c:pt>
                <c:pt idx="4">
                  <c:v>#N/A</c:v>
                </c:pt>
                <c:pt idx="5">
                  <c:v>4.88</c:v>
                </c:pt>
                <c:pt idx="6">
                  <c:v>#N/A</c:v>
                </c:pt>
                <c:pt idx="7">
                  <c:v>3.98</c:v>
                </c:pt>
                <c:pt idx="8">
                  <c:v>#N/A</c:v>
                </c:pt>
                <c:pt idx="9">
                  <c:v>3.12</c:v>
                </c:pt>
              </c:numCache>
            </c:numRef>
          </c:val>
          <c:extLst>
            <c:ext xmlns:c16="http://schemas.microsoft.com/office/drawing/2014/chart" uri="{C3380CC4-5D6E-409C-BE32-E72D297353CC}">
              <c16:uniqueId val="{00000008-C096-4EE9-A997-B83CA0289E09}"/>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3.31</c:v>
                </c:pt>
                <c:pt idx="2">
                  <c:v>#N/A</c:v>
                </c:pt>
                <c:pt idx="3">
                  <c:v>3.67</c:v>
                </c:pt>
                <c:pt idx="4">
                  <c:v>#N/A</c:v>
                </c:pt>
                <c:pt idx="5">
                  <c:v>4.07</c:v>
                </c:pt>
                <c:pt idx="6">
                  <c:v>#N/A</c:v>
                </c:pt>
                <c:pt idx="7">
                  <c:v>3.76</c:v>
                </c:pt>
                <c:pt idx="8">
                  <c:v>#N/A</c:v>
                </c:pt>
                <c:pt idx="9">
                  <c:v>3.99</c:v>
                </c:pt>
              </c:numCache>
            </c:numRef>
          </c:val>
          <c:extLst>
            <c:ext xmlns:c16="http://schemas.microsoft.com/office/drawing/2014/chart" uri="{C3380CC4-5D6E-409C-BE32-E72D297353CC}">
              <c16:uniqueId val="{00000009-C096-4EE9-A997-B83CA0289E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907</c:v>
                </c:pt>
                <c:pt idx="5">
                  <c:v>876</c:v>
                </c:pt>
                <c:pt idx="8">
                  <c:v>860</c:v>
                </c:pt>
                <c:pt idx="11">
                  <c:v>815</c:v>
                </c:pt>
                <c:pt idx="14">
                  <c:v>744</c:v>
                </c:pt>
              </c:numCache>
            </c:numRef>
          </c:val>
          <c:extLst>
            <c:ext xmlns:c16="http://schemas.microsoft.com/office/drawing/2014/chart" uri="{C3380CC4-5D6E-409C-BE32-E72D297353CC}">
              <c16:uniqueId val="{00000000-7814-48B1-9AC0-9F212519F7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14-48B1-9AC0-9F212519F7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661</c:v>
                </c:pt>
                <c:pt idx="3">
                  <c:v>651</c:v>
                </c:pt>
                <c:pt idx="6">
                  <c:v>641</c:v>
                </c:pt>
                <c:pt idx="9">
                  <c:v>238</c:v>
                </c:pt>
                <c:pt idx="12">
                  <c:v>238</c:v>
                </c:pt>
              </c:numCache>
            </c:numRef>
          </c:val>
          <c:extLst>
            <c:ext xmlns:c16="http://schemas.microsoft.com/office/drawing/2014/chart" uri="{C3380CC4-5D6E-409C-BE32-E72D297353CC}">
              <c16:uniqueId val="{00000002-7814-48B1-9AC0-9F212519F7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49</c:v>
                </c:pt>
                <c:pt idx="6">
                  <c:v>58</c:v>
                </c:pt>
                <c:pt idx="9">
                  <c:v>65</c:v>
                </c:pt>
                <c:pt idx="12">
                  <c:v>43</c:v>
                </c:pt>
              </c:numCache>
            </c:numRef>
          </c:val>
          <c:extLst>
            <c:ext xmlns:c16="http://schemas.microsoft.com/office/drawing/2014/chart" uri="{C3380CC4-5D6E-409C-BE32-E72D297353CC}">
              <c16:uniqueId val="{00000003-7814-48B1-9AC0-9F212519F7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14-48B1-9AC0-9F212519F7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14-48B1-9AC0-9F212519F7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14-48B1-9AC0-9F212519F7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155</c:v>
                </c:pt>
                <c:pt idx="3">
                  <c:v>71</c:v>
                </c:pt>
                <c:pt idx="6">
                  <c:v>70</c:v>
                </c:pt>
                <c:pt idx="9">
                  <c:v>54</c:v>
                </c:pt>
                <c:pt idx="12">
                  <c:v>15</c:v>
                </c:pt>
              </c:numCache>
            </c:numRef>
          </c:val>
          <c:extLst>
            <c:ext xmlns:c16="http://schemas.microsoft.com/office/drawing/2014/chart" uri="{C3380CC4-5D6E-409C-BE32-E72D297353CC}">
              <c16:uniqueId val="{00000007-7814-48B1-9AC0-9F212519F7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-44</c:v>
                </c:pt>
                <c:pt idx="2">
                  <c:v>#N/A</c:v>
                </c:pt>
                <c:pt idx="3">
                  <c:v>#N/A</c:v>
                </c:pt>
                <c:pt idx="4">
                  <c:v>-105</c:v>
                </c:pt>
                <c:pt idx="5">
                  <c:v>#N/A</c:v>
                </c:pt>
                <c:pt idx="6">
                  <c:v>#N/A</c:v>
                </c:pt>
                <c:pt idx="7">
                  <c:v>-91</c:v>
                </c:pt>
                <c:pt idx="8">
                  <c:v>#N/A</c:v>
                </c:pt>
                <c:pt idx="9">
                  <c:v>#N/A</c:v>
                </c:pt>
                <c:pt idx="10">
                  <c:v>-458</c:v>
                </c:pt>
                <c:pt idx="11">
                  <c:v>#N/A</c:v>
                </c:pt>
                <c:pt idx="12">
                  <c:v>#N/A</c:v>
                </c:pt>
                <c:pt idx="13">
                  <c:v>-448</c:v>
                </c:pt>
                <c:pt idx="14">
                  <c:v>#N/A</c:v>
                </c:pt>
              </c:numCache>
            </c:numRef>
          </c:val>
          <c:smooth val="0"/>
          <c:extLst>
            <c:ext xmlns:c16="http://schemas.microsoft.com/office/drawing/2014/chart" uri="{C3380CC4-5D6E-409C-BE32-E72D297353CC}">
              <c16:uniqueId val="{00000008-7814-48B1-9AC0-9F212519F7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7530</c:v>
                </c:pt>
                <c:pt idx="5">
                  <c:v>6734</c:v>
                </c:pt>
                <c:pt idx="8">
                  <c:v>5938</c:v>
                </c:pt>
                <c:pt idx="11">
                  <c:v>5160</c:v>
                </c:pt>
                <c:pt idx="14">
                  <c:v>4430</c:v>
                </c:pt>
              </c:numCache>
            </c:numRef>
          </c:val>
          <c:extLst>
            <c:ext xmlns:c16="http://schemas.microsoft.com/office/drawing/2014/chart" uri="{C3380CC4-5D6E-409C-BE32-E72D297353CC}">
              <c16:uniqueId val="{00000000-54C0-4DB2-90D2-4D81E0FF3D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c:v>
                </c:pt>
                <c:pt idx="5">
                  <c:v>20</c:v>
                </c:pt>
                <c:pt idx="8">
                  <c:v>8</c:v>
                </c:pt>
                <c:pt idx="11">
                  <c:v>0</c:v>
                </c:pt>
                <c:pt idx="14">
                  <c:v>0</c:v>
                </c:pt>
              </c:numCache>
            </c:numRef>
          </c:val>
          <c:extLst>
            <c:ext xmlns:c16="http://schemas.microsoft.com/office/drawing/2014/chart" uri="{C3380CC4-5D6E-409C-BE32-E72D297353CC}">
              <c16:uniqueId val="{00000001-54C0-4DB2-90D2-4D81E0FF3D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114985</c:v>
                </c:pt>
                <c:pt idx="5">
                  <c:v>118654</c:v>
                </c:pt>
                <c:pt idx="8">
                  <c:v>114006</c:v>
                </c:pt>
                <c:pt idx="11">
                  <c:v>117546</c:v>
                </c:pt>
                <c:pt idx="14">
                  <c:v>119528</c:v>
                </c:pt>
              </c:numCache>
            </c:numRef>
          </c:val>
          <c:extLst>
            <c:ext xmlns:c16="http://schemas.microsoft.com/office/drawing/2014/chart" uri="{C3380CC4-5D6E-409C-BE32-E72D297353CC}">
              <c16:uniqueId val="{00000002-54C0-4DB2-90D2-4D81E0FF3D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C0-4DB2-90D2-4D81E0FF3D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C0-4DB2-90D2-4D81E0FF3D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C0-4DB2-90D2-4D81E0FF3D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6077</c:v>
                </c:pt>
                <c:pt idx="3">
                  <c:v>6468</c:v>
                </c:pt>
                <c:pt idx="6">
                  <c:v>5642</c:v>
                </c:pt>
                <c:pt idx="9">
                  <c:v>5728</c:v>
                </c:pt>
                <c:pt idx="12">
                  <c:v>5281</c:v>
                </c:pt>
              </c:numCache>
            </c:numRef>
          </c:val>
          <c:extLst>
            <c:ext xmlns:c16="http://schemas.microsoft.com/office/drawing/2014/chart" uri="{C3380CC4-5D6E-409C-BE32-E72D297353CC}">
              <c16:uniqueId val="{00000006-54C0-4DB2-90D2-4D81E0FF3D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573</c:v>
                </c:pt>
                <c:pt idx="3">
                  <c:v>602</c:v>
                </c:pt>
                <c:pt idx="6">
                  <c:v>675</c:v>
                </c:pt>
                <c:pt idx="9">
                  <c:v>800</c:v>
                </c:pt>
                <c:pt idx="12">
                  <c:v>923</c:v>
                </c:pt>
              </c:numCache>
            </c:numRef>
          </c:val>
          <c:extLst>
            <c:ext xmlns:c16="http://schemas.microsoft.com/office/drawing/2014/chart" uri="{C3380CC4-5D6E-409C-BE32-E72D297353CC}">
              <c16:uniqueId val="{00000007-54C0-4DB2-90D2-4D81E0FF3D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4C0-4DB2-90D2-4D81E0FF3D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2114</c:v>
                </c:pt>
                <c:pt idx="3">
                  <c:v>1513</c:v>
                </c:pt>
                <c:pt idx="6">
                  <c:v>906</c:v>
                </c:pt>
                <c:pt idx="9">
                  <c:v>688</c:v>
                </c:pt>
                <c:pt idx="12">
                  <c:v>464</c:v>
                </c:pt>
              </c:numCache>
            </c:numRef>
          </c:val>
          <c:extLst>
            <c:ext xmlns:c16="http://schemas.microsoft.com/office/drawing/2014/chart" uri="{C3380CC4-5D6E-409C-BE32-E72D297353CC}">
              <c16:uniqueId val="{00000009-54C0-4DB2-90D2-4D81E0FF3D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201</c:v>
                </c:pt>
                <c:pt idx="3">
                  <c:v>135</c:v>
                </c:pt>
                <c:pt idx="6">
                  <c:v>68</c:v>
                </c:pt>
                <c:pt idx="9">
                  <c:v>15</c:v>
                </c:pt>
                <c:pt idx="12">
                  <c:v>0</c:v>
                </c:pt>
              </c:numCache>
            </c:numRef>
          </c:val>
          <c:extLst>
            <c:ext xmlns:c16="http://schemas.microsoft.com/office/drawing/2014/chart" uri="{C3380CC4-5D6E-409C-BE32-E72D297353CC}">
              <c16:uniqueId val="{0000000A-54C0-4DB2-90D2-4D81E0FF3D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C0-4DB2-90D2-4D81E0FF3D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41606</c:v>
                </c:pt>
                <c:pt idx="1">
                  <c:v>42079</c:v>
                </c:pt>
                <c:pt idx="2">
                  <c:v>42221</c:v>
                </c:pt>
              </c:numCache>
            </c:numRef>
          </c:val>
          <c:extLst>
            <c:ext xmlns:c16="http://schemas.microsoft.com/office/drawing/2014/chart" uri="{C3380CC4-5D6E-409C-BE32-E72D297353CC}">
              <c16:uniqueId val="{00000000-0983-45C6-80AA-BCC5BDF0C0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983-45C6-80AA-BCC5BDF0C0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72099</c:v>
                </c:pt>
                <c:pt idx="1">
                  <c:v>75066</c:v>
                </c:pt>
                <c:pt idx="2">
                  <c:v>76406</c:v>
                </c:pt>
              </c:numCache>
            </c:numRef>
          </c:val>
          <c:extLst>
            <c:ext xmlns:c16="http://schemas.microsoft.com/office/drawing/2014/chart" uri="{C3380CC4-5D6E-409C-BE32-E72D297353CC}">
              <c16:uniqueId val="{00000002-0983-45C6-80AA-BCC5BDF0C0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千代田区では、平成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年度以降新たな区債を発行していない。令和４年度に既発債の元利償還が完了した。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起債償還が進み、返済額が毎年度の財政運営に支障を来さないと判断されることから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年度末に廃止した。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千代田区では平成</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年度以降新たな区債を発行していない。このため、将来負担額である地方債現在高は着実に減少している。 </a:t>
          </a:r>
        </a:p>
        <a:p>
          <a:r>
            <a:rPr kumimoji="1" lang="ja-JP" altLang="en-US" sz="1400">
              <a:solidFill>
                <a:sysClr val="windowText" lastClr="000000"/>
              </a:solidFill>
              <a:latin typeface="ＭＳ ゴシック" pitchFamily="49" charset="-128"/>
              <a:ea typeface="ＭＳ ゴシック" pitchFamily="49" charset="-128"/>
            </a:rPr>
            <a:t>　一方で、充当可能基金残高は、令和２年度は新型コロナウイルス感染症対応のため例年と比較し多額の基金を取り崩したものの、令和３年度は新型コロナウイルス感染症対応に対する基金取崩しを行わなかったことに加え着実な基金積立てにより再び増加に転じており基金積立額は増加傾向にあるため、充当可能財源等が将来負担額を上回り、健全な状況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東京都千代田区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お茶の水小学校・幼稚園の整備等により社会資本等整備基金を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百万円取り崩し、私立保育所整備や運営補助等に子ども・子育て支援事業基金を９億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百万円を取り崩した一方、住民税の増収等や利子により財政調整基金と社会資本等整備基金に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物価高騰や新型コロナウイルス感染症対応や区有施設・都市基盤整備等に令和５年度は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・社会資本等整備基金：都市基盤、福祉施設、教育施設、その他広く区の社会資本の整備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・高齢者福祉基金：地域包括ケアシステムを構築し、高齢者が住み慣れた地域で、いきいきと安心して暮らし続けられ、活力ある地域社会づくりを推進する事業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・環境対策基金：二酸化炭素の削減に寄与する等の地球温暖化対策に資する事業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・子ども・子育て支援事業基金：保育需要への対応及び保育の質の向上を図り、子供たちが健やかに育つための環境づくりを実現し、子供を安心して育てることができる環境整備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・社会資本等整備基金：「お茶の水小学校・幼稚園の整備」に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百万円取り崩す一方、住民税等の増収や利子収入によ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・環境対策基金：「地球温暖化対策（建築物の省エネ推進）」に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百万円取り崩すなどで計１億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・高齢者福祉基金：「高齢者総合サポートセンター運営（指定管理料）」に１億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百万円取り崩すなどで計３億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・子ども・子育て支援事業基金：「私立保育所等運営補助（認可保育所）」に７億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百万円取り崩すなどで計９億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・その他特定目的基金全体として、令和５年度は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「旧和泉町ポンプ所跡地の購入」に７億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百万円を取り崩した一方、住民税等の増収や利子により８億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財源不足対応等のため令和５年度は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今後も起債の予定がないため、創設する予定はない。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67,911
64,558
11.66
68,549,008
66,236,416
1,110,889
35,567,322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ほぼ横ばいで推移しており、類似団体内平均を上回っている。類似団体内平均を上回っている主な要因は、昼間人口比率が高いこと、地方消費税交付金や特別区たばこ税収入等が他団体に比べて多いこと等による。</a:t>
          </a:r>
        </a:p>
        <a:p>
          <a:r>
            <a:rPr kumimoji="1" lang="ja-JP" altLang="en-US" sz="1300">
              <a:latin typeface="ＭＳ Ｐゴシック" panose="020B0600070205080204" pitchFamily="50" charset="-128"/>
              <a:ea typeface="ＭＳ Ｐゴシック" panose="020B0600070205080204" pitchFamily="50" charset="-128"/>
            </a:rPr>
            <a:t>　今後も区税の滞納額の圧縮及び徴収業務の強化など、継続的な財源の確保に努めていく。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5443</xdr:rowOff>
    </xdr:from>
    <xdr:to>
      <xdr:col>23</xdr:col>
      <xdr:colOff>133350</xdr:colOff>
      <xdr:row>39</xdr:row>
      <xdr:rowOff>5443</xdr:rowOff>
    </xdr:to>
    <xdr:cxnSp macro="">
      <xdr:nvCxnSpPr>
        <xdr:cNvPr id="71" name="直線コネクタ 70"/>
        <xdr:cNvCxnSpPr/>
      </xdr:nvCxnSpPr>
      <xdr:spPr>
        <a:xfrm>
          <a:off x="3752850" y="65434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142422</xdr:rowOff>
    </xdr:from>
    <xdr:to>
      <xdr:col>19</xdr:col>
      <xdr:colOff>133350</xdr:colOff>
      <xdr:row>39</xdr:row>
      <xdr:rowOff>5443</xdr:rowOff>
    </xdr:to>
    <xdr:cxnSp macro="">
      <xdr:nvCxnSpPr>
        <xdr:cNvPr id="74" name="直線コネクタ 73"/>
        <xdr:cNvCxnSpPr/>
      </xdr:nvCxnSpPr>
      <xdr:spPr>
        <a:xfrm>
          <a:off x="2940050" y="6512742"/>
          <a:ext cx="8128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142422</xdr:rowOff>
    </xdr:from>
    <xdr:to>
      <xdr:col>15</xdr:col>
      <xdr:colOff>82550</xdr:colOff>
      <xdr:row>38</xdr:row>
      <xdr:rowOff>142422</xdr:rowOff>
    </xdr:to>
    <xdr:cxnSp macro="">
      <xdr:nvCxnSpPr>
        <xdr:cNvPr id="77" name="直線コネクタ 76"/>
        <xdr:cNvCxnSpPr/>
      </xdr:nvCxnSpPr>
      <xdr:spPr>
        <a:xfrm>
          <a:off x="2127250" y="651274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142422</xdr:rowOff>
    </xdr:to>
    <xdr:cxnSp macro="">
      <xdr:nvCxnSpPr>
        <xdr:cNvPr id="80" name="直線コネクタ 79"/>
        <xdr:cNvCxnSpPr/>
      </xdr:nvCxnSpPr>
      <xdr:spPr>
        <a:xfrm>
          <a:off x="1333500" y="6495505"/>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126093</xdr:rowOff>
    </xdr:from>
    <xdr:to>
      <xdr:col>23</xdr:col>
      <xdr:colOff>184150</xdr:colOff>
      <xdr:row>39</xdr:row>
      <xdr:rowOff>56243</xdr:rowOff>
    </xdr:to>
    <xdr:sp macro="" textlink="">
      <xdr:nvSpPr>
        <xdr:cNvPr id="90" name="楕円 89"/>
        <xdr:cNvSpPr/>
      </xdr:nvSpPr>
      <xdr:spPr>
        <a:xfrm>
          <a:off x="4464050" y="64964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142620</xdr:rowOff>
    </xdr:from>
    <xdr:ext cx="762000" cy="259045"/>
    <xdr:sp macro="" textlink="">
      <xdr:nvSpPr>
        <xdr:cNvPr id="91" name="財政力該当値テキスト"/>
        <xdr:cNvSpPr txBox="1"/>
      </xdr:nvSpPr>
      <xdr:spPr>
        <a:xfrm>
          <a:off x="4584700" y="634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126093</xdr:rowOff>
    </xdr:from>
    <xdr:to>
      <xdr:col>19</xdr:col>
      <xdr:colOff>184150</xdr:colOff>
      <xdr:row>39</xdr:row>
      <xdr:rowOff>56243</xdr:rowOff>
    </xdr:to>
    <xdr:sp macro="" textlink="">
      <xdr:nvSpPr>
        <xdr:cNvPr id="92" name="楕円 91"/>
        <xdr:cNvSpPr/>
      </xdr:nvSpPr>
      <xdr:spPr>
        <a:xfrm>
          <a:off x="3702050" y="64964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66420</xdr:rowOff>
    </xdr:from>
    <xdr:ext cx="736600" cy="259045"/>
    <xdr:sp macro="" textlink="">
      <xdr:nvSpPr>
        <xdr:cNvPr id="93" name="テキスト ボックス 92"/>
        <xdr:cNvSpPr txBox="1"/>
      </xdr:nvSpPr>
      <xdr:spPr>
        <a:xfrm>
          <a:off x="3409950" y="626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91622</xdr:rowOff>
    </xdr:from>
    <xdr:to>
      <xdr:col>15</xdr:col>
      <xdr:colOff>133350</xdr:colOff>
      <xdr:row>39</xdr:row>
      <xdr:rowOff>21772</xdr:rowOff>
    </xdr:to>
    <xdr:sp macro="" textlink="">
      <xdr:nvSpPr>
        <xdr:cNvPr id="94" name="楕円 93"/>
        <xdr:cNvSpPr/>
      </xdr:nvSpPr>
      <xdr:spPr>
        <a:xfrm>
          <a:off x="2889250" y="6461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31949</xdr:rowOff>
    </xdr:from>
    <xdr:ext cx="762000" cy="259045"/>
    <xdr:sp macro="" textlink="">
      <xdr:nvSpPr>
        <xdr:cNvPr id="95" name="テキスト ボックス 94"/>
        <xdr:cNvSpPr txBox="1"/>
      </xdr:nvSpPr>
      <xdr:spPr>
        <a:xfrm>
          <a:off x="2597150" y="62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91622</xdr:rowOff>
    </xdr:from>
    <xdr:to>
      <xdr:col>11</xdr:col>
      <xdr:colOff>82550</xdr:colOff>
      <xdr:row>39</xdr:row>
      <xdr:rowOff>21772</xdr:rowOff>
    </xdr:to>
    <xdr:sp macro="" textlink="">
      <xdr:nvSpPr>
        <xdr:cNvPr id="96" name="楕円 95"/>
        <xdr:cNvSpPr/>
      </xdr:nvSpPr>
      <xdr:spPr>
        <a:xfrm>
          <a:off x="2095500" y="64619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31949</xdr:rowOff>
    </xdr:from>
    <xdr:ext cx="762000" cy="259045"/>
    <xdr:sp macro="" textlink="">
      <xdr:nvSpPr>
        <xdr:cNvPr id="97" name="テキスト ボックス 96"/>
        <xdr:cNvSpPr txBox="1"/>
      </xdr:nvSpPr>
      <xdr:spPr>
        <a:xfrm>
          <a:off x="1784350" y="62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8" name="楕円 97"/>
        <xdr:cNvSpPr/>
      </xdr:nvSpPr>
      <xdr:spPr>
        <a:xfrm>
          <a:off x="1282700" y="64447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9" name="テキスト ボックス 98"/>
        <xdr:cNvSpPr txBox="1"/>
      </xdr:nvSpPr>
      <xdr:spPr>
        <a:xfrm>
          <a:off x="971550" y="62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令和４年度は、類似団体内平均を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ポイント下回り、対前年度比では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ポイントの増となった。これは、特別区税や使用料の増などがあったものの、物件費や補助費等が増となったことによる。数値は、ここ数年概ね</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％台前半で類似団体平均を下回り推移している。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また、類似団体内平均を下回っている主な要因は、平成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年に制定した「千代田区行財政改革に関する基本条例」において、経常収支比率</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％程度という数値目標を定め、行財政改革に取り組んでいることによる。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100754</xdr:rowOff>
    </xdr:to>
    <xdr:cxnSp macro="">
      <xdr:nvCxnSpPr>
        <xdr:cNvPr id="134" name="直線コネクタ 133"/>
        <xdr:cNvCxnSpPr/>
      </xdr:nvCxnSpPr>
      <xdr:spPr>
        <a:xfrm>
          <a:off x="3752850" y="10430086"/>
          <a:ext cx="762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5" name="財政構造の弾力性平均値テキスト"/>
        <xdr:cNvSpPr txBox="1"/>
      </xdr:nvSpPr>
      <xdr:spPr>
        <a:xfrm>
          <a:off x="4584700" y="1061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65</xdr:row>
      <xdr:rowOff>117263</xdr:rowOff>
    </xdr:to>
    <xdr:cxnSp macro="">
      <xdr:nvCxnSpPr>
        <xdr:cNvPr id="137" name="直線コネクタ 136"/>
        <xdr:cNvCxnSpPr/>
      </xdr:nvCxnSpPr>
      <xdr:spPr>
        <a:xfrm flipV="1">
          <a:off x="2940050" y="10430086"/>
          <a:ext cx="812800" cy="58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65</xdr:row>
      <xdr:rowOff>117263</xdr:rowOff>
    </xdr:to>
    <xdr:cxnSp macro="">
      <xdr:nvCxnSpPr>
        <xdr:cNvPr id="140" name="直線コネクタ 139"/>
        <xdr:cNvCxnSpPr/>
      </xdr:nvCxnSpPr>
      <xdr:spPr>
        <a:xfrm>
          <a:off x="2127250" y="10377594"/>
          <a:ext cx="812800" cy="63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60537</xdr:rowOff>
    </xdr:to>
    <xdr:cxnSp macro="">
      <xdr:nvCxnSpPr>
        <xdr:cNvPr id="143" name="直線コネクタ 142"/>
        <xdr:cNvCxnSpPr/>
      </xdr:nvCxnSpPr>
      <xdr:spPr>
        <a:xfrm flipV="1">
          <a:off x="1333500" y="10377594"/>
          <a:ext cx="79375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7" name="テキスト ボックス 146"/>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3" name="楕円 152"/>
        <xdr:cNvSpPr/>
      </xdr:nvSpPr>
      <xdr:spPr>
        <a:xfrm>
          <a:off x="4464050" y="104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4" name="財政構造の弾力性該当値テキスト"/>
        <xdr:cNvSpPr txBox="1"/>
      </xdr:nvSpPr>
      <xdr:spPr>
        <a:xfrm>
          <a:off x="4584700" y="1029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5" name="楕円 154"/>
        <xdr:cNvSpPr/>
      </xdr:nvSpPr>
      <xdr:spPr>
        <a:xfrm>
          <a:off x="3702050" y="10383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6" name="テキスト ボックス 155"/>
        <xdr:cNvSpPr txBox="1"/>
      </xdr:nvSpPr>
      <xdr:spPr>
        <a:xfrm>
          <a:off x="3409950" y="1015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7" name="楕円 156"/>
        <xdr:cNvSpPr/>
      </xdr:nvSpPr>
      <xdr:spPr>
        <a:xfrm>
          <a:off x="2889250" y="109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58" name="テキスト ボックス 157"/>
        <xdr:cNvSpPr txBox="1"/>
      </xdr:nvSpPr>
      <xdr:spPr>
        <a:xfrm>
          <a:off x="2597150" y="1073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9" name="楕円 158"/>
        <xdr:cNvSpPr/>
      </xdr:nvSpPr>
      <xdr:spPr>
        <a:xfrm>
          <a:off x="2095500" y="103267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60" name="テキスト ボックス 159"/>
        <xdr:cNvSpPr txBox="1"/>
      </xdr:nvSpPr>
      <xdr:spPr>
        <a:xfrm>
          <a:off x="1784350" y="1009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1" name="楕円 160"/>
        <xdr:cNvSpPr/>
      </xdr:nvSpPr>
      <xdr:spPr>
        <a:xfrm>
          <a:off x="1282700" y="104034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2" name="テキスト ボックス 161"/>
        <xdr:cNvSpPr txBox="1"/>
      </xdr:nvSpPr>
      <xdr:spPr>
        <a:xfrm>
          <a:off x="971550" y="1017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令和４年度は、類似団体内平均を上回っており、対前年度比では</a:t>
          </a:r>
          <a:r>
            <a:rPr kumimoji="1" lang="en-US" altLang="ja-JP" sz="1300">
              <a:latin typeface="ＭＳ Ｐゴシック" panose="020B0600070205080204" pitchFamily="50" charset="-128"/>
              <a:ea typeface="ＭＳ Ｐゴシック" panose="020B0600070205080204" pitchFamily="50" charset="-128"/>
            </a:rPr>
            <a:t>28,906</a:t>
          </a:r>
          <a:r>
            <a:rPr kumimoji="1" lang="ja-JP" altLang="en-US" sz="1300">
              <a:latin typeface="ＭＳ Ｐゴシック" panose="020B0600070205080204" pitchFamily="50" charset="-128"/>
              <a:ea typeface="ＭＳ Ｐゴシック" panose="020B0600070205080204" pitchFamily="50" charset="-128"/>
            </a:rPr>
            <a:t>円の増となった。類似団体内平均を上回っている主な要因は、類似団体中最も人口が少ないこと及び昼間人口が突出していることによるものである。自治体が提供しているサービスには、窓口開設経費やシステム運営経費などの固定的な経費が発生するが、人口規模が小さいためこの固定費の割合が高くなる。 </a:t>
          </a:r>
        </a:p>
        <a:p>
          <a:r>
            <a:rPr kumimoji="1" lang="ja-JP" altLang="en-US" sz="1300">
              <a:latin typeface="ＭＳ Ｐゴシック" panose="020B0600070205080204" pitchFamily="50" charset="-128"/>
              <a:ea typeface="ＭＳ Ｐゴシック" panose="020B0600070205080204" pitchFamily="50" charset="-128"/>
            </a:rPr>
            <a:t>　今後も、民間でも実施可能な業務については委託化などにより、人件費削減に努めていく。 </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50037</xdr:rowOff>
    </xdr:from>
    <xdr:to>
      <xdr:col>23</xdr:col>
      <xdr:colOff>133350</xdr:colOff>
      <xdr:row>88</xdr:row>
      <xdr:rowOff>166288</xdr:rowOff>
    </xdr:to>
    <xdr:cxnSp macro="">
      <xdr:nvCxnSpPr>
        <xdr:cNvPr id="197" name="直線コネクタ 196"/>
        <xdr:cNvCxnSpPr/>
      </xdr:nvCxnSpPr>
      <xdr:spPr>
        <a:xfrm>
          <a:off x="3752850" y="14802357"/>
          <a:ext cx="762000" cy="1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79595</xdr:rowOff>
    </xdr:from>
    <xdr:to>
      <xdr:col>19</xdr:col>
      <xdr:colOff>133350</xdr:colOff>
      <xdr:row>88</xdr:row>
      <xdr:rowOff>50037</xdr:rowOff>
    </xdr:to>
    <xdr:cxnSp macro="">
      <xdr:nvCxnSpPr>
        <xdr:cNvPr id="200" name="直線コネクタ 199"/>
        <xdr:cNvCxnSpPr/>
      </xdr:nvCxnSpPr>
      <xdr:spPr>
        <a:xfrm>
          <a:off x="2940050" y="14664275"/>
          <a:ext cx="812800" cy="1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147262</xdr:rowOff>
    </xdr:from>
    <xdr:to>
      <xdr:col>15</xdr:col>
      <xdr:colOff>82550</xdr:colOff>
      <xdr:row>87</xdr:row>
      <xdr:rowOff>79595</xdr:rowOff>
    </xdr:to>
    <xdr:cxnSp macro="">
      <xdr:nvCxnSpPr>
        <xdr:cNvPr id="203" name="直線コネクタ 202"/>
        <xdr:cNvCxnSpPr/>
      </xdr:nvCxnSpPr>
      <xdr:spPr>
        <a:xfrm>
          <a:off x="2127250" y="14564302"/>
          <a:ext cx="812800" cy="9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147262</xdr:rowOff>
    </xdr:from>
    <xdr:to>
      <xdr:col>11</xdr:col>
      <xdr:colOff>31750</xdr:colOff>
      <xdr:row>86</xdr:row>
      <xdr:rowOff>148991</xdr:rowOff>
    </xdr:to>
    <xdr:cxnSp macro="">
      <xdr:nvCxnSpPr>
        <xdr:cNvPr id="206" name="直線コネクタ 205"/>
        <xdr:cNvCxnSpPr/>
      </xdr:nvCxnSpPr>
      <xdr:spPr>
        <a:xfrm flipV="1">
          <a:off x="1333500" y="14564302"/>
          <a:ext cx="79375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115488</xdr:rowOff>
    </xdr:from>
    <xdr:to>
      <xdr:col>23</xdr:col>
      <xdr:colOff>184150</xdr:colOff>
      <xdr:row>89</xdr:row>
      <xdr:rowOff>45638</xdr:rowOff>
    </xdr:to>
    <xdr:sp macro="" textlink="">
      <xdr:nvSpPr>
        <xdr:cNvPr id="216" name="楕円 215"/>
        <xdr:cNvSpPr/>
      </xdr:nvSpPr>
      <xdr:spPr>
        <a:xfrm>
          <a:off x="4464050" y="14867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11365</xdr:rowOff>
    </xdr:from>
    <xdr:ext cx="762000" cy="259045"/>
    <xdr:sp macro="" textlink="">
      <xdr:nvSpPr>
        <xdr:cNvPr id="217" name="人件費・物件費等の状況該当値テキスト"/>
        <xdr:cNvSpPr txBox="1"/>
      </xdr:nvSpPr>
      <xdr:spPr>
        <a:xfrm>
          <a:off x="4584700" y="1476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170687</xdr:rowOff>
    </xdr:from>
    <xdr:to>
      <xdr:col>19</xdr:col>
      <xdr:colOff>184150</xdr:colOff>
      <xdr:row>88</xdr:row>
      <xdr:rowOff>100837</xdr:rowOff>
    </xdr:to>
    <xdr:sp macro="" textlink="">
      <xdr:nvSpPr>
        <xdr:cNvPr id="218" name="楕円 217"/>
        <xdr:cNvSpPr/>
      </xdr:nvSpPr>
      <xdr:spPr>
        <a:xfrm>
          <a:off x="3702050" y="14755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85614</xdr:rowOff>
    </xdr:from>
    <xdr:ext cx="736600" cy="259045"/>
    <xdr:sp macro="" textlink="">
      <xdr:nvSpPr>
        <xdr:cNvPr id="219" name="テキスト ボックス 218"/>
        <xdr:cNvSpPr txBox="1"/>
      </xdr:nvSpPr>
      <xdr:spPr>
        <a:xfrm>
          <a:off x="3409950" y="1483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28795</xdr:rowOff>
    </xdr:from>
    <xdr:to>
      <xdr:col>15</xdr:col>
      <xdr:colOff>133350</xdr:colOff>
      <xdr:row>87</xdr:row>
      <xdr:rowOff>130395</xdr:rowOff>
    </xdr:to>
    <xdr:sp macro="" textlink="">
      <xdr:nvSpPr>
        <xdr:cNvPr id="220" name="楕円 219"/>
        <xdr:cNvSpPr/>
      </xdr:nvSpPr>
      <xdr:spPr>
        <a:xfrm>
          <a:off x="2889250" y="146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115172</xdr:rowOff>
    </xdr:from>
    <xdr:ext cx="762000" cy="259045"/>
    <xdr:sp macro="" textlink="">
      <xdr:nvSpPr>
        <xdr:cNvPr id="221" name="テキスト ボックス 220"/>
        <xdr:cNvSpPr txBox="1"/>
      </xdr:nvSpPr>
      <xdr:spPr>
        <a:xfrm>
          <a:off x="2597150" y="146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96462</xdr:rowOff>
    </xdr:from>
    <xdr:to>
      <xdr:col>11</xdr:col>
      <xdr:colOff>82550</xdr:colOff>
      <xdr:row>87</xdr:row>
      <xdr:rowOff>26612</xdr:rowOff>
    </xdr:to>
    <xdr:sp macro="" textlink="">
      <xdr:nvSpPr>
        <xdr:cNvPr id="222" name="楕円 221"/>
        <xdr:cNvSpPr/>
      </xdr:nvSpPr>
      <xdr:spPr>
        <a:xfrm>
          <a:off x="2095500" y="145135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11389</xdr:rowOff>
    </xdr:from>
    <xdr:ext cx="762000" cy="259045"/>
    <xdr:sp macro="" textlink="">
      <xdr:nvSpPr>
        <xdr:cNvPr id="223" name="テキスト ボックス 222"/>
        <xdr:cNvSpPr txBox="1"/>
      </xdr:nvSpPr>
      <xdr:spPr>
        <a:xfrm>
          <a:off x="1784350" y="145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98191</xdr:rowOff>
    </xdr:from>
    <xdr:to>
      <xdr:col>7</xdr:col>
      <xdr:colOff>31750</xdr:colOff>
      <xdr:row>87</xdr:row>
      <xdr:rowOff>28341</xdr:rowOff>
    </xdr:to>
    <xdr:sp macro="" textlink="">
      <xdr:nvSpPr>
        <xdr:cNvPr id="224" name="楕円 223"/>
        <xdr:cNvSpPr/>
      </xdr:nvSpPr>
      <xdr:spPr>
        <a:xfrm>
          <a:off x="1282700" y="1451523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13118</xdr:rowOff>
    </xdr:from>
    <xdr:ext cx="762000" cy="259045"/>
    <xdr:sp macro="" textlink="">
      <xdr:nvSpPr>
        <xdr:cNvPr id="225" name="テキスト ボックス 224"/>
        <xdr:cNvSpPr txBox="1"/>
      </xdr:nvSpPr>
      <xdr:spPr>
        <a:xfrm>
          <a:off x="971550" y="1459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類似団体内平均を若干上回る状況であるが、今後も特別区人事委員会勧告を踏まえながら、引き続き給与水準の適正化に努めていく。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7" name="直線コネクタ 256"/>
        <xdr:cNvCxnSpPr/>
      </xdr:nvCxnSpPr>
      <xdr:spPr>
        <a:xfrm>
          <a:off x="14712950" y="1432941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8"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77470</xdr:rowOff>
    </xdr:to>
    <xdr:cxnSp macro="">
      <xdr:nvCxnSpPr>
        <xdr:cNvPr id="260" name="直線コネクタ 259"/>
        <xdr:cNvCxnSpPr/>
      </xdr:nvCxnSpPr>
      <xdr:spPr>
        <a:xfrm flipV="1">
          <a:off x="13903960" y="14329411"/>
          <a:ext cx="808990" cy="1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123189</xdr:rowOff>
    </xdr:to>
    <xdr:cxnSp macro="">
      <xdr:nvCxnSpPr>
        <xdr:cNvPr id="263" name="直線コネクタ 262"/>
        <xdr:cNvCxnSpPr/>
      </xdr:nvCxnSpPr>
      <xdr:spPr>
        <a:xfrm flipV="1">
          <a:off x="13106400" y="14494510"/>
          <a:ext cx="79756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5" name="テキスト ボックス 264"/>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123189</xdr:rowOff>
    </xdr:to>
    <xdr:cxnSp macro="">
      <xdr:nvCxnSpPr>
        <xdr:cNvPr id="266" name="直線コネクタ 265"/>
        <xdr:cNvCxnSpPr/>
      </xdr:nvCxnSpPr>
      <xdr:spPr>
        <a:xfrm>
          <a:off x="12293600" y="14587219"/>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0" name="テキスト ボックス 269"/>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6" name="楕円 275"/>
        <xdr:cNvSpPr/>
      </xdr:nvSpPr>
      <xdr:spPr>
        <a:xfrm>
          <a:off x="15427960" y="1427861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7" name="給与水準   （国との比較）該当値テキスト"/>
        <xdr:cNvSpPr txBox="1"/>
      </xdr:nvSpPr>
      <xdr:spPr>
        <a:xfrm>
          <a:off x="1556385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8" name="楕円 277"/>
        <xdr:cNvSpPr/>
      </xdr:nvSpPr>
      <xdr:spPr>
        <a:xfrm>
          <a:off x="14665960" y="1427861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79" name="テキスト ボックス 278"/>
        <xdr:cNvSpPr txBox="1"/>
      </xdr:nvSpPr>
      <xdr:spPr>
        <a:xfrm>
          <a:off x="14370050" y="1436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xdr:cNvSpPr/>
      </xdr:nvSpPr>
      <xdr:spPr>
        <a:xfrm>
          <a:off x="13868400" y="14443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1" name="テキスト ボックス 280"/>
        <xdr:cNvSpPr txBox="1"/>
      </xdr:nvSpPr>
      <xdr:spPr>
        <a:xfrm>
          <a:off x="13557250" y="1453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2" name="楕円 281"/>
        <xdr:cNvSpPr/>
      </xdr:nvSpPr>
      <xdr:spPr>
        <a:xfrm>
          <a:off x="13055600" y="1465706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3" name="テキスト ボックス 282"/>
        <xdr:cNvSpPr txBox="1"/>
      </xdr:nvSpPr>
      <xdr:spPr>
        <a:xfrm>
          <a:off x="12763500" y="147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4" name="楕円 283"/>
        <xdr:cNvSpPr/>
      </xdr:nvSpPr>
      <xdr:spPr>
        <a:xfrm>
          <a:off x="12242800" y="14540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5" name="テキスト ボックス 284"/>
        <xdr:cNvSpPr txBox="1"/>
      </xdr:nvSpPr>
      <xdr:spPr>
        <a:xfrm>
          <a:off x="11950700" y="1462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千代田区は類似団体（東京</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区）の中で人口が最も少ないため、人口の増減が本指標に与える影響は大きく、近年の人口増加を受けてポイント減を継続してきた。</a:t>
          </a:r>
        </a:p>
        <a:p>
          <a:r>
            <a:rPr kumimoji="1" lang="ja-JP" altLang="en-US" sz="1300">
              <a:latin typeface="ＭＳ Ｐゴシック" panose="020B0600070205080204" pitchFamily="50" charset="-128"/>
              <a:ea typeface="ＭＳ Ｐゴシック" panose="020B0600070205080204" pitchFamily="50" charset="-128"/>
            </a:rPr>
            <a:t>　一方で社会構造や経済情勢の移り変わりに伴い、行政需要も増えていることから職員数も緩やかに増加しており、令和３年度からは前年度比でポイントが微増となっている。今後も革新技術を取り入れながら、様々な方法を用いて効率的な事務事業運営を実現するとともに、自治体が解決すべき課題に即応できる人材の育成と体制維持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26005</xdr:rowOff>
    </xdr:from>
    <xdr:to>
      <xdr:col>81</xdr:col>
      <xdr:colOff>44450</xdr:colOff>
      <xdr:row>67</xdr:row>
      <xdr:rowOff>55880</xdr:rowOff>
    </xdr:to>
    <xdr:cxnSp macro="">
      <xdr:nvCxnSpPr>
        <xdr:cNvPr id="322" name="直線コネクタ 321"/>
        <xdr:cNvCxnSpPr/>
      </xdr:nvCxnSpPr>
      <xdr:spPr>
        <a:xfrm>
          <a:off x="14712950" y="11257885"/>
          <a:ext cx="762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3"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21409</xdr:rowOff>
    </xdr:from>
    <xdr:to>
      <xdr:col>77</xdr:col>
      <xdr:colOff>44450</xdr:colOff>
      <xdr:row>67</xdr:row>
      <xdr:rowOff>26005</xdr:rowOff>
    </xdr:to>
    <xdr:cxnSp macro="">
      <xdr:nvCxnSpPr>
        <xdr:cNvPr id="325" name="直線コネクタ 324"/>
        <xdr:cNvCxnSpPr/>
      </xdr:nvCxnSpPr>
      <xdr:spPr>
        <a:xfrm>
          <a:off x="13903960" y="11253289"/>
          <a:ext cx="80899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21409</xdr:rowOff>
    </xdr:from>
    <xdr:to>
      <xdr:col>72</xdr:col>
      <xdr:colOff>203200</xdr:colOff>
      <xdr:row>67</xdr:row>
      <xdr:rowOff>42091</xdr:rowOff>
    </xdr:to>
    <xdr:cxnSp macro="">
      <xdr:nvCxnSpPr>
        <xdr:cNvPr id="328" name="直線コネクタ 327"/>
        <xdr:cNvCxnSpPr/>
      </xdr:nvCxnSpPr>
      <xdr:spPr>
        <a:xfrm flipV="1">
          <a:off x="13106400" y="11253289"/>
          <a:ext cx="79756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42091</xdr:rowOff>
    </xdr:from>
    <xdr:to>
      <xdr:col>68</xdr:col>
      <xdr:colOff>152400</xdr:colOff>
      <xdr:row>67</xdr:row>
      <xdr:rowOff>42091</xdr:rowOff>
    </xdr:to>
    <xdr:cxnSp macro="">
      <xdr:nvCxnSpPr>
        <xdr:cNvPr id="331" name="直線コネクタ 330"/>
        <xdr:cNvCxnSpPr/>
      </xdr:nvCxnSpPr>
      <xdr:spPr>
        <a:xfrm>
          <a:off x="12293600" y="1127397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5080</xdr:rowOff>
    </xdr:from>
    <xdr:to>
      <xdr:col>81</xdr:col>
      <xdr:colOff>95250</xdr:colOff>
      <xdr:row>67</xdr:row>
      <xdr:rowOff>106680</xdr:rowOff>
    </xdr:to>
    <xdr:sp macro="" textlink="">
      <xdr:nvSpPr>
        <xdr:cNvPr id="341" name="楕円 340"/>
        <xdr:cNvSpPr/>
      </xdr:nvSpPr>
      <xdr:spPr>
        <a:xfrm>
          <a:off x="15427960" y="112369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72407</xdr:rowOff>
    </xdr:from>
    <xdr:ext cx="762000" cy="259045"/>
    <xdr:sp macro="" textlink="">
      <xdr:nvSpPr>
        <xdr:cNvPr id="342" name="定員管理の状況該当値テキスト"/>
        <xdr:cNvSpPr txBox="1"/>
      </xdr:nvSpPr>
      <xdr:spPr>
        <a:xfrm>
          <a:off x="15563850" y="1113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146655</xdr:rowOff>
    </xdr:from>
    <xdr:to>
      <xdr:col>77</xdr:col>
      <xdr:colOff>95250</xdr:colOff>
      <xdr:row>67</xdr:row>
      <xdr:rowOff>76805</xdr:rowOff>
    </xdr:to>
    <xdr:sp macro="" textlink="">
      <xdr:nvSpPr>
        <xdr:cNvPr id="343" name="楕円 342"/>
        <xdr:cNvSpPr/>
      </xdr:nvSpPr>
      <xdr:spPr>
        <a:xfrm>
          <a:off x="14665960" y="112108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61582</xdr:rowOff>
    </xdr:from>
    <xdr:ext cx="736600" cy="259045"/>
    <xdr:sp macro="" textlink="">
      <xdr:nvSpPr>
        <xdr:cNvPr id="344" name="テキスト ボックス 343"/>
        <xdr:cNvSpPr txBox="1"/>
      </xdr:nvSpPr>
      <xdr:spPr>
        <a:xfrm>
          <a:off x="14370050" y="1129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142059</xdr:rowOff>
    </xdr:from>
    <xdr:to>
      <xdr:col>73</xdr:col>
      <xdr:colOff>44450</xdr:colOff>
      <xdr:row>67</xdr:row>
      <xdr:rowOff>72209</xdr:rowOff>
    </xdr:to>
    <xdr:sp macro="" textlink="">
      <xdr:nvSpPr>
        <xdr:cNvPr id="345" name="楕円 344"/>
        <xdr:cNvSpPr/>
      </xdr:nvSpPr>
      <xdr:spPr>
        <a:xfrm>
          <a:off x="13868400" y="1120629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56986</xdr:rowOff>
    </xdr:from>
    <xdr:ext cx="762000" cy="259045"/>
    <xdr:sp macro="" textlink="">
      <xdr:nvSpPr>
        <xdr:cNvPr id="346" name="テキスト ボックス 345"/>
        <xdr:cNvSpPr txBox="1"/>
      </xdr:nvSpPr>
      <xdr:spPr>
        <a:xfrm>
          <a:off x="13557250" y="1128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162741</xdr:rowOff>
    </xdr:from>
    <xdr:to>
      <xdr:col>68</xdr:col>
      <xdr:colOff>203200</xdr:colOff>
      <xdr:row>67</xdr:row>
      <xdr:rowOff>92891</xdr:rowOff>
    </xdr:to>
    <xdr:sp macro="" textlink="">
      <xdr:nvSpPr>
        <xdr:cNvPr id="347" name="楕円 346"/>
        <xdr:cNvSpPr/>
      </xdr:nvSpPr>
      <xdr:spPr>
        <a:xfrm>
          <a:off x="13055600" y="1122698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77668</xdr:rowOff>
    </xdr:from>
    <xdr:ext cx="762000" cy="259045"/>
    <xdr:sp macro="" textlink="">
      <xdr:nvSpPr>
        <xdr:cNvPr id="348" name="テキスト ボックス 347"/>
        <xdr:cNvSpPr txBox="1"/>
      </xdr:nvSpPr>
      <xdr:spPr>
        <a:xfrm>
          <a:off x="12763500" y="11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162741</xdr:rowOff>
    </xdr:from>
    <xdr:to>
      <xdr:col>64</xdr:col>
      <xdr:colOff>152400</xdr:colOff>
      <xdr:row>67</xdr:row>
      <xdr:rowOff>92891</xdr:rowOff>
    </xdr:to>
    <xdr:sp macro="" textlink="">
      <xdr:nvSpPr>
        <xdr:cNvPr id="349" name="楕円 348"/>
        <xdr:cNvSpPr/>
      </xdr:nvSpPr>
      <xdr:spPr>
        <a:xfrm>
          <a:off x="12242800" y="11226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77668</xdr:rowOff>
    </xdr:from>
    <xdr:ext cx="762000" cy="259045"/>
    <xdr:sp macro="" textlink="">
      <xdr:nvSpPr>
        <xdr:cNvPr id="350" name="テキスト ボックス 349"/>
        <xdr:cNvSpPr txBox="1"/>
      </xdr:nvSpPr>
      <xdr:spPr>
        <a:xfrm>
          <a:off x="11950700" y="11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令和４年度は、類似団体内平均を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ポイント上回り、対前年度比では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ポイントの減となった。数値は、ここ数年は微減で推移している。千代田区では、平成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年度以降新たに区債を発行しておらず、後年度の財政負担をできる限り軽減できるように努めている。対前年度比で減となった主な要因は、区債の償還が進み公債費が減となったことによるものである。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42</xdr:row>
      <xdr:rowOff>65617</xdr:rowOff>
    </xdr:to>
    <xdr:cxnSp macro="">
      <xdr:nvCxnSpPr>
        <xdr:cNvPr id="381" name="直線コネクタ 380"/>
        <xdr:cNvCxnSpPr/>
      </xdr:nvCxnSpPr>
      <xdr:spPr>
        <a:xfrm flipV="1">
          <a:off x="14712950" y="7046172"/>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82" name="公債費負担の状況平均値テキスト"/>
        <xdr:cNvSpPr txBox="1"/>
      </xdr:nvSpPr>
      <xdr:spPr>
        <a:xfrm>
          <a:off x="15563850" y="641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146050</xdr:rowOff>
    </xdr:to>
    <xdr:cxnSp macro="">
      <xdr:nvCxnSpPr>
        <xdr:cNvPr id="384" name="直線コネクタ 383"/>
        <xdr:cNvCxnSpPr/>
      </xdr:nvCxnSpPr>
      <xdr:spPr>
        <a:xfrm flipV="1">
          <a:off x="13903960" y="7106497"/>
          <a:ext cx="80899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43700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14817</xdr:rowOff>
    </xdr:to>
    <xdr:cxnSp macro="">
      <xdr:nvCxnSpPr>
        <xdr:cNvPr id="387" name="直線コネクタ 386"/>
        <xdr:cNvCxnSpPr/>
      </xdr:nvCxnSpPr>
      <xdr:spPr>
        <a:xfrm flipV="1">
          <a:off x="13106400" y="7186930"/>
          <a:ext cx="79756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89" name="テキスト ボックス 388"/>
        <xdr:cNvSpPr txBox="1"/>
      </xdr:nvSpPr>
      <xdr:spPr>
        <a:xfrm>
          <a:off x="1355725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75142</xdr:rowOff>
    </xdr:to>
    <xdr:cxnSp macro="">
      <xdr:nvCxnSpPr>
        <xdr:cNvPr id="390" name="直線コネクタ 389"/>
        <xdr:cNvCxnSpPr/>
      </xdr:nvCxnSpPr>
      <xdr:spPr>
        <a:xfrm flipV="1">
          <a:off x="12293600" y="7223337"/>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392" name="テキスト ボックス 391"/>
        <xdr:cNvSpPr txBox="1"/>
      </xdr:nvSpPr>
      <xdr:spPr>
        <a:xfrm>
          <a:off x="12763500" y="626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4" name="テキスト ボックス 393"/>
        <xdr:cNvSpPr txBox="1"/>
      </xdr:nvSpPr>
      <xdr:spPr>
        <a:xfrm>
          <a:off x="119507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125942</xdr:rowOff>
    </xdr:from>
    <xdr:to>
      <xdr:col>81</xdr:col>
      <xdr:colOff>95250</xdr:colOff>
      <xdr:row>42</xdr:row>
      <xdr:rowOff>56092</xdr:rowOff>
    </xdr:to>
    <xdr:sp macro="" textlink="">
      <xdr:nvSpPr>
        <xdr:cNvPr id="400" name="楕円 399"/>
        <xdr:cNvSpPr/>
      </xdr:nvSpPr>
      <xdr:spPr>
        <a:xfrm>
          <a:off x="15427960" y="69991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98019</xdr:rowOff>
    </xdr:from>
    <xdr:ext cx="762000" cy="259045"/>
    <xdr:sp macro="" textlink="">
      <xdr:nvSpPr>
        <xdr:cNvPr id="401" name="公債費負担の状況該当値テキスト"/>
        <xdr:cNvSpPr txBox="1"/>
      </xdr:nvSpPr>
      <xdr:spPr>
        <a:xfrm>
          <a:off x="15563850" y="697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2" name="楕円 401"/>
        <xdr:cNvSpPr/>
      </xdr:nvSpPr>
      <xdr:spPr>
        <a:xfrm>
          <a:off x="14665960" y="70556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3" name="テキスト ボックス 402"/>
        <xdr:cNvSpPr txBox="1"/>
      </xdr:nvSpPr>
      <xdr:spPr>
        <a:xfrm>
          <a:off x="14370050" y="714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xdr:cNvSpPr/>
      </xdr:nvSpPr>
      <xdr:spPr>
        <a:xfrm>
          <a:off x="13868400" y="71361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xdr:cNvSpPr txBox="1"/>
      </xdr:nvSpPr>
      <xdr:spPr>
        <a:xfrm>
          <a:off x="135572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xdr:cNvSpPr/>
      </xdr:nvSpPr>
      <xdr:spPr>
        <a:xfrm>
          <a:off x="13055600" y="717634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xdr:cNvSpPr txBox="1"/>
      </xdr:nvSpPr>
      <xdr:spPr>
        <a:xfrm>
          <a:off x="1276350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24342</xdr:rowOff>
    </xdr:from>
    <xdr:to>
      <xdr:col>64</xdr:col>
      <xdr:colOff>152400</xdr:colOff>
      <xdr:row>43</xdr:row>
      <xdr:rowOff>125942</xdr:rowOff>
    </xdr:to>
    <xdr:sp macro="" textlink="">
      <xdr:nvSpPr>
        <xdr:cNvPr id="408" name="楕円 407"/>
        <xdr:cNvSpPr/>
      </xdr:nvSpPr>
      <xdr:spPr>
        <a:xfrm>
          <a:off x="12242800" y="72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110719</xdr:rowOff>
    </xdr:from>
    <xdr:ext cx="762000" cy="259045"/>
    <xdr:sp macro="" textlink="">
      <xdr:nvSpPr>
        <xdr:cNvPr id="409" name="テキスト ボックス 408"/>
        <xdr:cNvSpPr txBox="1"/>
      </xdr:nvSpPr>
      <xdr:spPr>
        <a:xfrm>
          <a:off x="11950700" y="73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将来負担額が充当可能財源等を下回っているため、</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となっている。今後も、過大な将来負担を発生させないよう、効率的な財政運営に努めていく。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67,911
64,558
11.66
68,549,008
66,236,416
1,110,889
35,567,322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 主な要因は、分母の特別区税や使用料の増などによるものである。 </a:t>
          </a:r>
        </a:p>
        <a:p>
          <a:r>
            <a:rPr kumimoji="1" lang="ja-JP" altLang="en-US" sz="1300">
              <a:latin typeface="ＭＳ Ｐゴシック" panose="020B0600070205080204" pitchFamily="50" charset="-128"/>
              <a:ea typeface="ＭＳ Ｐゴシック" panose="020B0600070205080204" pitchFamily="50" charset="-128"/>
            </a:rPr>
            <a:t>　区では、平成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年度に制定した「千代田区行財政改革に関する基本条例」において、人件費比率</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％程度という数値目標を定めており、今後も条例の目標を恒常的に達成できるような財政運営に努めていく。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99786</xdr:rowOff>
    </xdr:from>
    <xdr:to>
      <xdr:col>24</xdr:col>
      <xdr:colOff>25400</xdr:colOff>
      <xdr:row>39</xdr:row>
      <xdr:rowOff>118835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86186"/>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90912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118835</xdr:rowOff>
    </xdr:from>
    <xdr:to>
      <xdr:col>24</xdr:col>
      <xdr:colOff>114300</xdr:colOff>
      <xdr:row>39</xdr:row>
      <xdr:rowOff>118835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805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14713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99786</xdr:rowOff>
    </xdr:from>
    <xdr:to>
      <xdr:col>24</xdr:col>
      <xdr:colOff>114300</xdr:colOff>
      <xdr:row>32</xdr:row>
      <xdr:rowOff>99786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42635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42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155122</xdr:rowOff>
    </xdr:from>
    <xdr:to>
      <xdr:col>24</xdr:col>
      <xdr:colOff>76200</xdr:colOff>
      <xdr:row>36</xdr:row>
      <xdr:rowOff>85272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41</xdr:row>
      <xdr:rowOff>113393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291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41</xdr:row>
      <xdr:rowOff>113393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836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106136</xdr:rowOff>
    </xdr:from>
    <xdr:to>
      <xdr:col>15</xdr:col>
      <xdr:colOff>149225</xdr:colOff>
      <xdr:row>38</xdr:row>
      <xdr:rowOff>36286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46463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41</xdr:row>
      <xdr:rowOff>4535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836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136072</xdr:rowOff>
    </xdr:from>
    <xdr:to>
      <xdr:col>11</xdr:col>
      <xdr:colOff>60325</xdr:colOff>
      <xdr:row>37</xdr:row>
      <xdr:rowOff>66222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76399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29936</xdr:rowOff>
    </xdr:from>
    <xdr:to>
      <xdr:col>6</xdr:col>
      <xdr:colOff>171450</xdr:colOff>
      <xdr:row>37</xdr:row>
      <xdr:rowOff>131536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141713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62593</xdr:rowOff>
    </xdr:from>
    <xdr:to>
      <xdr:col>15</xdr:col>
      <xdr:colOff>149225</xdr:colOff>
      <xdr:row>41</xdr:row>
      <xdr:rowOff>164193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148970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ポイントの増となった。主な要因は、分母の特別区税や使用料の増などがある一方、全庁ＬＡＮの保守管理、備蓄物資・機器等の整備の増などがあることによるものである。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今後も、限られた財源を効率的に活用するように努めていく。 </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13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139700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1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18</xdr:row>
      <xdr:rowOff>139700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95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19050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9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を大きく下回り、対前年度比では横ばいとなった。主な要因は、千代田区子育て・教育応援給付金の増などがある一方、分母の特別区税や使用料の増などがあることによるものである。今後は、人口の増加に伴う扶助費の増加を見込んで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73660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3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54</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22860</xdr:rowOff>
    </xdr:from>
    <xdr:to>
      <xdr:col>24</xdr:col>
      <xdr:colOff>76200</xdr:colOff>
      <xdr:row>54</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102887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22860</xdr:rowOff>
    </xdr:from>
    <xdr:to>
      <xdr:col>20</xdr:col>
      <xdr:colOff>38100</xdr:colOff>
      <xdr:row>54</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134637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その他に係る経常収支比率は、類似団体内平均を下回り、対前年度比では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ポイントの減となった。類似団体内平均を下回っている主な要因は、他団体に比して特別会計等への繰出金の割合が低いためである。 しかしながら、特別会計への繰出金は、近年、医療費や給付費の上昇とともに増加傾向にあるため、今後の制度改正等の動向に注視するとともに、給付の適正化及び保険料の収納率向上に努めていく。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55</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ポイント上回り、対前年度比では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ポイントの増となった。主な要因は、私立学童クラブ運営補助の増などによるものである。 </a:t>
          </a:r>
        </a:p>
        <a:p>
          <a:r>
            <a:rPr kumimoji="1" lang="ja-JP" altLang="en-US" sz="1300">
              <a:latin typeface="ＭＳ Ｐゴシック" panose="020B0600070205080204" pitchFamily="50" charset="-128"/>
              <a:ea typeface="ＭＳ Ｐゴシック" panose="020B0600070205080204" pitchFamily="50" charset="-128"/>
            </a:rPr>
            <a:t>　今後も、引き続き適正な執行管理に努めていく。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40</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813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127000</xdr:rowOff>
    </xdr:from>
    <xdr:to>
      <xdr:col>78</xdr:col>
      <xdr:colOff>69850</xdr:colOff>
      <xdr:row>41</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8135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69850</xdr:rowOff>
    </xdr:from>
    <xdr:to>
      <xdr:col>73</xdr:col>
      <xdr:colOff>180975</xdr:colOff>
      <xdr:row>41</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927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40</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135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19050</xdr:rowOff>
    </xdr:from>
    <xdr:to>
      <xdr:col>82</xdr:col>
      <xdr:colOff>158750</xdr:colOff>
      <xdr:row>40</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99077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76200</xdr:rowOff>
    </xdr:from>
    <xdr:to>
      <xdr:col>78</xdr:col>
      <xdr:colOff>120650</xdr:colOff>
      <xdr:row>40</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162577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38100</xdr:rowOff>
    </xdr:from>
    <xdr:to>
      <xdr:col>74</xdr:col>
      <xdr:colOff>31750</xdr:colOff>
      <xdr:row>41</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124477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19050</xdr:rowOff>
    </xdr:from>
    <xdr:to>
      <xdr:col>69</xdr:col>
      <xdr:colOff>142875</xdr:colOff>
      <xdr:row>40</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 類似団体内平均を下回っている主な要因は、後年度負担を考慮し、平成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年度以降、新規の区債を発行していないことによるものであり、令和４年度にすべての区債の償還が完了した。 </a:t>
          </a:r>
        </a:p>
        <a:p>
          <a:r>
            <a:rPr kumimoji="1" lang="ja-JP" altLang="en-US" sz="1300">
              <a:latin typeface="ＭＳ Ｐゴシック" panose="020B0600070205080204" pitchFamily="50" charset="-128"/>
              <a:ea typeface="ＭＳ Ｐゴシック" panose="020B0600070205080204" pitchFamily="50" charset="-128"/>
            </a:rPr>
            <a:t>　今後も、継続的な行財政の効率化を行い、過大な後年度負担を発生させないような財政運営に努めていく。 </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585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608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92710</xdr:rowOff>
    </xdr:from>
    <xdr:to>
      <xdr:col>15</xdr:col>
      <xdr:colOff>98425</xdr:colOff>
      <xdr:row>73</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608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92710</xdr:rowOff>
    </xdr:from>
    <xdr:to>
      <xdr:col>11</xdr:col>
      <xdr:colOff>9525</xdr:colOff>
      <xdr:row>73</xdr:row>
      <xdr:rowOff>161290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608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41910</xdr:rowOff>
    </xdr:from>
    <xdr:to>
      <xdr:col>11</xdr:col>
      <xdr:colOff>60325</xdr:colOff>
      <xdr:row>73</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110490</xdr:rowOff>
    </xdr:from>
    <xdr:to>
      <xdr:col>6</xdr:col>
      <xdr:colOff>171450</xdr:colOff>
      <xdr:row>74</xdr:row>
      <xdr:rowOff>40640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50817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公債費を除いたものに係る経常収支比率は、類似団体内平均を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ポイント下回り、対前年度比では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ポイントの増となった。主な要因は、全庁ＬＡＮの保守管理、備蓄物資・機器等の整備の増などによるものである。 </a:t>
          </a:r>
        </a:p>
        <a:p>
          <a:r>
            <a:rPr kumimoji="1" lang="ja-JP" altLang="en-US" sz="1300">
              <a:latin typeface="ＭＳ Ｐゴシック" panose="020B0600070205080204" pitchFamily="50" charset="-128"/>
              <a:ea typeface="ＭＳ Ｐゴシック" panose="020B0600070205080204" pitchFamily="50" charset="-128"/>
            </a:rPr>
            <a:t>　今後とも事務事業全般の見直しによる経常的経費の削減に努めていく。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122101</xdr:rowOff>
    </xdr:from>
    <xdr:to>
      <xdr:col>82</xdr:col>
      <xdr:colOff>107950</xdr:colOff>
      <xdr:row>78</xdr:row>
      <xdr:rowOff>9434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237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122101</xdr:rowOff>
    </xdr:from>
    <xdr:to>
      <xdr:col>78</xdr:col>
      <xdr:colOff>69850</xdr:colOff>
      <xdr:row>80</xdr:row>
      <xdr:rowOff>84545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23751"/>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76381</xdr:rowOff>
    </xdr:from>
    <xdr:to>
      <xdr:col>73</xdr:col>
      <xdr:colOff>180975</xdr:colOff>
      <xdr:row>80</xdr:row>
      <xdr:rowOff>84545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78031"/>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99803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76381</xdr:rowOff>
    </xdr:from>
    <xdr:to>
      <xdr:col>69</xdr:col>
      <xdr:colOff>92075</xdr:colOff>
      <xdr:row>77</xdr:row>
      <xdr:rowOff>122101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78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146611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7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71301</xdr:rowOff>
    </xdr:from>
    <xdr:to>
      <xdr:col>78</xdr:col>
      <xdr:colOff>120650</xdr:colOff>
      <xdr:row>78</xdr:row>
      <xdr:rowOff>1451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11628</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33745</xdr:rowOff>
    </xdr:from>
    <xdr:to>
      <xdr:col>74</xdr:col>
      <xdr:colOff>31750</xdr:colOff>
      <xdr:row>80</xdr:row>
      <xdr:rowOff>135345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120122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25581</xdr:rowOff>
    </xdr:from>
    <xdr:to>
      <xdr:col>69</xdr:col>
      <xdr:colOff>142875</xdr:colOff>
      <xdr:row>77</xdr:row>
      <xdr:rowOff>127181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137358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71301</xdr:rowOff>
    </xdr:from>
    <xdr:to>
      <xdr:col>65</xdr:col>
      <xdr:colOff>53975</xdr:colOff>
      <xdr:row>78</xdr:row>
      <xdr:rowOff>1451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11628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62</xdr:rowOff>
    </xdr:from>
    <xdr:to>
      <xdr:col>29</xdr:col>
      <xdr:colOff>127000</xdr:colOff>
      <xdr:row>12</xdr:row>
      <xdr:rowOff>4318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05087"/>
          <a:ext cx="647700" cy="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4318</xdr:rowOff>
    </xdr:from>
    <xdr:to>
      <xdr:col>26</xdr:col>
      <xdr:colOff>50800</xdr:colOff>
      <xdr:row>12</xdr:row>
      <xdr:rowOff>20037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109343"/>
          <a:ext cx="698500" cy="1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17599</xdr:rowOff>
    </xdr:from>
    <xdr:to>
      <xdr:col>22</xdr:col>
      <xdr:colOff>114300</xdr:colOff>
      <xdr:row>12</xdr:row>
      <xdr:rowOff>20037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22624"/>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114971</xdr:rowOff>
    </xdr:from>
    <xdr:to>
      <xdr:col>18</xdr:col>
      <xdr:colOff>177800</xdr:colOff>
      <xdr:row>12</xdr:row>
      <xdr:rowOff>17599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048546"/>
          <a:ext cx="698500" cy="7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120712</xdr:rowOff>
    </xdr:from>
    <xdr:to>
      <xdr:col>29</xdr:col>
      <xdr:colOff>177800</xdr:colOff>
      <xdr:row>12</xdr:row>
      <xdr:rowOff>50862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5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67389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0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124968</xdr:rowOff>
    </xdr:from>
    <xdr:to>
      <xdr:col>26</xdr:col>
      <xdr:colOff>101600</xdr:colOff>
      <xdr:row>12</xdr:row>
      <xdr:rowOff>55118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5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65295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2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140687</xdr:rowOff>
    </xdr:from>
    <xdr:to>
      <xdr:col>22</xdr:col>
      <xdr:colOff>165100</xdr:colOff>
      <xdr:row>12</xdr:row>
      <xdr:rowOff>70837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7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81014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4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138249</xdr:rowOff>
    </xdr:from>
    <xdr:to>
      <xdr:col>19</xdr:col>
      <xdr:colOff>38100</xdr:colOff>
      <xdr:row>12</xdr:row>
      <xdr:rowOff>68399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7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78576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64171</xdr:rowOff>
    </xdr:from>
    <xdr:to>
      <xdr:col>15</xdr:col>
      <xdr:colOff>101600</xdr:colOff>
      <xdr:row>11</xdr:row>
      <xdr:rowOff>165771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199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4498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7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306070</xdr:rowOff>
    </xdr:from>
    <xdr:to>
      <xdr:col>29</xdr:col>
      <xdr:colOff>127000</xdr:colOff>
      <xdr:row>35</xdr:row>
      <xdr:rowOff>323824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16420"/>
          <a:ext cx="647700" cy="1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290848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01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249758</xdr:rowOff>
    </xdr:from>
    <xdr:to>
      <xdr:col>26</xdr:col>
      <xdr:colOff>50800</xdr:colOff>
      <xdr:row>35</xdr:row>
      <xdr:rowOff>323824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17208"/>
          <a:ext cx="698500" cy="41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65498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249758</xdr:rowOff>
    </xdr:from>
    <xdr:to>
      <xdr:col>22</xdr:col>
      <xdr:colOff>114300</xdr:colOff>
      <xdr:row>34</xdr:row>
      <xdr:rowOff>266751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17208"/>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198247</xdr:rowOff>
    </xdr:from>
    <xdr:to>
      <xdr:col>18</xdr:col>
      <xdr:colOff>177800</xdr:colOff>
      <xdr:row>34</xdr:row>
      <xdr:rowOff>266751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65697"/>
          <a:ext cx="6985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125772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255270</xdr:rowOff>
    </xdr:from>
    <xdr:to>
      <xdr:col>29</xdr:col>
      <xdr:colOff>177800</xdr:colOff>
      <xdr:row>36</xdr:row>
      <xdr:rowOff>13970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100347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1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273024</xdr:rowOff>
    </xdr:from>
    <xdr:to>
      <xdr:col>26</xdr:col>
      <xdr:colOff>101600</xdr:colOff>
      <xdr:row>36</xdr:row>
      <xdr:rowOff>31724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41901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5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198958</xdr:rowOff>
    </xdr:from>
    <xdr:to>
      <xdr:col>22</xdr:col>
      <xdr:colOff>165100</xdr:colOff>
      <xdr:row>34</xdr:row>
      <xdr:rowOff>300558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310735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215951</xdr:rowOff>
    </xdr:from>
    <xdr:to>
      <xdr:col>19</xdr:col>
      <xdr:colOff>38100</xdr:colOff>
      <xdr:row>34</xdr:row>
      <xdr:rowOff>317551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8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327728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5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147447</xdr:rowOff>
    </xdr:from>
    <xdr:to>
      <xdr:col>15</xdr:col>
      <xdr:colOff>101600</xdr:colOff>
      <xdr:row>34</xdr:row>
      <xdr:rowOff>249047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1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259224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8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67,911
64,558
11.66
68,549,008
66,236,416
1,110,889
35,567,322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121401</xdr:rowOff>
    </xdr:from>
    <xdr:to>
      <xdr:col>24</xdr:col>
      <xdr:colOff>63500</xdr:colOff>
      <xdr:row>30</xdr:row>
      <xdr:rowOff>138132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64901"/>
          <a:ext cx="8382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111266</xdr:rowOff>
    </xdr:from>
    <xdr:to>
      <xdr:col>19</xdr:col>
      <xdr:colOff>177800</xdr:colOff>
      <xdr:row>30</xdr:row>
      <xdr:rowOff>138132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254766"/>
          <a:ext cx="889000" cy="2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111266</xdr:rowOff>
    </xdr:from>
    <xdr:to>
      <xdr:col>15</xdr:col>
      <xdr:colOff>50800</xdr:colOff>
      <xdr:row>31</xdr:row>
      <xdr:rowOff>12925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54766"/>
          <a:ext cx="889000" cy="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83236</xdr:rowOff>
    </xdr:from>
    <xdr:to>
      <xdr:col>10</xdr:col>
      <xdr:colOff>114300</xdr:colOff>
      <xdr:row>31</xdr:row>
      <xdr:rowOff>12925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226736"/>
          <a:ext cx="8890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70601</xdr:rowOff>
    </xdr:from>
    <xdr:to>
      <xdr:col>24</xdr:col>
      <xdr:colOff>114300</xdr:colOff>
      <xdr:row>31</xdr:row>
      <xdr:rowOff>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23628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6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87332</xdr:rowOff>
    </xdr:from>
    <xdr:to>
      <xdr:col>20</xdr:col>
      <xdr:colOff>38100</xdr:colOff>
      <xdr:row>31</xdr:row>
      <xdr:rowOff>17482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34009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00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60466</xdr:rowOff>
    </xdr:from>
    <xdr:to>
      <xdr:col>15</xdr:col>
      <xdr:colOff>101600</xdr:colOff>
      <xdr:row>30</xdr:row>
      <xdr:rowOff>162066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7143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7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133575</xdr:rowOff>
    </xdr:from>
    <xdr:to>
      <xdr:col>10</xdr:col>
      <xdr:colOff>165100</xdr:colOff>
      <xdr:row>31</xdr:row>
      <xdr:rowOff>63725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80252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32436</xdr:rowOff>
    </xdr:from>
    <xdr:to>
      <xdr:col>6</xdr:col>
      <xdr:colOff>38100</xdr:colOff>
      <xdr:row>30</xdr:row>
      <xdr:rowOff>134036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1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150563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495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46134</xdr:rowOff>
    </xdr:from>
    <xdr:to>
      <xdr:col>24</xdr:col>
      <xdr:colOff>63500</xdr:colOff>
      <xdr:row>52</xdr:row>
      <xdr:rowOff>1987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8790084"/>
          <a:ext cx="838200" cy="12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1987</xdr:rowOff>
    </xdr:from>
    <xdr:to>
      <xdr:col>19</xdr:col>
      <xdr:colOff>177800</xdr:colOff>
      <xdr:row>52</xdr:row>
      <xdr:rowOff>155460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8917387"/>
          <a:ext cx="889000" cy="1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155460</xdr:rowOff>
    </xdr:from>
    <xdr:to>
      <xdr:col>15</xdr:col>
      <xdr:colOff>50800</xdr:colOff>
      <xdr:row>53</xdr:row>
      <xdr:rowOff>97748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070860"/>
          <a:ext cx="889000" cy="1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97748</xdr:rowOff>
    </xdr:from>
    <xdr:to>
      <xdr:col>10</xdr:col>
      <xdr:colOff>114300</xdr:colOff>
      <xdr:row>53</xdr:row>
      <xdr:rowOff>110151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184598"/>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166784</xdr:rowOff>
    </xdr:from>
    <xdr:to>
      <xdr:col>24</xdr:col>
      <xdr:colOff>114300</xdr:colOff>
      <xdr:row>51</xdr:row>
      <xdr:rowOff>96934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87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119811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69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122637</xdr:rowOff>
    </xdr:from>
    <xdr:to>
      <xdr:col>20</xdr:col>
      <xdr:colOff>38100</xdr:colOff>
      <xdr:row>52</xdr:row>
      <xdr:rowOff>52787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88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69314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6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104660</xdr:rowOff>
    </xdr:from>
    <xdr:to>
      <xdr:col>15</xdr:col>
      <xdr:colOff>101600</xdr:colOff>
      <xdr:row>53</xdr:row>
      <xdr:rowOff>34810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0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51337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79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46948</xdr:rowOff>
    </xdr:from>
    <xdr:to>
      <xdr:col>10</xdr:col>
      <xdr:colOff>165100</xdr:colOff>
      <xdr:row>53</xdr:row>
      <xdr:rowOff>148548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1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165075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890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59351</xdr:rowOff>
    </xdr:from>
    <xdr:to>
      <xdr:col>6</xdr:col>
      <xdr:colOff>38100</xdr:colOff>
      <xdr:row>53</xdr:row>
      <xdr:rowOff>160951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1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6028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92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144500</xdr:rowOff>
    </xdr:from>
    <xdr:to>
      <xdr:col>24</xdr:col>
      <xdr:colOff>63500</xdr:colOff>
      <xdr:row>71</xdr:row>
      <xdr:rowOff>153645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317450"/>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153645</xdr:rowOff>
    </xdr:from>
    <xdr:to>
      <xdr:col>19</xdr:col>
      <xdr:colOff>177800</xdr:colOff>
      <xdr:row>72</xdr:row>
      <xdr:rowOff>42697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326595"/>
          <a:ext cx="8890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104191</xdr:rowOff>
    </xdr:from>
    <xdr:to>
      <xdr:col>15</xdr:col>
      <xdr:colOff>50800</xdr:colOff>
      <xdr:row>72</xdr:row>
      <xdr:rowOff>42697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277141"/>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104191</xdr:rowOff>
    </xdr:from>
    <xdr:to>
      <xdr:col>10</xdr:col>
      <xdr:colOff>114300</xdr:colOff>
      <xdr:row>72</xdr:row>
      <xdr:rowOff>125526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277141"/>
          <a:ext cx="8890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93700</xdr:rowOff>
    </xdr:from>
    <xdr:to>
      <xdr:col>24</xdr:col>
      <xdr:colOff>114300</xdr:colOff>
      <xdr:row>72</xdr:row>
      <xdr:rowOff>23850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2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46727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2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102845</xdr:rowOff>
    </xdr:from>
    <xdr:to>
      <xdr:col>20</xdr:col>
      <xdr:colOff>38100</xdr:colOff>
      <xdr:row>72</xdr:row>
      <xdr:rowOff>32995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2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49522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163347</xdr:rowOff>
    </xdr:from>
    <xdr:to>
      <xdr:col>15</xdr:col>
      <xdr:colOff>101600</xdr:colOff>
      <xdr:row>72</xdr:row>
      <xdr:rowOff>93497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3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110024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1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53391</xdr:rowOff>
    </xdr:from>
    <xdr:to>
      <xdr:col>10</xdr:col>
      <xdr:colOff>165100</xdr:colOff>
      <xdr:row>71</xdr:row>
      <xdr:rowOff>154991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2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68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0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74726</xdr:rowOff>
    </xdr:from>
    <xdr:to>
      <xdr:col>6</xdr:col>
      <xdr:colOff>38100</xdr:colOff>
      <xdr:row>73</xdr:row>
      <xdr:rowOff>4876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4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21403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1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129482</xdr:rowOff>
    </xdr:from>
    <xdr:to>
      <xdr:col>24</xdr:col>
      <xdr:colOff>63500</xdr:colOff>
      <xdr:row>94</xdr:row>
      <xdr:rowOff>52969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74332"/>
          <a:ext cx="8382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52969</xdr:rowOff>
    </xdr:from>
    <xdr:to>
      <xdr:col>19</xdr:col>
      <xdr:colOff>177800</xdr:colOff>
      <xdr:row>97</xdr:row>
      <xdr:rowOff>161554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169269"/>
          <a:ext cx="889000" cy="6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49909</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582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161554</xdr:rowOff>
    </xdr:from>
    <xdr:to>
      <xdr:col>15</xdr:col>
      <xdr:colOff>50800</xdr:colOff>
      <xdr:row>99</xdr:row>
      <xdr:rowOff>11089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792204"/>
          <a:ext cx="889000" cy="19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29336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31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5260</xdr:rowOff>
    </xdr:from>
    <xdr:to>
      <xdr:col>10</xdr:col>
      <xdr:colOff>114300</xdr:colOff>
      <xdr:row>99</xdr:row>
      <xdr:rowOff>11089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07360"/>
          <a:ext cx="8890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22638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78682</xdr:rowOff>
    </xdr:from>
    <xdr:to>
      <xdr:col>24</xdr:col>
      <xdr:colOff>114300</xdr:colOff>
      <xdr:row>94</xdr:row>
      <xdr:rowOff>8832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101559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2169</xdr:rowOff>
    </xdr:from>
    <xdr:to>
      <xdr:col>20</xdr:col>
      <xdr:colOff>38100</xdr:colOff>
      <xdr:row>94</xdr:row>
      <xdr:rowOff>103769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94896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1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110754</xdr:rowOff>
    </xdr:from>
    <xdr:to>
      <xdr:col>15</xdr:col>
      <xdr:colOff>101600</xdr:colOff>
      <xdr:row>98</xdr:row>
      <xdr:rowOff>40904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32031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83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131739</xdr:rowOff>
    </xdr:from>
    <xdr:to>
      <xdr:col>10</xdr:col>
      <xdr:colOff>165100</xdr:colOff>
      <xdr:row>99</xdr:row>
      <xdr:rowOff>61889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53016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702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125910</xdr:rowOff>
    </xdr:from>
    <xdr:to>
      <xdr:col>6</xdr:col>
      <xdr:colOff>38100</xdr:colOff>
      <xdr:row>98</xdr:row>
      <xdr:rowOff>56060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72587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53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66799</xdr:rowOff>
    </xdr:from>
    <xdr:to>
      <xdr:col>54</xdr:col>
      <xdr:colOff>189865</xdr:colOff>
      <xdr:row>38</xdr:row>
      <xdr:rowOff>28669</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6238999"/>
          <a:ext cx="1270" cy="30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33411</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28669</xdr:rowOff>
    </xdr:from>
    <xdr:to>
      <xdr:col>55</xdr:col>
      <xdr:colOff>88900</xdr:colOff>
      <xdr:row>38</xdr:row>
      <xdr:rowOff>28669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4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13476</xdr:rowOff>
    </xdr:from>
    <xdr:ext cx="534377"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601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66799</xdr:rowOff>
    </xdr:from>
    <xdr:to>
      <xdr:col>55</xdr:col>
      <xdr:colOff>88900</xdr:colOff>
      <xdr:row>36</xdr:row>
      <xdr:rowOff>66799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3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7642</xdr:rowOff>
    </xdr:from>
    <xdr:to>
      <xdr:col>55</xdr:col>
      <xdr:colOff>0</xdr:colOff>
      <xdr:row>36</xdr:row>
      <xdr:rowOff>66799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79842"/>
          <a:ext cx="838200" cy="5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77861</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42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99434</xdr:rowOff>
    </xdr:from>
    <xdr:to>
      <xdr:col>55</xdr:col>
      <xdr:colOff>50800</xdr:colOff>
      <xdr:row>38</xdr:row>
      <xdr:rowOff>29584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104089</xdr:rowOff>
    </xdr:from>
    <xdr:to>
      <xdr:col>50</xdr:col>
      <xdr:colOff>114300</xdr:colOff>
      <xdr:row>36</xdr:row>
      <xdr:rowOff>7642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247589"/>
          <a:ext cx="889000" cy="9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129572</xdr:rowOff>
    </xdr:from>
    <xdr:to>
      <xdr:col>50</xdr:col>
      <xdr:colOff>165100</xdr:colOff>
      <xdr:row>38</xdr:row>
      <xdr:rowOff>59722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50850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104089</xdr:rowOff>
    </xdr:from>
    <xdr:to>
      <xdr:col>45</xdr:col>
      <xdr:colOff>177800</xdr:colOff>
      <xdr:row>36</xdr:row>
      <xdr:rowOff>80662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247589"/>
          <a:ext cx="889000" cy="10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24581</xdr:rowOff>
    </xdr:from>
    <xdr:to>
      <xdr:col>46</xdr:col>
      <xdr:colOff>38100</xdr:colOff>
      <xdr:row>35</xdr:row>
      <xdr:rowOff>126181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117308</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1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80662</xdr:rowOff>
    </xdr:from>
    <xdr:to>
      <xdr:col>41</xdr:col>
      <xdr:colOff>50800</xdr:colOff>
      <xdr:row>37</xdr:row>
      <xdr:rowOff>29213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52862"/>
          <a:ext cx="889000" cy="1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156255</xdr:rowOff>
    </xdr:from>
    <xdr:to>
      <xdr:col>41</xdr:col>
      <xdr:colOff>101600</xdr:colOff>
      <xdr:row>38</xdr:row>
      <xdr:rowOff>86405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77532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165398</xdr:rowOff>
    </xdr:from>
    <xdr:to>
      <xdr:col>36</xdr:col>
      <xdr:colOff>165100</xdr:colOff>
      <xdr:row>38</xdr:row>
      <xdr:rowOff>95548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15999</xdr:rowOff>
    </xdr:from>
    <xdr:to>
      <xdr:col>55</xdr:col>
      <xdr:colOff>50800</xdr:colOff>
      <xdr:row>36</xdr:row>
      <xdr:rowOff>117599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140476</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4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128292</xdr:rowOff>
    </xdr:from>
    <xdr:to>
      <xdr:col>50</xdr:col>
      <xdr:colOff>165100</xdr:colOff>
      <xdr:row>36</xdr:row>
      <xdr:rowOff>58442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74969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0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53289</xdr:rowOff>
    </xdr:from>
    <xdr:to>
      <xdr:col>46</xdr:col>
      <xdr:colOff>38100</xdr:colOff>
      <xdr:row>30</xdr:row>
      <xdr:rowOff>154889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1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171416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497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29862</xdr:rowOff>
    </xdr:from>
    <xdr:to>
      <xdr:col>41</xdr:col>
      <xdr:colOff>101600</xdr:colOff>
      <xdr:row>36</xdr:row>
      <xdr:rowOff>131462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147989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597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149863</xdr:rowOff>
    </xdr:from>
    <xdr:to>
      <xdr:col>36</xdr:col>
      <xdr:colOff>165100</xdr:colOff>
      <xdr:row>37</xdr:row>
      <xdr:rowOff>80013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96540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0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84415</xdr:rowOff>
    </xdr:from>
    <xdr:to>
      <xdr:col>55</xdr:col>
      <xdr:colOff>0</xdr:colOff>
      <xdr:row>56</xdr:row>
      <xdr:rowOff>53737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514165"/>
          <a:ext cx="8382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119949</xdr:rowOff>
    </xdr:from>
    <xdr:to>
      <xdr:col>50</xdr:col>
      <xdr:colOff>114300</xdr:colOff>
      <xdr:row>56</xdr:row>
      <xdr:rowOff>53737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378249"/>
          <a:ext cx="889000" cy="2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116801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8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119949</xdr:rowOff>
    </xdr:from>
    <xdr:to>
      <xdr:col>45</xdr:col>
      <xdr:colOff>177800</xdr:colOff>
      <xdr:row>55</xdr:row>
      <xdr:rowOff>54336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378249"/>
          <a:ext cx="889000" cy="10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122351</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79953</xdr:rowOff>
    </xdr:from>
    <xdr:to>
      <xdr:col>41</xdr:col>
      <xdr:colOff>50800</xdr:colOff>
      <xdr:row>55</xdr:row>
      <xdr:rowOff>54336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166803"/>
          <a:ext cx="889000" cy="3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33615</xdr:rowOff>
    </xdr:from>
    <xdr:to>
      <xdr:col>55</xdr:col>
      <xdr:colOff>50800</xdr:colOff>
      <xdr:row>55</xdr:row>
      <xdr:rowOff>135215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56492</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3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2937</xdr:rowOff>
    </xdr:from>
    <xdr:to>
      <xdr:col>50</xdr:col>
      <xdr:colOff>165100</xdr:colOff>
      <xdr:row>56</xdr:row>
      <xdr:rowOff>104537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121064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7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69149</xdr:rowOff>
    </xdr:from>
    <xdr:to>
      <xdr:col>46</xdr:col>
      <xdr:colOff>38100</xdr:colOff>
      <xdr:row>54</xdr:row>
      <xdr:rowOff>170749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3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15826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10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3536</xdr:rowOff>
    </xdr:from>
    <xdr:to>
      <xdr:col>41</xdr:col>
      <xdr:colOff>101600</xdr:colOff>
      <xdr:row>55</xdr:row>
      <xdr:rowOff>105136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4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121663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20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29153</xdr:rowOff>
    </xdr:from>
    <xdr:to>
      <xdr:col>36</xdr:col>
      <xdr:colOff>165100</xdr:colOff>
      <xdr:row>53</xdr:row>
      <xdr:rowOff>130753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1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147280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88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17266</xdr:rowOff>
    </xdr:from>
    <xdr:to>
      <xdr:col>55</xdr:col>
      <xdr:colOff>0</xdr:colOff>
      <xdr:row>79</xdr:row>
      <xdr:rowOff>39306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61816"/>
          <a:ext cx="8382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96913</xdr:rowOff>
    </xdr:from>
    <xdr:to>
      <xdr:col>50</xdr:col>
      <xdr:colOff>114300</xdr:colOff>
      <xdr:row>79</xdr:row>
      <xdr:rowOff>17266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127113"/>
          <a:ext cx="889000" cy="4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96913</xdr:rowOff>
    </xdr:from>
    <xdr:to>
      <xdr:col>45</xdr:col>
      <xdr:colOff>177800</xdr:colOff>
      <xdr:row>78</xdr:row>
      <xdr:rowOff>94342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27113"/>
          <a:ext cx="889000" cy="3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94342</xdr:rowOff>
    </xdr:from>
    <xdr:to>
      <xdr:col>41</xdr:col>
      <xdr:colOff>50800</xdr:colOff>
      <xdr:row>78</xdr:row>
      <xdr:rowOff>130403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67442"/>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159956</xdr:rowOff>
    </xdr:from>
    <xdr:to>
      <xdr:col>55</xdr:col>
      <xdr:colOff>50800</xdr:colOff>
      <xdr:row>79</xdr:row>
      <xdr:rowOff>90106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74883</xdr:rowOff>
    </xdr:from>
    <xdr:ext cx="378565"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4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137916</xdr:rowOff>
    </xdr:from>
    <xdr:to>
      <xdr:col>50</xdr:col>
      <xdr:colOff>165100</xdr:colOff>
      <xdr:row>79</xdr:row>
      <xdr:rowOff>68066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59193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6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46113</xdr:rowOff>
    </xdr:from>
    <xdr:to>
      <xdr:col>46</xdr:col>
      <xdr:colOff>38100</xdr:colOff>
      <xdr:row>76</xdr:row>
      <xdr:rowOff>147713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164240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43542</xdr:rowOff>
    </xdr:from>
    <xdr:to>
      <xdr:col>41</xdr:col>
      <xdr:colOff>101600</xdr:colOff>
      <xdr:row>78</xdr:row>
      <xdr:rowOff>145142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136269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79603</xdr:rowOff>
    </xdr:from>
    <xdr:to>
      <xdr:col>36</xdr:col>
      <xdr:colOff>165100</xdr:colOff>
      <xdr:row>79</xdr:row>
      <xdr:rowOff>9753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4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155191</xdr:rowOff>
    </xdr:from>
    <xdr:to>
      <xdr:col>54</xdr:col>
      <xdr:colOff>189865</xdr:colOff>
      <xdr:row>98</xdr:row>
      <xdr:rowOff>153994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928591"/>
          <a:ext cx="1270" cy="102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157821</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153994</xdr:rowOff>
    </xdr:from>
    <xdr:to>
      <xdr:col>55</xdr:col>
      <xdr:colOff>88900</xdr:colOff>
      <xdr:row>98</xdr:row>
      <xdr:rowOff>153994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5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101868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70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155191</xdr:rowOff>
    </xdr:from>
    <xdr:to>
      <xdr:col>55</xdr:col>
      <xdr:colOff>88900</xdr:colOff>
      <xdr:row>92</xdr:row>
      <xdr:rowOff>155191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92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155191</xdr:rowOff>
    </xdr:from>
    <xdr:to>
      <xdr:col>55</xdr:col>
      <xdr:colOff>0</xdr:colOff>
      <xdr:row>94</xdr:row>
      <xdr:rowOff>49512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928591"/>
          <a:ext cx="838200" cy="2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72738</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0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94311</xdr:rowOff>
    </xdr:from>
    <xdr:to>
      <xdr:col>55</xdr:col>
      <xdr:colOff>50800</xdr:colOff>
      <xdr:row>98</xdr:row>
      <xdr:rowOff>24461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2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167546</xdr:rowOff>
    </xdr:from>
    <xdr:to>
      <xdr:col>50</xdr:col>
      <xdr:colOff>114300</xdr:colOff>
      <xdr:row>94</xdr:row>
      <xdr:rowOff>49512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5940946"/>
          <a:ext cx="889000" cy="2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120262</xdr:rowOff>
    </xdr:from>
    <xdr:to>
      <xdr:col>50</xdr:col>
      <xdr:colOff>165100</xdr:colOff>
      <xdr:row>98</xdr:row>
      <xdr:rowOff>50412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5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41539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144239</xdr:rowOff>
    </xdr:from>
    <xdr:to>
      <xdr:col>45</xdr:col>
      <xdr:colOff>177800</xdr:colOff>
      <xdr:row>92</xdr:row>
      <xdr:rowOff>167546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917639"/>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112968</xdr:rowOff>
    </xdr:from>
    <xdr:to>
      <xdr:col>46</xdr:col>
      <xdr:colOff>38100</xdr:colOff>
      <xdr:row>98</xdr:row>
      <xdr:rowOff>43118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34245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57981</xdr:rowOff>
    </xdr:from>
    <xdr:to>
      <xdr:col>41</xdr:col>
      <xdr:colOff>50800</xdr:colOff>
      <xdr:row>92</xdr:row>
      <xdr:rowOff>144239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5488481"/>
          <a:ext cx="889000" cy="4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86091</xdr:rowOff>
    </xdr:from>
    <xdr:to>
      <xdr:col>41</xdr:col>
      <xdr:colOff>101600</xdr:colOff>
      <xdr:row>98</xdr:row>
      <xdr:rowOff>16241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1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7368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93831</xdr:rowOff>
    </xdr:from>
    <xdr:to>
      <xdr:col>36</xdr:col>
      <xdr:colOff>165100</xdr:colOff>
      <xdr:row>98</xdr:row>
      <xdr:rowOff>23981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104391</xdr:rowOff>
    </xdr:from>
    <xdr:to>
      <xdr:col>55</xdr:col>
      <xdr:colOff>50800</xdr:colOff>
      <xdr:row>93</xdr:row>
      <xdr:rowOff>34541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8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57418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83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170162</xdr:rowOff>
    </xdr:from>
    <xdr:to>
      <xdr:col>50</xdr:col>
      <xdr:colOff>165100</xdr:colOff>
      <xdr:row>94</xdr:row>
      <xdr:rowOff>100312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1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116839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58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116746</xdr:rowOff>
    </xdr:from>
    <xdr:to>
      <xdr:col>46</xdr:col>
      <xdr:colOff>38100</xdr:colOff>
      <xdr:row>93</xdr:row>
      <xdr:rowOff>46896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8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63423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93439</xdr:rowOff>
    </xdr:from>
    <xdr:to>
      <xdr:col>41</xdr:col>
      <xdr:colOff>101600</xdr:colOff>
      <xdr:row>93</xdr:row>
      <xdr:rowOff>23589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8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40116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64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7181</xdr:rowOff>
    </xdr:from>
    <xdr:to>
      <xdr:col>36</xdr:col>
      <xdr:colOff>165100</xdr:colOff>
      <xdr:row>90</xdr:row>
      <xdr:rowOff>108781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125308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2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112903</xdr:rowOff>
    </xdr:from>
    <xdr:to>
      <xdr:col>85</xdr:col>
      <xdr:colOff>127000</xdr:colOff>
      <xdr:row>79</xdr:row>
      <xdr:rowOff>16002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486003"/>
          <a:ext cx="8382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84201</xdr:rowOff>
    </xdr:from>
    <xdr:to>
      <xdr:col>81</xdr:col>
      <xdr:colOff>50800</xdr:colOff>
      <xdr:row>78</xdr:row>
      <xdr:rowOff>112903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57301"/>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79502</xdr:rowOff>
    </xdr:from>
    <xdr:to>
      <xdr:col>76</xdr:col>
      <xdr:colOff>114300</xdr:colOff>
      <xdr:row>78</xdr:row>
      <xdr:rowOff>84201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45260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23766</xdr:rowOff>
    </xdr:from>
    <xdr:ext cx="469744"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57428" y="12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77470</xdr:rowOff>
    </xdr:from>
    <xdr:to>
      <xdr:col>71</xdr:col>
      <xdr:colOff>177800</xdr:colOff>
      <xdr:row>78</xdr:row>
      <xdr:rowOff>79502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79120"/>
          <a:ext cx="889000" cy="1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136652</xdr:rowOff>
    </xdr:from>
    <xdr:to>
      <xdr:col>85</xdr:col>
      <xdr:colOff>177800</xdr:colOff>
      <xdr:row>79</xdr:row>
      <xdr:rowOff>66802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5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51579</xdr:rowOff>
    </xdr:from>
    <xdr:ext cx="378565"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42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62103</xdr:rowOff>
    </xdr:from>
    <xdr:to>
      <xdr:col>81</xdr:col>
      <xdr:colOff>101600</xdr:colOff>
      <xdr:row>78</xdr:row>
      <xdr:rowOff>163703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154830</xdr:rowOff>
    </xdr:from>
    <xdr:ext cx="378565"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2017" y="1352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33401</xdr:rowOff>
    </xdr:from>
    <xdr:to>
      <xdr:col>76</xdr:col>
      <xdr:colOff>165100</xdr:colOff>
      <xdr:row>78</xdr:row>
      <xdr:rowOff>135001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126128</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57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28702</xdr:rowOff>
    </xdr:from>
    <xdr:to>
      <xdr:col>72</xdr:col>
      <xdr:colOff>38100</xdr:colOff>
      <xdr:row>78</xdr:row>
      <xdr:rowOff>130302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121429</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68428"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26670</xdr:rowOff>
    </xdr:from>
    <xdr:to>
      <xdr:col>67</xdr:col>
      <xdr:colOff>101600</xdr:colOff>
      <xdr:row>77</xdr:row>
      <xdr:rowOff>128270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119397</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79428" y="133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107353</xdr:rowOff>
    </xdr:from>
    <xdr:to>
      <xdr:col>85</xdr:col>
      <xdr:colOff>126364</xdr:colOff>
      <xdr:row>98</xdr:row>
      <xdr:rowOff>159311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09303"/>
          <a:ext cx="1269" cy="125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163138</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6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159311</xdr:rowOff>
    </xdr:from>
    <xdr:to>
      <xdr:col>86</xdr:col>
      <xdr:colOff>25400</xdr:colOff>
      <xdr:row>98</xdr:row>
      <xdr:rowOff>159311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6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54030</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107353</xdr:rowOff>
    </xdr:from>
    <xdr:to>
      <xdr:col>86</xdr:col>
      <xdr:colOff>25400</xdr:colOff>
      <xdr:row>91</xdr:row>
      <xdr:rowOff>107353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0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8271</xdr:rowOff>
    </xdr:from>
    <xdr:to>
      <xdr:col>85</xdr:col>
      <xdr:colOff>127000</xdr:colOff>
      <xdr:row>91</xdr:row>
      <xdr:rowOff>107353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5438771"/>
          <a:ext cx="838200" cy="27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165952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16075</xdr:rowOff>
    </xdr:from>
    <xdr:to>
      <xdr:col>85</xdr:col>
      <xdr:colOff>177800</xdr:colOff>
      <xdr:row>96</xdr:row>
      <xdr:rowOff>117675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4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8271</xdr:rowOff>
    </xdr:from>
    <xdr:to>
      <xdr:col>81</xdr:col>
      <xdr:colOff>50800</xdr:colOff>
      <xdr:row>90</xdr:row>
      <xdr:rowOff>98422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5438771"/>
          <a:ext cx="889000" cy="9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71918</xdr:rowOff>
    </xdr:from>
    <xdr:to>
      <xdr:col>81</xdr:col>
      <xdr:colOff>101600</xdr:colOff>
      <xdr:row>97</xdr:row>
      <xdr:rowOff>2068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164645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98422</xdr:rowOff>
    </xdr:from>
    <xdr:to>
      <xdr:col>76</xdr:col>
      <xdr:colOff>114300</xdr:colOff>
      <xdr:row>91</xdr:row>
      <xdr:rowOff>117216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5528922"/>
          <a:ext cx="889000" cy="19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102763</xdr:rowOff>
    </xdr:from>
    <xdr:to>
      <xdr:col>76</xdr:col>
      <xdr:colOff>165100</xdr:colOff>
      <xdr:row>98</xdr:row>
      <xdr:rowOff>32913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24040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117216</xdr:rowOff>
    </xdr:from>
    <xdr:to>
      <xdr:col>71</xdr:col>
      <xdr:colOff>177800</xdr:colOff>
      <xdr:row>92</xdr:row>
      <xdr:rowOff>110455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5719166"/>
          <a:ext cx="889000" cy="16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3485</xdr:rowOff>
    </xdr:from>
    <xdr:to>
      <xdr:col>72</xdr:col>
      <xdr:colOff>38100</xdr:colOff>
      <xdr:row>97</xdr:row>
      <xdr:rowOff>105085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96212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10801</xdr:rowOff>
    </xdr:from>
    <xdr:to>
      <xdr:col>67</xdr:col>
      <xdr:colOff>101600</xdr:colOff>
      <xdr:row>97</xdr:row>
      <xdr:rowOff>112401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103528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56553</xdr:rowOff>
    </xdr:from>
    <xdr:to>
      <xdr:col>85</xdr:col>
      <xdr:colOff>177800</xdr:colOff>
      <xdr:row>91</xdr:row>
      <xdr:rowOff>158153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56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9580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6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128921</xdr:rowOff>
    </xdr:from>
    <xdr:to>
      <xdr:col>81</xdr:col>
      <xdr:colOff>101600</xdr:colOff>
      <xdr:row>90</xdr:row>
      <xdr:rowOff>59071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53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75598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516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47622</xdr:rowOff>
    </xdr:from>
    <xdr:to>
      <xdr:col>76</xdr:col>
      <xdr:colOff>165100</xdr:colOff>
      <xdr:row>90</xdr:row>
      <xdr:rowOff>149222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54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165749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52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66416</xdr:rowOff>
    </xdr:from>
    <xdr:to>
      <xdr:col>72</xdr:col>
      <xdr:colOff>38100</xdr:colOff>
      <xdr:row>91</xdr:row>
      <xdr:rowOff>168016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566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13093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54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59655</xdr:rowOff>
    </xdr:from>
    <xdr:to>
      <xdr:col>67</xdr:col>
      <xdr:colOff>101600</xdr:colOff>
      <xdr:row>92</xdr:row>
      <xdr:rowOff>161255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58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6332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56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169875</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13375"/>
          <a:ext cx="1269" cy="13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160494</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75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116552</xdr:rowOff>
    </xdr:from>
    <xdr:ext cx="469744"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169875</xdr:rowOff>
    </xdr:from>
    <xdr:to>
      <xdr:col>116</xdr:col>
      <xdr:colOff>152400</xdr:colOff>
      <xdr:row>30</xdr:row>
      <xdr:rowOff>169875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1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169875</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5313375"/>
          <a:ext cx="838200" cy="134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33494</xdr:rowOff>
    </xdr:from>
    <xdr:ext cx="313932"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85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55067</xdr:rowOff>
    </xdr:from>
    <xdr:to>
      <xdr:col>116</xdr:col>
      <xdr:colOff>114300</xdr:colOff>
      <xdr:row>38</xdr:row>
      <xdr:rowOff>156667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283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139700</xdr:rowOff>
    </xdr:from>
    <xdr:to>
      <xdr:col>102</xdr:col>
      <xdr:colOff>114300</xdr:colOff>
      <xdr:row>31</xdr:row>
      <xdr:rowOff>48717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52832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78842</xdr:rowOff>
    </xdr:from>
    <xdr:to>
      <xdr:col>102</xdr:col>
      <xdr:colOff>165100</xdr:colOff>
      <xdr:row>39</xdr:row>
      <xdr:rowOff>8992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119</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88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70612</xdr:rowOff>
    </xdr:from>
    <xdr:to>
      <xdr:col>98</xdr:col>
      <xdr:colOff>38100</xdr:colOff>
      <xdr:row>39</xdr:row>
      <xdr:rowOff>762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163339</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99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119075</xdr:rowOff>
    </xdr:from>
    <xdr:to>
      <xdr:col>116</xdr:col>
      <xdr:colOff>114300</xdr:colOff>
      <xdr:row>31</xdr:row>
      <xdr:rowOff>49225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52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72102</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2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88900</xdr:rowOff>
    </xdr:from>
    <xdr:to>
      <xdr:col>102</xdr:col>
      <xdr:colOff>165100</xdr:colOff>
      <xdr:row>31</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35577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169367</xdr:rowOff>
    </xdr:from>
    <xdr:to>
      <xdr:col>98</xdr:col>
      <xdr:colOff>38100</xdr:colOff>
      <xdr:row>31</xdr:row>
      <xdr:rowOff>99517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116044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508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160182</xdr:rowOff>
    </xdr:from>
    <xdr:to>
      <xdr:col>116</xdr:col>
      <xdr:colOff>62864</xdr:colOff>
      <xdr:row>58</xdr:row>
      <xdr:rowOff>139426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32682"/>
          <a:ext cx="1269" cy="135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143253</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08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139426</xdr:rowOff>
    </xdr:from>
    <xdr:to>
      <xdr:col>116</xdr:col>
      <xdr:colOff>152400</xdr:colOff>
      <xdr:row>58</xdr:row>
      <xdr:rowOff>139426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0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106859</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160182</xdr:rowOff>
    </xdr:from>
    <xdr:to>
      <xdr:col>116</xdr:col>
      <xdr:colOff>152400</xdr:colOff>
      <xdr:row>50</xdr:row>
      <xdr:rowOff>160182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3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145095</xdr:rowOff>
    </xdr:from>
    <xdr:to>
      <xdr:col>116</xdr:col>
      <xdr:colOff>63500</xdr:colOff>
      <xdr:row>50</xdr:row>
      <xdr:rowOff>160182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8717595"/>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6519</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7791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28092</xdr:rowOff>
    </xdr:from>
    <xdr:to>
      <xdr:col>116</xdr:col>
      <xdr:colOff>114300</xdr:colOff>
      <xdr:row>57</xdr:row>
      <xdr:rowOff>129692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8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145095</xdr:rowOff>
    </xdr:from>
    <xdr:to>
      <xdr:col>111</xdr:col>
      <xdr:colOff>177800</xdr:colOff>
      <xdr:row>50</xdr:row>
      <xdr:rowOff>148113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8717595"/>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62657</xdr:rowOff>
    </xdr:from>
    <xdr:to>
      <xdr:col>112</xdr:col>
      <xdr:colOff>38100</xdr:colOff>
      <xdr:row>57</xdr:row>
      <xdr:rowOff>164257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83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155384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92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122052</xdr:rowOff>
    </xdr:from>
    <xdr:to>
      <xdr:col>107</xdr:col>
      <xdr:colOff>50800</xdr:colOff>
      <xdr:row>50</xdr:row>
      <xdr:rowOff>148113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869455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48118</xdr:rowOff>
    </xdr:from>
    <xdr:to>
      <xdr:col>107</xdr:col>
      <xdr:colOff>101600</xdr:colOff>
      <xdr:row>57</xdr:row>
      <xdr:rowOff>149718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140845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91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71760</xdr:rowOff>
    </xdr:from>
    <xdr:to>
      <xdr:col>102</xdr:col>
      <xdr:colOff>114300</xdr:colOff>
      <xdr:row>50</xdr:row>
      <xdr:rowOff>122052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8644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15748</xdr:rowOff>
    </xdr:from>
    <xdr:to>
      <xdr:col>102</xdr:col>
      <xdr:colOff>165100</xdr:colOff>
      <xdr:row>57</xdr:row>
      <xdr:rowOff>117348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108475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9530</xdr:rowOff>
    </xdr:from>
    <xdr:to>
      <xdr:col>98</xdr:col>
      <xdr:colOff>38100</xdr:colOff>
      <xdr:row>57</xdr:row>
      <xdr:rowOff>111130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102257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109382</xdr:rowOff>
    </xdr:from>
    <xdr:to>
      <xdr:col>116</xdr:col>
      <xdr:colOff>114300</xdr:colOff>
      <xdr:row>51</xdr:row>
      <xdr:rowOff>39532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86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62409</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86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94295</xdr:rowOff>
    </xdr:from>
    <xdr:to>
      <xdr:col>112</xdr:col>
      <xdr:colOff>38100</xdr:colOff>
      <xdr:row>51</xdr:row>
      <xdr:rowOff>24445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86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40972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84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97313</xdr:rowOff>
    </xdr:from>
    <xdr:to>
      <xdr:col>107</xdr:col>
      <xdr:colOff>101600</xdr:colOff>
      <xdr:row>51</xdr:row>
      <xdr:rowOff>27463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86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43990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844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71252</xdr:rowOff>
    </xdr:from>
    <xdr:to>
      <xdr:col>102</xdr:col>
      <xdr:colOff>165100</xdr:colOff>
      <xdr:row>51</xdr:row>
      <xdr:rowOff>1402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86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17929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84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20960</xdr:rowOff>
    </xdr:from>
    <xdr:to>
      <xdr:col>98</xdr:col>
      <xdr:colOff>38100</xdr:colOff>
      <xdr:row>50</xdr:row>
      <xdr:rowOff>122560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85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139087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83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114691</xdr:rowOff>
    </xdr:from>
    <xdr:to>
      <xdr:col>116</xdr:col>
      <xdr:colOff>63500</xdr:colOff>
      <xdr:row>75</xdr:row>
      <xdr:rowOff>79075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630541"/>
          <a:ext cx="838200" cy="30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114691</xdr:rowOff>
    </xdr:from>
    <xdr:to>
      <xdr:col>111</xdr:col>
      <xdr:colOff>177800</xdr:colOff>
      <xdr:row>75</xdr:row>
      <xdr:rowOff>138511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630541"/>
          <a:ext cx="889000" cy="3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59690</xdr:rowOff>
    </xdr:from>
    <xdr:to>
      <xdr:col>107</xdr:col>
      <xdr:colOff>50800</xdr:colOff>
      <xdr:row>75</xdr:row>
      <xdr:rowOff>138511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2918440"/>
          <a:ext cx="889000" cy="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42042</xdr:rowOff>
    </xdr:from>
    <xdr:to>
      <xdr:col>102</xdr:col>
      <xdr:colOff>114300</xdr:colOff>
      <xdr:row>75</xdr:row>
      <xdr:rowOff>59690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00792"/>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28275</xdr:rowOff>
    </xdr:from>
    <xdr:to>
      <xdr:col>116</xdr:col>
      <xdr:colOff>114300</xdr:colOff>
      <xdr:row>75</xdr:row>
      <xdr:rowOff>129875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8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6702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8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63891</xdr:rowOff>
    </xdr:from>
    <xdr:to>
      <xdr:col>112</xdr:col>
      <xdr:colOff>38100</xdr:colOff>
      <xdr:row>73</xdr:row>
      <xdr:rowOff>165491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10568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3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87711</xdr:rowOff>
    </xdr:from>
    <xdr:to>
      <xdr:col>107</xdr:col>
      <xdr:colOff>101600</xdr:colOff>
      <xdr:row>76</xdr:row>
      <xdr:rowOff>17861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8890</xdr:rowOff>
    </xdr:from>
    <xdr:to>
      <xdr:col>102</xdr:col>
      <xdr:colOff>165100</xdr:colOff>
      <xdr:row>75</xdr:row>
      <xdr:rowOff>110490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4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162692</xdr:rowOff>
    </xdr:from>
    <xdr:to>
      <xdr:col>98</xdr:col>
      <xdr:colOff>38100</xdr:colOff>
      <xdr:row>75</xdr:row>
      <xdr:rowOff>92842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109369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975,341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169,681</a:t>
          </a:r>
          <a:r>
            <a:rPr kumimoji="1" lang="ja-JP" altLang="en-US" sz="1300">
              <a:latin typeface="ＭＳ Ｐゴシック" panose="020B0600070205080204" pitchFamily="50" charset="-128"/>
              <a:ea typeface="ＭＳ Ｐゴシック" panose="020B0600070205080204" pitchFamily="50" charset="-128"/>
            </a:rPr>
            <a:t>円となっており、対前年度比では</a:t>
          </a:r>
          <a:r>
            <a:rPr kumimoji="1" lang="en-US" altLang="ja-JP" sz="1300">
              <a:latin typeface="ＭＳ Ｐゴシック" panose="020B0600070205080204" pitchFamily="50" charset="-128"/>
              <a:ea typeface="ＭＳ Ｐゴシック" panose="020B0600070205080204" pitchFamily="50" charset="-128"/>
            </a:rPr>
            <a:t>1,537</a:t>
          </a:r>
          <a:r>
            <a:rPr kumimoji="1" lang="ja-JP" altLang="en-US" sz="1300">
              <a:latin typeface="ＭＳ Ｐゴシック" panose="020B0600070205080204" pitchFamily="50" charset="-128"/>
              <a:ea typeface="ＭＳ Ｐゴシック" panose="020B0600070205080204" pitchFamily="50" charset="-128"/>
            </a:rPr>
            <a:t>円の増となった。千代田区では、平成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年度の新規採用職員の抑制や事務の委託化を推進したことなどにより、平成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人（増減率約△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職員数を純減したものの類似団体平均と比べて高い水準にある。類似団体内平均を上回っている主な要因は、類似団体中最も人口が少ないこと及び昼間人口が突出していることによるものである。住民記録や戸籍、税、国民健康保険等の自治体が提供しているサービスには、窓口開設経費やシステム運営経費などの固定的な経費が発生するが、人口規模が小さいためこの固定費の割合が高くなる。 </a:t>
          </a:r>
        </a:p>
        <a:p>
          <a:r>
            <a:rPr kumimoji="1" lang="ja-JP" altLang="en-US" sz="1300">
              <a:latin typeface="ＭＳ Ｐゴシック" panose="020B0600070205080204" pitchFamily="50" charset="-128"/>
              <a:ea typeface="ＭＳ Ｐゴシック" panose="020B0600070205080204" pitchFamily="50" charset="-128"/>
            </a:rPr>
            <a:t>　また、昼間人口に対しても行政サービスを提供していく必要があり、単純に類似団体と比較はできない。今後も、民間でも実施可能な業務などについては委託化を進めるなど、人件費に係るコストの低減に努め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67,911
64,558
11.66
68,549,008
66,236,416
1,110,889
35,567,322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64915</xdr:rowOff>
    </xdr:from>
    <xdr:to>
      <xdr:col>24</xdr:col>
      <xdr:colOff>62865</xdr:colOff>
      <xdr:row>38</xdr:row>
      <xdr:rowOff>108349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551315"/>
          <a:ext cx="1270" cy="107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112176</xdr:rowOff>
    </xdr:from>
    <xdr:ext cx="378565"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108349</xdr:rowOff>
    </xdr:from>
    <xdr:to>
      <xdr:col>24</xdr:col>
      <xdr:colOff>152400</xdr:colOff>
      <xdr:row>38</xdr:row>
      <xdr:rowOff>108349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11592</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32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64915</xdr:rowOff>
    </xdr:from>
    <xdr:to>
      <xdr:col>24</xdr:col>
      <xdr:colOff>152400</xdr:colOff>
      <xdr:row>32</xdr:row>
      <xdr:rowOff>64915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551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15440</xdr:rowOff>
    </xdr:from>
    <xdr:to>
      <xdr:col>24</xdr:col>
      <xdr:colOff>63500</xdr:colOff>
      <xdr:row>32</xdr:row>
      <xdr:rowOff>64915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501840"/>
          <a:ext cx="8382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72226</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5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93799</xdr:rowOff>
    </xdr:from>
    <xdr:to>
      <xdr:col>24</xdr:col>
      <xdr:colOff>114300</xdr:colOff>
      <xdr:row>38</xdr:row>
      <xdr:rowOff>23949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3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72263</xdr:rowOff>
    </xdr:from>
    <xdr:to>
      <xdr:col>19</xdr:col>
      <xdr:colOff>177800</xdr:colOff>
      <xdr:row>32</xdr:row>
      <xdr:rowOff>15440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215763"/>
          <a:ext cx="889000" cy="28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100004</xdr:rowOff>
    </xdr:from>
    <xdr:to>
      <xdr:col>20</xdr:col>
      <xdr:colOff>38100</xdr:colOff>
      <xdr:row>38</xdr:row>
      <xdr:rowOff>30153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436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21280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3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72263</xdr:rowOff>
    </xdr:from>
    <xdr:to>
      <xdr:col>15</xdr:col>
      <xdr:colOff>50800</xdr:colOff>
      <xdr:row>31</xdr:row>
      <xdr:rowOff>132026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215763"/>
          <a:ext cx="889000" cy="23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94288</xdr:rowOff>
    </xdr:from>
    <xdr:to>
      <xdr:col>15</xdr:col>
      <xdr:colOff>101600</xdr:colOff>
      <xdr:row>38</xdr:row>
      <xdr:rowOff>24439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15565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5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67201</xdr:rowOff>
    </xdr:from>
    <xdr:to>
      <xdr:col>10</xdr:col>
      <xdr:colOff>114300</xdr:colOff>
      <xdr:row>31</xdr:row>
      <xdr:rowOff>132026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382151"/>
          <a:ext cx="8890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84981</xdr:rowOff>
    </xdr:from>
    <xdr:to>
      <xdr:col>10</xdr:col>
      <xdr:colOff>165100</xdr:colOff>
      <xdr:row>38</xdr:row>
      <xdr:rowOff>15131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6258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82859</xdr:rowOff>
    </xdr:from>
    <xdr:to>
      <xdr:col>6</xdr:col>
      <xdr:colOff>38100</xdr:colOff>
      <xdr:row>38</xdr:row>
      <xdr:rowOff>13009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4136</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14115</xdr:rowOff>
    </xdr:from>
    <xdr:to>
      <xdr:col>24</xdr:col>
      <xdr:colOff>114300</xdr:colOff>
      <xdr:row>32</xdr:row>
      <xdr:rowOff>115715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138592</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45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136090</xdr:rowOff>
    </xdr:from>
    <xdr:to>
      <xdr:col>20</xdr:col>
      <xdr:colOff>38100</xdr:colOff>
      <xdr:row>32</xdr:row>
      <xdr:rowOff>66240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4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82767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52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21463</xdr:rowOff>
    </xdr:from>
    <xdr:to>
      <xdr:col>15</xdr:col>
      <xdr:colOff>101600</xdr:colOff>
      <xdr:row>30</xdr:row>
      <xdr:rowOff>123063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1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139590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49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81226</xdr:rowOff>
    </xdr:from>
    <xdr:to>
      <xdr:col>10</xdr:col>
      <xdr:colOff>165100</xdr:colOff>
      <xdr:row>32</xdr:row>
      <xdr:rowOff>11376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3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27903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51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16401</xdr:rowOff>
    </xdr:from>
    <xdr:to>
      <xdr:col>6</xdr:col>
      <xdr:colOff>38100</xdr:colOff>
      <xdr:row>31</xdr:row>
      <xdr:rowOff>118001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134528</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51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171018</xdr:rowOff>
    </xdr:from>
    <xdr:to>
      <xdr:col>24</xdr:col>
      <xdr:colOff>62865</xdr:colOff>
      <xdr:row>58</xdr:row>
      <xdr:rowOff>77220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429318"/>
          <a:ext cx="1270" cy="59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81047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77220</xdr:rowOff>
    </xdr:from>
    <xdr:to>
      <xdr:col>24</xdr:col>
      <xdr:colOff>152400</xdr:colOff>
      <xdr:row>58</xdr:row>
      <xdr:rowOff>77220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117695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20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171018</xdr:rowOff>
    </xdr:from>
    <xdr:to>
      <xdr:col>24</xdr:col>
      <xdr:colOff>152400</xdr:colOff>
      <xdr:row>54</xdr:row>
      <xdr:rowOff>171018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42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171018</xdr:rowOff>
    </xdr:from>
    <xdr:to>
      <xdr:col>24</xdr:col>
      <xdr:colOff>63500</xdr:colOff>
      <xdr:row>55</xdr:row>
      <xdr:rowOff>140367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29318"/>
          <a:ext cx="838200" cy="14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109683</xdr:rowOff>
    </xdr:from>
    <xdr:to>
      <xdr:col>24</xdr:col>
      <xdr:colOff>114300</xdr:colOff>
      <xdr:row>58</xdr:row>
      <xdr:rowOff>39833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11657</xdr:rowOff>
    </xdr:from>
    <xdr:to>
      <xdr:col>19</xdr:col>
      <xdr:colOff>177800</xdr:colOff>
      <xdr:row>55</xdr:row>
      <xdr:rowOff>140367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584157"/>
          <a:ext cx="889000" cy="98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113574</xdr:rowOff>
    </xdr:from>
    <xdr:to>
      <xdr:col>20</xdr:col>
      <xdr:colOff>38100</xdr:colOff>
      <xdr:row>58</xdr:row>
      <xdr:rowOff>43724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34851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11657</xdr:rowOff>
    </xdr:from>
    <xdr:to>
      <xdr:col>15</xdr:col>
      <xdr:colOff>50800</xdr:colOff>
      <xdr:row>55</xdr:row>
      <xdr:rowOff>92811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584157"/>
          <a:ext cx="889000" cy="9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108601</xdr:rowOff>
    </xdr:from>
    <xdr:to>
      <xdr:col>15</xdr:col>
      <xdr:colOff>101600</xdr:colOff>
      <xdr:row>56</xdr:row>
      <xdr:rowOff>38751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29878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3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90215</xdr:rowOff>
    </xdr:from>
    <xdr:to>
      <xdr:col>10</xdr:col>
      <xdr:colOff>114300</xdr:colOff>
      <xdr:row>55</xdr:row>
      <xdr:rowOff>92811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1996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149106</xdr:rowOff>
    </xdr:from>
    <xdr:to>
      <xdr:col>10</xdr:col>
      <xdr:colOff>165100</xdr:colOff>
      <xdr:row>58</xdr:row>
      <xdr:rowOff>79256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70383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152458</xdr:rowOff>
    </xdr:from>
    <xdr:to>
      <xdr:col>6</xdr:col>
      <xdr:colOff>38100</xdr:colOff>
      <xdr:row>58</xdr:row>
      <xdr:rowOff>82608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73735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120218</xdr:rowOff>
    </xdr:from>
    <xdr:to>
      <xdr:col>24</xdr:col>
      <xdr:colOff>114300</xdr:colOff>
      <xdr:row>55</xdr:row>
      <xdr:rowOff>50368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73245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3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89567</xdr:rowOff>
    </xdr:from>
    <xdr:to>
      <xdr:col>20</xdr:col>
      <xdr:colOff>38100</xdr:colOff>
      <xdr:row>56</xdr:row>
      <xdr:rowOff>19717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36244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29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132307</xdr:rowOff>
    </xdr:from>
    <xdr:to>
      <xdr:col>15</xdr:col>
      <xdr:colOff>101600</xdr:colOff>
      <xdr:row>50</xdr:row>
      <xdr:rowOff>62457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78984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42011</xdr:rowOff>
    </xdr:from>
    <xdr:to>
      <xdr:col>10</xdr:col>
      <xdr:colOff>165100</xdr:colOff>
      <xdr:row>55</xdr:row>
      <xdr:rowOff>143611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160138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39415</xdr:rowOff>
    </xdr:from>
    <xdr:to>
      <xdr:col>6</xdr:col>
      <xdr:colOff>38100</xdr:colOff>
      <xdr:row>55</xdr:row>
      <xdr:rowOff>141015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157542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164589</xdr:rowOff>
    </xdr:from>
    <xdr:to>
      <xdr:col>24</xdr:col>
      <xdr:colOff>63500</xdr:colOff>
      <xdr:row>71</xdr:row>
      <xdr:rowOff>81731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166089"/>
          <a:ext cx="838200" cy="8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81731</xdr:rowOff>
    </xdr:from>
    <xdr:to>
      <xdr:col>19</xdr:col>
      <xdr:colOff>177800</xdr:colOff>
      <xdr:row>72</xdr:row>
      <xdr:rowOff>23228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254681"/>
          <a:ext cx="889000" cy="1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23228</xdr:rowOff>
    </xdr:from>
    <xdr:to>
      <xdr:col>15</xdr:col>
      <xdr:colOff>50800</xdr:colOff>
      <xdr:row>73</xdr:row>
      <xdr:rowOff>103495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367628"/>
          <a:ext cx="889000" cy="25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103495</xdr:rowOff>
    </xdr:from>
    <xdr:to>
      <xdr:col>10</xdr:col>
      <xdr:colOff>114300</xdr:colOff>
      <xdr:row>74</xdr:row>
      <xdr:rowOff>6588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619345"/>
          <a:ext cx="889000" cy="7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127164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50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113789</xdr:rowOff>
    </xdr:from>
    <xdr:to>
      <xdr:col>24</xdr:col>
      <xdr:colOff>114300</xdr:colOff>
      <xdr:row>71</xdr:row>
      <xdr:rowOff>43939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1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66816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0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30931</xdr:rowOff>
    </xdr:from>
    <xdr:to>
      <xdr:col>20</xdr:col>
      <xdr:colOff>38100</xdr:colOff>
      <xdr:row>71</xdr:row>
      <xdr:rowOff>132531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2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149058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197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143878</xdr:rowOff>
    </xdr:from>
    <xdr:to>
      <xdr:col>15</xdr:col>
      <xdr:colOff>101600</xdr:colOff>
      <xdr:row>72</xdr:row>
      <xdr:rowOff>74028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3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90555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0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52695</xdr:rowOff>
    </xdr:from>
    <xdr:to>
      <xdr:col>10</xdr:col>
      <xdr:colOff>165100</xdr:colOff>
      <xdr:row>73</xdr:row>
      <xdr:rowOff>154295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170822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3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127238</xdr:rowOff>
    </xdr:from>
    <xdr:to>
      <xdr:col>6</xdr:col>
      <xdr:colOff>38100</xdr:colOff>
      <xdr:row>74</xdr:row>
      <xdr:rowOff>57388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6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73915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41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88804</xdr:rowOff>
    </xdr:from>
    <xdr:to>
      <xdr:col>24</xdr:col>
      <xdr:colOff>62865</xdr:colOff>
      <xdr:row>97</xdr:row>
      <xdr:rowOff>165858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862204"/>
          <a:ext cx="1270" cy="934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169685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8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165858</xdr:rowOff>
    </xdr:from>
    <xdr:to>
      <xdr:col>24</xdr:col>
      <xdr:colOff>152400</xdr:colOff>
      <xdr:row>97</xdr:row>
      <xdr:rowOff>165858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7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35481</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63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88804</xdr:rowOff>
    </xdr:from>
    <xdr:to>
      <xdr:col>24</xdr:col>
      <xdr:colOff>152400</xdr:colOff>
      <xdr:row>92</xdr:row>
      <xdr:rowOff>88804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86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44472</xdr:rowOff>
    </xdr:from>
    <xdr:to>
      <xdr:col>24</xdr:col>
      <xdr:colOff>63500</xdr:colOff>
      <xdr:row>92</xdr:row>
      <xdr:rowOff>88804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5646422"/>
          <a:ext cx="838200" cy="2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81222</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540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102795</xdr:rowOff>
    </xdr:from>
    <xdr:to>
      <xdr:col>24</xdr:col>
      <xdr:colOff>114300</xdr:colOff>
      <xdr:row>97</xdr:row>
      <xdr:rowOff>32945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6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44472</xdr:rowOff>
    </xdr:from>
    <xdr:to>
      <xdr:col>19</xdr:col>
      <xdr:colOff>177800</xdr:colOff>
      <xdr:row>93</xdr:row>
      <xdr:rowOff>10068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5646422"/>
          <a:ext cx="889000" cy="3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117525</xdr:rowOff>
    </xdr:from>
    <xdr:to>
      <xdr:col>20</xdr:col>
      <xdr:colOff>38100</xdr:colOff>
      <xdr:row>97</xdr:row>
      <xdr:rowOff>47675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38802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6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10068</xdr:rowOff>
    </xdr:from>
    <xdr:to>
      <xdr:col>15</xdr:col>
      <xdr:colOff>50800</xdr:colOff>
      <xdr:row>94</xdr:row>
      <xdr:rowOff>100070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5954918"/>
          <a:ext cx="889000" cy="26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28746</xdr:rowOff>
    </xdr:from>
    <xdr:to>
      <xdr:col>15</xdr:col>
      <xdr:colOff>101600</xdr:colOff>
      <xdr:row>98</xdr:row>
      <xdr:rowOff>130346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121473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31279</xdr:rowOff>
    </xdr:from>
    <xdr:to>
      <xdr:col>10</xdr:col>
      <xdr:colOff>114300</xdr:colOff>
      <xdr:row>94</xdr:row>
      <xdr:rowOff>100070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147579"/>
          <a:ext cx="889000" cy="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81993</xdr:rowOff>
    </xdr:from>
    <xdr:to>
      <xdr:col>10</xdr:col>
      <xdr:colOff>165100</xdr:colOff>
      <xdr:row>99</xdr:row>
      <xdr:rowOff>12143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3270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95611</xdr:rowOff>
    </xdr:from>
    <xdr:to>
      <xdr:col>6</xdr:col>
      <xdr:colOff>38100</xdr:colOff>
      <xdr:row>99</xdr:row>
      <xdr:rowOff>25761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16888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38004</xdr:rowOff>
    </xdr:from>
    <xdr:to>
      <xdr:col>24</xdr:col>
      <xdr:colOff>114300</xdr:colOff>
      <xdr:row>92</xdr:row>
      <xdr:rowOff>139604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58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162481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57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165122</xdr:rowOff>
    </xdr:from>
    <xdr:to>
      <xdr:col>20</xdr:col>
      <xdr:colOff>38100</xdr:colOff>
      <xdr:row>91</xdr:row>
      <xdr:rowOff>95272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55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111799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497795" y="1537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130718</xdr:rowOff>
    </xdr:from>
    <xdr:to>
      <xdr:col>15</xdr:col>
      <xdr:colOff>101600</xdr:colOff>
      <xdr:row>93</xdr:row>
      <xdr:rowOff>60868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5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77395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56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49270</xdr:rowOff>
    </xdr:from>
    <xdr:to>
      <xdr:col>10</xdr:col>
      <xdr:colOff>165100</xdr:colOff>
      <xdr:row>94</xdr:row>
      <xdr:rowOff>150870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1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167397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59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151929</xdr:rowOff>
    </xdr:from>
    <xdr:to>
      <xdr:col>6</xdr:col>
      <xdr:colOff>38100</xdr:colOff>
      <xdr:row>94</xdr:row>
      <xdr:rowOff>82079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98606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58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61976</xdr:rowOff>
    </xdr:from>
    <xdr:to>
      <xdr:col>55</xdr:col>
      <xdr:colOff>0</xdr:colOff>
      <xdr:row>34</xdr:row>
      <xdr:rowOff>86208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891276"/>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61976</xdr:rowOff>
    </xdr:from>
    <xdr:to>
      <xdr:col>50</xdr:col>
      <xdr:colOff>114300</xdr:colOff>
      <xdr:row>34</xdr:row>
      <xdr:rowOff>80264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5891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80264</xdr:rowOff>
    </xdr:from>
    <xdr:to>
      <xdr:col>45</xdr:col>
      <xdr:colOff>177800</xdr:colOff>
      <xdr:row>34</xdr:row>
      <xdr:rowOff>105410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9095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95809</xdr:rowOff>
    </xdr:from>
    <xdr:to>
      <xdr:col>41</xdr:col>
      <xdr:colOff>50800</xdr:colOff>
      <xdr:row>34</xdr:row>
      <xdr:rowOff>105410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92510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35408</xdr:rowOff>
    </xdr:from>
    <xdr:to>
      <xdr:col>55</xdr:col>
      <xdr:colOff>50800</xdr:colOff>
      <xdr:row>34</xdr:row>
      <xdr:rowOff>137008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58285</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11176</xdr:rowOff>
    </xdr:from>
    <xdr:to>
      <xdr:col>50</xdr:col>
      <xdr:colOff>165100</xdr:colOff>
      <xdr:row>34</xdr:row>
      <xdr:rowOff>112776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129303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29464</xdr:rowOff>
    </xdr:from>
    <xdr:to>
      <xdr:col>46</xdr:col>
      <xdr:colOff>38100</xdr:colOff>
      <xdr:row>34</xdr:row>
      <xdr:rowOff>131064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147591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54610</xdr:rowOff>
    </xdr:from>
    <xdr:to>
      <xdr:col>41</xdr:col>
      <xdr:colOff>101600</xdr:colOff>
      <xdr:row>34</xdr:row>
      <xdr:rowOff>156210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1287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45009</xdr:rowOff>
    </xdr:from>
    <xdr:to>
      <xdr:col>36</xdr:col>
      <xdr:colOff>165100</xdr:colOff>
      <xdr:row>34</xdr:row>
      <xdr:rowOff>146609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163136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64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86802</xdr:rowOff>
    </xdr:from>
    <xdr:to>
      <xdr:col>55</xdr:col>
      <xdr:colOff>0</xdr:colOff>
      <xdr:row>71</xdr:row>
      <xdr:rowOff>156068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088302"/>
          <a:ext cx="838200" cy="2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86802</xdr:rowOff>
    </xdr:from>
    <xdr:to>
      <xdr:col>50</xdr:col>
      <xdr:colOff>114300</xdr:colOff>
      <xdr:row>71</xdr:row>
      <xdr:rowOff>124704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088302"/>
          <a:ext cx="889000" cy="20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23801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2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124704</xdr:rowOff>
    </xdr:from>
    <xdr:to>
      <xdr:col>45</xdr:col>
      <xdr:colOff>177800</xdr:colOff>
      <xdr:row>71</xdr:row>
      <xdr:rowOff>162011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297654"/>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152181</xdr:rowOff>
    </xdr:from>
    <xdr:to>
      <xdr:col>41</xdr:col>
      <xdr:colOff>50800</xdr:colOff>
      <xdr:row>71</xdr:row>
      <xdr:rowOff>162011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32513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91101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65955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105268</xdr:rowOff>
    </xdr:from>
    <xdr:to>
      <xdr:col>55</xdr:col>
      <xdr:colOff>50800</xdr:colOff>
      <xdr:row>72</xdr:row>
      <xdr:rowOff>35418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2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20195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1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36002</xdr:rowOff>
    </xdr:from>
    <xdr:to>
      <xdr:col>50</xdr:col>
      <xdr:colOff>165100</xdr:colOff>
      <xdr:row>70</xdr:row>
      <xdr:rowOff>137602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0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154129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18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73904</xdr:rowOff>
    </xdr:from>
    <xdr:to>
      <xdr:col>46</xdr:col>
      <xdr:colOff>38100</xdr:colOff>
      <xdr:row>72</xdr:row>
      <xdr:rowOff>4054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2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20581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0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111211</xdr:rowOff>
    </xdr:from>
    <xdr:to>
      <xdr:col>41</xdr:col>
      <xdr:colOff>101600</xdr:colOff>
      <xdr:row>72</xdr:row>
      <xdr:rowOff>41361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2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57888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0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101381</xdr:rowOff>
    </xdr:from>
    <xdr:to>
      <xdr:col>36</xdr:col>
      <xdr:colOff>165100</xdr:colOff>
      <xdr:row>72</xdr:row>
      <xdr:rowOff>31531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2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48058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0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80088</xdr:rowOff>
    </xdr:from>
    <xdr:to>
      <xdr:col>55</xdr:col>
      <xdr:colOff>0</xdr:colOff>
      <xdr:row>93</xdr:row>
      <xdr:rowOff>162582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024938"/>
          <a:ext cx="838200" cy="8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80172</xdr:rowOff>
    </xdr:from>
    <xdr:to>
      <xdr:col>50</xdr:col>
      <xdr:colOff>114300</xdr:colOff>
      <xdr:row>93</xdr:row>
      <xdr:rowOff>162582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025022"/>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150393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137582</xdr:rowOff>
    </xdr:from>
    <xdr:to>
      <xdr:col>45</xdr:col>
      <xdr:colOff>177800</xdr:colOff>
      <xdr:row>93</xdr:row>
      <xdr:rowOff>80172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910982"/>
          <a:ext cx="889000" cy="1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137582</xdr:rowOff>
    </xdr:from>
    <xdr:to>
      <xdr:col>41</xdr:col>
      <xdr:colOff>50800</xdr:colOff>
      <xdr:row>93</xdr:row>
      <xdr:rowOff>96098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910982"/>
          <a:ext cx="889000" cy="1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29288</xdr:rowOff>
    </xdr:from>
    <xdr:to>
      <xdr:col>55</xdr:col>
      <xdr:colOff>50800</xdr:colOff>
      <xdr:row>93</xdr:row>
      <xdr:rowOff>130888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52165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2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111782</xdr:rowOff>
    </xdr:from>
    <xdr:to>
      <xdr:col>50</xdr:col>
      <xdr:colOff>165100</xdr:colOff>
      <xdr:row>94</xdr:row>
      <xdr:rowOff>41932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0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58459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8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29372</xdr:rowOff>
    </xdr:from>
    <xdr:to>
      <xdr:col>46</xdr:col>
      <xdr:colOff>38100</xdr:colOff>
      <xdr:row>93</xdr:row>
      <xdr:rowOff>130972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7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147499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74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86782</xdr:rowOff>
    </xdr:from>
    <xdr:to>
      <xdr:col>41</xdr:col>
      <xdr:colOff>101600</xdr:colOff>
      <xdr:row>93</xdr:row>
      <xdr:rowOff>16932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8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33459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63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45298</xdr:rowOff>
    </xdr:from>
    <xdr:to>
      <xdr:col>36</xdr:col>
      <xdr:colOff>165100</xdr:colOff>
      <xdr:row>93</xdr:row>
      <xdr:rowOff>146898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163425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7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122921</xdr:rowOff>
    </xdr:from>
    <xdr:to>
      <xdr:col>85</xdr:col>
      <xdr:colOff>127000</xdr:colOff>
      <xdr:row>37</xdr:row>
      <xdr:rowOff>38110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95121"/>
          <a:ext cx="8382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65590</xdr:rowOff>
    </xdr:from>
    <xdr:ext cx="469744"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139791</xdr:rowOff>
    </xdr:from>
    <xdr:to>
      <xdr:col>81</xdr:col>
      <xdr:colOff>50800</xdr:colOff>
      <xdr:row>37</xdr:row>
      <xdr:rowOff>38110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11991"/>
          <a:ext cx="889000" cy="6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40718</xdr:rowOff>
    </xdr:from>
    <xdr:ext cx="469744"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46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139791</xdr:rowOff>
    </xdr:from>
    <xdr:to>
      <xdr:col>76</xdr:col>
      <xdr:colOff>114300</xdr:colOff>
      <xdr:row>37</xdr:row>
      <xdr:rowOff>71531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11991"/>
          <a:ext cx="889000" cy="10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22199</xdr:rowOff>
    </xdr:from>
    <xdr:to>
      <xdr:col>71</xdr:col>
      <xdr:colOff>177800</xdr:colOff>
      <xdr:row>37</xdr:row>
      <xdr:rowOff>71531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65849"/>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117436</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68428" y="646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52926</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79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72121</xdr:rowOff>
    </xdr:from>
    <xdr:to>
      <xdr:col>85</xdr:col>
      <xdr:colOff>177800</xdr:colOff>
      <xdr:row>37</xdr:row>
      <xdr:rowOff>2271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94998</xdr:rowOff>
    </xdr:from>
    <xdr:ext cx="469744"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158760</xdr:rowOff>
    </xdr:from>
    <xdr:to>
      <xdr:col>81</xdr:col>
      <xdr:colOff>101600</xdr:colOff>
      <xdr:row>37</xdr:row>
      <xdr:rowOff>88910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105437</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46428" y="61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88991</xdr:rowOff>
    </xdr:from>
    <xdr:to>
      <xdr:col>76</xdr:col>
      <xdr:colOff>165100</xdr:colOff>
      <xdr:row>37</xdr:row>
      <xdr:rowOff>19141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35668</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57428" y="60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20731</xdr:rowOff>
    </xdr:from>
    <xdr:to>
      <xdr:col>72</xdr:col>
      <xdr:colOff>38100</xdr:colOff>
      <xdr:row>37</xdr:row>
      <xdr:rowOff>122331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138858</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68428" y="613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142849</xdr:rowOff>
    </xdr:from>
    <xdr:to>
      <xdr:col>67</xdr:col>
      <xdr:colOff>101600</xdr:colOff>
      <xdr:row>37</xdr:row>
      <xdr:rowOff>72999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89526</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79428" y="60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115183</xdr:rowOff>
    </xdr:from>
    <xdr:to>
      <xdr:col>85</xdr:col>
      <xdr:colOff>126364</xdr:colOff>
      <xdr:row>58</xdr:row>
      <xdr:rowOff>166122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59133"/>
          <a:ext cx="1269" cy="125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169949</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166122</xdr:rowOff>
    </xdr:from>
    <xdr:to>
      <xdr:col>86</xdr:col>
      <xdr:colOff>25400</xdr:colOff>
      <xdr:row>58</xdr:row>
      <xdr:rowOff>166122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61860</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3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115183</xdr:rowOff>
    </xdr:from>
    <xdr:to>
      <xdr:col>86</xdr:col>
      <xdr:colOff>25400</xdr:colOff>
      <xdr:row>51</xdr:row>
      <xdr:rowOff>115183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5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13960</xdr:rowOff>
    </xdr:from>
    <xdr:to>
      <xdr:col>85</xdr:col>
      <xdr:colOff>127000</xdr:colOff>
      <xdr:row>51</xdr:row>
      <xdr:rowOff>115183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8757910"/>
          <a:ext cx="838200" cy="10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50516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23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72089</xdr:rowOff>
    </xdr:from>
    <xdr:to>
      <xdr:col>85</xdr:col>
      <xdr:colOff>177800</xdr:colOff>
      <xdr:row>58</xdr:row>
      <xdr:rowOff>2239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4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13960</xdr:rowOff>
    </xdr:from>
    <xdr:to>
      <xdr:col>81</xdr:col>
      <xdr:colOff>50800</xdr:colOff>
      <xdr:row>53</xdr:row>
      <xdr:rowOff>107344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8757910"/>
          <a:ext cx="889000" cy="4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93996</xdr:rowOff>
    </xdr:from>
    <xdr:to>
      <xdr:col>81</xdr:col>
      <xdr:colOff>101600</xdr:colOff>
      <xdr:row>58</xdr:row>
      <xdr:rowOff>24146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15273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5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107344</xdr:rowOff>
    </xdr:from>
    <xdr:to>
      <xdr:col>76</xdr:col>
      <xdr:colOff>114300</xdr:colOff>
      <xdr:row>54</xdr:row>
      <xdr:rowOff>44631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194194"/>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162414</xdr:rowOff>
    </xdr:from>
    <xdr:to>
      <xdr:col>76</xdr:col>
      <xdr:colOff>165100</xdr:colOff>
      <xdr:row>58</xdr:row>
      <xdr:rowOff>92564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3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83691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100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120936</xdr:rowOff>
    </xdr:from>
    <xdr:to>
      <xdr:col>71</xdr:col>
      <xdr:colOff>177800</xdr:colOff>
      <xdr:row>54</xdr:row>
      <xdr:rowOff>44631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693436"/>
          <a:ext cx="889000" cy="60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162976</xdr:rowOff>
    </xdr:from>
    <xdr:to>
      <xdr:col>72</xdr:col>
      <xdr:colOff>38100</xdr:colOff>
      <xdr:row>58</xdr:row>
      <xdr:rowOff>93126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84253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3308</xdr:rowOff>
    </xdr:from>
    <xdr:to>
      <xdr:col>67</xdr:col>
      <xdr:colOff>101600</xdr:colOff>
      <xdr:row>58</xdr:row>
      <xdr:rowOff>104908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96035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64383</xdr:rowOff>
    </xdr:from>
    <xdr:to>
      <xdr:col>85</xdr:col>
      <xdr:colOff>177800</xdr:colOff>
      <xdr:row>51</xdr:row>
      <xdr:rowOff>165983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17410</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76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134610</xdr:rowOff>
    </xdr:from>
    <xdr:to>
      <xdr:col>81</xdr:col>
      <xdr:colOff>101600</xdr:colOff>
      <xdr:row>51</xdr:row>
      <xdr:rowOff>64760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7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81287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848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56544</xdr:rowOff>
    </xdr:from>
    <xdr:to>
      <xdr:col>76</xdr:col>
      <xdr:colOff>165100</xdr:colOff>
      <xdr:row>53</xdr:row>
      <xdr:rowOff>158144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14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3221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91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165281</xdr:rowOff>
    </xdr:from>
    <xdr:to>
      <xdr:col>72</xdr:col>
      <xdr:colOff>38100</xdr:colOff>
      <xdr:row>54</xdr:row>
      <xdr:rowOff>95431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111958</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902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70136</xdr:rowOff>
    </xdr:from>
    <xdr:to>
      <xdr:col>67</xdr:col>
      <xdr:colOff>101600</xdr:colOff>
      <xdr:row>51</xdr:row>
      <xdr:rowOff>286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6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16813</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841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112903</xdr:rowOff>
    </xdr:from>
    <xdr:to>
      <xdr:col>85</xdr:col>
      <xdr:colOff>127000</xdr:colOff>
      <xdr:row>99</xdr:row>
      <xdr:rowOff>16002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915003"/>
          <a:ext cx="8382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84201</xdr:rowOff>
    </xdr:from>
    <xdr:to>
      <xdr:col>81</xdr:col>
      <xdr:colOff>50800</xdr:colOff>
      <xdr:row>98</xdr:row>
      <xdr:rowOff>112903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86301"/>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79502</xdr:rowOff>
    </xdr:from>
    <xdr:to>
      <xdr:col>76</xdr:col>
      <xdr:colOff>114300</xdr:colOff>
      <xdr:row>98</xdr:row>
      <xdr:rowOff>84201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81602"/>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23004</xdr:rowOff>
    </xdr:from>
    <xdr:ext cx="469744"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57428" y="15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77470</xdr:rowOff>
    </xdr:from>
    <xdr:to>
      <xdr:col>71</xdr:col>
      <xdr:colOff>177800</xdr:colOff>
      <xdr:row>98</xdr:row>
      <xdr:rowOff>79502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08120"/>
          <a:ext cx="889000" cy="1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136652</xdr:rowOff>
    </xdr:from>
    <xdr:to>
      <xdr:col>85</xdr:col>
      <xdr:colOff>177800</xdr:colOff>
      <xdr:row>99</xdr:row>
      <xdr:rowOff>66802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9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51579</xdr:rowOff>
    </xdr:from>
    <xdr:ext cx="378565"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85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62103</xdr:rowOff>
    </xdr:from>
    <xdr:to>
      <xdr:col>81</xdr:col>
      <xdr:colOff>101600</xdr:colOff>
      <xdr:row>98</xdr:row>
      <xdr:rowOff>163703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154830</xdr:rowOff>
    </xdr:from>
    <xdr:ext cx="378565"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2017" y="1695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33401</xdr:rowOff>
    </xdr:from>
    <xdr:to>
      <xdr:col>76</xdr:col>
      <xdr:colOff>165100</xdr:colOff>
      <xdr:row>98</xdr:row>
      <xdr:rowOff>135001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126128</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57428" y="1692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28702</xdr:rowOff>
    </xdr:from>
    <xdr:to>
      <xdr:col>72</xdr:col>
      <xdr:colOff>38100</xdr:colOff>
      <xdr:row>98</xdr:row>
      <xdr:rowOff>130302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121429</xdr:rowOff>
    </xdr:from>
    <xdr:ext cx="469744"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68428" y="169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26670</xdr:rowOff>
    </xdr:from>
    <xdr:to>
      <xdr:col>67</xdr:col>
      <xdr:colOff>101600</xdr:colOff>
      <xdr:row>97</xdr:row>
      <xdr:rowOff>128270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119397</xdr:rowOff>
    </xdr:from>
    <xdr:ext cx="469744"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79428" y="167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191,780</a:t>
          </a:r>
          <a:r>
            <a:rPr kumimoji="1" lang="ja-JP" altLang="en-US" sz="1300">
              <a:latin typeface="ＭＳ Ｐゴシック" panose="020B0600070205080204" pitchFamily="50" charset="-128"/>
              <a:ea typeface="ＭＳ Ｐゴシック" panose="020B0600070205080204" pitchFamily="50" charset="-128"/>
            </a:rPr>
            <a:t>円となっており、類似団体を</a:t>
          </a:r>
          <a:r>
            <a:rPr kumimoji="1" lang="en-US" altLang="ja-JP" sz="1300">
              <a:latin typeface="ＭＳ Ｐゴシック" panose="020B0600070205080204" pitchFamily="50" charset="-128"/>
              <a:ea typeface="ＭＳ Ｐゴシック" panose="020B0600070205080204" pitchFamily="50" charset="-128"/>
            </a:rPr>
            <a:t>132,235</a:t>
          </a:r>
          <a:r>
            <a:rPr kumimoji="1" lang="ja-JP" altLang="en-US" sz="1300">
              <a:latin typeface="ＭＳ Ｐゴシック" panose="020B0600070205080204" pitchFamily="50" charset="-128"/>
              <a:ea typeface="ＭＳ Ｐゴシック" panose="020B0600070205080204" pitchFamily="50" charset="-128"/>
            </a:rPr>
            <a:t>円上回り、対前年度比では</a:t>
          </a:r>
          <a:r>
            <a:rPr kumimoji="1" lang="en-US" altLang="ja-JP" sz="1300">
              <a:latin typeface="ＭＳ Ｐゴシック" panose="020B0600070205080204" pitchFamily="50" charset="-128"/>
              <a:ea typeface="ＭＳ Ｐゴシック" panose="020B0600070205080204" pitchFamily="50" charset="-128"/>
            </a:rPr>
            <a:t>36,955</a:t>
          </a:r>
          <a:r>
            <a:rPr kumimoji="1" lang="ja-JP" altLang="en-US" sz="1300">
              <a:latin typeface="ＭＳ Ｐゴシック" panose="020B0600070205080204" pitchFamily="50" charset="-128"/>
              <a:ea typeface="ＭＳ Ｐゴシック" panose="020B0600070205080204" pitchFamily="50" charset="-128"/>
            </a:rPr>
            <a:t>円の増となった。対前年度比で増となった主な要因は、旧和泉町ポンプ所跡地の購入の増である。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94,117</a:t>
          </a:r>
          <a:r>
            <a:rPr kumimoji="1" lang="ja-JP" altLang="en-US" sz="1300">
              <a:latin typeface="ＭＳ Ｐゴシック" panose="020B0600070205080204" pitchFamily="50" charset="-128"/>
              <a:ea typeface="ＭＳ Ｐゴシック" panose="020B0600070205080204" pitchFamily="50" charset="-128"/>
            </a:rPr>
            <a:t>円となっており、類似団体を</a:t>
          </a:r>
          <a:r>
            <a:rPr kumimoji="1" lang="en-US" altLang="ja-JP" sz="1300">
              <a:latin typeface="ＭＳ Ｐゴシック" panose="020B0600070205080204" pitchFamily="50" charset="-128"/>
              <a:ea typeface="ＭＳ Ｐゴシック" panose="020B0600070205080204" pitchFamily="50" charset="-128"/>
            </a:rPr>
            <a:t>45,968</a:t>
          </a:r>
          <a:r>
            <a:rPr kumimoji="1" lang="ja-JP" altLang="en-US" sz="1300">
              <a:latin typeface="ＭＳ Ｐゴシック" panose="020B0600070205080204" pitchFamily="50" charset="-128"/>
              <a:ea typeface="ＭＳ Ｐゴシック" panose="020B0600070205080204" pitchFamily="50" charset="-128"/>
            </a:rPr>
            <a:t>円上回り、対前年度比では</a:t>
          </a:r>
          <a:r>
            <a:rPr kumimoji="1" lang="en-US" altLang="ja-JP" sz="1300">
              <a:latin typeface="ＭＳ Ｐゴシック" panose="020B0600070205080204" pitchFamily="50" charset="-128"/>
              <a:ea typeface="ＭＳ Ｐゴシック" panose="020B0600070205080204" pitchFamily="50" charset="-128"/>
            </a:rPr>
            <a:t>13,215</a:t>
          </a:r>
          <a:r>
            <a:rPr kumimoji="1" lang="ja-JP" altLang="en-US" sz="1300">
              <a:latin typeface="ＭＳ Ｐゴシック" panose="020B0600070205080204" pitchFamily="50" charset="-128"/>
              <a:ea typeface="ＭＳ Ｐゴシック" panose="020B0600070205080204" pitchFamily="50" charset="-128"/>
            </a:rPr>
            <a:t>円の減となった。対前年度比で減となった主な要因は、新型コロナウイルスワクチン接種対策の減である。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財政調整基金は、各年度、実質収支の２分の１相当額以上を積み立てている。</a:t>
          </a:r>
        </a:p>
        <a:p>
          <a:r>
            <a:rPr kumimoji="1" lang="ja-JP" altLang="en-US" sz="1400">
              <a:latin typeface="ＭＳ ゴシック" pitchFamily="49" charset="-128"/>
              <a:ea typeface="ＭＳ ゴシック" pitchFamily="49" charset="-128"/>
            </a:rPr>
            <a:t>　実質単年度収支について、令和２年度は新型コロナウイルス感染症対応等により例年と比べて多く財政調整基金を取り崩したためマイナスとなったものの、その他の年度は概ね適正な範囲にあると考えている。実質収支額は、各年度とも黒字となっており、概ね適正な範囲にあると考えている。</a:t>
          </a:r>
        </a:p>
        <a:p>
          <a:r>
            <a:rPr kumimoji="1" lang="ja-JP" altLang="en-US" sz="1400">
              <a:latin typeface="ＭＳ ゴシック" pitchFamily="49" charset="-128"/>
              <a:ea typeface="ＭＳ ゴシック" pitchFamily="49" charset="-128"/>
            </a:rPr>
            <a:t>　今後も適正な実質収支となるよう、適切な財政運営に努めていく。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一般会計の決算は各年度とも黒字であり、標準財政規模比でここ５年では、上限が</a:t>
          </a:r>
          <a:r>
            <a:rPr kumimoji="1" lang="en-US" altLang="ja-JP" sz="1400">
              <a:latin typeface="ＭＳ ゴシック" pitchFamily="49" charset="-128"/>
              <a:ea typeface="ＭＳ ゴシック" pitchFamily="49" charset="-128"/>
            </a:rPr>
            <a:t>5.77</a:t>
          </a:r>
          <a:r>
            <a:rPr kumimoji="1" lang="ja-JP" altLang="en-US" sz="1400">
              <a:latin typeface="ＭＳ ゴシック" pitchFamily="49" charset="-128"/>
              <a:ea typeface="ＭＳ ゴシック" pitchFamily="49" charset="-128"/>
            </a:rPr>
            <a:t>％、下限が</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％の間で推移している。 </a:t>
          </a:r>
        </a:p>
        <a:p>
          <a:r>
            <a:rPr kumimoji="1" lang="ja-JP" altLang="en-US" sz="1400">
              <a:latin typeface="ＭＳ ゴシック" pitchFamily="49" charset="-128"/>
              <a:ea typeface="ＭＳ ゴシック" pitchFamily="49" charset="-128"/>
            </a:rPr>
            <a:t>　また、他の会計についても、全て黒字で推移している。 </a:t>
          </a:r>
        </a:p>
        <a:p>
          <a:r>
            <a:rPr kumimoji="1" lang="ja-JP" altLang="en-US" sz="1400">
              <a:latin typeface="ＭＳ ゴシック" pitchFamily="49" charset="-128"/>
              <a:ea typeface="ＭＳ ゴシック" pitchFamily="49" charset="-128"/>
            </a:rPr>
            <a:t>　今後も赤字額が発生しないよう、適切な財政運営に努めていく。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68549008</v>
      </c>
      <c r="BO4" s="371"/>
      <c r="BP4" s="371"/>
      <c r="BQ4" s="371"/>
      <c r="BR4" s="371"/>
      <c r="BS4" s="371"/>
      <c r="BT4" s="371"/>
      <c r="BU4" s="372"/>
      <c r="BV4" s="370">
        <v>65665269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3.1</v>
      </c>
      <c r="CU4" s="377"/>
      <c r="CV4" s="377"/>
      <c r="CW4" s="377"/>
      <c r="CX4" s="377"/>
      <c r="CY4" s="377"/>
      <c r="CZ4" s="377"/>
      <c r="DA4" s="378"/>
      <c r="DB4" s="376">
        <v>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66236416</v>
      </c>
      <c r="BO5" s="408"/>
      <c r="BP5" s="408"/>
      <c r="BQ5" s="408"/>
      <c r="BR5" s="408"/>
      <c r="BS5" s="408"/>
      <c r="BT5" s="408"/>
      <c r="BU5" s="409"/>
      <c r="BV5" s="407">
        <v>63455924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74.2</v>
      </c>
      <c r="CU5" s="405"/>
      <c r="CV5" s="405"/>
      <c r="CW5" s="405"/>
      <c r="CX5" s="405"/>
      <c r="CY5" s="405"/>
      <c r="CZ5" s="405"/>
      <c r="DA5" s="406"/>
      <c r="DB5" s="404">
        <v>73.400000000000006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2312592</v>
      </c>
      <c r="BO6" s="408"/>
      <c r="BP6" s="408"/>
      <c r="BQ6" s="408"/>
      <c r="BR6" s="408"/>
      <c r="BS6" s="408"/>
      <c r="BT6" s="408"/>
      <c r="BU6" s="409"/>
      <c r="BV6" s="407">
        <v>2209345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74.2</v>
      </c>
      <c r="CU6" s="445"/>
      <c r="CV6" s="445"/>
      <c r="CW6" s="445"/>
      <c r="CX6" s="445"/>
      <c r="CY6" s="445"/>
      <c r="CZ6" s="445"/>
      <c r="DA6" s="446"/>
      <c r="DB6" s="444">
        <v>73.400000000000006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1201703</v>
      </c>
      <c r="BO7" s="408"/>
      <c r="BP7" s="408"/>
      <c r="BQ7" s="408"/>
      <c r="BR7" s="408"/>
      <c r="BS7" s="408"/>
      <c r="BT7" s="408"/>
      <c r="BU7" s="409"/>
      <c r="BV7" s="407">
        <v>736400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35567322</v>
      </c>
      <c r="CU7" s="408"/>
      <c r="CV7" s="408"/>
      <c r="CW7" s="408"/>
      <c r="CX7" s="408"/>
      <c r="CY7" s="408"/>
      <c r="CZ7" s="408"/>
      <c r="DA7" s="409"/>
      <c r="DB7" s="407">
        <v>36931411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1110889</v>
      </c>
      <c r="BO8" s="408"/>
      <c r="BP8" s="408"/>
      <c r="BQ8" s="408"/>
      <c r="BR8" s="408"/>
      <c r="BS8" s="408"/>
      <c r="BT8" s="408"/>
      <c r="BU8" s="409"/>
      <c r="BV8" s="407">
        <v>1472945</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0.87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66680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-362056</v>
      </c>
      <c r="BO9" s="408"/>
      <c r="BP9" s="408"/>
      <c r="BQ9" s="408"/>
      <c r="BR9" s="408"/>
      <c r="BS9" s="408"/>
      <c r="BT9" s="408"/>
      <c r="BU9" s="409"/>
      <c r="BV9" s="407">
        <v>-155602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0</v>
      </c>
      <c r="CU9" s="405"/>
      <c r="CV9" s="405"/>
      <c r="CW9" s="405"/>
      <c r="CX9" s="405"/>
      <c r="CY9" s="405"/>
      <c r="CZ9" s="405"/>
      <c r="DA9" s="406"/>
      <c r="DB9" s="404">
        <v>0.1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58406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880653</v>
      </c>
      <c r="BO10" s="408"/>
      <c r="BP10" s="408"/>
      <c r="BQ10" s="408"/>
      <c r="BR10" s="408"/>
      <c r="BS10" s="408"/>
      <c r="BT10" s="408"/>
      <c r="BU10" s="409"/>
      <c r="BV10" s="407">
        <v>1002371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111</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67911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111</v>
      </c>
      <c r="AV12" s="440"/>
      <c r="AW12" s="440"/>
      <c r="AX12" s="440"/>
      <c r="AY12" s="441" t="s">
        <v>138</v>
      </c>
      <c r="AZ12" s="442"/>
      <c r="BA12" s="442"/>
      <c r="BB12" s="442"/>
      <c r="BC12" s="442"/>
      <c r="BD12" s="442"/>
      <c r="BE12" s="442"/>
      <c r="BF12" s="442"/>
      <c r="BG12" s="442"/>
      <c r="BH12" s="442"/>
      <c r="BI12" s="442"/>
      <c r="BJ12" s="442"/>
      <c r="BK12" s="442"/>
      <c r="BL12" s="442"/>
      <c r="BM12" s="443"/>
      <c r="BN12" s="407">
        <v>738571</v>
      </c>
      <c r="BO12" s="408"/>
      <c r="BP12" s="408"/>
      <c r="BQ12" s="408"/>
      <c r="BR12" s="408"/>
      <c r="BS12" s="408"/>
      <c r="BT12" s="408"/>
      <c r="BU12" s="409"/>
      <c r="BV12" s="407">
        <v>529774</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64558</v>
      </c>
      <c r="S13" s="492"/>
      <c r="T13" s="492"/>
      <c r="U13" s="492"/>
      <c r="V13" s="493"/>
      <c r="W13" s="423" t="s">
        <v>142</v>
      </c>
      <c r="X13" s="424"/>
      <c r="Y13" s="424"/>
      <c r="Z13" s="424"/>
      <c r="AA13" s="424"/>
      <c r="AB13" s="414"/>
      <c r="AC13" s="458">
        <v>6</v>
      </c>
      <c r="AD13" s="459"/>
      <c r="AE13" s="459"/>
      <c r="AF13" s="459"/>
      <c r="AG13" s="501"/>
      <c r="AH13" s="458">
        <v>9</v>
      </c>
      <c r="AI13" s="459"/>
      <c r="AJ13" s="459"/>
      <c r="AK13" s="459"/>
      <c r="AL13" s="460"/>
      <c r="AM13" s="436" t="s">
        <v>143</v>
      </c>
      <c r="AN13" s="437"/>
      <c r="AO13" s="437"/>
      <c r="AP13" s="437"/>
      <c r="AQ13" s="437"/>
      <c r="AR13" s="437"/>
      <c r="AS13" s="437"/>
      <c r="AT13" s="438"/>
      <c r="AU13" s="439" t="s">
        <v>103</v>
      </c>
      <c r="AV13" s="440"/>
      <c r="AW13" s="440"/>
      <c r="AX13" s="440"/>
      <c r="AY13" s="441" t="s">
        <v>144</v>
      </c>
      <c r="AZ13" s="442"/>
      <c r="BA13" s="442"/>
      <c r="BB13" s="442"/>
      <c r="BC13" s="442"/>
      <c r="BD13" s="442"/>
      <c r="BE13" s="442"/>
      <c r="BF13" s="442"/>
      <c r="BG13" s="442"/>
      <c r="BH13" s="442"/>
      <c r="BI13" s="442"/>
      <c r="BJ13" s="442"/>
      <c r="BK13" s="442"/>
      <c r="BL13" s="442"/>
      <c r="BM13" s="443"/>
      <c r="BN13" s="407">
        <v>-219974</v>
      </c>
      <c r="BO13" s="408"/>
      <c r="BP13" s="408"/>
      <c r="BQ13" s="408"/>
      <c r="BR13" s="408"/>
      <c r="BS13" s="408"/>
      <c r="BT13" s="408"/>
      <c r="BU13" s="409"/>
      <c r="BV13" s="407">
        <v>316995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-0.9</v>
      </c>
      <c r="CU13" s="405"/>
      <c r="CV13" s="405"/>
      <c r="CW13" s="405"/>
      <c r="CX13" s="405"/>
      <c r="CY13" s="405"/>
      <c r="CZ13" s="405"/>
      <c r="DA13" s="406"/>
      <c r="DB13" s="404">
        <v>-0.6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67049</v>
      </c>
      <c r="S14" s="492"/>
      <c r="T14" s="492"/>
      <c r="U14" s="492"/>
      <c r="V14" s="493"/>
      <c r="W14" s="397"/>
      <c r="X14" s="398"/>
      <c r="Y14" s="398"/>
      <c r="Z14" s="398"/>
      <c r="AA14" s="398"/>
      <c r="AB14" s="387"/>
      <c r="AC14" s="494">
        <v>0</v>
      </c>
      <c r="AD14" s="495"/>
      <c r="AE14" s="495"/>
      <c r="AF14" s="495"/>
      <c r="AG14" s="496"/>
      <c r="AH14" s="494">
        <v>0</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64235</v>
      </c>
      <c r="S15" s="492"/>
      <c r="T15" s="492"/>
      <c r="U15" s="492"/>
      <c r="V15" s="493"/>
      <c r="W15" s="423" t="s">
        <v>149</v>
      </c>
      <c r="X15" s="424"/>
      <c r="Y15" s="424"/>
      <c r="Z15" s="424"/>
      <c r="AA15" s="424"/>
      <c r="AB15" s="414"/>
      <c r="AC15" s="458">
        <v>2355</v>
      </c>
      <c r="AD15" s="459"/>
      <c r="AE15" s="459"/>
      <c r="AF15" s="459"/>
      <c r="AG15" s="501"/>
      <c r="AH15" s="458">
        <v>1972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25921673</v>
      </c>
      <c r="BO15" s="371"/>
      <c r="BP15" s="371"/>
      <c r="BQ15" s="371"/>
      <c r="BR15" s="371"/>
      <c r="BS15" s="371"/>
      <c r="BT15" s="371"/>
      <c r="BU15" s="372"/>
      <c r="BV15" s="370">
        <v>25829078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8.6</v>
      </c>
      <c r="AD16" s="495"/>
      <c r="AE16" s="495"/>
      <c r="AF16" s="495"/>
      <c r="AG16" s="496"/>
      <c r="AH16" s="494">
        <v>9.8000000000000007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30215278</v>
      </c>
      <c r="BO16" s="408"/>
      <c r="BP16" s="408"/>
      <c r="BQ16" s="408"/>
      <c r="BR16" s="408"/>
      <c r="BS16" s="408"/>
      <c r="BT16" s="408"/>
      <c r="BU16" s="409"/>
      <c r="BV16" s="407">
        <v>31761933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24875</v>
      </c>
      <c r="AD17" s="459"/>
      <c r="AE17" s="459"/>
      <c r="AF17" s="459"/>
      <c r="AG17" s="501"/>
      <c r="AH17" s="458">
        <v>18210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35567322</v>
      </c>
      <c r="BO17" s="408"/>
      <c r="BP17" s="408"/>
      <c r="BQ17" s="408"/>
      <c r="BR17" s="408"/>
      <c r="BS17" s="408"/>
      <c r="BT17" s="408"/>
      <c r="BU17" s="409"/>
      <c r="BV17" s="407">
        <v>36931411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11.66</v>
      </c>
      <c r="M18" s="531"/>
      <c r="N18" s="531"/>
      <c r="O18" s="531"/>
      <c r="P18" s="531"/>
      <c r="Q18" s="531"/>
      <c r="R18" s="532"/>
      <c r="S18" s="532"/>
      <c r="T18" s="532"/>
      <c r="U18" s="532"/>
      <c r="V18" s="533"/>
      <c r="W18" s="425"/>
      <c r="X18" s="426"/>
      <c r="Y18" s="426"/>
      <c r="Z18" s="426"/>
      <c r="AA18" s="426"/>
      <c r="AB18" s="417"/>
      <c r="AC18" s="534">
        <v>91.3</v>
      </c>
      <c r="AD18" s="535"/>
      <c r="AE18" s="535"/>
      <c r="AF18" s="535"/>
      <c r="AG18" s="536"/>
      <c r="AH18" s="534">
        <v>90.2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33290484</v>
      </c>
      <c r="BO18" s="408"/>
      <c r="BP18" s="408"/>
      <c r="BQ18" s="408"/>
      <c r="BR18" s="408"/>
      <c r="BS18" s="408"/>
      <c r="BT18" s="408"/>
      <c r="BU18" s="409"/>
      <c r="BV18" s="407">
        <v>31288698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5719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52220836</v>
      </c>
      <c r="BO19" s="408"/>
      <c r="BP19" s="408"/>
      <c r="BQ19" s="408"/>
      <c r="BR19" s="408"/>
      <c r="BS19" s="408"/>
      <c r="BT19" s="408"/>
      <c r="BU19" s="409"/>
      <c r="BV19" s="407">
        <v>49494667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37011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t="s">
        <v>148</v>
      </c>
      <c r="BO22" s="371"/>
      <c r="BP22" s="371"/>
      <c r="BQ22" s="371"/>
      <c r="BR22" s="371"/>
      <c r="BS22" s="371"/>
      <c r="BT22" s="371"/>
      <c r="BU22" s="372"/>
      <c r="BV22" s="370">
        <v>15005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t="s">
        <v>140</v>
      </c>
      <c r="BO23" s="408"/>
      <c r="BP23" s="408"/>
      <c r="BQ23" s="408"/>
      <c r="BR23" s="408"/>
      <c r="BS23" s="408"/>
      <c r="BT23" s="408"/>
      <c r="BU23" s="409"/>
      <c r="BV23" s="407">
        <v>15005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12860</v>
      </c>
      <c r="R24" s="459"/>
      <c r="S24" s="459"/>
      <c r="T24" s="459"/>
      <c r="U24" s="459"/>
      <c r="V24" s="501"/>
      <c r="W24" s="553"/>
      <c r="X24" s="554"/>
      <c r="Y24" s="555"/>
      <c r="Z24" s="457" t="s">
        <v>174</v>
      </c>
      <c r="AA24" s="437"/>
      <c r="AB24" s="437"/>
      <c r="AC24" s="437"/>
      <c r="AD24" s="437"/>
      <c r="AE24" s="437"/>
      <c r="AF24" s="437"/>
      <c r="AG24" s="438"/>
      <c r="AH24" s="458">
        <v>1059</v>
      </c>
      <c r="AI24" s="459"/>
      <c r="AJ24" s="459"/>
      <c r="AK24" s="459"/>
      <c r="AL24" s="501"/>
      <c r="AM24" s="458">
        <v>3027681</v>
      </c>
      <c r="AN24" s="459"/>
      <c r="AO24" s="459"/>
      <c r="AP24" s="459"/>
      <c r="AQ24" s="459"/>
      <c r="AR24" s="501"/>
      <c r="AS24" s="458">
        <v>2859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t="s">
        <v>132</v>
      </c>
      <c r="BO24" s="408"/>
      <c r="BP24" s="408"/>
      <c r="BQ24" s="408"/>
      <c r="BR24" s="408"/>
      <c r="BS24" s="408"/>
      <c r="BT24" s="408"/>
      <c r="BU24" s="409"/>
      <c r="BV24" s="407">
        <v>15005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10270</v>
      </c>
      <c r="R25" s="459"/>
      <c r="S25" s="459"/>
      <c r="T25" s="459"/>
      <c r="U25" s="459"/>
      <c r="V25" s="501"/>
      <c r="W25" s="553"/>
      <c r="X25" s="554"/>
      <c r="Y25" s="555"/>
      <c r="Z25" s="457" t="s">
        <v>177</v>
      </c>
      <c r="AA25" s="437"/>
      <c r="AB25" s="437"/>
      <c r="AC25" s="437"/>
      <c r="AD25" s="437"/>
      <c r="AE25" s="437"/>
      <c r="AF25" s="437"/>
      <c r="AG25" s="438"/>
      <c r="AH25" s="458" t="s">
        <v>148</v>
      </c>
      <c r="AI25" s="459"/>
      <c r="AJ25" s="459"/>
      <c r="AK25" s="459"/>
      <c r="AL25" s="501"/>
      <c r="AM25" s="458" t="s">
        <v>132</v>
      </c>
      <c r="AN25" s="459"/>
      <c r="AO25" s="459"/>
      <c r="AP25" s="459"/>
      <c r="AQ25" s="459"/>
      <c r="AR25" s="501"/>
      <c r="AS25" s="458" t="s">
        <v>132</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29025503</v>
      </c>
      <c r="BO25" s="371"/>
      <c r="BP25" s="371"/>
      <c r="BQ25" s="371"/>
      <c r="BR25" s="371"/>
      <c r="BS25" s="371"/>
      <c r="BT25" s="371"/>
      <c r="BU25" s="372"/>
      <c r="BV25" s="370">
        <v>32445926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9090</v>
      </c>
      <c r="R26" s="459"/>
      <c r="S26" s="459"/>
      <c r="T26" s="459"/>
      <c r="U26" s="459"/>
      <c r="V26" s="501"/>
      <c r="W26" s="553"/>
      <c r="X26" s="554"/>
      <c r="Y26" s="555"/>
      <c r="Z26" s="457" t="s">
        <v>180</v>
      </c>
      <c r="AA26" s="559"/>
      <c r="AB26" s="559"/>
      <c r="AC26" s="559"/>
      <c r="AD26" s="559"/>
      <c r="AE26" s="559"/>
      <c r="AF26" s="559"/>
      <c r="AG26" s="560"/>
      <c r="AH26" s="458">
        <v>93</v>
      </c>
      <c r="AI26" s="459"/>
      <c r="AJ26" s="459"/>
      <c r="AK26" s="459"/>
      <c r="AL26" s="501"/>
      <c r="AM26" s="458">
        <v>245799</v>
      </c>
      <c r="AN26" s="459"/>
      <c r="AO26" s="459"/>
      <c r="AP26" s="459"/>
      <c r="AQ26" s="459"/>
      <c r="AR26" s="501"/>
      <c r="AS26" s="458">
        <v>2643</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9250</v>
      </c>
      <c r="R27" s="459"/>
      <c r="S27" s="459"/>
      <c r="T27" s="459"/>
      <c r="U27" s="459"/>
      <c r="V27" s="501"/>
      <c r="W27" s="553"/>
      <c r="X27" s="554"/>
      <c r="Y27" s="555"/>
      <c r="Z27" s="457" t="s">
        <v>183</v>
      </c>
      <c r="AA27" s="437"/>
      <c r="AB27" s="437"/>
      <c r="AC27" s="437"/>
      <c r="AD27" s="437"/>
      <c r="AE27" s="437"/>
      <c r="AF27" s="437"/>
      <c r="AG27" s="438"/>
      <c r="AH27" s="458">
        <v>96</v>
      </c>
      <c r="AI27" s="459"/>
      <c r="AJ27" s="459"/>
      <c r="AK27" s="459"/>
      <c r="AL27" s="501"/>
      <c r="AM27" s="458">
        <v>313182</v>
      </c>
      <c r="AN27" s="459"/>
      <c r="AO27" s="459"/>
      <c r="AP27" s="459"/>
      <c r="AQ27" s="459"/>
      <c r="AR27" s="501"/>
      <c r="AS27" s="458">
        <v>3262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148</v>
      </c>
      <c r="BO27" s="527"/>
      <c r="BP27" s="527"/>
      <c r="BQ27" s="527"/>
      <c r="BR27" s="527"/>
      <c r="BS27" s="527"/>
      <c r="BT27" s="527"/>
      <c r="BU27" s="528"/>
      <c r="BV27" s="526" t="s">
        <v>132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8090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148</v>
      </c>
      <c r="AN28" s="459"/>
      <c r="AO28" s="459"/>
      <c r="AP28" s="459"/>
      <c r="AQ28" s="459"/>
      <c r="AR28" s="501"/>
      <c r="AS28" s="458" t="s">
        <v>132</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42220929</v>
      </c>
      <c r="BO28" s="371"/>
      <c r="BP28" s="371"/>
      <c r="BQ28" s="371"/>
      <c r="BR28" s="371"/>
      <c r="BS28" s="371"/>
      <c r="BT28" s="371"/>
      <c r="BU28" s="372"/>
      <c r="BV28" s="370">
        <v>42078835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23</v>
      </c>
      <c r="M29" s="459"/>
      <c r="N29" s="459"/>
      <c r="O29" s="459"/>
      <c r="P29" s="501"/>
      <c r="Q29" s="458">
        <v>6180</v>
      </c>
      <c r="R29" s="459"/>
      <c r="S29" s="459"/>
      <c r="T29" s="459"/>
      <c r="U29" s="459"/>
      <c r="V29" s="501"/>
      <c r="W29" s="556"/>
      <c r="X29" s="557"/>
      <c r="Y29" s="558"/>
      <c r="Z29" s="457" t="s">
        <v>189</v>
      </c>
      <c r="AA29" s="437"/>
      <c r="AB29" s="437"/>
      <c r="AC29" s="437"/>
      <c r="AD29" s="437"/>
      <c r="AE29" s="437"/>
      <c r="AF29" s="437"/>
      <c r="AG29" s="438"/>
      <c r="AH29" s="458">
        <v>1155</v>
      </c>
      <c r="AI29" s="459"/>
      <c r="AJ29" s="459"/>
      <c r="AK29" s="459"/>
      <c r="AL29" s="501"/>
      <c r="AM29" s="458">
        <v>3340863</v>
      </c>
      <c r="AN29" s="459"/>
      <c r="AO29" s="459"/>
      <c r="AP29" s="459"/>
      <c r="AQ29" s="459"/>
      <c r="AR29" s="501"/>
      <c r="AS29" s="458">
        <v>2893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132</v>
      </c>
      <c r="BO29" s="408"/>
      <c r="BP29" s="408"/>
      <c r="BQ29" s="408"/>
      <c r="BR29" s="408"/>
      <c r="BS29" s="408"/>
      <c r="BT29" s="408"/>
      <c r="BU29" s="409"/>
      <c r="BV29" s="407" t="s">
        <v>140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76406064</v>
      </c>
      <c r="BO30" s="527"/>
      <c r="BP30" s="527"/>
      <c r="BQ30" s="527"/>
      <c r="BR30" s="527"/>
      <c r="BS30" s="527"/>
      <c r="BT30" s="527"/>
      <c r="BU30" s="528"/>
      <c r="BV30" s="526">
        <v>75066426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198</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まちみらい千代田</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f t="shared" ref="CO35:CO43" si="3">IF(CQ35="","",CO34+1)</f>
        <v>11</v>
      </c>
      <c r="CP35" s="597"/>
      <c r="CQ35" s="598" t="str">
        <f>IF('各会計、関係団体の財政状況及び健全化判断比率'!BS8="","",'各会計、関係団体の財政状況及び健全化判断比率'!BS8)</f>
        <v>秋葉原タウンマネジメント</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東京二十三区清掃一部事務組合</v>
      </c>
      <c r="BZ36" s="598"/>
      <c r="CA36" s="598"/>
      <c r="CB36" s="598"/>
      <c r="CC36" s="598"/>
      <c r="CD36" s="598"/>
      <c r="CE36" s="598"/>
      <c r="CF36" s="598"/>
      <c r="CG36" s="598"/>
      <c r="CH36" s="598"/>
      <c r="CI36" s="598"/>
      <c r="CJ36" s="598"/>
      <c r="CK36" s="598"/>
      <c r="CL36" s="598"/>
      <c r="CM36" s="598"/>
      <c r="CN36" s="181"/>
      <c r="CO36" s="597">
        <f t="shared" si="3"/>
        <v>12</v>
      </c>
      <c r="CP36" s="597"/>
      <c r="CQ36" s="598" t="str">
        <f>IF('各会計、関係団体の財政状況及び健全化判断比率'!BS9="","",'各会計、関係団体の財政状況及び健全化判断比率'!BS9)</f>
        <v>ゆとりちよだ</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東京都後期高齢者医療広域連合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fZ9r1mDq8Ofk7b8lv+ixcSP89uU/d4DWnRvOawSs4kDRg41RrlNarQjgMZfM9gj6YHg0e62k/a6K3JhRUzSpQ==" saltValue="m+18LEZdWJwxbHe/d/SR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169" t="s">
        <v>552</v>
      </c>
      <c r="D34" s="1169"/>
      <c r="E34" s="1170"/>
      <c r="F34" s="32">
        <v>3.31</v>
      </c>
      <c r="G34" s="33">
        <v>3.67</v>
      </c>
      <c r="H34" s="33">
        <v>4.07</v>
      </c>
      <c r="I34" s="33">
        <v>3.76</v>
      </c>
      <c r="J34" s="34">
        <v>3.99</v>
      </c>
      <c r="K34" s="22"/>
      <c r="L34" s="22"/>
      <c r="M34" s="22"/>
      <c r="N34" s="22"/>
      <c r="O34" s="22"/>
      <c r="P34" s="22"/>
    </row>
    <row r="35" spans="1:16" ht="39" customHeight="1" x14ac:dyDescent="0.2">
      <c r="A35" s="22"/>
      <c r="B35" s="35"/>
      <c r="C35" s="1163" t="s">
        <v>553</v>
      </c>
      <c r="D35" s="1164"/>
      <c r="E35" s="1165"/>
      <c r="F35" s="36">
        <v>3.86</v>
      </c>
      <c r="G35" s="37">
        <v>5.77</v>
      </c>
      <c r="H35" s="37">
        <v>4.88</v>
      </c>
      <c r="I35" s="37">
        <v>3.98</v>
      </c>
      <c r="J35" s="38">
        <v>3.12</v>
      </c>
      <c r="K35" s="22"/>
      <c r="L35" s="22"/>
      <c r="M35" s="22"/>
      <c r="N35" s="22"/>
      <c r="O35" s="22"/>
      <c r="P35" s="22"/>
    </row>
    <row r="36" spans="1:16" ht="39" customHeight="1" x14ac:dyDescent="0.2">
      <c r="A36" s="22"/>
      <c r="B36" s="35"/>
      <c r="C36" s="1163" t="s">
        <v>554</v>
      </c>
      <c r="D36" s="1164"/>
      <c r="E36" s="1165"/>
      <c r="F36" s="36">
        <v>0.78</v>
      </c>
      <c r="G36" s="37">
        <v>0.71</v>
      </c>
      <c r="H36" s="37">
        <v>1.0900000000000001</v>
      </c>
      <c r="I36" s="37">
        <v>0.84</v>
      </c>
      <c r="J36" s="38">
        <v>0.89</v>
      </c>
      <c r="K36" s="22"/>
      <c r="L36" s="22"/>
      <c r="M36" s="22"/>
      <c r="N36" s="22"/>
      <c r="O36" s="22"/>
      <c r="P36" s="22"/>
    </row>
    <row r="37" spans="1:16" ht="39" customHeight="1" x14ac:dyDescent="0.2">
      <c r="A37" s="22"/>
      <c r="B37" s="35"/>
      <c r="C37" s="1163" t="s">
        <v>555</v>
      </c>
      <c r="D37" s="1164"/>
      <c r="E37" s="1165"/>
      <c r="F37" s="36">
        <v>0.28000000000000003</v>
      </c>
      <c r="G37" s="37">
        <v>0.24</v>
      </c>
      <c r="H37" s="37">
        <v>0.31</v>
      </c>
      <c r="I37" s="37">
        <v>0.24</v>
      </c>
      <c r="J37" s="38">
        <v>0.28000000000000003</v>
      </c>
      <c r="K37" s="22"/>
      <c r="L37" s="22"/>
      <c r="M37" s="22"/>
      <c r="N37" s="22"/>
      <c r="O37" s="22"/>
      <c r="P37" s="22"/>
    </row>
    <row r="38" spans="1:16" ht="39" customHeight="1" x14ac:dyDescent="0.2">
      <c r="A38" s="22"/>
      <c r="B38" s="35"/>
      <c r="C38" s="1163"/>
      <c r="D38" s="1164"/>
      <c r="E38" s="1165"/>
      <c r="F38" s="36"/>
      <c r="G38" s="37"/>
      <c r="H38" s="37"/>
      <c r="I38" s="37"/>
      <c r="J38" s="38"/>
      <c r="K38" s="22"/>
      <c r="L38" s="22"/>
      <c r="M38" s="22"/>
      <c r="N38" s="22"/>
      <c r="O38" s="22"/>
      <c r="P38" s="22"/>
    </row>
    <row r="39" spans="1:16" ht="39" customHeight="1" x14ac:dyDescent="0.2">
      <c r="A39" s="22"/>
      <c r="B39" s="35"/>
      <c r="C39" s="1163"/>
      <c r="D39" s="1164"/>
      <c r="E39" s="1165"/>
      <c r="F39" s="36"/>
      <c r="G39" s="37"/>
      <c r="H39" s="37"/>
      <c r="I39" s="37"/>
      <c r="J39" s="38"/>
      <c r="K39" s="22"/>
      <c r="L39" s="22"/>
      <c r="M39" s="22"/>
      <c r="N39" s="22"/>
      <c r="O39" s="22"/>
      <c r="P39" s="22"/>
    </row>
    <row r="40" spans="1:16" ht="39" customHeight="1" x14ac:dyDescent="0.2">
      <c r="A40" s="22"/>
      <c r="B40" s="35"/>
      <c r="C40" s="1163"/>
      <c r="D40" s="1164"/>
      <c r="E40" s="1165"/>
      <c r="F40" s="36"/>
      <c r="G40" s="37"/>
      <c r="H40" s="37"/>
      <c r="I40" s="37"/>
      <c r="J40" s="38"/>
      <c r="K40" s="22"/>
      <c r="L40" s="22"/>
      <c r="M40" s="22"/>
      <c r="N40" s="22"/>
      <c r="O40" s="22"/>
      <c r="P40" s="22"/>
    </row>
    <row r="41" spans="1:16" ht="39" customHeight="1" x14ac:dyDescent="0.2">
      <c r="A41" s="22"/>
      <c r="B41" s="35"/>
      <c r="C41" s="1163"/>
      <c r="D41" s="1164"/>
      <c r="E41" s="1165"/>
      <c r="F41" s="36"/>
      <c r="G41" s="37"/>
      <c r="H41" s="37"/>
      <c r="I41" s="37"/>
      <c r="J41" s="38"/>
      <c r="K41" s="22"/>
      <c r="L41" s="22"/>
      <c r="M41" s="22"/>
      <c r="N41" s="22"/>
      <c r="O41" s="22"/>
      <c r="P41" s="22"/>
    </row>
    <row r="42" spans="1:16" ht="39" customHeight="1" x14ac:dyDescent="0.2">
      <c r="A42" s="22"/>
      <c r="B42" s="39"/>
      <c r="C42" s="1163" t="s">
        <v>556</v>
      </c>
      <c r="D42" s="1164"/>
      <c r="E42" s="1165"/>
      <c r="F42" s="36" t="s">
        <v>503</v>
      </c>
      <c r="G42" s="37" t="s">
        <v>503</v>
      </c>
      <c r="H42" s="37" t="s">
        <v>503</v>
      </c>
      <c r="I42" s="37" t="s">
        <v>503</v>
      </c>
      <c r="J42" s="38" t="s">
        <v>503</v>
      </c>
      <c r="K42" s="22"/>
      <c r="L42" s="22"/>
      <c r="M42" s="22"/>
      <c r="N42" s="22"/>
      <c r="O42" s="22"/>
      <c r="P42" s="22"/>
    </row>
    <row r="43" spans="1:16" ht="39" customHeight="1" thickBot="1" x14ac:dyDescent="0.25">
      <c r="A43" s="22"/>
      <c r="B43" s="40"/>
      <c r="C43" s="1166" t="s">
        <v>557</v>
      </c>
      <c r="D43" s="1167"/>
      <c r="E43" s="1168"/>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G1ne3yHRmIfVlPtIOV2DB229IPK2XLWjA03x6DDO5WrB5t6U9gtjjdXzTijrZHkYpCny+1q1mNNtGT0iKJIpg==" saltValue="v0oaiDL8be0rlh5fUw97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171" t="s">
        <v>11</v>
      </c>
      <c r="C45" s="1172"/>
      <c r="D45" s="58"/>
      <c r="E45" s="1177" t="s">
        <v>12</v>
      </c>
      <c r="F45" s="1177"/>
      <c r="G45" s="1177"/>
      <c r="H45" s="1177"/>
      <c r="I45" s="1177"/>
      <c r="J45" s="1178"/>
      <c r="K45" s="59">
        <v>155</v>
      </c>
      <c r="L45" s="60">
        <v>71</v>
      </c>
      <c r="M45" s="60">
        <v>70</v>
      </c>
      <c r="N45" s="60">
        <v>54</v>
      </c>
      <c r="O45" s="61">
        <v>15</v>
      </c>
      <c r="P45" s="48"/>
      <c r="Q45" s="48"/>
      <c r="R45" s="48"/>
      <c r="S45" s="48"/>
      <c r="T45" s="48"/>
      <c r="U45" s="48"/>
    </row>
    <row r="46" spans="1:21" ht="30.75" customHeight="1" x14ac:dyDescent="0.2">
      <c r="A46" s="48"/>
      <c r="B46" s="1173"/>
      <c r="C46" s="1174"/>
      <c r="D46" s="62"/>
      <c r="E46" s="1179" t="s">
        <v>13</v>
      </c>
      <c r="F46" s="1179"/>
      <c r="G46" s="1179"/>
      <c r="H46" s="1179"/>
      <c r="I46" s="1179"/>
      <c r="J46" s="1180"/>
      <c r="K46" s="63" t="s">
        <v>503</v>
      </c>
      <c r="L46" s="64" t="s">
        <v>503</v>
      </c>
      <c r="M46" s="64" t="s">
        <v>503</v>
      </c>
      <c r="N46" s="64" t="s">
        <v>503</v>
      </c>
      <c r="O46" s="65" t="s">
        <v>503</v>
      </c>
      <c r="P46" s="48"/>
      <c r="Q46" s="48"/>
      <c r="R46" s="48"/>
      <c r="S46" s="48"/>
      <c r="T46" s="48"/>
      <c r="U46" s="48"/>
    </row>
    <row r="47" spans="1:21" ht="30.75" customHeight="1" x14ac:dyDescent="0.2">
      <c r="A47" s="48"/>
      <c r="B47" s="1173"/>
      <c r="C47" s="1174"/>
      <c r="D47" s="62"/>
      <c r="E47" s="1179" t="s">
        <v>14</v>
      </c>
      <c r="F47" s="1179"/>
      <c r="G47" s="1179"/>
      <c r="H47" s="1179"/>
      <c r="I47" s="1179"/>
      <c r="J47" s="1180"/>
      <c r="K47" s="63" t="s">
        <v>503</v>
      </c>
      <c r="L47" s="64" t="s">
        <v>503</v>
      </c>
      <c r="M47" s="64" t="s">
        <v>503</v>
      </c>
      <c r="N47" s="64" t="s">
        <v>503</v>
      </c>
      <c r="O47" s="65" t="s">
        <v>503</v>
      </c>
      <c r="P47" s="48"/>
      <c r="Q47" s="48"/>
      <c r="R47" s="48"/>
      <c r="S47" s="48"/>
      <c r="T47" s="48"/>
      <c r="U47" s="48"/>
    </row>
    <row r="48" spans="1:21" ht="30.75" customHeight="1" x14ac:dyDescent="0.2">
      <c r="A48" s="48"/>
      <c r="B48" s="1173"/>
      <c r="C48" s="1174"/>
      <c r="D48" s="62"/>
      <c r="E48" s="1179" t="s">
        <v>15</v>
      </c>
      <c r="F48" s="1179"/>
      <c r="G48" s="1179"/>
      <c r="H48" s="1179"/>
      <c r="I48" s="1179"/>
      <c r="J48" s="1180"/>
      <c r="K48" s="63" t="s">
        <v>503</v>
      </c>
      <c r="L48" s="64" t="s">
        <v>503</v>
      </c>
      <c r="M48" s="64" t="s">
        <v>503</v>
      </c>
      <c r="N48" s="64" t="s">
        <v>503</v>
      </c>
      <c r="O48" s="65" t="s">
        <v>503</v>
      </c>
      <c r="P48" s="48"/>
      <c r="Q48" s="48"/>
      <c r="R48" s="48"/>
      <c r="S48" s="48"/>
      <c r="T48" s="48"/>
      <c r="U48" s="48"/>
    </row>
    <row r="49" spans="1:21" ht="30.75" customHeight="1" x14ac:dyDescent="0.2">
      <c r="A49" s="48"/>
      <c r="B49" s="1173"/>
      <c r="C49" s="1174"/>
      <c r="D49" s="62"/>
      <c r="E49" s="1179" t="s">
        <v>16</v>
      </c>
      <c r="F49" s="1179"/>
      <c r="G49" s="1179"/>
      <c r="H49" s="1179"/>
      <c r="I49" s="1179"/>
      <c r="J49" s="1180"/>
      <c r="K49" s="63">
        <v>47</v>
      </c>
      <c r="L49" s="64">
        <v>49</v>
      </c>
      <c r="M49" s="64">
        <v>58</v>
      </c>
      <c r="N49" s="64">
        <v>65</v>
      </c>
      <c r="O49" s="65">
        <v>43</v>
      </c>
      <c r="P49" s="48"/>
      <c r="Q49" s="48"/>
      <c r="R49" s="48"/>
      <c r="S49" s="48"/>
      <c r="T49" s="48"/>
      <c r="U49" s="48"/>
    </row>
    <row r="50" spans="1:21" ht="30.75" customHeight="1" x14ac:dyDescent="0.2">
      <c r="A50" s="48"/>
      <c r="B50" s="1173"/>
      <c r="C50" s="1174"/>
      <c r="D50" s="62"/>
      <c r="E50" s="1179" t="s">
        <v>17</v>
      </c>
      <c r="F50" s="1179"/>
      <c r="G50" s="1179"/>
      <c r="H50" s="1179"/>
      <c r="I50" s="1179"/>
      <c r="J50" s="1180"/>
      <c r="K50" s="63">
        <v>661</v>
      </c>
      <c r="L50" s="64">
        <v>651</v>
      </c>
      <c r="M50" s="64">
        <v>641</v>
      </c>
      <c r="N50" s="64">
        <v>238</v>
      </c>
      <c r="O50" s="65">
        <v>238</v>
      </c>
      <c r="P50" s="48"/>
      <c r="Q50" s="48"/>
      <c r="R50" s="48"/>
      <c r="S50" s="48"/>
      <c r="T50" s="48"/>
      <c r="U50" s="48"/>
    </row>
    <row r="51" spans="1:21" ht="30.75" customHeight="1" x14ac:dyDescent="0.2">
      <c r="A51" s="48"/>
      <c r="B51" s="1175"/>
      <c r="C51" s="1176"/>
      <c r="D51" s="66"/>
      <c r="E51" s="1179" t="s">
        <v>18</v>
      </c>
      <c r="F51" s="1179"/>
      <c r="G51" s="1179"/>
      <c r="H51" s="1179"/>
      <c r="I51" s="1179"/>
      <c r="J51" s="1180"/>
      <c r="K51" s="63" t="s">
        <v>503</v>
      </c>
      <c r="L51" s="64" t="s">
        <v>503</v>
      </c>
      <c r="M51" s="64" t="s">
        <v>503</v>
      </c>
      <c r="N51" s="64" t="s">
        <v>503</v>
      </c>
      <c r="O51" s="65" t="s">
        <v>503</v>
      </c>
      <c r="P51" s="48"/>
      <c r="Q51" s="48"/>
      <c r="R51" s="48"/>
      <c r="S51" s="48"/>
      <c r="T51" s="48"/>
      <c r="U51" s="48"/>
    </row>
    <row r="52" spans="1:21" ht="30.75" customHeight="1" x14ac:dyDescent="0.2">
      <c r="A52" s="48"/>
      <c r="B52" s="1181" t="s">
        <v>19</v>
      </c>
      <c r="C52" s="1182"/>
      <c r="D52" s="66"/>
      <c r="E52" s="1179" t="s">
        <v>20</v>
      </c>
      <c r="F52" s="1179"/>
      <c r="G52" s="1179"/>
      <c r="H52" s="1179"/>
      <c r="I52" s="1179"/>
      <c r="J52" s="1180"/>
      <c r="K52" s="63">
        <v>907</v>
      </c>
      <c r="L52" s="64">
        <v>876</v>
      </c>
      <c r="M52" s="64">
        <v>860</v>
      </c>
      <c r="N52" s="64">
        <v>815</v>
      </c>
      <c r="O52" s="65">
        <v>744</v>
      </c>
      <c r="P52" s="48"/>
      <c r="Q52" s="48"/>
      <c r="R52" s="48"/>
      <c r="S52" s="48"/>
      <c r="T52" s="48"/>
      <c r="U52" s="48"/>
    </row>
    <row r="53" spans="1:21" ht="30.75" customHeight="1" thickBot="1" x14ac:dyDescent="0.25">
      <c r="A53" s="48"/>
      <c r="B53" s="1183" t="s">
        <v>21</v>
      </c>
      <c r="C53" s="1184"/>
      <c r="D53" s="67"/>
      <c r="E53" s="1185" t="s">
        <v>22</v>
      </c>
      <c r="F53" s="1185"/>
      <c r="G53" s="1185"/>
      <c r="H53" s="1185"/>
      <c r="I53" s="1185"/>
      <c r="J53" s="1186"/>
      <c r="K53" s="68">
        <v>-44</v>
      </c>
      <c r="L53" s="69">
        <v>-105</v>
      </c>
      <c r="M53" s="69">
        <v>-91</v>
      </c>
      <c r="N53" s="69">
        <v>-458</v>
      </c>
      <c r="O53" s="70">
        <v>-448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558</v>
      </c>
      <c r="P56" s="48"/>
      <c r="Q56" s="48"/>
      <c r="R56" s="48"/>
      <c r="S56" s="48"/>
      <c r="T56" s="48"/>
      <c r="U56" s="48"/>
    </row>
    <row r="57" spans="1:21" ht="31.5" customHeight="1" thickBot="1" x14ac:dyDescent="0.25">
      <c r="A57" s="48"/>
      <c r="B57" s="76"/>
      <c r="C57" s="77"/>
      <c r="D57" s="77"/>
      <c r="E57" s="78"/>
      <c r="F57" s="78"/>
      <c r="G57" s="78"/>
      <c r="H57" s="78"/>
      <c r="I57" s="78"/>
      <c r="J57" s="79" t="s">
        <v>2</v>
      </c>
      <c r="K57" s="80" t="s">
        <v>559</v>
      </c>
      <c r="L57" s="81" t="s">
        <v>560</v>
      </c>
      <c r="M57" s="81" t="s">
        <v>561</v>
      </c>
      <c r="N57" s="81" t="s">
        <v>562</v>
      </c>
      <c r="O57" s="82" t="s">
        <v>563</v>
      </c>
      <c r="P57" s="48"/>
      <c r="Q57" s="48"/>
      <c r="R57" s="48"/>
      <c r="S57" s="48"/>
      <c r="T57" s="48"/>
      <c r="U57" s="48"/>
    </row>
    <row r="58" spans="1:21" ht="31.5" customHeight="1" x14ac:dyDescent="0.2">
      <c r="B58" s="1187" t="s">
        <v>26</v>
      </c>
      <c r="C58" s="1188"/>
      <c r="D58" s="1193" t="s">
        <v>27</v>
      </c>
      <c r="E58" s="1194"/>
      <c r="F58" s="1194"/>
      <c r="G58" s="1194"/>
      <c r="H58" s="1194"/>
      <c r="I58" s="1194"/>
      <c r="J58" s="1195"/>
      <c r="K58" s="83"/>
      <c r="L58" s="84"/>
      <c r="M58" s="84"/>
      <c r="N58" s="84"/>
      <c r="O58" s="85"/>
    </row>
    <row r="59" spans="1:21" ht="31.5" customHeight="1" x14ac:dyDescent="0.2">
      <c r="B59" s="1189"/>
      <c r="C59" s="1190"/>
      <c r="D59" s="1196" t="s">
        <v>28</v>
      </c>
      <c r="E59" s="1197"/>
      <c r="F59" s="1197"/>
      <c r="G59" s="1197"/>
      <c r="H59" s="1197"/>
      <c r="I59" s="1197"/>
      <c r="J59" s="1198"/>
      <c r="K59" s="86"/>
      <c r="L59" s="87"/>
      <c r="M59" s="87"/>
      <c r="N59" s="87"/>
      <c r="O59" s="88"/>
    </row>
    <row r="60" spans="1:21" ht="31.5" customHeight="1" thickBot="1" x14ac:dyDescent="0.25">
      <c r="B60" s="1191"/>
      <c r="C60" s="1192"/>
      <c r="D60" s="1199" t="s">
        <v>29</v>
      </c>
      <c r="E60" s="1200"/>
      <c r="F60" s="1200"/>
      <c r="G60" s="1200"/>
      <c r="H60" s="1200"/>
      <c r="I60" s="1200"/>
      <c r="J60" s="120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L8oDR+mXezyFY9FVCXRKt56c3b7FOsyW/fzkBNzOfi67rodqG0FR/9a4FNMOPlt4RqoMSuKfWYBDisu4GTQSQ==" saltValue="mh/RT7h7O9c2L5hE4vO02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sqref="A1:A1048576"/>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545</v>
      </c>
      <c r="J40" s="103" t="s">
        <v>546</v>
      </c>
      <c r="K40" s="103" t="s">
        <v>547</v>
      </c>
      <c r="L40" s="103" t="s">
        <v>548</v>
      </c>
      <c r="M40" s="104" t="s">
        <v>549</v>
      </c>
    </row>
    <row r="41" spans="2:13" ht="27.75" customHeight="1" x14ac:dyDescent="0.2">
      <c r="B41" s="1202" t="s">
        <v>32</v>
      </c>
      <c r="C41" s="1203"/>
      <c r="D41" s="105"/>
      <c r="E41" s="1208" t="s">
        <v>33</v>
      </c>
      <c r="F41" s="1208"/>
      <c r="G41" s="1208"/>
      <c r="H41" s="1209"/>
      <c r="I41" s="355">
        <v>201</v>
      </c>
      <c r="J41" s="356">
        <v>135</v>
      </c>
      <c r="K41" s="356">
        <v>68</v>
      </c>
      <c r="L41" s="356">
        <v>15</v>
      </c>
      <c r="M41" s="357" t="s">
        <v>503</v>
      </c>
    </row>
    <row r="42" spans="2:13" ht="27.75" customHeight="1" x14ac:dyDescent="0.2">
      <c r="B42" s="1204"/>
      <c r="C42" s="1205"/>
      <c r="D42" s="106"/>
      <c r="E42" s="1210" t="s">
        <v>34</v>
      </c>
      <c r="F42" s="1210"/>
      <c r="G42" s="1210"/>
      <c r="H42" s="1211"/>
      <c r="I42" s="358">
        <v>2114</v>
      </c>
      <c r="J42" s="359">
        <v>1513</v>
      </c>
      <c r="K42" s="359">
        <v>906</v>
      </c>
      <c r="L42" s="359">
        <v>688</v>
      </c>
      <c r="M42" s="360">
        <v>464</v>
      </c>
    </row>
    <row r="43" spans="2:13" ht="27.75" customHeight="1" x14ac:dyDescent="0.2">
      <c r="B43" s="1204"/>
      <c r="C43" s="1205"/>
      <c r="D43" s="106"/>
      <c r="E43" s="1210" t="s">
        <v>35</v>
      </c>
      <c r="F43" s="1210"/>
      <c r="G43" s="1210"/>
      <c r="H43" s="1211"/>
      <c r="I43" s="358" t="s">
        <v>503</v>
      </c>
      <c r="J43" s="359" t="s">
        <v>503</v>
      </c>
      <c r="K43" s="359" t="s">
        <v>503</v>
      </c>
      <c r="L43" s="359" t="s">
        <v>503</v>
      </c>
      <c r="M43" s="360" t="s">
        <v>503</v>
      </c>
    </row>
    <row r="44" spans="2:13" ht="27.75" customHeight="1" x14ac:dyDescent="0.2">
      <c r="B44" s="1204"/>
      <c r="C44" s="1205"/>
      <c r="D44" s="106"/>
      <c r="E44" s="1210" t="s">
        <v>36</v>
      </c>
      <c r="F44" s="1210"/>
      <c r="G44" s="1210"/>
      <c r="H44" s="1211"/>
      <c r="I44" s="358">
        <v>573</v>
      </c>
      <c r="J44" s="359">
        <v>602</v>
      </c>
      <c r="K44" s="359">
        <v>675</v>
      </c>
      <c r="L44" s="359">
        <v>800</v>
      </c>
      <c r="M44" s="360">
        <v>923</v>
      </c>
    </row>
    <row r="45" spans="2:13" ht="27.75" customHeight="1" x14ac:dyDescent="0.2">
      <c r="B45" s="1204"/>
      <c r="C45" s="1205"/>
      <c r="D45" s="106"/>
      <c r="E45" s="1210" t="s">
        <v>37</v>
      </c>
      <c r="F45" s="1210"/>
      <c r="G45" s="1210"/>
      <c r="H45" s="1211"/>
      <c r="I45" s="358">
        <v>6077</v>
      </c>
      <c r="J45" s="359">
        <v>6468</v>
      </c>
      <c r="K45" s="359">
        <v>5642</v>
      </c>
      <c r="L45" s="359">
        <v>5728</v>
      </c>
      <c r="M45" s="360">
        <v>5281</v>
      </c>
    </row>
    <row r="46" spans="2:13" ht="27.75" customHeight="1" x14ac:dyDescent="0.2">
      <c r="B46" s="1204"/>
      <c r="C46" s="1205"/>
      <c r="D46" s="107"/>
      <c r="E46" s="1210" t="s">
        <v>38</v>
      </c>
      <c r="F46" s="1210"/>
      <c r="G46" s="1210"/>
      <c r="H46" s="1211"/>
      <c r="I46" s="358" t="s">
        <v>503</v>
      </c>
      <c r="J46" s="359" t="s">
        <v>503</v>
      </c>
      <c r="K46" s="359" t="s">
        <v>503</v>
      </c>
      <c r="L46" s="359" t="s">
        <v>503</v>
      </c>
      <c r="M46" s="360" t="s">
        <v>503</v>
      </c>
    </row>
    <row r="47" spans="2:13" ht="27.75" customHeight="1" x14ac:dyDescent="0.2">
      <c r="B47" s="1204"/>
      <c r="C47" s="1205"/>
      <c r="D47" s="108"/>
      <c r="E47" s="1212" t="s">
        <v>39</v>
      </c>
      <c r="F47" s="1213"/>
      <c r="G47" s="1213"/>
      <c r="H47" s="1214"/>
      <c r="I47" s="358" t="s">
        <v>503</v>
      </c>
      <c r="J47" s="359" t="s">
        <v>503</v>
      </c>
      <c r="K47" s="359" t="s">
        <v>503</v>
      </c>
      <c r="L47" s="359" t="s">
        <v>503</v>
      </c>
      <c r="M47" s="360" t="s">
        <v>503</v>
      </c>
    </row>
    <row r="48" spans="2:13" ht="27.75" customHeight="1" x14ac:dyDescent="0.2">
      <c r="B48" s="1204"/>
      <c r="C48" s="1205"/>
      <c r="D48" s="106"/>
      <c r="E48" s="1210" t="s">
        <v>40</v>
      </c>
      <c r="F48" s="1210"/>
      <c r="G48" s="1210"/>
      <c r="H48" s="1211"/>
      <c r="I48" s="358" t="s">
        <v>503</v>
      </c>
      <c r="J48" s="359" t="s">
        <v>503</v>
      </c>
      <c r="K48" s="359" t="s">
        <v>503</v>
      </c>
      <c r="L48" s="359" t="s">
        <v>503</v>
      </c>
      <c r="M48" s="360" t="s">
        <v>503</v>
      </c>
    </row>
    <row r="49" spans="2:13" ht="27.75" customHeight="1" x14ac:dyDescent="0.2">
      <c r="B49" s="1206"/>
      <c r="C49" s="1207"/>
      <c r="D49" s="106"/>
      <c r="E49" s="1210" t="s">
        <v>41</v>
      </c>
      <c r="F49" s="1210"/>
      <c r="G49" s="1210"/>
      <c r="H49" s="1211"/>
      <c r="I49" s="358" t="s">
        <v>503</v>
      </c>
      <c r="J49" s="359" t="s">
        <v>503</v>
      </c>
      <c r="K49" s="359" t="s">
        <v>503</v>
      </c>
      <c r="L49" s="359" t="s">
        <v>503</v>
      </c>
      <c r="M49" s="360" t="s">
        <v>503</v>
      </c>
    </row>
    <row r="50" spans="2:13" ht="27.75" customHeight="1" x14ac:dyDescent="0.2">
      <c r="B50" s="1215" t="s">
        <v>42</v>
      </c>
      <c r="C50" s="1216"/>
      <c r="D50" s="109"/>
      <c r="E50" s="1210" t="s">
        <v>43</v>
      </c>
      <c r="F50" s="1210"/>
      <c r="G50" s="1210"/>
      <c r="H50" s="1211"/>
      <c r="I50" s="358">
        <v>114985</v>
      </c>
      <c r="J50" s="359">
        <v>118654</v>
      </c>
      <c r="K50" s="359">
        <v>114006</v>
      </c>
      <c r="L50" s="359">
        <v>117546</v>
      </c>
      <c r="M50" s="360">
        <v>119528</v>
      </c>
    </row>
    <row r="51" spans="2:13" ht="27.75" customHeight="1" x14ac:dyDescent="0.2">
      <c r="B51" s="1204"/>
      <c r="C51" s="1205"/>
      <c r="D51" s="106"/>
      <c r="E51" s="1210" t="s">
        <v>44</v>
      </c>
      <c r="F51" s="1210"/>
      <c r="G51" s="1210"/>
      <c r="H51" s="1211"/>
      <c r="I51" s="358">
        <v>32</v>
      </c>
      <c r="J51" s="359">
        <v>20</v>
      </c>
      <c r="K51" s="359">
        <v>8</v>
      </c>
      <c r="L51" s="359" t="s">
        <v>503</v>
      </c>
      <c r="M51" s="360" t="s">
        <v>503</v>
      </c>
    </row>
    <row r="52" spans="2:13" ht="27.75" customHeight="1" x14ac:dyDescent="0.2">
      <c r="B52" s="1206"/>
      <c r="C52" s="1207"/>
      <c r="D52" s="106"/>
      <c r="E52" s="1210" t="s">
        <v>45</v>
      </c>
      <c r="F52" s="1210"/>
      <c r="G52" s="1210"/>
      <c r="H52" s="1211"/>
      <c r="I52" s="358">
        <v>7530</v>
      </c>
      <c r="J52" s="359">
        <v>6734</v>
      </c>
      <c r="K52" s="359">
        <v>5938</v>
      </c>
      <c r="L52" s="359">
        <v>5160</v>
      </c>
      <c r="M52" s="360">
        <v>4430</v>
      </c>
    </row>
    <row r="53" spans="2:13" ht="27.75" customHeight="1" thickBot="1" x14ac:dyDescent="0.25">
      <c r="B53" s="1217" t="s">
        <v>21</v>
      </c>
      <c r="C53" s="1218"/>
      <c r="D53" s="110"/>
      <c r="E53" s="1219" t="s">
        <v>46</v>
      </c>
      <c r="F53" s="1219"/>
      <c r="G53" s="1219"/>
      <c r="H53" s="1220"/>
      <c r="I53" s="361">
        <v>-113582</v>
      </c>
      <c r="J53" s="362">
        <v>-116691</v>
      </c>
      <c r="K53" s="362">
        <v>-112661</v>
      </c>
      <c r="L53" s="362">
        <v>-115475</v>
      </c>
      <c r="M53" s="363">
        <v>-117289</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IpuTSnVmWU6R02qZPatC/PCPP8OFS6CxIvTjoUfmPxyeCgmZ4t/BQ+7oSKtkw3NlSHRIwYsXP1U0nnRUWd5pPw==" saltValue="vZQ7z6MSjArUi/aGl3mr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547</v>
      </c>
      <c r="G54" s="119" t="s">
        <v>548</v>
      </c>
      <c r="H54" s="120" t="s">
        <v>549</v>
      </c>
    </row>
    <row r="55" spans="2:8" ht="52.5" customHeight="1" x14ac:dyDescent="0.2">
      <c r="B55" s="121"/>
      <c r="C55" s="1229" t="s">
        <v>49</v>
      </c>
      <c r="D55" s="1229"/>
      <c r="E55" s="1230"/>
      <c r="F55" s="122">
        <v>41606</v>
      </c>
      <c r="G55" s="122">
        <v>42079</v>
      </c>
      <c r="H55" s="123">
        <v>42221</v>
      </c>
    </row>
    <row r="56" spans="2:8" ht="52.5" customHeight="1" x14ac:dyDescent="0.2">
      <c r="B56" s="124"/>
      <c r="C56" s="1231" t="s">
        <v>50</v>
      </c>
      <c r="D56" s="1231"/>
      <c r="E56" s="1232"/>
      <c r="F56" s="125" t="s">
        <v>503</v>
      </c>
      <c r="G56" s="125" t="s">
        <v>503</v>
      </c>
      <c r="H56" s="126" t="s">
        <v>503</v>
      </c>
    </row>
    <row r="57" spans="2:8" ht="53.25" customHeight="1" x14ac:dyDescent="0.2">
      <c r="B57" s="124"/>
      <c r="C57" s="1233" t="s">
        <v>51</v>
      </c>
      <c r="D57" s="1233"/>
      <c r="E57" s="1234"/>
      <c r="F57" s="127">
        <v>72099</v>
      </c>
      <c r="G57" s="127">
        <v>75066</v>
      </c>
      <c r="H57" s="128">
        <v>76406</v>
      </c>
    </row>
    <row r="58" spans="2:8" ht="45.75" customHeight="1" x14ac:dyDescent="0.2">
      <c r="B58" s="129"/>
      <c r="C58" s="1221" t="s">
        <v>575</v>
      </c>
      <c r="D58" s="1222"/>
      <c r="E58" s="1223"/>
      <c r="F58" s="130">
        <v>47373</v>
      </c>
      <c r="G58" s="130">
        <v>52361</v>
      </c>
      <c r="H58" s="131">
        <v>55174</v>
      </c>
    </row>
    <row r="59" spans="2:8" ht="45.75" customHeight="1" x14ac:dyDescent="0.2">
      <c r="B59" s="129"/>
      <c r="C59" s="1221" t="s">
        <v>576</v>
      </c>
      <c r="D59" s="1222"/>
      <c r="E59" s="1223"/>
      <c r="F59" s="130">
        <v>6300</v>
      </c>
      <c r="G59" s="130">
        <v>6086</v>
      </c>
      <c r="H59" s="131">
        <v>5931</v>
      </c>
    </row>
    <row r="60" spans="2:8" ht="45.75" customHeight="1" x14ac:dyDescent="0.2">
      <c r="B60" s="129"/>
      <c r="C60" s="1221" t="s">
        <v>579</v>
      </c>
      <c r="D60" s="1222"/>
      <c r="E60" s="1223"/>
      <c r="F60" s="130">
        <v>6346</v>
      </c>
      <c r="G60" s="130">
        <v>5934</v>
      </c>
      <c r="H60" s="131">
        <v>5614</v>
      </c>
    </row>
    <row r="61" spans="2:8" ht="45.75" customHeight="1" x14ac:dyDescent="0.2">
      <c r="B61" s="129"/>
      <c r="C61" s="1221" t="s">
        <v>578</v>
      </c>
      <c r="D61" s="1222"/>
      <c r="E61" s="1223"/>
      <c r="F61" s="130">
        <v>5014</v>
      </c>
      <c r="G61" s="130">
        <v>5014</v>
      </c>
      <c r="H61" s="131">
        <v>5014</v>
      </c>
    </row>
    <row r="62" spans="2:8" ht="45.75" customHeight="1" thickBot="1" x14ac:dyDescent="0.25">
      <c r="B62" s="132"/>
      <c r="C62" s="1224" t="s">
        <v>577</v>
      </c>
      <c r="D62" s="1225"/>
      <c r="E62" s="1226"/>
      <c r="F62" s="133">
        <v>5309</v>
      </c>
      <c r="G62" s="133">
        <v>3915</v>
      </c>
      <c r="H62" s="134">
        <v>2922</v>
      </c>
    </row>
    <row r="63" spans="2:8" ht="52.5" customHeight="1" thickBot="1" x14ac:dyDescent="0.25">
      <c r="B63" s="135"/>
      <c r="C63" s="1227" t="s">
        <v>52</v>
      </c>
      <c r="D63" s="1227"/>
      <c r="E63" s="1228"/>
      <c r="F63" s="136">
        <v>113706</v>
      </c>
      <c r="G63" s="136">
        <v>117145</v>
      </c>
      <c r="H63" s="137">
        <v>118627</v>
      </c>
    </row>
    <row r="64" spans="2:8" ht="13.2" x14ac:dyDescent="0.2"/>
  </sheetData>
  <sheetProtection algorithmName="SHA-512" hashValue="D0LSF7ITbhp79nm+2u4qbX5Y5SLKb/ashMWLYJONtNNjKP3cKz2XxYE9KTVXV2ITyEFTMZDBgbGbSx7x/VBaZA==" saltValue="r0/jltKPVEOFaFuL/S5N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542</v>
      </c>
      <c r="G2" s="151"/>
      <c r="H2" s="152"/>
    </row>
    <row r="3" spans="1:8" x14ac:dyDescent="0.2">
      <c r="A3" s="148" t="s">
        <v>535</v>
      </c>
      <c r="B3" s="153"/>
      <c r="C3" s="154"/>
      <c r="D3" s="155">
        <v>200568</v>
      </c>
      <c r="E3" s="156"/>
      <c r="F3" s="157">
        <v>49796</v>
      </c>
      <c r="G3" s="158"/>
      <c r="H3" s="159"/>
    </row>
    <row r="4" spans="1:8" x14ac:dyDescent="0.2">
      <c r="A4" s="160"/>
      <c r="B4" s="161"/>
      <c r="C4" s="162"/>
      <c r="D4" s="163">
        <v>152911</v>
      </c>
      <c r="E4" s="164"/>
      <c r="F4" s="165">
        <v>37281</v>
      </c>
      <c r="G4" s="166"/>
      <c r="H4" s="167"/>
    </row>
    <row r="5" spans="1:8" x14ac:dyDescent="0.2">
      <c r="A5" s="148" t="s">
        <v>537</v>
      </c>
      <c r="B5" s="153"/>
      <c r="C5" s="154"/>
      <c r="D5" s="155">
        <v>131171</v>
      </c>
      <c r="E5" s="156"/>
      <c r="F5" s="157">
        <v>51681</v>
      </c>
      <c r="G5" s="158"/>
      <c r="H5" s="159"/>
    </row>
    <row r="6" spans="1:8" x14ac:dyDescent="0.2">
      <c r="A6" s="160"/>
      <c r="B6" s="161"/>
      <c r="C6" s="162"/>
      <c r="D6" s="163">
        <v>112860</v>
      </c>
      <c r="E6" s="164"/>
      <c r="F6" s="165">
        <v>37226</v>
      </c>
      <c r="G6" s="166"/>
      <c r="H6" s="167"/>
    </row>
    <row r="7" spans="1:8" x14ac:dyDescent="0.2">
      <c r="A7" s="148" t="s">
        <v>538</v>
      </c>
      <c r="B7" s="153"/>
      <c r="C7" s="154"/>
      <c r="D7" s="155">
        <v>154320</v>
      </c>
      <c r="E7" s="156"/>
      <c r="F7" s="157">
        <v>50465</v>
      </c>
      <c r="G7" s="158"/>
      <c r="H7" s="159"/>
    </row>
    <row r="8" spans="1:8" x14ac:dyDescent="0.2">
      <c r="A8" s="160"/>
      <c r="B8" s="161"/>
      <c r="C8" s="162"/>
      <c r="D8" s="163">
        <v>143402</v>
      </c>
      <c r="E8" s="164"/>
      <c r="F8" s="165">
        <v>34193</v>
      </c>
      <c r="G8" s="166"/>
      <c r="H8" s="167"/>
    </row>
    <row r="9" spans="1:8" x14ac:dyDescent="0.2">
      <c r="A9" s="148" t="s">
        <v>539</v>
      </c>
      <c r="B9" s="153"/>
      <c r="C9" s="154"/>
      <c r="D9" s="155">
        <v>93802</v>
      </c>
      <c r="E9" s="156"/>
      <c r="F9" s="157">
        <v>51679</v>
      </c>
      <c r="G9" s="158"/>
      <c r="H9" s="159"/>
    </row>
    <row r="10" spans="1:8" x14ac:dyDescent="0.2">
      <c r="A10" s="160"/>
      <c r="B10" s="161"/>
      <c r="C10" s="162"/>
      <c r="D10" s="163">
        <v>79954</v>
      </c>
      <c r="E10" s="164"/>
      <c r="F10" s="165">
        <v>35132</v>
      </c>
      <c r="G10" s="166"/>
      <c r="H10" s="167"/>
    </row>
    <row r="11" spans="1:8" x14ac:dyDescent="0.2">
      <c r="A11" s="148" t="s">
        <v>540</v>
      </c>
      <c r="B11" s="153"/>
      <c r="C11" s="154"/>
      <c r="D11" s="155">
        <v>124592</v>
      </c>
      <c r="E11" s="156"/>
      <c r="F11" s="157">
        <v>49665</v>
      </c>
      <c r="G11" s="158"/>
      <c r="H11" s="159"/>
    </row>
    <row r="12" spans="1:8" x14ac:dyDescent="0.2">
      <c r="A12" s="160"/>
      <c r="B12" s="161"/>
      <c r="C12" s="168"/>
      <c r="D12" s="163">
        <v>105511</v>
      </c>
      <c r="E12" s="164"/>
      <c r="F12" s="165">
        <v>34678</v>
      </c>
      <c r="G12" s="166"/>
      <c r="H12" s="167"/>
    </row>
    <row r="13" spans="1:8" x14ac:dyDescent="0.2">
      <c r="A13" s="148"/>
      <c r="B13" s="153"/>
      <c r="C13" s="169"/>
      <c r="D13" s="170">
        <v>140891</v>
      </c>
      <c r="E13" s="171"/>
      <c r="F13" s="172">
        <v>50657</v>
      </c>
      <c r="G13" s="173"/>
      <c r="H13" s="159"/>
    </row>
    <row r="14" spans="1:8" x14ac:dyDescent="0.2">
      <c r="A14" s="160"/>
      <c r="B14" s="161"/>
      <c r="C14" s="162"/>
      <c r="D14" s="163">
        <v>118928</v>
      </c>
      <c r="E14" s="164"/>
      <c r="F14" s="165">
        <v>35702</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3.86</v>
      </c>
      <c r="C19" s="174">
        <f>ROUND(VALUE(SUBSTITUTE(実質収支比率等に係る経年分析!G$48,"▲","-")),2)</f>
        <v>5.77</v>
      </c>
      <c r="D19" s="174">
        <f>ROUND(VALUE(SUBSTITUTE(実質収支比率等に係る経年分析!H$48,"▲","-")),2)</f>
        <v>4.88</v>
      </c>
      <c r="E19" s="174">
        <f>ROUND(VALUE(SUBSTITUTE(実質収支比率等に係る経年分析!I$48,"▲","-")),2)</f>
        <v>3.99</v>
      </c>
      <c r="F19" s="174">
        <f>ROUND(VALUE(SUBSTITUTE(実質収支比率等に係る経年分析!J$48,"▲","-")),2)</f>
        <v>3.12</v>
      </c>
    </row>
    <row r="20" spans="1:11" x14ac:dyDescent="0.2">
      <c r="A20" s="174" t="s">
        <v>56</v>
      </c>
      <c r="B20" s="174">
        <f>ROUND(VALUE(SUBSTITUTE(実質収支比率等に係る経年分析!F$47,"▲","-")),2)</f>
        <v>140.71</v>
      </c>
      <c r="C20" s="174">
        <f>ROUND(VALUE(SUBSTITUTE(実質収支比率等に係る経年分析!G$47,"▲","-")),2)</f>
        <v>142.44999999999999</v>
      </c>
      <c r="D20" s="174">
        <f>ROUND(VALUE(SUBSTITUTE(実質収支比率等に係る経年分析!H$47,"▲","-")),2)</f>
        <v>124.76</v>
      </c>
      <c r="E20" s="174">
        <f>ROUND(VALUE(SUBSTITUTE(実質収支比率等に係る経年分析!I$47,"▲","-")),2)</f>
        <v>113.94</v>
      </c>
      <c r="F20" s="174">
        <f>ROUND(VALUE(SUBSTITUTE(実質収支比率等に係る経年分析!J$47,"▲","-")),2)</f>
        <v>118.71</v>
      </c>
    </row>
    <row r="21" spans="1:11" x14ac:dyDescent="0.2">
      <c r="A21" s="174" t="s">
        <v>57</v>
      </c>
      <c r="B21" s="174">
        <f>IF(ISNUMBER(VALUE(SUBSTITUTE(実質収支比率等に係る経年分析!F$49,"▲","-"))),ROUND(VALUE(SUBSTITUTE(実質収支比率等に係る経年分析!F$49,"▲","-")),2),NA())</f>
        <v>7.75</v>
      </c>
      <c r="C21" s="174">
        <f>IF(ISNUMBER(VALUE(SUBSTITUTE(実質収支比率等に係る経年分析!G$49,"▲","-"))),ROUND(VALUE(SUBSTITUTE(実質収支比率等に係る経年分析!G$49,"▲","-")),2),NA())</f>
        <v>9.25</v>
      </c>
      <c r="D21" s="174">
        <f>IF(ISNUMBER(VALUE(SUBSTITUTE(実質収支比率等に係る経年分析!H$49,"▲","-"))),ROUND(VALUE(SUBSTITUTE(実質収支比率等に係る経年分析!H$49,"▲","-")),2),NA())</f>
        <v>-20.58</v>
      </c>
      <c r="E21" s="174">
        <f>IF(ISNUMBER(VALUE(SUBSTITUTE(実質収支比率等に係る経年分析!I$49,"▲","-"))),ROUND(VALUE(SUBSTITUTE(実質収支比率等に係る経年分析!I$49,"▲","-")),2),NA())</f>
        <v>0.86</v>
      </c>
      <c r="F21" s="174">
        <f>IF(ISNUMBER(VALUE(SUBSTITUTE(実質収支比率等に係る経年分析!J$49,"▲","-"))),ROUND(VALUE(SUBSTITUTE(実質収支比率等に係る経年分析!J$49,"▲","-")),2),NA())</f>
        <v>-0.62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1.0900000000000001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3.12</v>
      </c>
    </row>
    <row r="36" spans="1:16" x14ac:dyDescent="0.2">
      <c r="A36" s="175" t="str">
        <f>IF(連結実質赤字比率に係る赤字・黒字の構成分析!C$34="",NA(),連結実質赤字比率に係る赤字・黒字の構成分析!C$34)</f>
        <v>国民健康保険事業会計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3.99</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907</v>
      </c>
      <c r="E42" s="176"/>
      <c r="F42" s="176"/>
      <c r="G42" s="176">
        <f>'実質公債費比率（分子）の構造'!L$52</f>
        <v>876</v>
      </c>
      <c r="H42" s="176"/>
      <c r="I42" s="176"/>
      <c r="J42" s="176">
        <f>'実質公債費比率（分子）の構造'!M$52</f>
        <v>860</v>
      </c>
      <c r="K42" s="176"/>
      <c r="L42" s="176"/>
      <c r="M42" s="176">
        <f>'実質公債費比率（分子）の構造'!N$52</f>
        <v>815</v>
      </c>
      <c r="N42" s="176"/>
      <c r="O42" s="176"/>
      <c r="P42" s="176">
        <f>'実質公債費比率（分子）の構造'!O$52</f>
        <v>744</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661</v>
      </c>
      <c r="C44" s="176"/>
      <c r="D44" s="176"/>
      <c r="E44" s="176">
        <f>'実質公債費比率（分子）の構造'!L$50</f>
        <v>651</v>
      </c>
      <c r="F44" s="176"/>
      <c r="G44" s="176"/>
      <c r="H44" s="176">
        <f>'実質公債費比率（分子）の構造'!M$50</f>
        <v>641</v>
      </c>
      <c r="I44" s="176"/>
      <c r="J44" s="176"/>
      <c r="K44" s="176">
        <f>'実質公債費比率（分子）の構造'!N$50</f>
        <v>238</v>
      </c>
      <c r="L44" s="176"/>
      <c r="M44" s="176"/>
      <c r="N44" s="176">
        <f>'実質公債費比率（分子）の構造'!O$50</f>
        <v>238</v>
      </c>
      <c r="O44" s="176"/>
      <c r="P44" s="176"/>
    </row>
    <row r="45" spans="1:16" x14ac:dyDescent="0.2">
      <c r="A45" s="176" t="s">
        <v>67</v>
      </c>
      <c r="B45" s="176">
        <f>'実質公債費比率（分子）の構造'!K$49</f>
        <v>47</v>
      </c>
      <c r="C45" s="176"/>
      <c r="D45" s="176"/>
      <c r="E45" s="176">
        <f>'実質公債費比率（分子）の構造'!L$49</f>
        <v>49</v>
      </c>
      <c r="F45" s="176"/>
      <c r="G45" s="176"/>
      <c r="H45" s="176">
        <f>'実質公債費比率（分子）の構造'!M$49</f>
        <v>58</v>
      </c>
      <c r="I45" s="176"/>
      <c r="J45" s="176"/>
      <c r="K45" s="176">
        <f>'実質公債費比率（分子）の構造'!N$49</f>
        <v>65</v>
      </c>
      <c r="L45" s="176"/>
      <c r="M45" s="176"/>
      <c r="N45" s="176">
        <f>'実質公債費比率（分子）の構造'!O$49</f>
        <v>43</v>
      </c>
      <c r="O45" s="176"/>
      <c r="P45" s="176"/>
    </row>
    <row r="46" spans="1:16" x14ac:dyDescent="0.2">
      <c r="A46" s="176" t="s">
        <v>68</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155</v>
      </c>
      <c r="C49" s="176"/>
      <c r="D49" s="176"/>
      <c r="E49" s="176">
        <f>'実質公債費比率（分子）の構造'!L$45</f>
        <v>71</v>
      </c>
      <c r="F49" s="176"/>
      <c r="G49" s="176"/>
      <c r="H49" s="176">
        <f>'実質公債費比率（分子）の構造'!M$45</f>
        <v>70</v>
      </c>
      <c r="I49" s="176"/>
      <c r="J49" s="176"/>
      <c r="K49" s="176">
        <f>'実質公債費比率（分子）の構造'!N$45</f>
        <v>54</v>
      </c>
      <c r="L49" s="176"/>
      <c r="M49" s="176"/>
      <c r="N49" s="176">
        <f>'実質公債費比率（分子）の構造'!O$45</f>
        <v>15</v>
      </c>
      <c r="O49" s="176"/>
      <c r="P49" s="176"/>
    </row>
    <row r="50" spans="1:16" x14ac:dyDescent="0.2">
      <c r="A50" s="176" t="s">
        <v>72</v>
      </c>
      <c r="B50" s="176" t="e">
        <f>NA()</f>
        <v>#N/A</v>
      </c>
      <c r="C50" s="176">
        <f>IF(ISNUMBER('実質公債費比率（分子）の構造'!K$53),'実質公債費比率（分子）の構造'!K$53,NA())</f>
        <v>-44</v>
      </c>
      <c r="D50" s="176" t="e">
        <f>NA()</f>
        <v>#N/A</v>
      </c>
      <c r="E50" s="176" t="e">
        <f>NA()</f>
        <v>#N/A</v>
      </c>
      <c r="F50" s="176">
        <f>IF(ISNUMBER('実質公債費比率（分子）の構造'!L$53),'実質公債費比率（分子）の構造'!L$53,NA())</f>
        <v>-105</v>
      </c>
      <c r="G50" s="176" t="e">
        <f>NA()</f>
        <v>#N/A</v>
      </c>
      <c r="H50" s="176" t="e">
        <f>NA()</f>
        <v>#N/A</v>
      </c>
      <c r="I50" s="176">
        <f>IF(ISNUMBER('実質公債費比率（分子）の構造'!M$53),'実質公債費比率（分子）の構造'!M$53,NA())</f>
        <v>-91</v>
      </c>
      <c r="J50" s="176" t="e">
        <f>NA()</f>
        <v>#N/A</v>
      </c>
      <c r="K50" s="176" t="e">
        <f>NA()</f>
        <v>#N/A</v>
      </c>
      <c r="L50" s="176">
        <f>IF(ISNUMBER('実質公債費比率（分子）の構造'!N$53),'実質公債費比率（分子）の構造'!N$53,NA())</f>
        <v>-458</v>
      </c>
      <c r="M50" s="176" t="e">
        <f>NA()</f>
        <v>#N/A</v>
      </c>
      <c r="N50" s="176" t="e">
        <f>NA()</f>
        <v>#N/A</v>
      </c>
      <c r="O50" s="176">
        <f>IF(ISNUMBER('実質公債費比率（分子）の構造'!O$53),'実質公債費比率（分子）の構造'!O$53,NA())</f>
        <v>-448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7530</v>
      </c>
      <c r="E56" s="175"/>
      <c r="F56" s="175"/>
      <c r="G56" s="175">
        <f>'将来負担比率（分子）の構造'!J$52</f>
        <v>6734</v>
      </c>
      <c r="H56" s="175"/>
      <c r="I56" s="175"/>
      <c r="J56" s="175">
        <f>'将来負担比率（分子）の構造'!K$52</f>
        <v>5938</v>
      </c>
      <c r="K56" s="175"/>
      <c r="L56" s="175"/>
      <c r="M56" s="175">
        <f>'将来負担比率（分子）の構造'!L$52</f>
        <v>5160</v>
      </c>
      <c r="N56" s="175"/>
      <c r="O56" s="175"/>
      <c r="P56" s="175">
        <f>'将来負担比率（分子）の構造'!M$52</f>
        <v>4430</v>
      </c>
    </row>
    <row r="57" spans="1:16" x14ac:dyDescent="0.2">
      <c r="A57" s="175" t="s">
        <v>44</v>
      </c>
      <c r="B57" s="175"/>
      <c r="C57" s="175"/>
      <c r="D57" s="175">
        <f>'将来負担比率（分子）の構造'!I$51</f>
        <v>32</v>
      </c>
      <c r="E57" s="175"/>
      <c r="F57" s="175"/>
      <c r="G57" s="175">
        <f>'将来負担比率（分子）の構造'!J$51</f>
        <v>20</v>
      </c>
      <c r="H57" s="175"/>
      <c r="I57" s="175"/>
      <c r="J57" s="175">
        <f>'将来負担比率（分子）の構造'!K$51</f>
        <v>8</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114985</v>
      </c>
      <c r="E58" s="175"/>
      <c r="F58" s="175"/>
      <c r="G58" s="175">
        <f>'将来負担比率（分子）の構造'!J$50</f>
        <v>118654</v>
      </c>
      <c r="H58" s="175"/>
      <c r="I58" s="175"/>
      <c r="J58" s="175">
        <f>'将来負担比率（分子）の構造'!K$50</f>
        <v>114006</v>
      </c>
      <c r="K58" s="175"/>
      <c r="L58" s="175"/>
      <c r="M58" s="175">
        <f>'将来負担比率（分子）の構造'!L$50</f>
        <v>117546</v>
      </c>
      <c r="N58" s="175"/>
      <c r="O58" s="175"/>
      <c r="P58" s="175">
        <f>'将来負担比率（分子）の構造'!M$50</f>
        <v>119528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6077</v>
      </c>
      <c r="C62" s="175"/>
      <c r="D62" s="175"/>
      <c r="E62" s="175">
        <f>'将来負担比率（分子）の構造'!J$45</f>
        <v>6468</v>
      </c>
      <c r="F62" s="175"/>
      <c r="G62" s="175"/>
      <c r="H62" s="175">
        <f>'将来負担比率（分子）の構造'!K$45</f>
        <v>5642</v>
      </c>
      <c r="I62" s="175"/>
      <c r="J62" s="175"/>
      <c r="K62" s="175">
        <f>'将来負担比率（分子）の構造'!L$45</f>
        <v>5728</v>
      </c>
      <c r="L62" s="175"/>
      <c r="M62" s="175"/>
      <c r="N62" s="175">
        <f>'将来負担比率（分子）の構造'!M$45</f>
        <v>5281</v>
      </c>
      <c r="O62" s="175"/>
      <c r="P62" s="175"/>
    </row>
    <row r="63" spans="1:16" x14ac:dyDescent="0.2">
      <c r="A63" s="175" t="s">
        <v>36</v>
      </c>
      <c r="B63" s="175">
        <f>'将来負担比率（分子）の構造'!I$44</f>
        <v>573</v>
      </c>
      <c r="C63" s="175"/>
      <c r="D63" s="175"/>
      <c r="E63" s="175">
        <f>'将来負担比率（分子）の構造'!J$44</f>
        <v>602</v>
      </c>
      <c r="F63" s="175"/>
      <c r="G63" s="175"/>
      <c r="H63" s="175">
        <f>'将来負担比率（分子）の構造'!K$44</f>
        <v>675</v>
      </c>
      <c r="I63" s="175"/>
      <c r="J63" s="175"/>
      <c r="K63" s="175">
        <f>'将来負担比率（分子）の構造'!L$44</f>
        <v>800</v>
      </c>
      <c r="L63" s="175"/>
      <c r="M63" s="175"/>
      <c r="N63" s="175">
        <f>'将来負担比率（分子）の構造'!M$44</f>
        <v>923</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2114</v>
      </c>
      <c r="C65" s="175"/>
      <c r="D65" s="175"/>
      <c r="E65" s="175">
        <f>'将来負担比率（分子）の構造'!J$42</f>
        <v>1513</v>
      </c>
      <c r="F65" s="175"/>
      <c r="G65" s="175"/>
      <c r="H65" s="175">
        <f>'将来負担比率（分子）の構造'!K$42</f>
        <v>906</v>
      </c>
      <c r="I65" s="175"/>
      <c r="J65" s="175"/>
      <c r="K65" s="175">
        <f>'将来負担比率（分子）の構造'!L$42</f>
        <v>688</v>
      </c>
      <c r="L65" s="175"/>
      <c r="M65" s="175"/>
      <c r="N65" s="175">
        <f>'将来負担比率（分子）の構造'!M$42</f>
        <v>464</v>
      </c>
      <c r="O65" s="175"/>
      <c r="P65" s="175"/>
    </row>
    <row r="66" spans="1:16" x14ac:dyDescent="0.2">
      <c r="A66" s="175" t="s">
        <v>33</v>
      </c>
      <c r="B66" s="175">
        <f>'将来負担比率（分子）の構造'!I$41</f>
        <v>201</v>
      </c>
      <c r="C66" s="175"/>
      <c r="D66" s="175"/>
      <c r="E66" s="175">
        <f>'将来負担比率（分子）の構造'!J$41</f>
        <v>135</v>
      </c>
      <c r="F66" s="175"/>
      <c r="G66" s="175"/>
      <c r="H66" s="175">
        <f>'将来負担比率（分子）の構造'!K$41</f>
        <v>68</v>
      </c>
      <c r="I66" s="175"/>
      <c r="J66" s="175"/>
      <c r="K66" s="175">
        <f>'将来負担比率（分子）の構造'!L$41</f>
        <v>15</v>
      </c>
      <c r="L66" s="175"/>
      <c r="M66" s="175"/>
      <c r="N66" s="175" t="str">
        <f>'将来負担比率（分子）の構造'!M$41</f>
        <v>-</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41606</v>
      </c>
      <c r="C72" s="179">
        <f>基金残高に係る経年分析!G55</f>
        <v>42079</v>
      </c>
      <c r="D72" s="179">
        <f>基金残高に係る経年分析!H55</f>
        <v>42221</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72099</v>
      </c>
      <c r="C74" s="179">
        <f>基金残高に係る経年分析!G57</f>
        <v>75066</v>
      </c>
      <c r="D74" s="179">
        <f>基金残高に係る経年分析!H57</f>
        <v>76406</v>
      </c>
    </row>
  </sheetData>
  <sheetProtection algorithmName="SHA-512" hashValue="t1lXp4oQ9seUtI7tc2gt5HKWvuzZMnmkNWuEDrJJ8XZpVQPSv+2EvOb2pvjrht+YQjM02miPNoqnK1h28+08yw==" saltValue="w8IJ4o5zZ8pq5cmOMJRR9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22504047</v>
      </c>
      <c r="S5" s="613"/>
      <c r="T5" s="613"/>
      <c r="U5" s="613"/>
      <c r="V5" s="613"/>
      <c r="W5" s="613"/>
      <c r="X5" s="613"/>
      <c r="Y5" s="614"/>
      <c r="Z5" s="615">
        <v>32.799999999999997</v>
      </c>
      <c r="AA5" s="615"/>
      <c r="AB5" s="615"/>
      <c r="AC5" s="615"/>
      <c r="AD5" s="616">
        <v>22504047</v>
      </c>
      <c r="AE5" s="616"/>
      <c r="AF5" s="616"/>
      <c r="AG5" s="616"/>
      <c r="AH5" s="616"/>
      <c r="AI5" s="616"/>
      <c r="AJ5" s="616"/>
      <c r="AK5" s="616"/>
      <c r="AL5" s="617">
        <v>50.1</v>
      </c>
      <c r="AM5" s="618"/>
      <c r="AN5" s="618"/>
      <c r="AO5" s="619"/>
      <c r="AP5" s="609" t="s">
        <v>232</v>
      </c>
      <c r="AQ5" s="610"/>
      <c r="AR5" s="610"/>
      <c r="AS5" s="610"/>
      <c r="AT5" s="610"/>
      <c r="AU5" s="610"/>
      <c r="AV5" s="610"/>
      <c r="AW5" s="610"/>
      <c r="AX5" s="610"/>
      <c r="AY5" s="610"/>
      <c r="AZ5" s="610"/>
      <c r="BA5" s="610"/>
      <c r="BB5" s="610"/>
      <c r="BC5" s="610"/>
      <c r="BD5" s="610"/>
      <c r="BE5" s="610"/>
      <c r="BF5" s="611"/>
      <c r="BG5" s="623">
        <v>22498398</v>
      </c>
      <c r="BH5" s="624"/>
      <c r="BI5" s="624"/>
      <c r="BJ5" s="624"/>
      <c r="BK5" s="624"/>
      <c r="BL5" s="624"/>
      <c r="BM5" s="624"/>
      <c r="BN5" s="625"/>
      <c r="BO5" s="626">
        <v>100</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318830</v>
      </c>
      <c r="S6" s="624"/>
      <c r="T6" s="624"/>
      <c r="U6" s="624"/>
      <c r="V6" s="624"/>
      <c r="W6" s="624"/>
      <c r="X6" s="624"/>
      <c r="Y6" s="625"/>
      <c r="Z6" s="626">
        <v>0.5</v>
      </c>
      <c r="AA6" s="626"/>
      <c r="AB6" s="626"/>
      <c r="AC6" s="626"/>
      <c r="AD6" s="627">
        <v>318830</v>
      </c>
      <c r="AE6" s="627"/>
      <c r="AF6" s="627"/>
      <c r="AG6" s="627"/>
      <c r="AH6" s="627"/>
      <c r="AI6" s="627"/>
      <c r="AJ6" s="627"/>
      <c r="AK6" s="627"/>
      <c r="AL6" s="628">
        <v>0.7</v>
      </c>
      <c r="AM6" s="629"/>
      <c r="AN6" s="629"/>
      <c r="AO6" s="630"/>
      <c r="AP6" s="620" t="s">
        <v>238</v>
      </c>
      <c r="AQ6" s="621"/>
      <c r="AR6" s="621"/>
      <c r="AS6" s="621"/>
      <c r="AT6" s="621"/>
      <c r="AU6" s="621"/>
      <c r="AV6" s="621"/>
      <c r="AW6" s="621"/>
      <c r="AX6" s="621"/>
      <c r="AY6" s="621"/>
      <c r="AZ6" s="621"/>
      <c r="BA6" s="621"/>
      <c r="BB6" s="621"/>
      <c r="BC6" s="621"/>
      <c r="BD6" s="621"/>
      <c r="BE6" s="621"/>
      <c r="BF6" s="622"/>
      <c r="BG6" s="623">
        <v>22498398</v>
      </c>
      <c r="BH6" s="624"/>
      <c r="BI6" s="624"/>
      <c r="BJ6" s="624"/>
      <c r="BK6" s="624"/>
      <c r="BL6" s="624"/>
      <c r="BM6" s="624"/>
      <c r="BN6" s="625"/>
      <c r="BO6" s="626">
        <v>100</v>
      </c>
      <c r="BP6" s="626"/>
      <c r="BQ6" s="626"/>
      <c r="BR6" s="626"/>
      <c r="BS6" s="627" t="s">
        <v>140</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513305</v>
      </c>
      <c r="CS6" s="624"/>
      <c r="CT6" s="624"/>
      <c r="CU6" s="624"/>
      <c r="CV6" s="624"/>
      <c r="CW6" s="624"/>
      <c r="CX6" s="624"/>
      <c r="CY6" s="625"/>
      <c r="CZ6" s="617">
        <v>0.8</v>
      </c>
      <c r="DA6" s="618"/>
      <c r="DB6" s="618"/>
      <c r="DC6" s="634"/>
      <c r="DD6" s="632" t="s">
        <v>233</v>
      </c>
      <c r="DE6" s="624"/>
      <c r="DF6" s="624"/>
      <c r="DG6" s="624"/>
      <c r="DH6" s="624"/>
      <c r="DI6" s="624"/>
      <c r="DJ6" s="624"/>
      <c r="DK6" s="624"/>
      <c r="DL6" s="624"/>
      <c r="DM6" s="624"/>
      <c r="DN6" s="624"/>
      <c r="DO6" s="624"/>
      <c r="DP6" s="625"/>
      <c r="DQ6" s="632">
        <v>513305</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65963</v>
      </c>
      <c r="S7" s="624"/>
      <c r="T7" s="624"/>
      <c r="U7" s="624"/>
      <c r="V7" s="624"/>
      <c r="W7" s="624"/>
      <c r="X7" s="624"/>
      <c r="Y7" s="625"/>
      <c r="Z7" s="626">
        <v>0.1</v>
      </c>
      <c r="AA7" s="626"/>
      <c r="AB7" s="626"/>
      <c r="AC7" s="626"/>
      <c r="AD7" s="627">
        <v>65963</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19464085</v>
      </c>
      <c r="BH7" s="624"/>
      <c r="BI7" s="624"/>
      <c r="BJ7" s="624"/>
      <c r="BK7" s="624"/>
      <c r="BL7" s="624"/>
      <c r="BM7" s="624"/>
      <c r="BN7" s="625"/>
      <c r="BO7" s="626">
        <v>86.5</v>
      </c>
      <c r="BP7" s="626"/>
      <c r="BQ7" s="626"/>
      <c r="BR7" s="626"/>
      <c r="BS7" s="627" t="s">
        <v>233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13024001</v>
      </c>
      <c r="CS7" s="624"/>
      <c r="CT7" s="624"/>
      <c r="CU7" s="624"/>
      <c r="CV7" s="624"/>
      <c r="CW7" s="624"/>
      <c r="CX7" s="624"/>
      <c r="CY7" s="625"/>
      <c r="CZ7" s="626">
        <v>19.7</v>
      </c>
      <c r="DA7" s="626"/>
      <c r="DB7" s="626"/>
      <c r="DC7" s="626"/>
      <c r="DD7" s="632">
        <v>1285057</v>
      </c>
      <c r="DE7" s="624"/>
      <c r="DF7" s="624"/>
      <c r="DG7" s="624"/>
      <c r="DH7" s="624"/>
      <c r="DI7" s="624"/>
      <c r="DJ7" s="624"/>
      <c r="DK7" s="624"/>
      <c r="DL7" s="624"/>
      <c r="DM7" s="624"/>
      <c r="DN7" s="624"/>
      <c r="DO7" s="624"/>
      <c r="DP7" s="625"/>
      <c r="DQ7" s="632">
        <v>12315048</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352549</v>
      </c>
      <c r="S8" s="624"/>
      <c r="T8" s="624"/>
      <c r="U8" s="624"/>
      <c r="V8" s="624"/>
      <c r="W8" s="624"/>
      <c r="X8" s="624"/>
      <c r="Y8" s="625"/>
      <c r="Z8" s="626">
        <v>0.5</v>
      </c>
      <c r="AA8" s="626"/>
      <c r="AB8" s="626"/>
      <c r="AC8" s="626"/>
      <c r="AD8" s="627">
        <v>352549</v>
      </c>
      <c r="AE8" s="627"/>
      <c r="AF8" s="627"/>
      <c r="AG8" s="627"/>
      <c r="AH8" s="627"/>
      <c r="AI8" s="627"/>
      <c r="AJ8" s="627"/>
      <c r="AK8" s="627"/>
      <c r="AL8" s="628">
        <v>0.8</v>
      </c>
      <c r="AM8" s="629"/>
      <c r="AN8" s="629"/>
      <c r="AO8" s="630"/>
      <c r="AP8" s="620" t="s">
        <v>244</v>
      </c>
      <c r="AQ8" s="621"/>
      <c r="AR8" s="621"/>
      <c r="AS8" s="621"/>
      <c r="AT8" s="621"/>
      <c r="AU8" s="621"/>
      <c r="AV8" s="621"/>
      <c r="AW8" s="621"/>
      <c r="AX8" s="621"/>
      <c r="AY8" s="621"/>
      <c r="AZ8" s="621"/>
      <c r="BA8" s="621"/>
      <c r="BB8" s="621"/>
      <c r="BC8" s="621"/>
      <c r="BD8" s="621"/>
      <c r="BE8" s="621"/>
      <c r="BF8" s="622"/>
      <c r="BG8" s="623">
        <v>173859</v>
      </c>
      <c r="BH8" s="624"/>
      <c r="BI8" s="624"/>
      <c r="BJ8" s="624"/>
      <c r="BK8" s="624"/>
      <c r="BL8" s="624"/>
      <c r="BM8" s="624"/>
      <c r="BN8" s="625"/>
      <c r="BO8" s="626">
        <v>0.8</v>
      </c>
      <c r="BP8" s="626"/>
      <c r="BQ8" s="626"/>
      <c r="BR8" s="626"/>
      <c r="BS8" s="627" t="s">
        <v>233</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23048133</v>
      </c>
      <c r="CS8" s="624"/>
      <c r="CT8" s="624"/>
      <c r="CU8" s="624"/>
      <c r="CV8" s="624"/>
      <c r="CW8" s="624"/>
      <c r="CX8" s="624"/>
      <c r="CY8" s="625"/>
      <c r="CZ8" s="626">
        <v>34.799999999999997</v>
      </c>
      <c r="DA8" s="626"/>
      <c r="DB8" s="626"/>
      <c r="DC8" s="626"/>
      <c r="DD8" s="632">
        <v>858707</v>
      </c>
      <c r="DE8" s="624"/>
      <c r="DF8" s="624"/>
      <c r="DG8" s="624"/>
      <c r="DH8" s="624"/>
      <c r="DI8" s="624"/>
      <c r="DJ8" s="624"/>
      <c r="DK8" s="624"/>
      <c r="DL8" s="624"/>
      <c r="DM8" s="624"/>
      <c r="DN8" s="624"/>
      <c r="DO8" s="624"/>
      <c r="DP8" s="625"/>
      <c r="DQ8" s="632">
        <v>14913904</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272712</v>
      </c>
      <c r="S9" s="624"/>
      <c r="T9" s="624"/>
      <c r="U9" s="624"/>
      <c r="V9" s="624"/>
      <c r="W9" s="624"/>
      <c r="X9" s="624"/>
      <c r="Y9" s="625"/>
      <c r="Z9" s="626">
        <v>0.4</v>
      </c>
      <c r="AA9" s="626"/>
      <c r="AB9" s="626"/>
      <c r="AC9" s="626"/>
      <c r="AD9" s="627">
        <v>272712</v>
      </c>
      <c r="AE9" s="627"/>
      <c r="AF9" s="627"/>
      <c r="AG9" s="627"/>
      <c r="AH9" s="627"/>
      <c r="AI9" s="627"/>
      <c r="AJ9" s="627"/>
      <c r="AK9" s="627"/>
      <c r="AL9" s="628">
        <v>0.6</v>
      </c>
      <c r="AM9" s="629"/>
      <c r="AN9" s="629"/>
      <c r="AO9" s="630"/>
      <c r="AP9" s="620" t="s">
        <v>247</v>
      </c>
      <c r="AQ9" s="621"/>
      <c r="AR9" s="621"/>
      <c r="AS9" s="621"/>
      <c r="AT9" s="621"/>
      <c r="AU9" s="621"/>
      <c r="AV9" s="621"/>
      <c r="AW9" s="621"/>
      <c r="AX9" s="621"/>
      <c r="AY9" s="621"/>
      <c r="AZ9" s="621"/>
      <c r="BA9" s="621"/>
      <c r="BB9" s="621"/>
      <c r="BC9" s="621"/>
      <c r="BD9" s="621"/>
      <c r="BE9" s="621"/>
      <c r="BF9" s="622"/>
      <c r="BG9" s="623">
        <v>19290226</v>
      </c>
      <c r="BH9" s="624"/>
      <c r="BI9" s="624"/>
      <c r="BJ9" s="624"/>
      <c r="BK9" s="624"/>
      <c r="BL9" s="624"/>
      <c r="BM9" s="624"/>
      <c r="BN9" s="625"/>
      <c r="BO9" s="626">
        <v>85.7</v>
      </c>
      <c r="BP9" s="626"/>
      <c r="BQ9" s="626"/>
      <c r="BR9" s="626"/>
      <c r="BS9" s="627" t="s">
        <v>140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6391582</v>
      </c>
      <c r="CS9" s="624"/>
      <c r="CT9" s="624"/>
      <c r="CU9" s="624"/>
      <c r="CV9" s="624"/>
      <c r="CW9" s="624"/>
      <c r="CX9" s="624"/>
      <c r="CY9" s="625"/>
      <c r="CZ9" s="626">
        <v>9.6</v>
      </c>
      <c r="DA9" s="626"/>
      <c r="DB9" s="626"/>
      <c r="DC9" s="626"/>
      <c r="DD9" s="632">
        <v>108650</v>
      </c>
      <c r="DE9" s="624"/>
      <c r="DF9" s="624"/>
      <c r="DG9" s="624"/>
      <c r="DH9" s="624"/>
      <c r="DI9" s="624"/>
      <c r="DJ9" s="624"/>
      <c r="DK9" s="624"/>
      <c r="DL9" s="624"/>
      <c r="DM9" s="624"/>
      <c r="DN9" s="624"/>
      <c r="DO9" s="624"/>
      <c r="DP9" s="625"/>
      <c r="DQ9" s="632">
        <v>4408846</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140</v>
      </c>
      <c r="AA10" s="626"/>
      <c r="AB10" s="626"/>
      <c r="AC10" s="626"/>
      <c r="AD10" s="627" t="s">
        <v>233</v>
      </c>
      <c r="AE10" s="627"/>
      <c r="AF10" s="627"/>
      <c r="AG10" s="627"/>
      <c r="AH10" s="627"/>
      <c r="AI10" s="627"/>
      <c r="AJ10" s="627"/>
      <c r="AK10" s="627"/>
      <c r="AL10" s="628" t="s">
        <v>233</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t="s">
        <v>140</v>
      </c>
      <c r="BH10" s="624"/>
      <c r="BI10" s="624"/>
      <c r="BJ10" s="624"/>
      <c r="BK10" s="624"/>
      <c r="BL10" s="624"/>
      <c r="BM10" s="624"/>
      <c r="BN10" s="625"/>
      <c r="BO10" s="626" t="s">
        <v>140</v>
      </c>
      <c r="BP10" s="626"/>
      <c r="BQ10" s="626"/>
      <c r="BR10" s="626"/>
      <c r="BS10" s="627" t="s">
        <v>140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109834</v>
      </c>
      <c r="CS10" s="624"/>
      <c r="CT10" s="624"/>
      <c r="CU10" s="624"/>
      <c r="CV10" s="624"/>
      <c r="CW10" s="624"/>
      <c r="CX10" s="624"/>
      <c r="CY10" s="625"/>
      <c r="CZ10" s="626">
        <v>0.2</v>
      </c>
      <c r="DA10" s="626"/>
      <c r="DB10" s="626"/>
      <c r="DC10" s="626"/>
      <c r="DD10" s="632" t="s">
        <v>140</v>
      </c>
      <c r="DE10" s="624"/>
      <c r="DF10" s="624"/>
      <c r="DG10" s="624"/>
      <c r="DH10" s="624"/>
      <c r="DI10" s="624"/>
      <c r="DJ10" s="624"/>
      <c r="DK10" s="624"/>
      <c r="DL10" s="624"/>
      <c r="DM10" s="624"/>
      <c r="DN10" s="624"/>
      <c r="DO10" s="624"/>
      <c r="DP10" s="625"/>
      <c r="DQ10" s="632">
        <v>82759</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10573011</v>
      </c>
      <c r="S11" s="624"/>
      <c r="T11" s="624"/>
      <c r="U11" s="624"/>
      <c r="V11" s="624"/>
      <c r="W11" s="624"/>
      <c r="X11" s="624"/>
      <c r="Y11" s="625"/>
      <c r="Z11" s="628">
        <v>15.4</v>
      </c>
      <c r="AA11" s="629"/>
      <c r="AB11" s="629"/>
      <c r="AC11" s="635"/>
      <c r="AD11" s="632">
        <v>10573011</v>
      </c>
      <c r="AE11" s="624"/>
      <c r="AF11" s="624"/>
      <c r="AG11" s="624"/>
      <c r="AH11" s="624"/>
      <c r="AI11" s="624"/>
      <c r="AJ11" s="624"/>
      <c r="AK11" s="625"/>
      <c r="AL11" s="628">
        <v>23.6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t="s">
        <v>140</v>
      </c>
      <c r="BH11" s="624"/>
      <c r="BI11" s="624"/>
      <c r="BJ11" s="624"/>
      <c r="BK11" s="624"/>
      <c r="BL11" s="624"/>
      <c r="BM11" s="624"/>
      <c r="BN11" s="625"/>
      <c r="BO11" s="626" t="s">
        <v>140</v>
      </c>
      <c r="BP11" s="626"/>
      <c r="BQ11" s="626"/>
      <c r="BR11" s="626"/>
      <c r="BS11" s="627" t="s">
        <v>140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t="s">
        <v>140</v>
      </c>
      <c r="CS11" s="624"/>
      <c r="CT11" s="624"/>
      <c r="CU11" s="624"/>
      <c r="CV11" s="624"/>
      <c r="CW11" s="624"/>
      <c r="CX11" s="624"/>
      <c r="CY11" s="625"/>
      <c r="CZ11" s="626" t="s">
        <v>233</v>
      </c>
      <c r="DA11" s="626"/>
      <c r="DB11" s="626"/>
      <c r="DC11" s="626"/>
      <c r="DD11" s="632" t="s">
        <v>233</v>
      </c>
      <c r="DE11" s="624"/>
      <c r="DF11" s="624"/>
      <c r="DG11" s="624"/>
      <c r="DH11" s="624"/>
      <c r="DI11" s="624"/>
      <c r="DJ11" s="624"/>
      <c r="DK11" s="624"/>
      <c r="DL11" s="624"/>
      <c r="DM11" s="624"/>
      <c r="DN11" s="624"/>
      <c r="DO11" s="624"/>
      <c r="DP11" s="625"/>
      <c r="DQ11" s="632" t="s">
        <v>140</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233</v>
      </c>
      <c r="S12" s="624"/>
      <c r="T12" s="624"/>
      <c r="U12" s="624"/>
      <c r="V12" s="624"/>
      <c r="W12" s="624"/>
      <c r="X12" s="624"/>
      <c r="Y12" s="625"/>
      <c r="Z12" s="626" t="s">
        <v>233</v>
      </c>
      <c r="AA12" s="626"/>
      <c r="AB12" s="626"/>
      <c r="AC12" s="626"/>
      <c r="AD12" s="627" t="s">
        <v>140</v>
      </c>
      <c r="AE12" s="627"/>
      <c r="AF12" s="627"/>
      <c r="AG12" s="627"/>
      <c r="AH12" s="627"/>
      <c r="AI12" s="627"/>
      <c r="AJ12" s="627"/>
      <c r="AK12" s="627"/>
      <c r="AL12" s="628" t="s">
        <v>140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t="s">
        <v>140</v>
      </c>
      <c r="BH12" s="624"/>
      <c r="BI12" s="624"/>
      <c r="BJ12" s="624"/>
      <c r="BK12" s="624"/>
      <c r="BL12" s="624"/>
      <c r="BM12" s="624"/>
      <c r="BN12" s="625"/>
      <c r="BO12" s="626" t="s">
        <v>140</v>
      </c>
      <c r="BP12" s="626"/>
      <c r="BQ12" s="626"/>
      <c r="BR12" s="626"/>
      <c r="BS12" s="627" t="s">
        <v>140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1758362</v>
      </c>
      <c r="CS12" s="624"/>
      <c r="CT12" s="624"/>
      <c r="CU12" s="624"/>
      <c r="CV12" s="624"/>
      <c r="CW12" s="624"/>
      <c r="CX12" s="624"/>
      <c r="CY12" s="625"/>
      <c r="CZ12" s="626">
        <v>2.7</v>
      </c>
      <c r="DA12" s="626"/>
      <c r="DB12" s="626"/>
      <c r="DC12" s="626"/>
      <c r="DD12" s="632" t="s">
        <v>233</v>
      </c>
      <c r="DE12" s="624"/>
      <c r="DF12" s="624"/>
      <c r="DG12" s="624"/>
      <c r="DH12" s="624"/>
      <c r="DI12" s="624"/>
      <c r="DJ12" s="624"/>
      <c r="DK12" s="624"/>
      <c r="DL12" s="624"/>
      <c r="DM12" s="624"/>
      <c r="DN12" s="624"/>
      <c r="DO12" s="624"/>
      <c r="DP12" s="625"/>
      <c r="DQ12" s="632">
        <v>698558</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233</v>
      </c>
      <c r="AA13" s="626"/>
      <c r="AB13" s="626"/>
      <c r="AC13" s="626"/>
      <c r="AD13" s="627" t="s">
        <v>140</v>
      </c>
      <c r="AE13" s="627"/>
      <c r="AF13" s="627"/>
      <c r="AG13" s="627"/>
      <c r="AH13" s="627"/>
      <c r="AI13" s="627"/>
      <c r="AJ13" s="627"/>
      <c r="AK13" s="627"/>
      <c r="AL13" s="628" t="s">
        <v>233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t="s">
        <v>140</v>
      </c>
      <c r="BH13" s="624"/>
      <c r="BI13" s="624"/>
      <c r="BJ13" s="624"/>
      <c r="BK13" s="624"/>
      <c r="BL13" s="624"/>
      <c r="BM13" s="624"/>
      <c r="BN13" s="625"/>
      <c r="BO13" s="626" t="s">
        <v>233</v>
      </c>
      <c r="BP13" s="626"/>
      <c r="BQ13" s="626"/>
      <c r="BR13" s="626"/>
      <c r="BS13" s="627" t="s">
        <v>140</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8850371</v>
      </c>
      <c r="CS13" s="624"/>
      <c r="CT13" s="624"/>
      <c r="CU13" s="624"/>
      <c r="CV13" s="624"/>
      <c r="CW13" s="624"/>
      <c r="CX13" s="624"/>
      <c r="CY13" s="625"/>
      <c r="CZ13" s="626">
        <v>13.4</v>
      </c>
      <c r="DA13" s="626"/>
      <c r="DB13" s="626"/>
      <c r="DC13" s="626"/>
      <c r="DD13" s="632">
        <v>3716569</v>
      </c>
      <c r="DE13" s="624"/>
      <c r="DF13" s="624"/>
      <c r="DG13" s="624"/>
      <c r="DH13" s="624"/>
      <c r="DI13" s="624"/>
      <c r="DJ13" s="624"/>
      <c r="DK13" s="624"/>
      <c r="DL13" s="624"/>
      <c r="DM13" s="624"/>
      <c r="DN13" s="624"/>
      <c r="DO13" s="624"/>
      <c r="DP13" s="625"/>
      <c r="DQ13" s="632">
        <v>6199841</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14</v>
      </c>
      <c r="S14" s="624"/>
      <c r="T14" s="624"/>
      <c r="U14" s="624"/>
      <c r="V14" s="624"/>
      <c r="W14" s="624"/>
      <c r="X14" s="624"/>
      <c r="Y14" s="625"/>
      <c r="Z14" s="626">
        <v>0</v>
      </c>
      <c r="AA14" s="626"/>
      <c r="AB14" s="626"/>
      <c r="AC14" s="626"/>
      <c r="AD14" s="627">
        <v>14</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35696</v>
      </c>
      <c r="BH14" s="624"/>
      <c r="BI14" s="624"/>
      <c r="BJ14" s="624"/>
      <c r="BK14" s="624"/>
      <c r="BL14" s="624"/>
      <c r="BM14" s="624"/>
      <c r="BN14" s="625"/>
      <c r="BO14" s="626">
        <v>0.2</v>
      </c>
      <c r="BP14" s="626"/>
      <c r="BQ14" s="626"/>
      <c r="BR14" s="626"/>
      <c r="BS14" s="627" t="s">
        <v>233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534265</v>
      </c>
      <c r="CS14" s="624"/>
      <c r="CT14" s="624"/>
      <c r="CU14" s="624"/>
      <c r="CV14" s="624"/>
      <c r="CW14" s="624"/>
      <c r="CX14" s="624"/>
      <c r="CY14" s="625"/>
      <c r="CZ14" s="626">
        <v>0.8</v>
      </c>
      <c r="DA14" s="626"/>
      <c r="DB14" s="626"/>
      <c r="DC14" s="626"/>
      <c r="DD14" s="632" t="s">
        <v>140</v>
      </c>
      <c r="DE14" s="624"/>
      <c r="DF14" s="624"/>
      <c r="DG14" s="624"/>
      <c r="DH14" s="624"/>
      <c r="DI14" s="624"/>
      <c r="DJ14" s="624"/>
      <c r="DK14" s="624"/>
      <c r="DL14" s="624"/>
      <c r="DM14" s="624"/>
      <c r="DN14" s="624"/>
      <c r="DO14" s="624"/>
      <c r="DP14" s="625"/>
      <c r="DQ14" s="632">
        <v>533910</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233</v>
      </c>
      <c r="AA15" s="626"/>
      <c r="AB15" s="626"/>
      <c r="AC15" s="626"/>
      <c r="AD15" s="627" t="s">
        <v>140</v>
      </c>
      <c r="AE15" s="627"/>
      <c r="AF15" s="627"/>
      <c r="AG15" s="627"/>
      <c r="AH15" s="627"/>
      <c r="AI15" s="627"/>
      <c r="AJ15" s="627"/>
      <c r="AK15" s="627"/>
      <c r="AL15" s="628" t="s">
        <v>140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2998617</v>
      </c>
      <c r="BH15" s="624"/>
      <c r="BI15" s="624"/>
      <c r="BJ15" s="624"/>
      <c r="BK15" s="624"/>
      <c r="BL15" s="624"/>
      <c r="BM15" s="624"/>
      <c r="BN15" s="625"/>
      <c r="BO15" s="626">
        <v>13.3</v>
      </c>
      <c r="BP15" s="626"/>
      <c r="BQ15" s="626"/>
      <c r="BR15" s="626"/>
      <c r="BS15" s="627" t="s">
        <v>140</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11991321</v>
      </c>
      <c r="CS15" s="624"/>
      <c r="CT15" s="624"/>
      <c r="CU15" s="624"/>
      <c r="CV15" s="624"/>
      <c r="CW15" s="624"/>
      <c r="CX15" s="624"/>
      <c r="CY15" s="625"/>
      <c r="CZ15" s="626">
        <v>18.100000000000001</v>
      </c>
      <c r="DA15" s="626"/>
      <c r="DB15" s="626"/>
      <c r="DC15" s="626"/>
      <c r="DD15" s="632">
        <v>2492194</v>
      </c>
      <c r="DE15" s="624"/>
      <c r="DF15" s="624"/>
      <c r="DG15" s="624"/>
      <c r="DH15" s="624"/>
      <c r="DI15" s="624"/>
      <c r="DJ15" s="624"/>
      <c r="DK15" s="624"/>
      <c r="DL15" s="624"/>
      <c r="DM15" s="624"/>
      <c r="DN15" s="624"/>
      <c r="DO15" s="624"/>
      <c r="DP15" s="625"/>
      <c r="DQ15" s="632">
        <v>10226831</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80662</v>
      </c>
      <c r="S16" s="624"/>
      <c r="T16" s="624"/>
      <c r="U16" s="624"/>
      <c r="V16" s="624"/>
      <c r="W16" s="624"/>
      <c r="X16" s="624"/>
      <c r="Y16" s="625"/>
      <c r="Z16" s="626">
        <v>0.1</v>
      </c>
      <c r="AA16" s="626"/>
      <c r="AB16" s="626"/>
      <c r="AC16" s="626"/>
      <c r="AD16" s="627">
        <v>80662</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140</v>
      </c>
      <c r="CS16" s="624"/>
      <c r="CT16" s="624"/>
      <c r="CU16" s="624"/>
      <c r="CV16" s="624"/>
      <c r="CW16" s="624"/>
      <c r="CX16" s="624"/>
      <c r="CY16" s="625"/>
      <c r="CZ16" s="626" t="s">
        <v>233</v>
      </c>
      <c r="DA16" s="626"/>
      <c r="DB16" s="626"/>
      <c r="DC16" s="626"/>
      <c r="DD16" s="632" t="s">
        <v>140</v>
      </c>
      <c r="DE16" s="624"/>
      <c r="DF16" s="624"/>
      <c r="DG16" s="624"/>
      <c r="DH16" s="624"/>
      <c r="DI16" s="624"/>
      <c r="DJ16" s="624"/>
      <c r="DK16" s="624"/>
      <c r="DL16" s="624"/>
      <c r="DM16" s="624"/>
      <c r="DN16" s="624"/>
      <c r="DO16" s="624"/>
      <c r="DP16" s="625"/>
      <c r="DQ16" s="632" t="s">
        <v>140</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t="s">
        <v>233</v>
      </c>
      <c r="S17" s="624"/>
      <c r="T17" s="624"/>
      <c r="U17" s="624"/>
      <c r="V17" s="624"/>
      <c r="W17" s="624"/>
      <c r="X17" s="624"/>
      <c r="Y17" s="625"/>
      <c r="Z17" s="626" t="s">
        <v>140</v>
      </c>
      <c r="AA17" s="626"/>
      <c r="AB17" s="626"/>
      <c r="AC17" s="626"/>
      <c r="AD17" s="627" t="s">
        <v>140</v>
      </c>
      <c r="AE17" s="627"/>
      <c r="AF17" s="627"/>
      <c r="AG17" s="627"/>
      <c r="AH17" s="627"/>
      <c r="AI17" s="627"/>
      <c r="AJ17" s="627"/>
      <c r="AK17" s="627"/>
      <c r="AL17" s="628" t="s">
        <v>140</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233</v>
      </c>
      <c r="BP17" s="626"/>
      <c r="BQ17" s="626"/>
      <c r="BR17" s="626"/>
      <c r="BS17" s="627" t="s">
        <v>233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15242</v>
      </c>
      <c r="CS17" s="624"/>
      <c r="CT17" s="624"/>
      <c r="CU17" s="624"/>
      <c r="CV17" s="624"/>
      <c r="CW17" s="624"/>
      <c r="CX17" s="624"/>
      <c r="CY17" s="625"/>
      <c r="CZ17" s="626">
        <v>0</v>
      </c>
      <c r="DA17" s="626"/>
      <c r="DB17" s="626"/>
      <c r="DC17" s="626"/>
      <c r="DD17" s="632" t="s">
        <v>140</v>
      </c>
      <c r="DE17" s="624"/>
      <c r="DF17" s="624"/>
      <c r="DG17" s="624"/>
      <c r="DH17" s="624"/>
      <c r="DI17" s="624"/>
      <c r="DJ17" s="624"/>
      <c r="DK17" s="624"/>
      <c r="DL17" s="624"/>
      <c r="DM17" s="624"/>
      <c r="DN17" s="624"/>
      <c r="DO17" s="624"/>
      <c r="DP17" s="625"/>
      <c r="DQ17" s="632">
        <v>15242</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15891</v>
      </c>
      <c r="S18" s="624"/>
      <c r="T18" s="624"/>
      <c r="U18" s="624"/>
      <c r="V18" s="624"/>
      <c r="W18" s="624"/>
      <c r="X18" s="624"/>
      <c r="Y18" s="625"/>
      <c r="Z18" s="626">
        <v>0</v>
      </c>
      <c r="AA18" s="626"/>
      <c r="AB18" s="626"/>
      <c r="AC18" s="626"/>
      <c r="AD18" s="627">
        <v>15891</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233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233</v>
      </c>
      <c r="DA18" s="626"/>
      <c r="DB18" s="626"/>
      <c r="DC18" s="626"/>
      <c r="DD18" s="632" t="s">
        <v>140</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15891</v>
      </c>
      <c r="S19" s="624"/>
      <c r="T19" s="624"/>
      <c r="U19" s="624"/>
      <c r="V19" s="624"/>
      <c r="W19" s="624"/>
      <c r="X19" s="624"/>
      <c r="Y19" s="625"/>
      <c r="Z19" s="626">
        <v>0</v>
      </c>
      <c r="AA19" s="626"/>
      <c r="AB19" s="626"/>
      <c r="AC19" s="626"/>
      <c r="AD19" s="627">
        <v>15891</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5649</v>
      </c>
      <c r="BH19" s="624"/>
      <c r="BI19" s="624"/>
      <c r="BJ19" s="624"/>
      <c r="BK19" s="624"/>
      <c r="BL19" s="624"/>
      <c r="BM19" s="624"/>
      <c r="BN19" s="625"/>
      <c r="BO19" s="626">
        <v>0</v>
      </c>
      <c r="BP19" s="626"/>
      <c r="BQ19" s="626"/>
      <c r="BR19" s="626"/>
      <c r="BS19" s="627" t="s">
        <v>233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t="s">
        <v>140</v>
      </c>
      <c r="S20" s="624"/>
      <c r="T20" s="624"/>
      <c r="U20" s="624"/>
      <c r="V20" s="624"/>
      <c r="W20" s="624"/>
      <c r="X20" s="624"/>
      <c r="Y20" s="625"/>
      <c r="Z20" s="626" t="s">
        <v>233</v>
      </c>
      <c r="AA20" s="626"/>
      <c r="AB20" s="626"/>
      <c r="AC20" s="626"/>
      <c r="AD20" s="627" t="s">
        <v>140</v>
      </c>
      <c r="AE20" s="627"/>
      <c r="AF20" s="627"/>
      <c r="AG20" s="627"/>
      <c r="AH20" s="627"/>
      <c r="AI20" s="627"/>
      <c r="AJ20" s="627"/>
      <c r="AK20" s="627"/>
      <c r="AL20" s="628" t="s">
        <v>233</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5649</v>
      </c>
      <c r="BH20" s="624"/>
      <c r="BI20" s="624"/>
      <c r="BJ20" s="624"/>
      <c r="BK20" s="624"/>
      <c r="BL20" s="624"/>
      <c r="BM20" s="624"/>
      <c r="BN20" s="625"/>
      <c r="BO20" s="626">
        <v>0</v>
      </c>
      <c r="BP20" s="626"/>
      <c r="BQ20" s="626"/>
      <c r="BR20" s="626"/>
      <c r="BS20" s="627" t="s">
        <v>233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66236416</v>
      </c>
      <c r="CS20" s="624"/>
      <c r="CT20" s="624"/>
      <c r="CU20" s="624"/>
      <c r="CV20" s="624"/>
      <c r="CW20" s="624"/>
      <c r="CX20" s="624"/>
      <c r="CY20" s="625"/>
      <c r="CZ20" s="626">
        <v>100</v>
      </c>
      <c r="DA20" s="626"/>
      <c r="DB20" s="626"/>
      <c r="DC20" s="626"/>
      <c r="DD20" s="632">
        <v>8461177</v>
      </c>
      <c r="DE20" s="624"/>
      <c r="DF20" s="624"/>
      <c r="DG20" s="624"/>
      <c r="DH20" s="624"/>
      <c r="DI20" s="624"/>
      <c r="DJ20" s="624"/>
      <c r="DK20" s="624"/>
      <c r="DL20" s="624"/>
      <c r="DM20" s="624"/>
      <c r="DN20" s="624"/>
      <c r="DO20" s="624"/>
      <c r="DP20" s="625"/>
      <c r="DQ20" s="632">
        <v>49908244</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t="s">
        <v>233</v>
      </c>
      <c r="S21" s="624"/>
      <c r="T21" s="624"/>
      <c r="U21" s="624"/>
      <c r="V21" s="624"/>
      <c r="W21" s="624"/>
      <c r="X21" s="624"/>
      <c r="Y21" s="625"/>
      <c r="Z21" s="626" t="s">
        <v>233</v>
      </c>
      <c r="AA21" s="626"/>
      <c r="AB21" s="626"/>
      <c r="AC21" s="626"/>
      <c r="AD21" s="627" t="s">
        <v>140</v>
      </c>
      <c r="AE21" s="627"/>
      <c r="AF21" s="627"/>
      <c r="AG21" s="627"/>
      <c r="AH21" s="627"/>
      <c r="AI21" s="627"/>
      <c r="AJ21" s="627"/>
      <c r="AK21" s="627"/>
      <c r="AL21" s="628" t="s">
        <v>233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5649</v>
      </c>
      <c r="BH21" s="624"/>
      <c r="BI21" s="624"/>
      <c r="BJ21" s="624"/>
      <c r="BK21" s="624"/>
      <c r="BL21" s="624"/>
      <c r="BM21" s="624"/>
      <c r="BN21" s="625"/>
      <c r="BO21" s="626">
        <v>0</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t="s">
        <v>233</v>
      </c>
      <c r="S22" s="624"/>
      <c r="T22" s="624"/>
      <c r="U22" s="624"/>
      <c r="V22" s="624"/>
      <c r="W22" s="624"/>
      <c r="X22" s="624"/>
      <c r="Y22" s="625"/>
      <c r="Z22" s="626" t="s">
        <v>140</v>
      </c>
      <c r="AA22" s="626"/>
      <c r="AB22" s="626"/>
      <c r="AC22" s="626"/>
      <c r="AD22" s="627" t="s">
        <v>140</v>
      </c>
      <c r="AE22" s="627"/>
      <c r="AF22" s="627"/>
      <c r="AG22" s="627"/>
      <c r="AH22" s="627"/>
      <c r="AI22" s="627"/>
      <c r="AJ22" s="627"/>
      <c r="AK22" s="627"/>
      <c r="AL22" s="628" t="s">
        <v>140</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140</v>
      </c>
      <c r="BP22" s="626"/>
      <c r="BQ22" s="626"/>
      <c r="BR22" s="626"/>
      <c r="BS22" s="627" t="s">
        <v>233</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t="s">
        <v>140</v>
      </c>
      <c r="S23" s="624"/>
      <c r="T23" s="624"/>
      <c r="U23" s="624"/>
      <c r="V23" s="624"/>
      <c r="W23" s="624"/>
      <c r="X23" s="624"/>
      <c r="Y23" s="625"/>
      <c r="Z23" s="626" t="s">
        <v>233</v>
      </c>
      <c r="AA23" s="626"/>
      <c r="AB23" s="626"/>
      <c r="AC23" s="626"/>
      <c r="AD23" s="627" t="s">
        <v>140</v>
      </c>
      <c r="AE23" s="627"/>
      <c r="AF23" s="627"/>
      <c r="AG23" s="627"/>
      <c r="AH23" s="627"/>
      <c r="AI23" s="627"/>
      <c r="AJ23" s="627"/>
      <c r="AK23" s="627"/>
      <c r="AL23" s="628" t="s">
        <v>140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140</v>
      </c>
      <c r="BP23" s="626"/>
      <c r="BQ23" s="626"/>
      <c r="BR23" s="626"/>
      <c r="BS23" s="627" t="s">
        <v>233</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233</v>
      </c>
      <c r="AE24" s="627"/>
      <c r="AF24" s="627"/>
      <c r="AG24" s="627"/>
      <c r="AH24" s="627"/>
      <c r="AI24" s="627"/>
      <c r="AJ24" s="627"/>
      <c r="AK24" s="627"/>
      <c r="AL24" s="628" t="s">
        <v>233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140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22264780</v>
      </c>
      <c r="CS24" s="613"/>
      <c r="CT24" s="613"/>
      <c r="CU24" s="613"/>
      <c r="CV24" s="613"/>
      <c r="CW24" s="613"/>
      <c r="CX24" s="613"/>
      <c r="CY24" s="614"/>
      <c r="CZ24" s="617">
        <v>33.6</v>
      </c>
      <c r="DA24" s="618"/>
      <c r="DB24" s="618"/>
      <c r="DC24" s="634"/>
      <c r="DD24" s="658">
        <v>15490381</v>
      </c>
      <c r="DE24" s="613"/>
      <c r="DF24" s="613"/>
      <c r="DG24" s="613"/>
      <c r="DH24" s="613"/>
      <c r="DI24" s="613"/>
      <c r="DJ24" s="613"/>
      <c r="DK24" s="614"/>
      <c r="DL24" s="658">
        <v>14777257</v>
      </c>
      <c r="DM24" s="613"/>
      <c r="DN24" s="613"/>
      <c r="DO24" s="613"/>
      <c r="DP24" s="613"/>
      <c r="DQ24" s="613"/>
      <c r="DR24" s="613"/>
      <c r="DS24" s="613"/>
      <c r="DT24" s="613"/>
      <c r="DU24" s="613"/>
      <c r="DV24" s="614"/>
      <c r="DW24" s="617">
        <v>32.9</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34183679</v>
      </c>
      <c r="S25" s="624"/>
      <c r="T25" s="624"/>
      <c r="U25" s="624"/>
      <c r="V25" s="624"/>
      <c r="W25" s="624"/>
      <c r="X25" s="624"/>
      <c r="Y25" s="625"/>
      <c r="Z25" s="626">
        <v>49.9</v>
      </c>
      <c r="AA25" s="626"/>
      <c r="AB25" s="626"/>
      <c r="AC25" s="626"/>
      <c r="AD25" s="627">
        <v>34183679</v>
      </c>
      <c r="AE25" s="627"/>
      <c r="AF25" s="627"/>
      <c r="AG25" s="627"/>
      <c r="AH25" s="627"/>
      <c r="AI25" s="627"/>
      <c r="AJ25" s="627"/>
      <c r="AK25" s="627"/>
      <c r="AL25" s="628">
        <v>76.2</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140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11523178</v>
      </c>
      <c r="CS25" s="655"/>
      <c r="CT25" s="655"/>
      <c r="CU25" s="655"/>
      <c r="CV25" s="655"/>
      <c r="CW25" s="655"/>
      <c r="CX25" s="655"/>
      <c r="CY25" s="656"/>
      <c r="CZ25" s="628">
        <v>17.399999999999999</v>
      </c>
      <c r="DA25" s="653"/>
      <c r="DB25" s="653"/>
      <c r="DC25" s="657"/>
      <c r="DD25" s="632">
        <v>11169905</v>
      </c>
      <c r="DE25" s="655"/>
      <c r="DF25" s="655"/>
      <c r="DG25" s="655"/>
      <c r="DH25" s="655"/>
      <c r="DI25" s="655"/>
      <c r="DJ25" s="655"/>
      <c r="DK25" s="656"/>
      <c r="DL25" s="632">
        <v>11020628</v>
      </c>
      <c r="DM25" s="655"/>
      <c r="DN25" s="655"/>
      <c r="DO25" s="655"/>
      <c r="DP25" s="655"/>
      <c r="DQ25" s="655"/>
      <c r="DR25" s="655"/>
      <c r="DS25" s="655"/>
      <c r="DT25" s="655"/>
      <c r="DU25" s="655"/>
      <c r="DV25" s="656"/>
      <c r="DW25" s="628">
        <v>24.6</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17971</v>
      </c>
      <c r="S26" s="624"/>
      <c r="T26" s="624"/>
      <c r="U26" s="624"/>
      <c r="V26" s="624"/>
      <c r="W26" s="624"/>
      <c r="X26" s="624"/>
      <c r="Y26" s="625"/>
      <c r="Z26" s="626">
        <v>0</v>
      </c>
      <c r="AA26" s="626"/>
      <c r="AB26" s="626"/>
      <c r="AC26" s="626"/>
      <c r="AD26" s="627">
        <v>17971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140</v>
      </c>
      <c r="BP26" s="626"/>
      <c r="BQ26" s="626"/>
      <c r="BR26" s="626"/>
      <c r="BS26" s="627" t="s">
        <v>233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7158826</v>
      </c>
      <c r="CS26" s="624"/>
      <c r="CT26" s="624"/>
      <c r="CU26" s="624"/>
      <c r="CV26" s="624"/>
      <c r="CW26" s="624"/>
      <c r="CX26" s="624"/>
      <c r="CY26" s="625"/>
      <c r="CZ26" s="628">
        <v>10.8</v>
      </c>
      <c r="DA26" s="653"/>
      <c r="DB26" s="653"/>
      <c r="DC26" s="657"/>
      <c r="DD26" s="632">
        <v>6880403</v>
      </c>
      <c r="DE26" s="624"/>
      <c r="DF26" s="624"/>
      <c r="DG26" s="624"/>
      <c r="DH26" s="624"/>
      <c r="DI26" s="624"/>
      <c r="DJ26" s="624"/>
      <c r="DK26" s="625"/>
      <c r="DL26" s="632" t="s">
        <v>233</v>
      </c>
      <c r="DM26" s="624"/>
      <c r="DN26" s="624"/>
      <c r="DO26" s="624"/>
      <c r="DP26" s="624"/>
      <c r="DQ26" s="624"/>
      <c r="DR26" s="624"/>
      <c r="DS26" s="624"/>
      <c r="DT26" s="624"/>
      <c r="DU26" s="624"/>
      <c r="DV26" s="625"/>
      <c r="DW26" s="628" t="s">
        <v>140</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885182</v>
      </c>
      <c r="S27" s="624"/>
      <c r="T27" s="624"/>
      <c r="U27" s="624"/>
      <c r="V27" s="624"/>
      <c r="W27" s="624"/>
      <c r="X27" s="624"/>
      <c r="Y27" s="625"/>
      <c r="Z27" s="626">
        <v>1.3</v>
      </c>
      <c r="AA27" s="626"/>
      <c r="AB27" s="626"/>
      <c r="AC27" s="626"/>
      <c r="AD27" s="627" t="s">
        <v>140</v>
      </c>
      <c r="AE27" s="627"/>
      <c r="AF27" s="627"/>
      <c r="AG27" s="627"/>
      <c r="AH27" s="627"/>
      <c r="AI27" s="627"/>
      <c r="AJ27" s="627"/>
      <c r="AK27" s="627"/>
      <c r="AL27" s="628" t="s">
        <v>140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22504047</v>
      </c>
      <c r="BH27" s="624"/>
      <c r="BI27" s="624"/>
      <c r="BJ27" s="624"/>
      <c r="BK27" s="624"/>
      <c r="BL27" s="624"/>
      <c r="BM27" s="624"/>
      <c r="BN27" s="625"/>
      <c r="BO27" s="626">
        <v>100</v>
      </c>
      <c r="BP27" s="626"/>
      <c r="BQ27" s="626"/>
      <c r="BR27" s="626"/>
      <c r="BS27" s="627" t="s">
        <v>140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10726360</v>
      </c>
      <c r="CS27" s="655"/>
      <c r="CT27" s="655"/>
      <c r="CU27" s="655"/>
      <c r="CV27" s="655"/>
      <c r="CW27" s="655"/>
      <c r="CX27" s="655"/>
      <c r="CY27" s="656"/>
      <c r="CZ27" s="628">
        <v>16.2</v>
      </c>
      <c r="DA27" s="653"/>
      <c r="DB27" s="653"/>
      <c r="DC27" s="657"/>
      <c r="DD27" s="632">
        <v>4305234</v>
      </c>
      <c r="DE27" s="655"/>
      <c r="DF27" s="655"/>
      <c r="DG27" s="655"/>
      <c r="DH27" s="655"/>
      <c r="DI27" s="655"/>
      <c r="DJ27" s="655"/>
      <c r="DK27" s="656"/>
      <c r="DL27" s="632">
        <v>3741387</v>
      </c>
      <c r="DM27" s="655"/>
      <c r="DN27" s="655"/>
      <c r="DO27" s="655"/>
      <c r="DP27" s="655"/>
      <c r="DQ27" s="655"/>
      <c r="DR27" s="655"/>
      <c r="DS27" s="655"/>
      <c r="DT27" s="655"/>
      <c r="DU27" s="655"/>
      <c r="DV27" s="656"/>
      <c r="DW27" s="628">
        <v>8.3000000000000007</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7207158</v>
      </c>
      <c r="S28" s="624"/>
      <c r="T28" s="624"/>
      <c r="U28" s="624"/>
      <c r="V28" s="624"/>
      <c r="W28" s="624"/>
      <c r="X28" s="624"/>
      <c r="Y28" s="625"/>
      <c r="Z28" s="626">
        <v>10.5</v>
      </c>
      <c r="AA28" s="626"/>
      <c r="AB28" s="626"/>
      <c r="AC28" s="626"/>
      <c r="AD28" s="627">
        <v>6360360</v>
      </c>
      <c r="AE28" s="627"/>
      <c r="AF28" s="627"/>
      <c r="AG28" s="627"/>
      <c r="AH28" s="627"/>
      <c r="AI28" s="627"/>
      <c r="AJ28" s="627"/>
      <c r="AK28" s="627"/>
      <c r="AL28" s="628">
        <v>14.2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15242</v>
      </c>
      <c r="CS28" s="624"/>
      <c r="CT28" s="624"/>
      <c r="CU28" s="624"/>
      <c r="CV28" s="624"/>
      <c r="CW28" s="624"/>
      <c r="CX28" s="624"/>
      <c r="CY28" s="625"/>
      <c r="CZ28" s="628">
        <v>0</v>
      </c>
      <c r="DA28" s="653"/>
      <c r="DB28" s="653"/>
      <c r="DC28" s="657"/>
      <c r="DD28" s="632">
        <v>15242</v>
      </c>
      <c r="DE28" s="624"/>
      <c r="DF28" s="624"/>
      <c r="DG28" s="624"/>
      <c r="DH28" s="624"/>
      <c r="DI28" s="624"/>
      <c r="DJ28" s="624"/>
      <c r="DK28" s="625"/>
      <c r="DL28" s="632">
        <v>15242</v>
      </c>
      <c r="DM28" s="624"/>
      <c r="DN28" s="624"/>
      <c r="DO28" s="624"/>
      <c r="DP28" s="624"/>
      <c r="DQ28" s="624"/>
      <c r="DR28" s="624"/>
      <c r="DS28" s="624"/>
      <c r="DT28" s="624"/>
      <c r="DU28" s="624"/>
      <c r="DV28" s="625"/>
      <c r="DW28" s="628">
        <v>0</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503345</v>
      </c>
      <c r="S29" s="624"/>
      <c r="T29" s="624"/>
      <c r="U29" s="624"/>
      <c r="V29" s="624"/>
      <c r="W29" s="624"/>
      <c r="X29" s="624"/>
      <c r="Y29" s="625"/>
      <c r="Z29" s="626">
        <v>0.7</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15230</v>
      </c>
      <c r="CS29" s="655"/>
      <c r="CT29" s="655"/>
      <c r="CU29" s="655"/>
      <c r="CV29" s="655"/>
      <c r="CW29" s="655"/>
      <c r="CX29" s="655"/>
      <c r="CY29" s="656"/>
      <c r="CZ29" s="628">
        <v>0</v>
      </c>
      <c r="DA29" s="653"/>
      <c r="DB29" s="653"/>
      <c r="DC29" s="657"/>
      <c r="DD29" s="632">
        <v>15230</v>
      </c>
      <c r="DE29" s="655"/>
      <c r="DF29" s="655"/>
      <c r="DG29" s="655"/>
      <c r="DH29" s="655"/>
      <c r="DI29" s="655"/>
      <c r="DJ29" s="655"/>
      <c r="DK29" s="656"/>
      <c r="DL29" s="632">
        <v>15230</v>
      </c>
      <c r="DM29" s="655"/>
      <c r="DN29" s="655"/>
      <c r="DO29" s="655"/>
      <c r="DP29" s="655"/>
      <c r="DQ29" s="655"/>
      <c r="DR29" s="655"/>
      <c r="DS29" s="655"/>
      <c r="DT29" s="655"/>
      <c r="DU29" s="655"/>
      <c r="DV29" s="656"/>
      <c r="DW29" s="628">
        <v>0</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5566782</v>
      </c>
      <c r="S30" s="624"/>
      <c r="T30" s="624"/>
      <c r="U30" s="624"/>
      <c r="V30" s="624"/>
      <c r="W30" s="624"/>
      <c r="X30" s="624"/>
      <c r="Y30" s="625"/>
      <c r="Z30" s="626">
        <v>8.1</v>
      </c>
      <c r="AA30" s="626"/>
      <c r="AB30" s="626"/>
      <c r="AC30" s="626"/>
      <c r="AD30" s="627" t="s">
        <v>140</v>
      </c>
      <c r="AE30" s="627"/>
      <c r="AF30" s="627"/>
      <c r="AG30" s="627"/>
      <c r="AH30" s="627"/>
      <c r="AI30" s="627"/>
      <c r="AJ30" s="627"/>
      <c r="AK30" s="627"/>
      <c r="AL30" s="628" t="s">
        <v>233</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15005</v>
      </c>
      <c r="CS30" s="624"/>
      <c r="CT30" s="624"/>
      <c r="CU30" s="624"/>
      <c r="CV30" s="624"/>
      <c r="CW30" s="624"/>
      <c r="CX30" s="624"/>
      <c r="CY30" s="625"/>
      <c r="CZ30" s="628">
        <v>0</v>
      </c>
      <c r="DA30" s="653"/>
      <c r="DB30" s="653"/>
      <c r="DC30" s="657"/>
      <c r="DD30" s="632">
        <v>15005</v>
      </c>
      <c r="DE30" s="624"/>
      <c r="DF30" s="624"/>
      <c r="DG30" s="624"/>
      <c r="DH30" s="624"/>
      <c r="DI30" s="624"/>
      <c r="DJ30" s="624"/>
      <c r="DK30" s="625"/>
      <c r="DL30" s="632">
        <v>15005</v>
      </c>
      <c r="DM30" s="624"/>
      <c r="DN30" s="624"/>
      <c r="DO30" s="624"/>
      <c r="DP30" s="624"/>
      <c r="DQ30" s="624"/>
      <c r="DR30" s="624"/>
      <c r="DS30" s="624"/>
      <c r="DT30" s="624"/>
      <c r="DU30" s="624"/>
      <c r="DV30" s="625"/>
      <c r="DW30" s="628">
        <v>0</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v>7405003</v>
      </c>
      <c r="S31" s="624"/>
      <c r="T31" s="624"/>
      <c r="U31" s="624"/>
      <c r="V31" s="624"/>
      <c r="W31" s="624"/>
      <c r="X31" s="624"/>
      <c r="Y31" s="625"/>
      <c r="Z31" s="626">
        <v>10.8</v>
      </c>
      <c r="AA31" s="626"/>
      <c r="AB31" s="626"/>
      <c r="AC31" s="626"/>
      <c r="AD31" s="627">
        <v>4293605</v>
      </c>
      <c r="AE31" s="627"/>
      <c r="AF31" s="627"/>
      <c r="AG31" s="627"/>
      <c r="AH31" s="627"/>
      <c r="AI31" s="627"/>
      <c r="AJ31" s="627"/>
      <c r="AK31" s="627"/>
      <c r="AL31" s="628">
        <v>9.6</v>
      </c>
      <c r="AM31" s="629"/>
      <c r="AN31" s="629"/>
      <c r="AO31" s="630"/>
      <c r="AP31" s="669" t="s">
        <v>316</v>
      </c>
      <c r="AQ31" s="670"/>
      <c r="AR31" s="670"/>
      <c r="AS31" s="670"/>
      <c r="AT31" s="675" t="s">
        <v>317</v>
      </c>
      <c r="AU31" s="218"/>
      <c r="AV31" s="218"/>
      <c r="AW31" s="218"/>
      <c r="AX31" s="609" t="s">
        <v>189</v>
      </c>
      <c r="AY31" s="610"/>
      <c r="AZ31" s="610"/>
      <c r="BA31" s="610"/>
      <c r="BB31" s="610"/>
      <c r="BC31" s="610"/>
      <c r="BD31" s="610"/>
      <c r="BE31" s="610"/>
      <c r="BF31" s="611"/>
      <c r="BG31" s="679">
        <v>99.2</v>
      </c>
      <c r="BH31" s="667"/>
      <c r="BI31" s="667"/>
      <c r="BJ31" s="667"/>
      <c r="BK31" s="667"/>
      <c r="BL31" s="667"/>
      <c r="BM31" s="618">
        <v>98.1</v>
      </c>
      <c r="BN31" s="667"/>
      <c r="BO31" s="667"/>
      <c r="BP31" s="667"/>
      <c r="BQ31" s="668"/>
      <c r="BR31" s="679">
        <v>99.2</v>
      </c>
      <c r="BS31" s="667"/>
      <c r="BT31" s="667"/>
      <c r="BU31" s="667"/>
      <c r="BV31" s="667"/>
      <c r="BW31" s="667"/>
      <c r="BX31" s="618">
        <v>98.1</v>
      </c>
      <c r="BY31" s="667"/>
      <c r="BZ31" s="667"/>
      <c r="CA31" s="667"/>
      <c r="CB31" s="668"/>
      <c r="CD31" s="661"/>
      <c r="CE31" s="662"/>
      <c r="CF31" s="620" t="s">
        <v>318</v>
      </c>
      <c r="CG31" s="621"/>
      <c r="CH31" s="621"/>
      <c r="CI31" s="621"/>
      <c r="CJ31" s="621"/>
      <c r="CK31" s="621"/>
      <c r="CL31" s="621"/>
      <c r="CM31" s="621"/>
      <c r="CN31" s="621"/>
      <c r="CO31" s="621"/>
      <c r="CP31" s="621"/>
      <c r="CQ31" s="622"/>
      <c r="CR31" s="623">
        <v>225</v>
      </c>
      <c r="CS31" s="655"/>
      <c r="CT31" s="655"/>
      <c r="CU31" s="655"/>
      <c r="CV31" s="655"/>
      <c r="CW31" s="655"/>
      <c r="CX31" s="655"/>
      <c r="CY31" s="656"/>
      <c r="CZ31" s="628">
        <v>0</v>
      </c>
      <c r="DA31" s="653"/>
      <c r="DB31" s="653"/>
      <c r="DC31" s="657"/>
      <c r="DD31" s="632">
        <v>225</v>
      </c>
      <c r="DE31" s="655"/>
      <c r="DF31" s="655"/>
      <c r="DG31" s="655"/>
      <c r="DH31" s="655"/>
      <c r="DI31" s="655"/>
      <c r="DJ31" s="655"/>
      <c r="DK31" s="656"/>
      <c r="DL31" s="632">
        <v>225</v>
      </c>
      <c r="DM31" s="655"/>
      <c r="DN31" s="655"/>
      <c r="DO31" s="655"/>
      <c r="DP31" s="655"/>
      <c r="DQ31" s="655"/>
      <c r="DR31" s="655"/>
      <c r="DS31" s="655"/>
      <c r="DT31" s="655"/>
      <c r="DU31" s="655"/>
      <c r="DV31" s="656"/>
      <c r="DW31" s="628">
        <v>0</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3892995</v>
      </c>
      <c r="S32" s="624"/>
      <c r="T32" s="624"/>
      <c r="U32" s="624"/>
      <c r="V32" s="624"/>
      <c r="W32" s="624"/>
      <c r="X32" s="624"/>
      <c r="Y32" s="625"/>
      <c r="Z32" s="626">
        <v>5.7</v>
      </c>
      <c r="AA32" s="626"/>
      <c r="AB32" s="626"/>
      <c r="AC32" s="626"/>
      <c r="AD32" s="627" t="s">
        <v>140</v>
      </c>
      <c r="AE32" s="627"/>
      <c r="AF32" s="627"/>
      <c r="AG32" s="627"/>
      <c r="AH32" s="627"/>
      <c r="AI32" s="627"/>
      <c r="AJ32" s="627"/>
      <c r="AK32" s="627"/>
      <c r="AL32" s="628" t="s">
        <v>140</v>
      </c>
      <c r="AM32" s="629"/>
      <c r="AN32" s="629"/>
      <c r="AO32" s="630"/>
      <c r="AP32" s="671"/>
      <c r="AQ32" s="672"/>
      <c r="AR32" s="672"/>
      <c r="AS32" s="672"/>
      <c r="AT32" s="676"/>
      <c r="AU32" s="214" t="s">
        <v>320</v>
      </c>
      <c r="AX32" s="620" t="s">
        <v>321</v>
      </c>
      <c r="AY32" s="621"/>
      <c r="AZ32" s="621"/>
      <c r="BA32" s="621"/>
      <c r="BB32" s="621"/>
      <c r="BC32" s="621"/>
      <c r="BD32" s="621"/>
      <c r="BE32" s="621"/>
      <c r="BF32" s="622"/>
      <c r="BG32" s="680">
        <v>99.1</v>
      </c>
      <c r="BH32" s="655"/>
      <c r="BI32" s="655"/>
      <c r="BJ32" s="655"/>
      <c r="BK32" s="655"/>
      <c r="BL32" s="655"/>
      <c r="BM32" s="629">
        <v>97.9</v>
      </c>
      <c r="BN32" s="655"/>
      <c r="BO32" s="655"/>
      <c r="BP32" s="655"/>
      <c r="BQ32" s="678"/>
      <c r="BR32" s="680">
        <v>99.1</v>
      </c>
      <c r="BS32" s="655"/>
      <c r="BT32" s="655"/>
      <c r="BU32" s="655"/>
      <c r="BV32" s="655"/>
      <c r="BW32" s="655"/>
      <c r="BX32" s="629">
        <v>97.8</v>
      </c>
      <c r="BY32" s="655"/>
      <c r="BZ32" s="655"/>
      <c r="CA32" s="655"/>
      <c r="CB32" s="678"/>
      <c r="CD32" s="663"/>
      <c r="CE32" s="664"/>
      <c r="CF32" s="620" t="s">
        <v>322</v>
      </c>
      <c r="CG32" s="621"/>
      <c r="CH32" s="621"/>
      <c r="CI32" s="621"/>
      <c r="CJ32" s="621"/>
      <c r="CK32" s="621"/>
      <c r="CL32" s="621"/>
      <c r="CM32" s="621"/>
      <c r="CN32" s="621"/>
      <c r="CO32" s="621"/>
      <c r="CP32" s="621"/>
      <c r="CQ32" s="622"/>
      <c r="CR32" s="623">
        <v>12</v>
      </c>
      <c r="CS32" s="624"/>
      <c r="CT32" s="624"/>
      <c r="CU32" s="624"/>
      <c r="CV32" s="624"/>
      <c r="CW32" s="624"/>
      <c r="CX32" s="624"/>
      <c r="CY32" s="625"/>
      <c r="CZ32" s="628">
        <v>0</v>
      </c>
      <c r="DA32" s="653"/>
      <c r="DB32" s="653"/>
      <c r="DC32" s="657"/>
      <c r="DD32" s="632">
        <v>12</v>
      </c>
      <c r="DE32" s="624"/>
      <c r="DF32" s="624"/>
      <c r="DG32" s="624"/>
      <c r="DH32" s="624"/>
      <c r="DI32" s="624"/>
      <c r="DJ32" s="624"/>
      <c r="DK32" s="625"/>
      <c r="DL32" s="632">
        <v>12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316176</v>
      </c>
      <c r="S33" s="624"/>
      <c r="T33" s="624"/>
      <c r="U33" s="624"/>
      <c r="V33" s="624"/>
      <c r="W33" s="624"/>
      <c r="X33" s="624"/>
      <c r="Y33" s="625"/>
      <c r="Z33" s="626">
        <v>0.5</v>
      </c>
      <c r="AA33" s="626"/>
      <c r="AB33" s="626"/>
      <c r="AC33" s="626"/>
      <c r="AD33" s="627">
        <v>21813</v>
      </c>
      <c r="AE33" s="627"/>
      <c r="AF33" s="627"/>
      <c r="AG33" s="627"/>
      <c r="AH33" s="627"/>
      <c r="AI33" s="627"/>
      <c r="AJ33" s="627"/>
      <c r="AK33" s="627"/>
      <c r="AL33" s="628">
        <v>0</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t="s">
        <v>140</v>
      </c>
      <c r="BH33" s="682"/>
      <c r="BI33" s="682"/>
      <c r="BJ33" s="682"/>
      <c r="BK33" s="682"/>
      <c r="BL33" s="682"/>
      <c r="BM33" s="683" t="s">
        <v>233</v>
      </c>
      <c r="BN33" s="682"/>
      <c r="BO33" s="682"/>
      <c r="BP33" s="682"/>
      <c r="BQ33" s="684"/>
      <c r="BR33" s="681" t="s">
        <v>140</v>
      </c>
      <c r="BS33" s="682"/>
      <c r="BT33" s="682"/>
      <c r="BU33" s="682"/>
      <c r="BV33" s="682"/>
      <c r="BW33" s="682"/>
      <c r="BX33" s="683" t="s">
        <v>233</v>
      </c>
      <c r="BY33" s="682"/>
      <c r="BZ33" s="682"/>
      <c r="CA33" s="682"/>
      <c r="CB33" s="684"/>
      <c r="CD33" s="620" t="s">
        <v>325</v>
      </c>
      <c r="CE33" s="621"/>
      <c r="CF33" s="621"/>
      <c r="CG33" s="621"/>
      <c r="CH33" s="621"/>
      <c r="CI33" s="621"/>
      <c r="CJ33" s="621"/>
      <c r="CK33" s="621"/>
      <c r="CL33" s="621"/>
      <c r="CM33" s="621"/>
      <c r="CN33" s="621"/>
      <c r="CO33" s="621"/>
      <c r="CP33" s="621"/>
      <c r="CQ33" s="622"/>
      <c r="CR33" s="623">
        <v>35510459</v>
      </c>
      <c r="CS33" s="655"/>
      <c r="CT33" s="655"/>
      <c r="CU33" s="655"/>
      <c r="CV33" s="655"/>
      <c r="CW33" s="655"/>
      <c r="CX33" s="655"/>
      <c r="CY33" s="656"/>
      <c r="CZ33" s="628">
        <v>53.6</v>
      </c>
      <c r="DA33" s="653"/>
      <c r="DB33" s="653"/>
      <c r="DC33" s="657"/>
      <c r="DD33" s="632">
        <v>29717672</v>
      </c>
      <c r="DE33" s="655"/>
      <c r="DF33" s="655"/>
      <c r="DG33" s="655"/>
      <c r="DH33" s="655"/>
      <c r="DI33" s="655"/>
      <c r="DJ33" s="655"/>
      <c r="DK33" s="656"/>
      <c r="DL33" s="632">
        <v>18513227</v>
      </c>
      <c r="DM33" s="655"/>
      <c r="DN33" s="655"/>
      <c r="DO33" s="655"/>
      <c r="DP33" s="655"/>
      <c r="DQ33" s="655"/>
      <c r="DR33" s="655"/>
      <c r="DS33" s="655"/>
      <c r="DT33" s="655"/>
      <c r="DU33" s="655"/>
      <c r="DV33" s="656"/>
      <c r="DW33" s="628">
        <v>41.3</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47638</v>
      </c>
      <c r="S34" s="624"/>
      <c r="T34" s="624"/>
      <c r="U34" s="624"/>
      <c r="V34" s="624"/>
      <c r="W34" s="624"/>
      <c r="X34" s="624"/>
      <c r="Y34" s="625"/>
      <c r="Z34" s="626">
        <v>0.1</v>
      </c>
      <c r="AA34" s="626"/>
      <c r="AB34" s="626"/>
      <c r="AC34" s="626"/>
      <c r="AD34" s="627" t="s">
        <v>140</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19216460</v>
      </c>
      <c r="CS34" s="624"/>
      <c r="CT34" s="624"/>
      <c r="CU34" s="624"/>
      <c r="CV34" s="624"/>
      <c r="CW34" s="624"/>
      <c r="CX34" s="624"/>
      <c r="CY34" s="625"/>
      <c r="CZ34" s="628">
        <v>29</v>
      </c>
      <c r="DA34" s="653"/>
      <c r="DB34" s="653"/>
      <c r="DC34" s="657"/>
      <c r="DD34" s="632">
        <v>16297088</v>
      </c>
      <c r="DE34" s="624"/>
      <c r="DF34" s="624"/>
      <c r="DG34" s="624"/>
      <c r="DH34" s="624"/>
      <c r="DI34" s="624"/>
      <c r="DJ34" s="624"/>
      <c r="DK34" s="625"/>
      <c r="DL34" s="632">
        <v>12128759</v>
      </c>
      <c r="DM34" s="624"/>
      <c r="DN34" s="624"/>
      <c r="DO34" s="624"/>
      <c r="DP34" s="624"/>
      <c r="DQ34" s="624"/>
      <c r="DR34" s="624"/>
      <c r="DS34" s="624"/>
      <c r="DT34" s="624"/>
      <c r="DU34" s="624"/>
      <c r="DV34" s="625"/>
      <c r="DW34" s="628">
        <v>27</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4410823</v>
      </c>
      <c r="S35" s="624"/>
      <c r="T35" s="624"/>
      <c r="U35" s="624"/>
      <c r="V35" s="624"/>
      <c r="W35" s="624"/>
      <c r="X35" s="624"/>
      <c r="Y35" s="625"/>
      <c r="Z35" s="626">
        <v>6.4</v>
      </c>
      <c r="AA35" s="626"/>
      <c r="AB35" s="626"/>
      <c r="AC35" s="626"/>
      <c r="AD35" s="627" t="s">
        <v>233</v>
      </c>
      <c r="AE35" s="627"/>
      <c r="AF35" s="627"/>
      <c r="AG35" s="627"/>
      <c r="AH35" s="627"/>
      <c r="AI35" s="627"/>
      <c r="AJ35" s="627"/>
      <c r="AK35" s="627"/>
      <c r="AL35" s="628" t="s">
        <v>140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1133250</v>
      </c>
      <c r="CS35" s="655"/>
      <c r="CT35" s="655"/>
      <c r="CU35" s="655"/>
      <c r="CV35" s="655"/>
      <c r="CW35" s="655"/>
      <c r="CX35" s="655"/>
      <c r="CY35" s="656"/>
      <c r="CZ35" s="628">
        <v>1.7</v>
      </c>
      <c r="DA35" s="653"/>
      <c r="DB35" s="653"/>
      <c r="DC35" s="657"/>
      <c r="DD35" s="632">
        <v>922695</v>
      </c>
      <c r="DE35" s="655"/>
      <c r="DF35" s="655"/>
      <c r="DG35" s="655"/>
      <c r="DH35" s="655"/>
      <c r="DI35" s="655"/>
      <c r="DJ35" s="655"/>
      <c r="DK35" s="656"/>
      <c r="DL35" s="632">
        <v>922695</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2209345</v>
      </c>
      <c r="S36" s="624"/>
      <c r="T36" s="624"/>
      <c r="U36" s="624"/>
      <c r="V36" s="624"/>
      <c r="W36" s="624"/>
      <c r="X36" s="624"/>
      <c r="Y36" s="625"/>
      <c r="Z36" s="626">
        <v>3.2</v>
      </c>
      <c r="AA36" s="626"/>
      <c r="AB36" s="626"/>
      <c r="AC36" s="626"/>
      <c r="AD36" s="627" t="s">
        <v>233</v>
      </c>
      <c r="AE36" s="627"/>
      <c r="AF36" s="627"/>
      <c r="AG36" s="627"/>
      <c r="AH36" s="627"/>
      <c r="AI36" s="627"/>
      <c r="AJ36" s="627"/>
      <c r="AK36" s="627"/>
      <c r="AL36" s="628" t="s">
        <v>140</v>
      </c>
      <c r="AM36" s="629"/>
      <c r="AN36" s="629"/>
      <c r="AO36" s="630"/>
      <c r="AP36" s="222"/>
      <c r="AQ36" s="689" t="s">
        <v>333</v>
      </c>
      <c r="AR36" s="690"/>
      <c r="AS36" s="690"/>
      <c r="AT36" s="690"/>
      <c r="AU36" s="690"/>
      <c r="AV36" s="690"/>
      <c r="AW36" s="690"/>
      <c r="AX36" s="690"/>
      <c r="AY36" s="691"/>
      <c r="AZ36" s="612">
        <v>2212247</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1419933</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6176161</v>
      </c>
      <c r="CS36" s="624"/>
      <c r="CT36" s="624"/>
      <c r="CU36" s="624"/>
      <c r="CV36" s="624"/>
      <c r="CW36" s="624"/>
      <c r="CX36" s="624"/>
      <c r="CY36" s="625"/>
      <c r="CZ36" s="628">
        <v>9.3000000000000007</v>
      </c>
      <c r="DA36" s="653"/>
      <c r="DB36" s="653"/>
      <c r="DC36" s="657"/>
      <c r="DD36" s="632">
        <v>4796804</v>
      </c>
      <c r="DE36" s="624"/>
      <c r="DF36" s="624"/>
      <c r="DG36" s="624"/>
      <c r="DH36" s="624"/>
      <c r="DI36" s="624"/>
      <c r="DJ36" s="624"/>
      <c r="DK36" s="625"/>
      <c r="DL36" s="632">
        <v>3892473</v>
      </c>
      <c r="DM36" s="624"/>
      <c r="DN36" s="624"/>
      <c r="DO36" s="624"/>
      <c r="DP36" s="624"/>
      <c r="DQ36" s="624"/>
      <c r="DR36" s="624"/>
      <c r="DS36" s="624"/>
      <c r="DT36" s="624"/>
      <c r="DU36" s="624"/>
      <c r="DV36" s="625"/>
      <c r="DW36" s="628">
        <v>8.6999999999999993</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1902911</v>
      </c>
      <c r="S37" s="624"/>
      <c r="T37" s="624"/>
      <c r="U37" s="624"/>
      <c r="V37" s="624"/>
      <c r="W37" s="624"/>
      <c r="X37" s="624"/>
      <c r="Y37" s="625"/>
      <c r="Z37" s="626">
        <v>2.8</v>
      </c>
      <c r="AA37" s="626"/>
      <c r="AB37" s="626"/>
      <c r="AC37" s="626"/>
      <c r="AD37" s="627">
        <v>199</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262682</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1330903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646959</v>
      </c>
      <c r="CS37" s="655"/>
      <c r="CT37" s="655"/>
      <c r="CU37" s="655"/>
      <c r="CV37" s="655"/>
      <c r="CW37" s="655"/>
      <c r="CX37" s="655"/>
      <c r="CY37" s="656"/>
      <c r="CZ37" s="628">
        <v>1</v>
      </c>
      <c r="DA37" s="653"/>
      <c r="DB37" s="653"/>
      <c r="DC37" s="657"/>
      <c r="DD37" s="632">
        <v>646959</v>
      </c>
      <c r="DE37" s="655"/>
      <c r="DF37" s="655"/>
      <c r="DG37" s="655"/>
      <c r="DH37" s="655"/>
      <c r="DI37" s="655"/>
      <c r="DJ37" s="655"/>
      <c r="DK37" s="656"/>
      <c r="DL37" s="632">
        <v>495796</v>
      </c>
      <c r="DM37" s="655"/>
      <c r="DN37" s="655"/>
      <c r="DO37" s="655"/>
      <c r="DP37" s="655"/>
      <c r="DQ37" s="655"/>
      <c r="DR37" s="655"/>
      <c r="DS37" s="655"/>
      <c r="DT37" s="655"/>
      <c r="DU37" s="655"/>
      <c r="DV37" s="656"/>
      <c r="DW37" s="628">
        <v>1.1000000000000001</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t="s">
        <v>140</v>
      </c>
      <c r="S38" s="624"/>
      <c r="T38" s="624"/>
      <c r="U38" s="624"/>
      <c r="V38" s="624"/>
      <c r="W38" s="624"/>
      <c r="X38" s="624"/>
      <c r="Y38" s="625"/>
      <c r="Z38" s="626" t="s">
        <v>140</v>
      </c>
      <c r="AA38" s="626"/>
      <c r="AB38" s="626"/>
      <c r="AC38" s="626"/>
      <c r="AD38" s="627" t="s">
        <v>140</v>
      </c>
      <c r="AE38" s="627"/>
      <c r="AF38" s="627"/>
      <c r="AG38" s="627"/>
      <c r="AH38" s="627"/>
      <c r="AI38" s="627"/>
      <c r="AJ38" s="627"/>
      <c r="AK38" s="627"/>
      <c r="AL38" s="628" t="s">
        <v>140</v>
      </c>
      <c r="AM38" s="629"/>
      <c r="AN38" s="629"/>
      <c r="AO38" s="630"/>
      <c r="AQ38" s="686" t="s">
        <v>341</v>
      </c>
      <c r="AR38" s="687"/>
      <c r="AS38" s="687"/>
      <c r="AT38" s="687"/>
      <c r="AU38" s="687"/>
      <c r="AV38" s="687"/>
      <c r="AW38" s="687"/>
      <c r="AX38" s="687"/>
      <c r="AY38" s="688"/>
      <c r="AZ38" s="623" t="s">
        <v>233</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7922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2212247</v>
      </c>
      <c r="CS38" s="624"/>
      <c r="CT38" s="624"/>
      <c r="CU38" s="624"/>
      <c r="CV38" s="624"/>
      <c r="CW38" s="624"/>
      <c r="CX38" s="624"/>
      <c r="CY38" s="625"/>
      <c r="CZ38" s="628">
        <v>3.3</v>
      </c>
      <c r="DA38" s="653"/>
      <c r="DB38" s="653"/>
      <c r="DC38" s="657"/>
      <c r="DD38" s="632">
        <v>1979719</v>
      </c>
      <c r="DE38" s="624"/>
      <c r="DF38" s="624"/>
      <c r="DG38" s="624"/>
      <c r="DH38" s="624"/>
      <c r="DI38" s="624"/>
      <c r="DJ38" s="624"/>
      <c r="DK38" s="625"/>
      <c r="DL38" s="632">
        <v>1569300</v>
      </c>
      <c r="DM38" s="624"/>
      <c r="DN38" s="624"/>
      <c r="DO38" s="624"/>
      <c r="DP38" s="624"/>
      <c r="DQ38" s="624"/>
      <c r="DR38" s="624"/>
      <c r="DS38" s="624"/>
      <c r="DT38" s="624"/>
      <c r="DU38" s="624"/>
      <c r="DV38" s="625"/>
      <c r="DW38" s="628">
        <v>3.5</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140</v>
      </c>
      <c r="AE39" s="627"/>
      <c r="AF39" s="627"/>
      <c r="AG39" s="627"/>
      <c r="AH39" s="627"/>
      <c r="AI39" s="627"/>
      <c r="AJ39" s="627"/>
      <c r="AK39" s="627"/>
      <c r="AL39" s="628" t="s">
        <v>233</v>
      </c>
      <c r="AM39" s="629"/>
      <c r="AN39" s="629"/>
      <c r="AO39" s="630"/>
      <c r="AQ39" s="686" t="s">
        <v>345</v>
      </c>
      <c r="AR39" s="687"/>
      <c r="AS39" s="687"/>
      <c r="AT39" s="687"/>
      <c r="AU39" s="687"/>
      <c r="AV39" s="687"/>
      <c r="AW39" s="687"/>
      <c r="AX39" s="687"/>
      <c r="AY39" s="688"/>
      <c r="AZ39" s="623" t="s">
        <v>140</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10337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5669281</v>
      </c>
      <c r="CS39" s="655"/>
      <c r="CT39" s="655"/>
      <c r="CU39" s="655"/>
      <c r="CV39" s="655"/>
      <c r="CW39" s="655"/>
      <c r="CX39" s="655"/>
      <c r="CY39" s="656"/>
      <c r="CZ39" s="628">
        <v>8.6</v>
      </c>
      <c r="DA39" s="653"/>
      <c r="DB39" s="653"/>
      <c r="DC39" s="657"/>
      <c r="DD39" s="632">
        <v>5620030</v>
      </c>
      <c r="DE39" s="655"/>
      <c r="DF39" s="655"/>
      <c r="DG39" s="655"/>
      <c r="DH39" s="655"/>
      <c r="DI39" s="655"/>
      <c r="DJ39" s="655"/>
      <c r="DK39" s="656"/>
      <c r="DL39" s="632" t="s">
        <v>233</v>
      </c>
      <c r="DM39" s="655"/>
      <c r="DN39" s="655"/>
      <c r="DO39" s="655"/>
      <c r="DP39" s="655"/>
      <c r="DQ39" s="655"/>
      <c r="DR39" s="655"/>
      <c r="DS39" s="655"/>
      <c r="DT39" s="655"/>
      <c r="DU39" s="655"/>
      <c r="DV39" s="656"/>
      <c r="DW39" s="628" t="s">
        <v>140</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t="s">
        <v>233</v>
      </c>
      <c r="S40" s="624"/>
      <c r="T40" s="624"/>
      <c r="U40" s="624"/>
      <c r="V40" s="624"/>
      <c r="W40" s="624"/>
      <c r="X40" s="624"/>
      <c r="Y40" s="625"/>
      <c r="Z40" s="626" t="s">
        <v>140</v>
      </c>
      <c r="AA40" s="626"/>
      <c r="AB40" s="626"/>
      <c r="AC40" s="626"/>
      <c r="AD40" s="627" t="s">
        <v>140</v>
      </c>
      <c r="AE40" s="627"/>
      <c r="AF40" s="627"/>
      <c r="AG40" s="627"/>
      <c r="AH40" s="627"/>
      <c r="AI40" s="627"/>
      <c r="AJ40" s="627"/>
      <c r="AK40" s="627"/>
      <c r="AL40" s="628" t="s">
        <v>140</v>
      </c>
      <c r="AM40" s="629"/>
      <c r="AN40" s="629"/>
      <c r="AO40" s="630"/>
      <c r="AQ40" s="686" t="s">
        <v>349</v>
      </c>
      <c r="AR40" s="687"/>
      <c r="AS40" s="687"/>
      <c r="AT40" s="687"/>
      <c r="AU40" s="687"/>
      <c r="AV40" s="687"/>
      <c r="AW40" s="687"/>
      <c r="AX40" s="687"/>
      <c r="AY40" s="688"/>
      <c r="AZ40" s="623" t="s">
        <v>233</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171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1103060</v>
      </c>
      <c r="CS40" s="624"/>
      <c r="CT40" s="624"/>
      <c r="CU40" s="624"/>
      <c r="CV40" s="624"/>
      <c r="CW40" s="624"/>
      <c r="CX40" s="624"/>
      <c r="CY40" s="625"/>
      <c r="CZ40" s="628">
        <v>1.7</v>
      </c>
      <c r="DA40" s="653"/>
      <c r="DB40" s="653"/>
      <c r="DC40" s="657"/>
      <c r="DD40" s="632">
        <v>101336</v>
      </c>
      <c r="DE40" s="624"/>
      <c r="DF40" s="624"/>
      <c r="DG40" s="624"/>
      <c r="DH40" s="624"/>
      <c r="DI40" s="624"/>
      <c r="DJ40" s="624"/>
      <c r="DK40" s="625"/>
      <c r="DL40" s="632" t="s">
        <v>233</v>
      </c>
      <c r="DM40" s="624"/>
      <c r="DN40" s="624"/>
      <c r="DO40" s="624"/>
      <c r="DP40" s="624"/>
      <c r="DQ40" s="624"/>
      <c r="DR40" s="624"/>
      <c r="DS40" s="624"/>
      <c r="DT40" s="624"/>
      <c r="DU40" s="624"/>
      <c r="DV40" s="625"/>
      <c r="DW40" s="628" t="s">
        <v>140</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68549008</v>
      </c>
      <c r="S41" s="696"/>
      <c r="T41" s="696"/>
      <c r="U41" s="696"/>
      <c r="V41" s="696"/>
      <c r="W41" s="696"/>
      <c r="X41" s="696"/>
      <c r="Y41" s="700"/>
      <c r="Z41" s="701">
        <v>100</v>
      </c>
      <c r="AA41" s="701"/>
      <c r="AB41" s="701"/>
      <c r="AC41" s="701"/>
      <c r="AD41" s="702">
        <v>44877627</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602005</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140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233</v>
      </c>
      <c r="CS41" s="655"/>
      <c r="CT41" s="655"/>
      <c r="CU41" s="655"/>
      <c r="CV41" s="655"/>
      <c r="CW41" s="655"/>
      <c r="CX41" s="655"/>
      <c r="CY41" s="656"/>
      <c r="CZ41" s="628" t="s">
        <v>233</v>
      </c>
      <c r="DA41" s="653"/>
      <c r="DB41" s="653"/>
      <c r="DC41" s="657"/>
      <c r="DD41" s="632" t="s">
        <v>140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1347560</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306</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8461177</v>
      </c>
      <c r="CS42" s="655"/>
      <c r="CT42" s="655"/>
      <c r="CU42" s="655"/>
      <c r="CV42" s="655"/>
      <c r="CW42" s="655"/>
      <c r="CX42" s="655"/>
      <c r="CY42" s="656"/>
      <c r="CZ42" s="628">
        <v>12.8</v>
      </c>
      <c r="DA42" s="653"/>
      <c r="DB42" s="653"/>
      <c r="DC42" s="657"/>
      <c r="DD42" s="632">
        <v>4700191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370489</v>
      </c>
      <c r="CS43" s="655"/>
      <c r="CT43" s="655"/>
      <c r="CU43" s="655"/>
      <c r="CV43" s="655"/>
      <c r="CW43" s="655"/>
      <c r="CX43" s="655"/>
      <c r="CY43" s="656"/>
      <c r="CZ43" s="628">
        <v>0.6</v>
      </c>
      <c r="DA43" s="653"/>
      <c r="DB43" s="653"/>
      <c r="DC43" s="657"/>
      <c r="DD43" s="632">
        <v>370489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8461177</v>
      </c>
      <c r="CS44" s="624"/>
      <c r="CT44" s="624"/>
      <c r="CU44" s="624"/>
      <c r="CV44" s="624"/>
      <c r="CW44" s="624"/>
      <c r="CX44" s="624"/>
      <c r="CY44" s="625"/>
      <c r="CZ44" s="628">
        <v>12.8</v>
      </c>
      <c r="DA44" s="629"/>
      <c r="DB44" s="629"/>
      <c r="DC44" s="635"/>
      <c r="DD44" s="632">
        <v>4700191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1295789</v>
      </c>
      <c r="CS45" s="655"/>
      <c r="CT45" s="655"/>
      <c r="CU45" s="655"/>
      <c r="CV45" s="655"/>
      <c r="CW45" s="655"/>
      <c r="CX45" s="655"/>
      <c r="CY45" s="656"/>
      <c r="CZ45" s="628">
        <v>2</v>
      </c>
      <c r="DA45" s="653"/>
      <c r="DB45" s="653"/>
      <c r="DC45" s="657"/>
      <c r="DD45" s="632">
        <v>190556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7165388</v>
      </c>
      <c r="CS46" s="624"/>
      <c r="CT46" s="624"/>
      <c r="CU46" s="624"/>
      <c r="CV46" s="624"/>
      <c r="CW46" s="624"/>
      <c r="CX46" s="624"/>
      <c r="CY46" s="625"/>
      <c r="CZ46" s="628">
        <v>10.8</v>
      </c>
      <c r="DA46" s="629"/>
      <c r="DB46" s="629"/>
      <c r="DC46" s="635"/>
      <c r="DD46" s="632">
        <v>4509635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140</v>
      </c>
      <c r="CS47" s="655"/>
      <c r="CT47" s="655"/>
      <c r="CU47" s="655"/>
      <c r="CV47" s="655"/>
      <c r="CW47" s="655"/>
      <c r="CX47" s="655"/>
      <c r="CY47" s="656"/>
      <c r="CZ47" s="628" t="s">
        <v>233</v>
      </c>
      <c r="DA47" s="653"/>
      <c r="DB47" s="653"/>
      <c r="DC47" s="657"/>
      <c r="DD47" s="632" t="s">
        <v>140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140</v>
      </c>
      <c r="CS48" s="624"/>
      <c r="CT48" s="624"/>
      <c r="CU48" s="624"/>
      <c r="CV48" s="624"/>
      <c r="CW48" s="624"/>
      <c r="CX48" s="624"/>
      <c r="CY48" s="625"/>
      <c r="CZ48" s="628" t="s">
        <v>233</v>
      </c>
      <c r="DA48" s="629"/>
      <c r="DB48" s="629"/>
      <c r="DC48" s="635"/>
      <c r="DD48" s="632" t="s">
        <v>233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66236416</v>
      </c>
      <c r="CS49" s="682"/>
      <c r="CT49" s="682"/>
      <c r="CU49" s="682"/>
      <c r="CV49" s="682"/>
      <c r="CW49" s="682"/>
      <c r="CX49" s="682"/>
      <c r="CY49" s="711"/>
      <c r="CZ49" s="703">
        <v>100</v>
      </c>
      <c r="DA49" s="712"/>
      <c r="DB49" s="712"/>
      <c r="DC49" s="713"/>
      <c r="DD49" s="714">
        <v>49908244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Iq4c5UGwpUiSSPhIgcvsrtZPrdo4BzXPEu0mNDeKKmNXGJdtzEWSVWLbfiQb6p1loHjxu8LO0wdCbvVl2Ry9w==" saltValue="xkm4LkwkSBGQoCltJEFJc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4" t="s">
        <v>389</v>
      </c>
      <c r="DH5" s="765"/>
      <c r="DI5" s="765"/>
      <c r="DJ5" s="765"/>
      <c r="DK5" s="766"/>
      <c r="DL5" s="764" t="s">
        <v>390</v>
      </c>
      <c r="DM5" s="765"/>
      <c r="DN5" s="765"/>
      <c r="DO5" s="765"/>
      <c r="DP5" s="766"/>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7"/>
      <c r="DH6" s="768"/>
      <c r="DI6" s="768"/>
      <c r="DJ6" s="768"/>
      <c r="DK6" s="769"/>
      <c r="DL6" s="767"/>
      <c r="DM6" s="768"/>
      <c r="DN6" s="768"/>
      <c r="DO6" s="768"/>
      <c r="DP6" s="769"/>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68569</v>
      </c>
      <c r="R7" s="753"/>
      <c r="S7" s="753"/>
      <c r="T7" s="753"/>
      <c r="U7" s="753"/>
      <c r="V7" s="753">
        <v>66256</v>
      </c>
      <c r="W7" s="753"/>
      <c r="X7" s="753"/>
      <c r="Y7" s="753"/>
      <c r="Z7" s="753"/>
      <c r="AA7" s="753">
        <v>2313</v>
      </c>
      <c r="AB7" s="753"/>
      <c r="AC7" s="753"/>
      <c r="AD7" s="753"/>
      <c r="AE7" s="754"/>
      <c r="AF7" s="755">
        <v>1111</v>
      </c>
      <c r="AG7" s="756"/>
      <c r="AH7" s="756"/>
      <c r="AI7" s="756"/>
      <c r="AJ7" s="757"/>
      <c r="AK7" s="758">
        <v>4411</v>
      </c>
      <c r="AL7" s="759"/>
      <c r="AM7" s="759"/>
      <c r="AN7" s="759"/>
      <c r="AO7" s="759"/>
      <c r="AP7" s="760" t="s">
        <v>503</v>
      </c>
      <c r="AQ7" s="760"/>
      <c r="AR7" s="760"/>
      <c r="AS7" s="760"/>
      <c r="AT7" s="760"/>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c r="BS7" s="746" t="s">
        <v>564</v>
      </c>
      <c r="BT7" s="747"/>
      <c r="BU7" s="747"/>
      <c r="BV7" s="747"/>
      <c r="BW7" s="747"/>
      <c r="BX7" s="747"/>
      <c r="BY7" s="747"/>
      <c r="BZ7" s="747"/>
      <c r="CA7" s="747"/>
      <c r="CB7" s="747"/>
      <c r="CC7" s="747"/>
      <c r="CD7" s="747"/>
      <c r="CE7" s="747"/>
      <c r="CF7" s="747"/>
      <c r="CG7" s="763"/>
      <c r="CH7" s="743">
        <v>-56</v>
      </c>
      <c r="CI7" s="744"/>
      <c r="CJ7" s="744"/>
      <c r="CK7" s="744"/>
      <c r="CL7" s="745"/>
      <c r="CM7" s="743">
        <v>1999</v>
      </c>
      <c r="CN7" s="744"/>
      <c r="CO7" s="744"/>
      <c r="CP7" s="744"/>
      <c r="CQ7" s="745"/>
      <c r="CR7" s="743">
        <v>1000</v>
      </c>
      <c r="CS7" s="744"/>
      <c r="CT7" s="744"/>
      <c r="CU7" s="744"/>
      <c r="CV7" s="745"/>
      <c r="CW7" s="743">
        <v>0</v>
      </c>
      <c r="CX7" s="744"/>
      <c r="CY7" s="744"/>
      <c r="CZ7" s="744"/>
      <c r="DA7" s="745"/>
      <c r="DB7" s="743" t="s">
        <v>503</v>
      </c>
      <c r="DC7" s="744"/>
      <c r="DD7" s="744"/>
      <c r="DE7" s="744"/>
      <c r="DF7" s="745"/>
      <c r="DG7" s="743" t="s">
        <v>503</v>
      </c>
      <c r="DH7" s="744"/>
      <c r="DI7" s="744"/>
      <c r="DJ7" s="744"/>
      <c r="DK7" s="745"/>
      <c r="DL7" s="743" t="s">
        <v>503</v>
      </c>
      <c r="DM7" s="744"/>
      <c r="DN7" s="744"/>
      <c r="DO7" s="744"/>
      <c r="DP7" s="745"/>
      <c r="DQ7" s="743" t="s">
        <v>580</v>
      </c>
      <c r="DR7" s="744"/>
      <c r="DS7" s="744"/>
      <c r="DT7" s="744"/>
      <c r="DU7" s="745"/>
      <c r="DV7" s="746"/>
      <c r="DW7" s="747"/>
      <c r="DX7" s="747"/>
      <c r="DY7" s="747"/>
      <c r="DZ7" s="748"/>
      <c r="EA7" s="234"/>
    </row>
    <row r="8" spans="1:131" s="235" customFormat="1" ht="26.25" customHeight="1" x14ac:dyDescent="0.2">
      <c r="A8" s="238">
        <v>2</v>
      </c>
      <c r="B8" s="782"/>
      <c r="C8" s="783"/>
      <c r="D8" s="783"/>
      <c r="E8" s="783"/>
      <c r="F8" s="783"/>
      <c r="G8" s="783"/>
      <c r="H8" s="783"/>
      <c r="I8" s="783"/>
      <c r="J8" s="783"/>
      <c r="K8" s="783"/>
      <c r="L8" s="783"/>
      <c r="M8" s="783"/>
      <c r="N8" s="783"/>
      <c r="O8" s="783"/>
      <c r="P8" s="784"/>
      <c r="Q8" s="785"/>
      <c r="R8" s="786"/>
      <c r="S8" s="786"/>
      <c r="T8" s="786"/>
      <c r="U8" s="786"/>
      <c r="V8" s="786"/>
      <c r="W8" s="786"/>
      <c r="X8" s="786"/>
      <c r="Y8" s="786"/>
      <c r="Z8" s="786"/>
      <c r="AA8" s="786"/>
      <c r="AB8" s="786"/>
      <c r="AC8" s="786"/>
      <c r="AD8" s="786"/>
      <c r="AE8" s="787"/>
      <c r="AF8" s="788"/>
      <c r="AG8" s="789"/>
      <c r="AH8" s="789"/>
      <c r="AI8" s="789"/>
      <c r="AJ8" s="790"/>
      <c r="AK8" s="770"/>
      <c r="AL8" s="771"/>
      <c r="AM8" s="771"/>
      <c r="AN8" s="771"/>
      <c r="AO8" s="771"/>
      <c r="AP8" s="771"/>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t="s">
        <v>565</v>
      </c>
      <c r="BT8" s="775"/>
      <c r="BU8" s="775"/>
      <c r="BV8" s="775"/>
      <c r="BW8" s="775"/>
      <c r="BX8" s="775"/>
      <c r="BY8" s="775"/>
      <c r="BZ8" s="775"/>
      <c r="CA8" s="775"/>
      <c r="CB8" s="775"/>
      <c r="CC8" s="775"/>
      <c r="CD8" s="775"/>
      <c r="CE8" s="775"/>
      <c r="CF8" s="775"/>
      <c r="CG8" s="776"/>
      <c r="CH8" s="780">
        <v>19</v>
      </c>
      <c r="CI8" s="778"/>
      <c r="CJ8" s="778"/>
      <c r="CK8" s="778"/>
      <c r="CL8" s="779"/>
      <c r="CM8" s="780">
        <v>153</v>
      </c>
      <c r="CN8" s="778"/>
      <c r="CO8" s="778"/>
      <c r="CP8" s="778"/>
      <c r="CQ8" s="779"/>
      <c r="CR8" s="780">
        <v>30</v>
      </c>
      <c r="CS8" s="778"/>
      <c r="CT8" s="778"/>
      <c r="CU8" s="778"/>
      <c r="CV8" s="779"/>
      <c r="CW8" s="780">
        <v>0</v>
      </c>
      <c r="CX8" s="778"/>
      <c r="CY8" s="778"/>
      <c r="CZ8" s="778"/>
      <c r="DA8" s="779"/>
      <c r="DB8" s="780" t="s">
        <v>503</v>
      </c>
      <c r="DC8" s="778"/>
      <c r="DD8" s="778"/>
      <c r="DE8" s="778"/>
      <c r="DF8" s="779"/>
      <c r="DG8" s="780" t="s">
        <v>503</v>
      </c>
      <c r="DH8" s="778"/>
      <c r="DI8" s="778"/>
      <c r="DJ8" s="778"/>
      <c r="DK8" s="779"/>
      <c r="DL8" s="780" t="s">
        <v>503</v>
      </c>
      <c r="DM8" s="778"/>
      <c r="DN8" s="778"/>
      <c r="DO8" s="778"/>
      <c r="DP8" s="779"/>
      <c r="DQ8" s="780" t="s">
        <v>580</v>
      </c>
      <c r="DR8" s="778"/>
      <c r="DS8" s="778"/>
      <c r="DT8" s="778"/>
      <c r="DU8" s="779"/>
      <c r="DV8" s="774"/>
      <c r="DW8" s="775"/>
      <c r="DX8" s="775"/>
      <c r="DY8" s="775"/>
      <c r="DZ8" s="781"/>
      <c r="EA8" s="234"/>
    </row>
    <row r="9" spans="1:131" s="235" customFormat="1" ht="26.25" customHeight="1" x14ac:dyDescent="0.2">
      <c r="A9" s="238">
        <v>3</v>
      </c>
      <c r="B9" s="782"/>
      <c r="C9" s="783"/>
      <c r="D9" s="783"/>
      <c r="E9" s="783"/>
      <c r="F9" s="783"/>
      <c r="G9" s="783"/>
      <c r="H9" s="783"/>
      <c r="I9" s="783"/>
      <c r="J9" s="783"/>
      <c r="K9" s="783"/>
      <c r="L9" s="783"/>
      <c r="M9" s="783"/>
      <c r="N9" s="783"/>
      <c r="O9" s="783"/>
      <c r="P9" s="784"/>
      <c r="Q9" s="785"/>
      <c r="R9" s="786"/>
      <c r="S9" s="786"/>
      <c r="T9" s="786"/>
      <c r="U9" s="786"/>
      <c r="V9" s="786"/>
      <c r="W9" s="786"/>
      <c r="X9" s="786"/>
      <c r="Y9" s="786"/>
      <c r="Z9" s="786"/>
      <c r="AA9" s="786"/>
      <c r="AB9" s="786"/>
      <c r="AC9" s="786"/>
      <c r="AD9" s="786"/>
      <c r="AE9" s="787"/>
      <c r="AF9" s="788"/>
      <c r="AG9" s="789"/>
      <c r="AH9" s="789"/>
      <c r="AI9" s="789"/>
      <c r="AJ9" s="790"/>
      <c r="AK9" s="770"/>
      <c r="AL9" s="771"/>
      <c r="AM9" s="771"/>
      <c r="AN9" s="771"/>
      <c r="AO9" s="771"/>
      <c r="AP9" s="771"/>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c r="BS9" s="774" t="s">
        <v>566</v>
      </c>
      <c r="BT9" s="775"/>
      <c r="BU9" s="775"/>
      <c r="BV9" s="775"/>
      <c r="BW9" s="775"/>
      <c r="BX9" s="775"/>
      <c r="BY9" s="775"/>
      <c r="BZ9" s="775"/>
      <c r="CA9" s="775"/>
      <c r="CB9" s="775"/>
      <c r="CC9" s="775"/>
      <c r="CD9" s="775"/>
      <c r="CE9" s="775"/>
      <c r="CF9" s="775"/>
      <c r="CG9" s="776"/>
      <c r="CH9" s="777" t="s">
        <v>574</v>
      </c>
      <c r="CI9" s="778"/>
      <c r="CJ9" s="778"/>
      <c r="CK9" s="778"/>
      <c r="CL9" s="779"/>
      <c r="CM9" s="780">
        <v>249</v>
      </c>
      <c r="CN9" s="778"/>
      <c r="CO9" s="778"/>
      <c r="CP9" s="778"/>
      <c r="CQ9" s="779"/>
      <c r="CR9" s="780">
        <v>204</v>
      </c>
      <c r="CS9" s="778"/>
      <c r="CT9" s="778"/>
      <c r="CU9" s="778"/>
      <c r="CV9" s="779"/>
      <c r="CW9" s="780">
        <v>38</v>
      </c>
      <c r="CX9" s="778"/>
      <c r="CY9" s="778"/>
      <c r="CZ9" s="778"/>
      <c r="DA9" s="779"/>
      <c r="DB9" s="780" t="s">
        <v>503</v>
      </c>
      <c r="DC9" s="778"/>
      <c r="DD9" s="778"/>
      <c r="DE9" s="778"/>
      <c r="DF9" s="779"/>
      <c r="DG9" s="780" t="s">
        <v>503</v>
      </c>
      <c r="DH9" s="778"/>
      <c r="DI9" s="778"/>
      <c r="DJ9" s="778"/>
      <c r="DK9" s="779"/>
      <c r="DL9" s="780" t="s">
        <v>503</v>
      </c>
      <c r="DM9" s="778"/>
      <c r="DN9" s="778"/>
      <c r="DO9" s="778"/>
      <c r="DP9" s="779"/>
      <c r="DQ9" s="780" t="s">
        <v>580</v>
      </c>
      <c r="DR9" s="778"/>
      <c r="DS9" s="778"/>
      <c r="DT9" s="778"/>
      <c r="DU9" s="779"/>
      <c r="DV9" s="774"/>
      <c r="DW9" s="775"/>
      <c r="DX9" s="775"/>
      <c r="DY9" s="775"/>
      <c r="DZ9" s="781"/>
      <c r="EA9" s="234"/>
    </row>
    <row r="10" spans="1:131" s="235" customFormat="1" ht="26.25" customHeight="1" x14ac:dyDescent="0.2">
      <c r="A10" s="238">
        <v>4</v>
      </c>
      <c r="B10" s="782"/>
      <c r="C10" s="783"/>
      <c r="D10" s="783"/>
      <c r="E10" s="783"/>
      <c r="F10" s="783"/>
      <c r="G10" s="783"/>
      <c r="H10" s="783"/>
      <c r="I10" s="783"/>
      <c r="J10" s="783"/>
      <c r="K10" s="783"/>
      <c r="L10" s="783"/>
      <c r="M10" s="783"/>
      <c r="N10" s="783"/>
      <c r="O10" s="783"/>
      <c r="P10" s="784"/>
      <c r="Q10" s="785"/>
      <c r="R10" s="786"/>
      <c r="S10" s="786"/>
      <c r="T10" s="786"/>
      <c r="U10" s="786"/>
      <c r="V10" s="786"/>
      <c r="W10" s="786"/>
      <c r="X10" s="786"/>
      <c r="Y10" s="786"/>
      <c r="Z10" s="786"/>
      <c r="AA10" s="786"/>
      <c r="AB10" s="786"/>
      <c r="AC10" s="786"/>
      <c r="AD10" s="786"/>
      <c r="AE10" s="787"/>
      <c r="AF10" s="788"/>
      <c r="AG10" s="789"/>
      <c r="AH10" s="789"/>
      <c r="AI10" s="789"/>
      <c r="AJ10" s="790"/>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c r="BT10" s="775"/>
      <c r="BU10" s="775"/>
      <c r="BV10" s="775"/>
      <c r="BW10" s="775"/>
      <c r="BX10" s="775"/>
      <c r="BY10" s="775"/>
      <c r="BZ10" s="775"/>
      <c r="CA10" s="775"/>
      <c r="CB10" s="775"/>
      <c r="CC10" s="775"/>
      <c r="CD10" s="775"/>
      <c r="CE10" s="775"/>
      <c r="CF10" s="775"/>
      <c r="CG10" s="776"/>
      <c r="CH10" s="780"/>
      <c r="CI10" s="778"/>
      <c r="CJ10" s="778"/>
      <c r="CK10" s="778"/>
      <c r="CL10" s="779"/>
      <c r="CM10" s="780"/>
      <c r="CN10" s="778"/>
      <c r="CO10" s="778"/>
      <c r="CP10" s="778"/>
      <c r="CQ10" s="779"/>
      <c r="CR10" s="780"/>
      <c r="CS10" s="778"/>
      <c r="CT10" s="778"/>
      <c r="CU10" s="778"/>
      <c r="CV10" s="779"/>
      <c r="CW10" s="780"/>
      <c r="CX10" s="778"/>
      <c r="CY10" s="778"/>
      <c r="CZ10" s="778"/>
      <c r="DA10" s="779"/>
      <c r="DB10" s="780"/>
      <c r="DC10" s="778"/>
      <c r="DD10" s="778"/>
      <c r="DE10" s="778"/>
      <c r="DF10" s="779"/>
      <c r="DG10" s="780"/>
      <c r="DH10" s="778"/>
      <c r="DI10" s="778"/>
      <c r="DJ10" s="778"/>
      <c r="DK10" s="779"/>
      <c r="DL10" s="780"/>
      <c r="DM10" s="778"/>
      <c r="DN10" s="778"/>
      <c r="DO10" s="778"/>
      <c r="DP10" s="779"/>
      <c r="DQ10" s="780"/>
      <c r="DR10" s="778"/>
      <c r="DS10" s="778"/>
      <c r="DT10" s="778"/>
      <c r="DU10" s="779"/>
      <c r="DV10" s="774"/>
      <c r="DW10" s="775"/>
      <c r="DX10" s="775"/>
      <c r="DY10" s="775"/>
      <c r="DZ10" s="781"/>
      <c r="EA10" s="234"/>
    </row>
    <row r="11" spans="1:131" s="235" customFormat="1" ht="26.25" customHeight="1" x14ac:dyDescent="0.2">
      <c r="A11" s="238">
        <v>5</v>
      </c>
      <c r="B11" s="782"/>
      <c r="C11" s="783"/>
      <c r="D11" s="783"/>
      <c r="E11" s="783"/>
      <c r="F11" s="783"/>
      <c r="G11" s="783"/>
      <c r="H11" s="783"/>
      <c r="I11" s="783"/>
      <c r="J11" s="783"/>
      <c r="K11" s="783"/>
      <c r="L11" s="783"/>
      <c r="M11" s="783"/>
      <c r="N11" s="783"/>
      <c r="O11" s="783"/>
      <c r="P11" s="784"/>
      <c r="Q11" s="785"/>
      <c r="R11" s="786"/>
      <c r="S11" s="786"/>
      <c r="T11" s="786"/>
      <c r="U11" s="786"/>
      <c r="V11" s="786"/>
      <c r="W11" s="786"/>
      <c r="X11" s="786"/>
      <c r="Y11" s="786"/>
      <c r="Z11" s="786"/>
      <c r="AA11" s="786"/>
      <c r="AB11" s="786"/>
      <c r="AC11" s="786"/>
      <c r="AD11" s="786"/>
      <c r="AE11" s="787"/>
      <c r="AF11" s="788"/>
      <c r="AG11" s="789"/>
      <c r="AH11" s="789"/>
      <c r="AI11" s="789"/>
      <c r="AJ11" s="790"/>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c r="BT11" s="775"/>
      <c r="BU11" s="775"/>
      <c r="BV11" s="775"/>
      <c r="BW11" s="775"/>
      <c r="BX11" s="775"/>
      <c r="BY11" s="775"/>
      <c r="BZ11" s="775"/>
      <c r="CA11" s="775"/>
      <c r="CB11" s="775"/>
      <c r="CC11" s="775"/>
      <c r="CD11" s="775"/>
      <c r="CE11" s="775"/>
      <c r="CF11" s="775"/>
      <c r="CG11" s="776"/>
      <c r="CH11" s="780"/>
      <c r="CI11" s="778"/>
      <c r="CJ11" s="778"/>
      <c r="CK11" s="778"/>
      <c r="CL11" s="779"/>
      <c r="CM11" s="780"/>
      <c r="CN11" s="778"/>
      <c r="CO11" s="778"/>
      <c r="CP11" s="778"/>
      <c r="CQ11" s="779"/>
      <c r="CR11" s="780"/>
      <c r="CS11" s="778"/>
      <c r="CT11" s="778"/>
      <c r="CU11" s="778"/>
      <c r="CV11" s="779"/>
      <c r="CW11" s="780"/>
      <c r="CX11" s="778"/>
      <c r="CY11" s="778"/>
      <c r="CZ11" s="778"/>
      <c r="DA11" s="779"/>
      <c r="DB11" s="780"/>
      <c r="DC11" s="778"/>
      <c r="DD11" s="778"/>
      <c r="DE11" s="778"/>
      <c r="DF11" s="779"/>
      <c r="DG11" s="780"/>
      <c r="DH11" s="778"/>
      <c r="DI11" s="778"/>
      <c r="DJ11" s="778"/>
      <c r="DK11" s="779"/>
      <c r="DL11" s="780"/>
      <c r="DM11" s="778"/>
      <c r="DN11" s="778"/>
      <c r="DO11" s="778"/>
      <c r="DP11" s="779"/>
      <c r="DQ11" s="780"/>
      <c r="DR11" s="778"/>
      <c r="DS11" s="778"/>
      <c r="DT11" s="778"/>
      <c r="DU11" s="779"/>
      <c r="DV11" s="774"/>
      <c r="DW11" s="775"/>
      <c r="DX11" s="775"/>
      <c r="DY11" s="775"/>
      <c r="DZ11" s="781"/>
      <c r="EA11" s="234"/>
    </row>
    <row r="12" spans="1:131" s="235" customFormat="1" ht="26.25" customHeight="1" x14ac:dyDescent="0.2">
      <c r="A12" s="238">
        <v>6</v>
      </c>
      <c r="B12" s="782"/>
      <c r="C12" s="783"/>
      <c r="D12" s="783"/>
      <c r="E12" s="783"/>
      <c r="F12" s="783"/>
      <c r="G12" s="783"/>
      <c r="H12" s="783"/>
      <c r="I12" s="783"/>
      <c r="J12" s="783"/>
      <c r="K12" s="783"/>
      <c r="L12" s="783"/>
      <c r="M12" s="783"/>
      <c r="N12" s="783"/>
      <c r="O12" s="783"/>
      <c r="P12" s="784"/>
      <c r="Q12" s="785"/>
      <c r="R12" s="786"/>
      <c r="S12" s="786"/>
      <c r="T12" s="786"/>
      <c r="U12" s="786"/>
      <c r="V12" s="786"/>
      <c r="W12" s="786"/>
      <c r="X12" s="786"/>
      <c r="Y12" s="786"/>
      <c r="Z12" s="786"/>
      <c r="AA12" s="786"/>
      <c r="AB12" s="786"/>
      <c r="AC12" s="786"/>
      <c r="AD12" s="786"/>
      <c r="AE12" s="787"/>
      <c r="AF12" s="788"/>
      <c r="AG12" s="789"/>
      <c r="AH12" s="789"/>
      <c r="AI12" s="789"/>
      <c r="AJ12" s="790"/>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c r="BT12" s="775"/>
      <c r="BU12" s="775"/>
      <c r="BV12" s="775"/>
      <c r="BW12" s="775"/>
      <c r="BX12" s="775"/>
      <c r="BY12" s="775"/>
      <c r="BZ12" s="775"/>
      <c r="CA12" s="775"/>
      <c r="CB12" s="775"/>
      <c r="CC12" s="775"/>
      <c r="CD12" s="775"/>
      <c r="CE12" s="775"/>
      <c r="CF12" s="775"/>
      <c r="CG12" s="776"/>
      <c r="CH12" s="780"/>
      <c r="CI12" s="778"/>
      <c r="CJ12" s="778"/>
      <c r="CK12" s="778"/>
      <c r="CL12" s="779"/>
      <c r="CM12" s="780"/>
      <c r="CN12" s="778"/>
      <c r="CO12" s="778"/>
      <c r="CP12" s="778"/>
      <c r="CQ12" s="779"/>
      <c r="CR12" s="780"/>
      <c r="CS12" s="778"/>
      <c r="CT12" s="778"/>
      <c r="CU12" s="778"/>
      <c r="CV12" s="779"/>
      <c r="CW12" s="780"/>
      <c r="CX12" s="778"/>
      <c r="CY12" s="778"/>
      <c r="CZ12" s="778"/>
      <c r="DA12" s="779"/>
      <c r="DB12" s="780"/>
      <c r="DC12" s="778"/>
      <c r="DD12" s="778"/>
      <c r="DE12" s="778"/>
      <c r="DF12" s="779"/>
      <c r="DG12" s="780"/>
      <c r="DH12" s="778"/>
      <c r="DI12" s="778"/>
      <c r="DJ12" s="778"/>
      <c r="DK12" s="779"/>
      <c r="DL12" s="780"/>
      <c r="DM12" s="778"/>
      <c r="DN12" s="778"/>
      <c r="DO12" s="778"/>
      <c r="DP12" s="779"/>
      <c r="DQ12" s="780"/>
      <c r="DR12" s="778"/>
      <c r="DS12" s="778"/>
      <c r="DT12" s="778"/>
      <c r="DU12" s="779"/>
      <c r="DV12" s="774"/>
      <c r="DW12" s="775"/>
      <c r="DX12" s="775"/>
      <c r="DY12" s="775"/>
      <c r="DZ12" s="781"/>
      <c r="EA12" s="234"/>
    </row>
    <row r="13" spans="1:131" s="235" customFormat="1" ht="26.25" customHeight="1" x14ac:dyDescent="0.2">
      <c r="A13" s="238">
        <v>7</v>
      </c>
      <c r="B13" s="782"/>
      <c r="C13" s="783"/>
      <c r="D13" s="783"/>
      <c r="E13" s="783"/>
      <c r="F13" s="783"/>
      <c r="G13" s="783"/>
      <c r="H13" s="783"/>
      <c r="I13" s="783"/>
      <c r="J13" s="783"/>
      <c r="K13" s="783"/>
      <c r="L13" s="783"/>
      <c r="M13" s="783"/>
      <c r="N13" s="783"/>
      <c r="O13" s="783"/>
      <c r="P13" s="784"/>
      <c r="Q13" s="785"/>
      <c r="R13" s="786"/>
      <c r="S13" s="786"/>
      <c r="T13" s="786"/>
      <c r="U13" s="786"/>
      <c r="V13" s="786"/>
      <c r="W13" s="786"/>
      <c r="X13" s="786"/>
      <c r="Y13" s="786"/>
      <c r="Z13" s="786"/>
      <c r="AA13" s="786"/>
      <c r="AB13" s="786"/>
      <c r="AC13" s="786"/>
      <c r="AD13" s="786"/>
      <c r="AE13" s="787"/>
      <c r="AF13" s="788"/>
      <c r="AG13" s="789"/>
      <c r="AH13" s="789"/>
      <c r="AI13" s="789"/>
      <c r="AJ13" s="790"/>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6"/>
      <c r="CH13" s="780"/>
      <c r="CI13" s="778"/>
      <c r="CJ13" s="778"/>
      <c r="CK13" s="778"/>
      <c r="CL13" s="779"/>
      <c r="CM13" s="780"/>
      <c r="CN13" s="778"/>
      <c r="CO13" s="778"/>
      <c r="CP13" s="778"/>
      <c r="CQ13" s="779"/>
      <c r="CR13" s="780"/>
      <c r="CS13" s="778"/>
      <c r="CT13" s="778"/>
      <c r="CU13" s="778"/>
      <c r="CV13" s="779"/>
      <c r="CW13" s="780"/>
      <c r="CX13" s="778"/>
      <c r="CY13" s="778"/>
      <c r="CZ13" s="778"/>
      <c r="DA13" s="779"/>
      <c r="DB13" s="780"/>
      <c r="DC13" s="778"/>
      <c r="DD13" s="778"/>
      <c r="DE13" s="778"/>
      <c r="DF13" s="779"/>
      <c r="DG13" s="780"/>
      <c r="DH13" s="778"/>
      <c r="DI13" s="778"/>
      <c r="DJ13" s="778"/>
      <c r="DK13" s="779"/>
      <c r="DL13" s="780"/>
      <c r="DM13" s="778"/>
      <c r="DN13" s="778"/>
      <c r="DO13" s="778"/>
      <c r="DP13" s="779"/>
      <c r="DQ13" s="780"/>
      <c r="DR13" s="778"/>
      <c r="DS13" s="778"/>
      <c r="DT13" s="778"/>
      <c r="DU13" s="779"/>
      <c r="DV13" s="774"/>
      <c r="DW13" s="775"/>
      <c r="DX13" s="775"/>
      <c r="DY13" s="775"/>
      <c r="DZ13" s="781"/>
      <c r="EA13" s="234"/>
    </row>
    <row r="14" spans="1:131" s="235" customFormat="1" ht="26.25" customHeight="1" x14ac:dyDescent="0.2">
      <c r="A14" s="238">
        <v>8</v>
      </c>
      <c r="B14" s="782"/>
      <c r="C14" s="783"/>
      <c r="D14" s="783"/>
      <c r="E14" s="783"/>
      <c r="F14" s="783"/>
      <c r="G14" s="783"/>
      <c r="H14" s="783"/>
      <c r="I14" s="783"/>
      <c r="J14" s="783"/>
      <c r="K14" s="783"/>
      <c r="L14" s="783"/>
      <c r="M14" s="783"/>
      <c r="N14" s="783"/>
      <c r="O14" s="783"/>
      <c r="P14" s="784"/>
      <c r="Q14" s="785"/>
      <c r="R14" s="786"/>
      <c r="S14" s="786"/>
      <c r="T14" s="786"/>
      <c r="U14" s="786"/>
      <c r="V14" s="786"/>
      <c r="W14" s="786"/>
      <c r="X14" s="786"/>
      <c r="Y14" s="786"/>
      <c r="Z14" s="786"/>
      <c r="AA14" s="786"/>
      <c r="AB14" s="786"/>
      <c r="AC14" s="786"/>
      <c r="AD14" s="786"/>
      <c r="AE14" s="787"/>
      <c r="AF14" s="788"/>
      <c r="AG14" s="789"/>
      <c r="AH14" s="789"/>
      <c r="AI14" s="789"/>
      <c r="AJ14" s="790"/>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6"/>
      <c r="CH14" s="780"/>
      <c r="CI14" s="778"/>
      <c r="CJ14" s="778"/>
      <c r="CK14" s="778"/>
      <c r="CL14" s="779"/>
      <c r="CM14" s="780"/>
      <c r="CN14" s="778"/>
      <c r="CO14" s="778"/>
      <c r="CP14" s="778"/>
      <c r="CQ14" s="779"/>
      <c r="CR14" s="780"/>
      <c r="CS14" s="778"/>
      <c r="CT14" s="778"/>
      <c r="CU14" s="778"/>
      <c r="CV14" s="779"/>
      <c r="CW14" s="780"/>
      <c r="CX14" s="778"/>
      <c r="CY14" s="778"/>
      <c r="CZ14" s="778"/>
      <c r="DA14" s="779"/>
      <c r="DB14" s="780"/>
      <c r="DC14" s="778"/>
      <c r="DD14" s="778"/>
      <c r="DE14" s="778"/>
      <c r="DF14" s="779"/>
      <c r="DG14" s="780"/>
      <c r="DH14" s="778"/>
      <c r="DI14" s="778"/>
      <c r="DJ14" s="778"/>
      <c r="DK14" s="779"/>
      <c r="DL14" s="780"/>
      <c r="DM14" s="778"/>
      <c r="DN14" s="778"/>
      <c r="DO14" s="778"/>
      <c r="DP14" s="779"/>
      <c r="DQ14" s="780"/>
      <c r="DR14" s="778"/>
      <c r="DS14" s="778"/>
      <c r="DT14" s="778"/>
      <c r="DU14" s="779"/>
      <c r="DV14" s="774"/>
      <c r="DW14" s="775"/>
      <c r="DX14" s="775"/>
      <c r="DY14" s="775"/>
      <c r="DZ14" s="781"/>
      <c r="EA14" s="234"/>
    </row>
    <row r="15" spans="1:131" s="235" customFormat="1" ht="26.25" customHeight="1" x14ac:dyDescent="0.2">
      <c r="A15" s="238">
        <v>9</v>
      </c>
      <c r="B15" s="782"/>
      <c r="C15" s="783"/>
      <c r="D15" s="783"/>
      <c r="E15" s="783"/>
      <c r="F15" s="783"/>
      <c r="G15" s="783"/>
      <c r="H15" s="783"/>
      <c r="I15" s="783"/>
      <c r="J15" s="783"/>
      <c r="K15" s="783"/>
      <c r="L15" s="783"/>
      <c r="M15" s="783"/>
      <c r="N15" s="783"/>
      <c r="O15" s="783"/>
      <c r="P15" s="784"/>
      <c r="Q15" s="785"/>
      <c r="R15" s="786"/>
      <c r="S15" s="786"/>
      <c r="T15" s="786"/>
      <c r="U15" s="786"/>
      <c r="V15" s="786"/>
      <c r="W15" s="786"/>
      <c r="X15" s="786"/>
      <c r="Y15" s="786"/>
      <c r="Z15" s="786"/>
      <c r="AA15" s="786"/>
      <c r="AB15" s="786"/>
      <c r="AC15" s="786"/>
      <c r="AD15" s="786"/>
      <c r="AE15" s="787"/>
      <c r="AF15" s="788"/>
      <c r="AG15" s="789"/>
      <c r="AH15" s="789"/>
      <c r="AI15" s="789"/>
      <c r="AJ15" s="790"/>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6"/>
      <c r="CH15" s="780"/>
      <c r="CI15" s="778"/>
      <c r="CJ15" s="778"/>
      <c r="CK15" s="778"/>
      <c r="CL15" s="779"/>
      <c r="CM15" s="780"/>
      <c r="CN15" s="778"/>
      <c r="CO15" s="778"/>
      <c r="CP15" s="778"/>
      <c r="CQ15" s="779"/>
      <c r="CR15" s="780"/>
      <c r="CS15" s="778"/>
      <c r="CT15" s="778"/>
      <c r="CU15" s="778"/>
      <c r="CV15" s="779"/>
      <c r="CW15" s="780"/>
      <c r="CX15" s="778"/>
      <c r="CY15" s="778"/>
      <c r="CZ15" s="778"/>
      <c r="DA15" s="779"/>
      <c r="DB15" s="780"/>
      <c r="DC15" s="778"/>
      <c r="DD15" s="778"/>
      <c r="DE15" s="778"/>
      <c r="DF15" s="779"/>
      <c r="DG15" s="780"/>
      <c r="DH15" s="778"/>
      <c r="DI15" s="778"/>
      <c r="DJ15" s="778"/>
      <c r="DK15" s="779"/>
      <c r="DL15" s="780"/>
      <c r="DM15" s="778"/>
      <c r="DN15" s="778"/>
      <c r="DO15" s="778"/>
      <c r="DP15" s="779"/>
      <c r="DQ15" s="780"/>
      <c r="DR15" s="778"/>
      <c r="DS15" s="778"/>
      <c r="DT15" s="778"/>
      <c r="DU15" s="779"/>
      <c r="DV15" s="774"/>
      <c r="DW15" s="775"/>
      <c r="DX15" s="775"/>
      <c r="DY15" s="775"/>
      <c r="DZ15" s="781"/>
      <c r="EA15" s="234"/>
    </row>
    <row r="16" spans="1:131" s="235" customFormat="1" ht="26.25" customHeight="1" x14ac:dyDescent="0.2">
      <c r="A16" s="238">
        <v>10</v>
      </c>
      <c r="B16" s="782"/>
      <c r="C16" s="783"/>
      <c r="D16" s="783"/>
      <c r="E16" s="783"/>
      <c r="F16" s="783"/>
      <c r="G16" s="783"/>
      <c r="H16" s="783"/>
      <c r="I16" s="783"/>
      <c r="J16" s="783"/>
      <c r="K16" s="783"/>
      <c r="L16" s="783"/>
      <c r="M16" s="783"/>
      <c r="N16" s="783"/>
      <c r="O16" s="783"/>
      <c r="P16" s="784"/>
      <c r="Q16" s="785"/>
      <c r="R16" s="786"/>
      <c r="S16" s="786"/>
      <c r="T16" s="786"/>
      <c r="U16" s="786"/>
      <c r="V16" s="786"/>
      <c r="W16" s="786"/>
      <c r="X16" s="786"/>
      <c r="Y16" s="786"/>
      <c r="Z16" s="786"/>
      <c r="AA16" s="786"/>
      <c r="AB16" s="786"/>
      <c r="AC16" s="786"/>
      <c r="AD16" s="786"/>
      <c r="AE16" s="787"/>
      <c r="AF16" s="788"/>
      <c r="AG16" s="789"/>
      <c r="AH16" s="789"/>
      <c r="AI16" s="789"/>
      <c r="AJ16" s="790"/>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6"/>
      <c r="CH16" s="780"/>
      <c r="CI16" s="778"/>
      <c r="CJ16" s="778"/>
      <c r="CK16" s="778"/>
      <c r="CL16" s="779"/>
      <c r="CM16" s="780"/>
      <c r="CN16" s="778"/>
      <c r="CO16" s="778"/>
      <c r="CP16" s="778"/>
      <c r="CQ16" s="779"/>
      <c r="CR16" s="780"/>
      <c r="CS16" s="778"/>
      <c r="CT16" s="778"/>
      <c r="CU16" s="778"/>
      <c r="CV16" s="779"/>
      <c r="CW16" s="780"/>
      <c r="CX16" s="778"/>
      <c r="CY16" s="778"/>
      <c r="CZ16" s="778"/>
      <c r="DA16" s="779"/>
      <c r="DB16" s="780"/>
      <c r="DC16" s="778"/>
      <c r="DD16" s="778"/>
      <c r="DE16" s="778"/>
      <c r="DF16" s="779"/>
      <c r="DG16" s="780"/>
      <c r="DH16" s="778"/>
      <c r="DI16" s="778"/>
      <c r="DJ16" s="778"/>
      <c r="DK16" s="779"/>
      <c r="DL16" s="780"/>
      <c r="DM16" s="778"/>
      <c r="DN16" s="778"/>
      <c r="DO16" s="778"/>
      <c r="DP16" s="779"/>
      <c r="DQ16" s="780"/>
      <c r="DR16" s="778"/>
      <c r="DS16" s="778"/>
      <c r="DT16" s="778"/>
      <c r="DU16" s="779"/>
      <c r="DV16" s="774"/>
      <c r="DW16" s="775"/>
      <c r="DX16" s="775"/>
      <c r="DY16" s="775"/>
      <c r="DZ16" s="781"/>
      <c r="EA16" s="234"/>
    </row>
    <row r="17" spans="1:131" s="235" customFormat="1" ht="26.25" customHeight="1" x14ac:dyDescent="0.2">
      <c r="A17" s="238">
        <v>11</v>
      </c>
      <c r="B17" s="782"/>
      <c r="C17" s="783"/>
      <c r="D17" s="783"/>
      <c r="E17" s="783"/>
      <c r="F17" s="783"/>
      <c r="G17" s="783"/>
      <c r="H17" s="783"/>
      <c r="I17" s="783"/>
      <c r="J17" s="783"/>
      <c r="K17" s="783"/>
      <c r="L17" s="783"/>
      <c r="M17" s="783"/>
      <c r="N17" s="783"/>
      <c r="O17" s="783"/>
      <c r="P17" s="784"/>
      <c r="Q17" s="785"/>
      <c r="R17" s="786"/>
      <c r="S17" s="786"/>
      <c r="T17" s="786"/>
      <c r="U17" s="786"/>
      <c r="V17" s="786"/>
      <c r="W17" s="786"/>
      <c r="X17" s="786"/>
      <c r="Y17" s="786"/>
      <c r="Z17" s="786"/>
      <c r="AA17" s="786"/>
      <c r="AB17" s="786"/>
      <c r="AC17" s="786"/>
      <c r="AD17" s="786"/>
      <c r="AE17" s="787"/>
      <c r="AF17" s="788"/>
      <c r="AG17" s="789"/>
      <c r="AH17" s="789"/>
      <c r="AI17" s="789"/>
      <c r="AJ17" s="790"/>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6"/>
      <c r="CH17" s="780"/>
      <c r="CI17" s="778"/>
      <c r="CJ17" s="778"/>
      <c r="CK17" s="778"/>
      <c r="CL17" s="779"/>
      <c r="CM17" s="780"/>
      <c r="CN17" s="778"/>
      <c r="CO17" s="778"/>
      <c r="CP17" s="778"/>
      <c r="CQ17" s="779"/>
      <c r="CR17" s="780"/>
      <c r="CS17" s="778"/>
      <c r="CT17" s="778"/>
      <c r="CU17" s="778"/>
      <c r="CV17" s="779"/>
      <c r="CW17" s="780"/>
      <c r="CX17" s="778"/>
      <c r="CY17" s="778"/>
      <c r="CZ17" s="778"/>
      <c r="DA17" s="779"/>
      <c r="DB17" s="780"/>
      <c r="DC17" s="778"/>
      <c r="DD17" s="778"/>
      <c r="DE17" s="778"/>
      <c r="DF17" s="779"/>
      <c r="DG17" s="780"/>
      <c r="DH17" s="778"/>
      <c r="DI17" s="778"/>
      <c r="DJ17" s="778"/>
      <c r="DK17" s="779"/>
      <c r="DL17" s="780"/>
      <c r="DM17" s="778"/>
      <c r="DN17" s="778"/>
      <c r="DO17" s="778"/>
      <c r="DP17" s="779"/>
      <c r="DQ17" s="780"/>
      <c r="DR17" s="778"/>
      <c r="DS17" s="778"/>
      <c r="DT17" s="778"/>
      <c r="DU17" s="779"/>
      <c r="DV17" s="774"/>
      <c r="DW17" s="775"/>
      <c r="DX17" s="775"/>
      <c r="DY17" s="775"/>
      <c r="DZ17" s="781"/>
      <c r="EA17" s="234"/>
    </row>
    <row r="18" spans="1:131" s="235" customFormat="1" ht="26.25" customHeight="1" x14ac:dyDescent="0.2">
      <c r="A18" s="238">
        <v>12</v>
      </c>
      <c r="B18" s="782"/>
      <c r="C18" s="783"/>
      <c r="D18" s="783"/>
      <c r="E18" s="783"/>
      <c r="F18" s="783"/>
      <c r="G18" s="783"/>
      <c r="H18" s="783"/>
      <c r="I18" s="783"/>
      <c r="J18" s="783"/>
      <c r="K18" s="783"/>
      <c r="L18" s="783"/>
      <c r="M18" s="783"/>
      <c r="N18" s="783"/>
      <c r="O18" s="783"/>
      <c r="P18" s="784"/>
      <c r="Q18" s="785"/>
      <c r="R18" s="786"/>
      <c r="S18" s="786"/>
      <c r="T18" s="786"/>
      <c r="U18" s="786"/>
      <c r="V18" s="786"/>
      <c r="W18" s="786"/>
      <c r="X18" s="786"/>
      <c r="Y18" s="786"/>
      <c r="Z18" s="786"/>
      <c r="AA18" s="786"/>
      <c r="AB18" s="786"/>
      <c r="AC18" s="786"/>
      <c r="AD18" s="786"/>
      <c r="AE18" s="787"/>
      <c r="AF18" s="788"/>
      <c r="AG18" s="789"/>
      <c r="AH18" s="789"/>
      <c r="AI18" s="789"/>
      <c r="AJ18" s="790"/>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6"/>
      <c r="CH18" s="780"/>
      <c r="CI18" s="778"/>
      <c r="CJ18" s="778"/>
      <c r="CK18" s="778"/>
      <c r="CL18" s="779"/>
      <c r="CM18" s="780"/>
      <c r="CN18" s="778"/>
      <c r="CO18" s="778"/>
      <c r="CP18" s="778"/>
      <c r="CQ18" s="779"/>
      <c r="CR18" s="780"/>
      <c r="CS18" s="778"/>
      <c r="CT18" s="778"/>
      <c r="CU18" s="778"/>
      <c r="CV18" s="779"/>
      <c r="CW18" s="780"/>
      <c r="CX18" s="778"/>
      <c r="CY18" s="778"/>
      <c r="CZ18" s="778"/>
      <c r="DA18" s="779"/>
      <c r="DB18" s="780"/>
      <c r="DC18" s="778"/>
      <c r="DD18" s="778"/>
      <c r="DE18" s="778"/>
      <c r="DF18" s="779"/>
      <c r="DG18" s="780"/>
      <c r="DH18" s="778"/>
      <c r="DI18" s="778"/>
      <c r="DJ18" s="778"/>
      <c r="DK18" s="779"/>
      <c r="DL18" s="780"/>
      <c r="DM18" s="778"/>
      <c r="DN18" s="778"/>
      <c r="DO18" s="778"/>
      <c r="DP18" s="779"/>
      <c r="DQ18" s="780"/>
      <c r="DR18" s="778"/>
      <c r="DS18" s="778"/>
      <c r="DT18" s="778"/>
      <c r="DU18" s="779"/>
      <c r="DV18" s="774"/>
      <c r="DW18" s="775"/>
      <c r="DX18" s="775"/>
      <c r="DY18" s="775"/>
      <c r="DZ18" s="781"/>
      <c r="EA18" s="234"/>
    </row>
    <row r="19" spans="1:131" s="235" customFormat="1" ht="26.25" customHeight="1" x14ac:dyDescent="0.2">
      <c r="A19" s="238">
        <v>13</v>
      </c>
      <c r="B19" s="782"/>
      <c r="C19" s="783"/>
      <c r="D19" s="783"/>
      <c r="E19" s="783"/>
      <c r="F19" s="783"/>
      <c r="G19" s="783"/>
      <c r="H19" s="783"/>
      <c r="I19" s="783"/>
      <c r="J19" s="783"/>
      <c r="K19" s="783"/>
      <c r="L19" s="783"/>
      <c r="M19" s="783"/>
      <c r="N19" s="783"/>
      <c r="O19" s="783"/>
      <c r="P19" s="784"/>
      <c r="Q19" s="785"/>
      <c r="R19" s="786"/>
      <c r="S19" s="786"/>
      <c r="T19" s="786"/>
      <c r="U19" s="786"/>
      <c r="V19" s="786"/>
      <c r="W19" s="786"/>
      <c r="X19" s="786"/>
      <c r="Y19" s="786"/>
      <c r="Z19" s="786"/>
      <c r="AA19" s="786"/>
      <c r="AB19" s="786"/>
      <c r="AC19" s="786"/>
      <c r="AD19" s="786"/>
      <c r="AE19" s="787"/>
      <c r="AF19" s="788"/>
      <c r="AG19" s="789"/>
      <c r="AH19" s="789"/>
      <c r="AI19" s="789"/>
      <c r="AJ19" s="790"/>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80"/>
      <c r="CI19" s="778"/>
      <c r="CJ19" s="778"/>
      <c r="CK19" s="778"/>
      <c r="CL19" s="779"/>
      <c r="CM19" s="780"/>
      <c r="CN19" s="778"/>
      <c r="CO19" s="778"/>
      <c r="CP19" s="778"/>
      <c r="CQ19" s="779"/>
      <c r="CR19" s="780"/>
      <c r="CS19" s="778"/>
      <c r="CT19" s="778"/>
      <c r="CU19" s="778"/>
      <c r="CV19" s="779"/>
      <c r="CW19" s="780"/>
      <c r="CX19" s="778"/>
      <c r="CY19" s="778"/>
      <c r="CZ19" s="778"/>
      <c r="DA19" s="779"/>
      <c r="DB19" s="780"/>
      <c r="DC19" s="778"/>
      <c r="DD19" s="778"/>
      <c r="DE19" s="778"/>
      <c r="DF19" s="779"/>
      <c r="DG19" s="780"/>
      <c r="DH19" s="778"/>
      <c r="DI19" s="778"/>
      <c r="DJ19" s="778"/>
      <c r="DK19" s="779"/>
      <c r="DL19" s="780"/>
      <c r="DM19" s="778"/>
      <c r="DN19" s="778"/>
      <c r="DO19" s="778"/>
      <c r="DP19" s="779"/>
      <c r="DQ19" s="780"/>
      <c r="DR19" s="778"/>
      <c r="DS19" s="778"/>
      <c r="DT19" s="778"/>
      <c r="DU19" s="779"/>
      <c r="DV19" s="774"/>
      <c r="DW19" s="775"/>
      <c r="DX19" s="775"/>
      <c r="DY19" s="775"/>
      <c r="DZ19" s="781"/>
      <c r="EA19" s="234"/>
    </row>
    <row r="20" spans="1:131" s="235" customFormat="1" ht="26.25" customHeight="1" x14ac:dyDescent="0.2">
      <c r="A20" s="238">
        <v>14</v>
      </c>
      <c r="B20" s="782"/>
      <c r="C20" s="783"/>
      <c r="D20" s="783"/>
      <c r="E20" s="783"/>
      <c r="F20" s="783"/>
      <c r="G20" s="783"/>
      <c r="H20" s="783"/>
      <c r="I20" s="783"/>
      <c r="J20" s="783"/>
      <c r="K20" s="783"/>
      <c r="L20" s="783"/>
      <c r="M20" s="783"/>
      <c r="N20" s="783"/>
      <c r="O20" s="783"/>
      <c r="P20" s="784"/>
      <c r="Q20" s="785"/>
      <c r="R20" s="786"/>
      <c r="S20" s="786"/>
      <c r="T20" s="786"/>
      <c r="U20" s="786"/>
      <c r="V20" s="786"/>
      <c r="W20" s="786"/>
      <c r="X20" s="786"/>
      <c r="Y20" s="786"/>
      <c r="Z20" s="786"/>
      <c r="AA20" s="786"/>
      <c r="AB20" s="786"/>
      <c r="AC20" s="786"/>
      <c r="AD20" s="786"/>
      <c r="AE20" s="787"/>
      <c r="AF20" s="788"/>
      <c r="AG20" s="789"/>
      <c r="AH20" s="789"/>
      <c r="AI20" s="789"/>
      <c r="AJ20" s="790"/>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80"/>
      <c r="CI20" s="778"/>
      <c r="CJ20" s="778"/>
      <c r="CK20" s="778"/>
      <c r="CL20" s="779"/>
      <c r="CM20" s="780"/>
      <c r="CN20" s="778"/>
      <c r="CO20" s="778"/>
      <c r="CP20" s="778"/>
      <c r="CQ20" s="779"/>
      <c r="CR20" s="780"/>
      <c r="CS20" s="778"/>
      <c r="CT20" s="778"/>
      <c r="CU20" s="778"/>
      <c r="CV20" s="779"/>
      <c r="CW20" s="780"/>
      <c r="CX20" s="778"/>
      <c r="CY20" s="778"/>
      <c r="CZ20" s="778"/>
      <c r="DA20" s="779"/>
      <c r="DB20" s="780"/>
      <c r="DC20" s="778"/>
      <c r="DD20" s="778"/>
      <c r="DE20" s="778"/>
      <c r="DF20" s="779"/>
      <c r="DG20" s="780"/>
      <c r="DH20" s="778"/>
      <c r="DI20" s="778"/>
      <c r="DJ20" s="778"/>
      <c r="DK20" s="779"/>
      <c r="DL20" s="780"/>
      <c r="DM20" s="778"/>
      <c r="DN20" s="778"/>
      <c r="DO20" s="778"/>
      <c r="DP20" s="779"/>
      <c r="DQ20" s="780"/>
      <c r="DR20" s="778"/>
      <c r="DS20" s="778"/>
      <c r="DT20" s="778"/>
      <c r="DU20" s="779"/>
      <c r="DV20" s="774"/>
      <c r="DW20" s="775"/>
      <c r="DX20" s="775"/>
      <c r="DY20" s="775"/>
      <c r="DZ20" s="781"/>
      <c r="EA20" s="234"/>
    </row>
    <row r="21" spans="1:131" s="235" customFormat="1" ht="26.25" customHeight="1" thickBot="1" x14ac:dyDescent="0.25">
      <c r="A21" s="238">
        <v>15</v>
      </c>
      <c r="B21" s="782"/>
      <c r="C21" s="783"/>
      <c r="D21" s="783"/>
      <c r="E21" s="783"/>
      <c r="F21" s="783"/>
      <c r="G21" s="783"/>
      <c r="H21" s="783"/>
      <c r="I21" s="783"/>
      <c r="J21" s="783"/>
      <c r="K21" s="783"/>
      <c r="L21" s="783"/>
      <c r="M21" s="783"/>
      <c r="N21" s="783"/>
      <c r="O21" s="783"/>
      <c r="P21" s="784"/>
      <c r="Q21" s="785"/>
      <c r="R21" s="786"/>
      <c r="S21" s="786"/>
      <c r="T21" s="786"/>
      <c r="U21" s="786"/>
      <c r="V21" s="786"/>
      <c r="W21" s="786"/>
      <c r="X21" s="786"/>
      <c r="Y21" s="786"/>
      <c r="Z21" s="786"/>
      <c r="AA21" s="786"/>
      <c r="AB21" s="786"/>
      <c r="AC21" s="786"/>
      <c r="AD21" s="786"/>
      <c r="AE21" s="787"/>
      <c r="AF21" s="788"/>
      <c r="AG21" s="789"/>
      <c r="AH21" s="789"/>
      <c r="AI21" s="789"/>
      <c r="AJ21" s="790"/>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80"/>
      <c r="CI21" s="778"/>
      <c r="CJ21" s="778"/>
      <c r="CK21" s="778"/>
      <c r="CL21" s="779"/>
      <c r="CM21" s="780"/>
      <c r="CN21" s="778"/>
      <c r="CO21" s="778"/>
      <c r="CP21" s="778"/>
      <c r="CQ21" s="779"/>
      <c r="CR21" s="780"/>
      <c r="CS21" s="778"/>
      <c r="CT21" s="778"/>
      <c r="CU21" s="778"/>
      <c r="CV21" s="779"/>
      <c r="CW21" s="780"/>
      <c r="CX21" s="778"/>
      <c r="CY21" s="778"/>
      <c r="CZ21" s="778"/>
      <c r="DA21" s="779"/>
      <c r="DB21" s="780"/>
      <c r="DC21" s="778"/>
      <c r="DD21" s="778"/>
      <c r="DE21" s="778"/>
      <c r="DF21" s="779"/>
      <c r="DG21" s="780"/>
      <c r="DH21" s="778"/>
      <c r="DI21" s="778"/>
      <c r="DJ21" s="778"/>
      <c r="DK21" s="779"/>
      <c r="DL21" s="780"/>
      <c r="DM21" s="778"/>
      <c r="DN21" s="778"/>
      <c r="DO21" s="778"/>
      <c r="DP21" s="779"/>
      <c r="DQ21" s="780"/>
      <c r="DR21" s="778"/>
      <c r="DS21" s="778"/>
      <c r="DT21" s="778"/>
      <c r="DU21" s="779"/>
      <c r="DV21" s="774"/>
      <c r="DW21" s="775"/>
      <c r="DX21" s="775"/>
      <c r="DY21" s="775"/>
      <c r="DZ21" s="781"/>
      <c r="EA21" s="234"/>
    </row>
    <row r="22" spans="1:131" s="235" customFormat="1" ht="26.25" customHeight="1" x14ac:dyDescent="0.2">
      <c r="A22" s="238">
        <v>16</v>
      </c>
      <c r="B22" s="782"/>
      <c r="C22" s="783"/>
      <c r="D22" s="783"/>
      <c r="E22" s="783"/>
      <c r="F22" s="783"/>
      <c r="G22" s="783"/>
      <c r="H22" s="783"/>
      <c r="I22" s="783"/>
      <c r="J22" s="783"/>
      <c r="K22" s="783"/>
      <c r="L22" s="783"/>
      <c r="M22" s="783"/>
      <c r="N22" s="783"/>
      <c r="O22" s="783"/>
      <c r="P22" s="784"/>
      <c r="Q22" s="801"/>
      <c r="R22" s="802"/>
      <c r="S22" s="802"/>
      <c r="T22" s="802"/>
      <c r="U22" s="802"/>
      <c r="V22" s="802"/>
      <c r="W22" s="802"/>
      <c r="X22" s="802"/>
      <c r="Y22" s="802"/>
      <c r="Z22" s="802"/>
      <c r="AA22" s="802"/>
      <c r="AB22" s="802"/>
      <c r="AC22" s="802"/>
      <c r="AD22" s="802"/>
      <c r="AE22" s="803"/>
      <c r="AF22" s="788"/>
      <c r="AG22" s="789"/>
      <c r="AH22" s="789"/>
      <c r="AI22" s="789"/>
      <c r="AJ22" s="790"/>
      <c r="AK22" s="804"/>
      <c r="AL22" s="805"/>
      <c r="AM22" s="805"/>
      <c r="AN22" s="805"/>
      <c r="AO22" s="805"/>
      <c r="AP22" s="805"/>
      <c r="AQ22" s="805"/>
      <c r="AR22" s="805"/>
      <c r="AS22" s="805"/>
      <c r="AT22" s="805"/>
      <c r="AU22" s="806"/>
      <c r="AV22" s="806"/>
      <c r="AW22" s="806"/>
      <c r="AX22" s="806"/>
      <c r="AY22" s="807"/>
      <c r="AZ22" s="808" t="s">
        <v>393</v>
      </c>
      <c r="BA22" s="808"/>
      <c r="BB22" s="808"/>
      <c r="BC22" s="808"/>
      <c r="BD22" s="809"/>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80"/>
      <c r="CI22" s="778"/>
      <c r="CJ22" s="778"/>
      <c r="CK22" s="778"/>
      <c r="CL22" s="779"/>
      <c r="CM22" s="780"/>
      <c r="CN22" s="778"/>
      <c r="CO22" s="778"/>
      <c r="CP22" s="778"/>
      <c r="CQ22" s="779"/>
      <c r="CR22" s="780"/>
      <c r="CS22" s="778"/>
      <c r="CT22" s="778"/>
      <c r="CU22" s="778"/>
      <c r="CV22" s="779"/>
      <c r="CW22" s="780"/>
      <c r="CX22" s="778"/>
      <c r="CY22" s="778"/>
      <c r="CZ22" s="778"/>
      <c r="DA22" s="779"/>
      <c r="DB22" s="780"/>
      <c r="DC22" s="778"/>
      <c r="DD22" s="778"/>
      <c r="DE22" s="778"/>
      <c r="DF22" s="779"/>
      <c r="DG22" s="780"/>
      <c r="DH22" s="778"/>
      <c r="DI22" s="778"/>
      <c r="DJ22" s="778"/>
      <c r="DK22" s="779"/>
      <c r="DL22" s="780"/>
      <c r="DM22" s="778"/>
      <c r="DN22" s="778"/>
      <c r="DO22" s="778"/>
      <c r="DP22" s="779"/>
      <c r="DQ22" s="780"/>
      <c r="DR22" s="778"/>
      <c r="DS22" s="778"/>
      <c r="DT22" s="778"/>
      <c r="DU22" s="779"/>
      <c r="DV22" s="774"/>
      <c r="DW22" s="775"/>
      <c r="DX22" s="775"/>
      <c r="DY22" s="775"/>
      <c r="DZ22" s="781"/>
      <c r="EA22" s="234"/>
    </row>
    <row r="23" spans="1:131" s="235" customFormat="1" ht="26.25" customHeight="1" thickBot="1" x14ac:dyDescent="0.25">
      <c r="A23" s="240" t="s">
        <v>394</v>
      </c>
      <c r="B23" s="791" t="s">
        <v>395</v>
      </c>
      <c r="C23" s="792"/>
      <c r="D23" s="792"/>
      <c r="E23" s="792"/>
      <c r="F23" s="792"/>
      <c r="G23" s="792"/>
      <c r="H23" s="792"/>
      <c r="I23" s="792"/>
      <c r="J23" s="792"/>
      <c r="K23" s="792"/>
      <c r="L23" s="792"/>
      <c r="M23" s="792"/>
      <c r="N23" s="792"/>
      <c r="O23" s="792"/>
      <c r="P23" s="793"/>
      <c r="Q23" s="794">
        <v>68569</v>
      </c>
      <c r="R23" s="795"/>
      <c r="S23" s="795"/>
      <c r="T23" s="795"/>
      <c r="U23" s="795"/>
      <c r="V23" s="795">
        <v>66256</v>
      </c>
      <c r="W23" s="795"/>
      <c r="X23" s="795"/>
      <c r="Y23" s="795"/>
      <c r="Z23" s="795"/>
      <c r="AA23" s="795">
        <v>2313</v>
      </c>
      <c r="AB23" s="795"/>
      <c r="AC23" s="795"/>
      <c r="AD23" s="795"/>
      <c r="AE23" s="796"/>
      <c r="AF23" s="797">
        <v>1111</v>
      </c>
      <c r="AG23" s="795"/>
      <c r="AH23" s="795"/>
      <c r="AI23" s="795"/>
      <c r="AJ23" s="798"/>
      <c r="AK23" s="799"/>
      <c r="AL23" s="800"/>
      <c r="AM23" s="800"/>
      <c r="AN23" s="800"/>
      <c r="AO23" s="800"/>
      <c r="AP23" s="795" t="s">
        <v>503</v>
      </c>
      <c r="AQ23" s="795"/>
      <c r="AR23" s="795"/>
      <c r="AS23" s="795"/>
      <c r="AT23" s="795"/>
      <c r="AU23" s="811"/>
      <c r="AV23" s="811"/>
      <c r="AW23" s="811"/>
      <c r="AX23" s="811"/>
      <c r="AY23" s="812"/>
      <c r="AZ23" s="813" t="s">
        <v>140</v>
      </c>
      <c r="BA23" s="814"/>
      <c r="BB23" s="814"/>
      <c r="BC23" s="814"/>
      <c r="BD23" s="815"/>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80"/>
      <c r="CI23" s="778"/>
      <c r="CJ23" s="778"/>
      <c r="CK23" s="778"/>
      <c r="CL23" s="779"/>
      <c r="CM23" s="780"/>
      <c r="CN23" s="778"/>
      <c r="CO23" s="778"/>
      <c r="CP23" s="778"/>
      <c r="CQ23" s="779"/>
      <c r="CR23" s="780"/>
      <c r="CS23" s="778"/>
      <c r="CT23" s="778"/>
      <c r="CU23" s="778"/>
      <c r="CV23" s="779"/>
      <c r="CW23" s="780"/>
      <c r="CX23" s="778"/>
      <c r="CY23" s="778"/>
      <c r="CZ23" s="778"/>
      <c r="DA23" s="779"/>
      <c r="DB23" s="780"/>
      <c r="DC23" s="778"/>
      <c r="DD23" s="778"/>
      <c r="DE23" s="778"/>
      <c r="DF23" s="779"/>
      <c r="DG23" s="780"/>
      <c r="DH23" s="778"/>
      <c r="DI23" s="778"/>
      <c r="DJ23" s="778"/>
      <c r="DK23" s="779"/>
      <c r="DL23" s="780"/>
      <c r="DM23" s="778"/>
      <c r="DN23" s="778"/>
      <c r="DO23" s="778"/>
      <c r="DP23" s="779"/>
      <c r="DQ23" s="780"/>
      <c r="DR23" s="778"/>
      <c r="DS23" s="778"/>
      <c r="DT23" s="778"/>
      <c r="DU23" s="779"/>
      <c r="DV23" s="774"/>
      <c r="DW23" s="775"/>
      <c r="DX23" s="775"/>
      <c r="DY23" s="775"/>
      <c r="DZ23" s="781"/>
      <c r="EA23" s="234"/>
    </row>
    <row r="24" spans="1:131" s="235" customFormat="1" ht="26.25" customHeight="1" x14ac:dyDescent="0.2">
      <c r="A24" s="810" t="s">
        <v>396</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80"/>
      <c r="CI24" s="778"/>
      <c r="CJ24" s="778"/>
      <c r="CK24" s="778"/>
      <c r="CL24" s="779"/>
      <c r="CM24" s="780"/>
      <c r="CN24" s="778"/>
      <c r="CO24" s="778"/>
      <c r="CP24" s="778"/>
      <c r="CQ24" s="779"/>
      <c r="CR24" s="780"/>
      <c r="CS24" s="778"/>
      <c r="CT24" s="778"/>
      <c r="CU24" s="778"/>
      <c r="CV24" s="779"/>
      <c r="CW24" s="780"/>
      <c r="CX24" s="778"/>
      <c r="CY24" s="778"/>
      <c r="CZ24" s="778"/>
      <c r="DA24" s="779"/>
      <c r="DB24" s="780"/>
      <c r="DC24" s="778"/>
      <c r="DD24" s="778"/>
      <c r="DE24" s="778"/>
      <c r="DF24" s="779"/>
      <c r="DG24" s="780"/>
      <c r="DH24" s="778"/>
      <c r="DI24" s="778"/>
      <c r="DJ24" s="778"/>
      <c r="DK24" s="779"/>
      <c r="DL24" s="780"/>
      <c r="DM24" s="778"/>
      <c r="DN24" s="778"/>
      <c r="DO24" s="778"/>
      <c r="DP24" s="779"/>
      <c r="DQ24" s="780"/>
      <c r="DR24" s="778"/>
      <c r="DS24" s="778"/>
      <c r="DT24" s="778"/>
      <c r="DU24" s="779"/>
      <c r="DV24" s="774"/>
      <c r="DW24" s="775"/>
      <c r="DX24" s="775"/>
      <c r="DY24" s="775"/>
      <c r="DZ24" s="781"/>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80"/>
      <c r="CI25" s="778"/>
      <c r="CJ25" s="778"/>
      <c r="CK25" s="778"/>
      <c r="CL25" s="779"/>
      <c r="CM25" s="780"/>
      <c r="CN25" s="778"/>
      <c r="CO25" s="778"/>
      <c r="CP25" s="778"/>
      <c r="CQ25" s="779"/>
      <c r="CR25" s="780"/>
      <c r="CS25" s="778"/>
      <c r="CT25" s="778"/>
      <c r="CU25" s="778"/>
      <c r="CV25" s="779"/>
      <c r="CW25" s="780"/>
      <c r="CX25" s="778"/>
      <c r="CY25" s="778"/>
      <c r="CZ25" s="778"/>
      <c r="DA25" s="779"/>
      <c r="DB25" s="780"/>
      <c r="DC25" s="778"/>
      <c r="DD25" s="778"/>
      <c r="DE25" s="778"/>
      <c r="DF25" s="779"/>
      <c r="DG25" s="780"/>
      <c r="DH25" s="778"/>
      <c r="DI25" s="778"/>
      <c r="DJ25" s="778"/>
      <c r="DK25" s="779"/>
      <c r="DL25" s="780"/>
      <c r="DM25" s="778"/>
      <c r="DN25" s="778"/>
      <c r="DO25" s="778"/>
      <c r="DP25" s="779"/>
      <c r="DQ25" s="780"/>
      <c r="DR25" s="778"/>
      <c r="DS25" s="778"/>
      <c r="DT25" s="778"/>
      <c r="DU25" s="779"/>
      <c r="DV25" s="774"/>
      <c r="DW25" s="775"/>
      <c r="DX25" s="775"/>
      <c r="DY25" s="775"/>
      <c r="DZ25" s="781"/>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6" t="s">
        <v>401</v>
      </c>
      <c r="AG26" s="817"/>
      <c r="AH26" s="817"/>
      <c r="AI26" s="817"/>
      <c r="AJ26" s="818"/>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80"/>
      <c r="CI26" s="778"/>
      <c r="CJ26" s="778"/>
      <c r="CK26" s="778"/>
      <c r="CL26" s="779"/>
      <c r="CM26" s="780"/>
      <c r="CN26" s="778"/>
      <c r="CO26" s="778"/>
      <c r="CP26" s="778"/>
      <c r="CQ26" s="779"/>
      <c r="CR26" s="780"/>
      <c r="CS26" s="778"/>
      <c r="CT26" s="778"/>
      <c r="CU26" s="778"/>
      <c r="CV26" s="779"/>
      <c r="CW26" s="780"/>
      <c r="CX26" s="778"/>
      <c r="CY26" s="778"/>
      <c r="CZ26" s="778"/>
      <c r="DA26" s="779"/>
      <c r="DB26" s="780"/>
      <c r="DC26" s="778"/>
      <c r="DD26" s="778"/>
      <c r="DE26" s="778"/>
      <c r="DF26" s="779"/>
      <c r="DG26" s="780"/>
      <c r="DH26" s="778"/>
      <c r="DI26" s="778"/>
      <c r="DJ26" s="778"/>
      <c r="DK26" s="779"/>
      <c r="DL26" s="780"/>
      <c r="DM26" s="778"/>
      <c r="DN26" s="778"/>
      <c r="DO26" s="778"/>
      <c r="DP26" s="779"/>
      <c r="DQ26" s="780"/>
      <c r="DR26" s="778"/>
      <c r="DS26" s="778"/>
      <c r="DT26" s="778"/>
      <c r="DU26" s="779"/>
      <c r="DV26" s="774"/>
      <c r="DW26" s="775"/>
      <c r="DX26" s="775"/>
      <c r="DY26" s="775"/>
      <c r="DZ26" s="781"/>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9"/>
      <c r="AG27" s="820"/>
      <c r="AH27" s="820"/>
      <c r="AI27" s="820"/>
      <c r="AJ27" s="821"/>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80"/>
      <c r="CI27" s="778"/>
      <c r="CJ27" s="778"/>
      <c r="CK27" s="778"/>
      <c r="CL27" s="779"/>
      <c r="CM27" s="780"/>
      <c r="CN27" s="778"/>
      <c r="CO27" s="778"/>
      <c r="CP27" s="778"/>
      <c r="CQ27" s="779"/>
      <c r="CR27" s="780"/>
      <c r="CS27" s="778"/>
      <c r="CT27" s="778"/>
      <c r="CU27" s="778"/>
      <c r="CV27" s="779"/>
      <c r="CW27" s="780"/>
      <c r="CX27" s="778"/>
      <c r="CY27" s="778"/>
      <c r="CZ27" s="778"/>
      <c r="DA27" s="779"/>
      <c r="DB27" s="780"/>
      <c r="DC27" s="778"/>
      <c r="DD27" s="778"/>
      <c r="DE27" s="778"/>
      <c r="DF27" s="779"/>
      <c r="DG27" s="780"/>
      <c r="DH27" s="778"/>
      <c r="DI27" s="778"/>
      <c r="DJ27" s="778"/>
      <c r="DK27" s="779"/>
      <c r="DL27" s="780"/>
      <c r="DM27" s="778"/>
      <c r="DN27" s="778"/>
      <c r="DO27" s="778"/>
      <c r="DP27" s="779"/>
      <c r="DQ27" s="780"/>
      <c r="DR27" s="778"/>
      <c r="DS27" s="778"/>
      <c r="DT27" s="778"/>
      <c r="DU27" s="779"/>
      <c r="DV27" s="774"/>
      <c r="DW27" s="775"/>
      <c r="DX27" s="775"/>
      <c r="DY27" s="775"/>
      <c r="DZ27" s="781"/>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4">
        <v>7040</v>
      </c>
      <c r="R28" s="825"/>
      <c r="S28" s="825"/>
      <c r="T28" s="825"/>
      <c r="U28" s="825"/>
      <c r="V28" s="825">
        <v>5620</v>
      </c>
      <c r="W28" s="825"/>
      <c r="X28" s="825"/>
      <c r="Y28" s="825"/>
      <c r="Z28" s="825"/>
      <c r="AA28" s="825">
        <v>1420</v>
      </c>
      <c r="AB28" s="825"/>
      <c r="AC28" s="825"/>
      <c r="AD28" s="825"/>
      <c r="AE28" s="826"/>
      <c r="AF28" s="827">
        <v>1420</v>
      </c>
      <c r="AG28" s="825"/>
      <c r="AH28" s="825"/>
      <c r="AI28" s="825"/>
      <c r="AJ28" s="828"/>
      <c r="AK28" s="829">
        <v>602</v>
      </c>
      <c r="AL28" s="760"/>
      <c r="AM28" s="760"/>
      <c r="AN28" s="760"/>
      <c r="AO28" s="760"/>
      <c r="AP28" s="760" t="s">
        <v>503</v>
      </c>
      <c r="AQ28" s="760"/>
      <c r="AR28" s="760"/>
      <c r="AS28" s="760"/>
      <c r="AT28" s="760"/>
      <c r="AU28" s="760" t="s">
        <v>503</v>
      </c>
      <c r="AV28" s="760"/>
      <c r="AW28" s="760"/>
      <c r="AX28" s="760"/>
      <c r="AY28" s="760"/>
      <c r="AZ28" s="830" t="s">
        <v>503</v>
      </c>
      <c r="BA28" s="830"/>
      <c r="BB28" s="830"/>
      <c r="BC28" s="830"/>
      <c r="BD28" s="830"/>
      <c r="BE28" s="822"/>
      <c r="BF28" s="822"/>
      <c r="BG28" s="822"/>
      <c r="BH28" s="822"/>
      <c r="BI28" s="823"/>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80"/>
      <c r="CI28" s="778"/>
      <c r="CJ28" s="778"/>
      <c r="CK28" s="778"/>
      <c r="CL28" s="779"/>
      <c r="CM28" s="780"/>
      <c r="CN28" s="778"/>
      <c r="CO28" s="778"/>
      <c r="CP28" s="778"/>
      <c r="CQ28" s="779"/>
      <c r="CR28" s="780"/>
      <c r="CS28" s="778"/>
      <c r="CT28" s="778"/>
      <c r="CU28" s="778"/>
      <c r="CV28" s="779"/>
      <c r="CW28" s="780"/>
      <c r="CX28" s="778"/>
      <c r="CY28" s="778"/>
      <c r="CZ28" s="778"/>
      <c r="DA28" s="779"/>
      <c r="DB28" s="780"/>
      <c r="DC28" s="778"/>
      <c r="DD28" s="778"/>
      <c r="DE28" s="778"/>
      <c r="DF28" s="779"/>
      <c r="DG28" s="780"/>
      <c r="DH28" s="778"/>
      <c r="DI28" s="778"/>
      <c r="DJ28" s="778"/>
      <c r="DK28" s="779"/>
      <c r="DL28" s="780"/>
      <c r="DM28" s="778"/>
      <c r="DN28" s="778"/>
      <c r="DO28" s="778"/>
      <c r="DP28" s="779"/>
      <c r="DQ28" s="780"/>
      <c r="DR28" s="778"/>
      <c r="DS28" s="778"/>
      <c r="DT28" s="778"/>
      <c r="DU28" s="779"/>
      <c r="DV28" s="774"/>
      <c r="DW28" s="775"/>
      <c r="DX28" s="775"/>
      <c r="DY28" s="775"/>
      <c r="DZ28" s="781"/>
      <c r="EA28" s="230"/>
    </row>
    <row r="29" spans="1:131" ht="26.25" customHeight="1" x14ac:dyDescent="0.2">
      <c r="A29" s="242">
        <v>2</v>
      </c>
      <c r="B29" s="782" t="s">
        <v>407</v>
      </c>
      <c r="C29" s="783"/>
      <c r="D29" s="783"/>
      <c r="E29" s="783"/>
      <c r="F29" s="783"/>
      <c r="G29" s="783"/>
      <c r="H29" s="783"/>
      <c r="I29" s="783"/>
      <c r="J29" s="783"/>
      <c r="K29" s="783"/>
      <c r="L29" s="783"/>
      <c r="M29" s="783"/>
      <c r="N29" s="783"/>
      <c r="O29" s="783"/>
      <c r="P29" s="784"/>
      <c r="Q29" s="785">
        <v>4459</v>
      </c>
      <c r="R29" s="786"/>
      <c r="S29" s="786"/>
      <c r="T29" s="786"/>
      <c r="U29" s="786"/>
      <c r="V29" s="786">
        <v>4139</v>
      </c>
      <c r="W29" s="786"/>
      <c r="X29" s="786"/>
      <c r="Y29" s="786"/>
      <c r="Z29" s="786"/>
      <c r="AA29" s="786">
        <v>320</v>
      </c>
      <c r="AB29" s="786"/>
      <c r="AC29" s="786"/>
      <c r="AD29" s="786"/>
      <c r="AE29" s="787"/>
      <c r="AF29" s="788">
        <v>320</v>
      </c>
      <c r="AG29" s="789"/>
      <c r="AH29" s="789"/>
      <c r="AI29" s="789"/>
      <c r="AJ29" s="790"/>
      <c r="AK29" s="835">
        <v>738</v>
      </c>
      <c r="AL29" s="831"/>
      <c r="AM29" s="831"/>
      <c r="AN29" s="831"/>
      <c r="AO29" s="831"/>
      <c r="AP29" s="831" t="s">
        <v>503</v>
      </c>
      <c r="AQ29" s="831"/>
      <c r="AR29" s="831"/>
      <c r="AS29" s="831"/>
      <c r="AT29" s="831"/>
      <c r="AU29" s="831" t="s">
        <v>503</v>
      </c>
      <c r="AV29" s="831"/>
      <c r="AW29" s="831"/>
      <c r="AX29" s="831"/>
      <c r="AY29" s="831"/>
      <c r="AZ29" s="832" t="s">
        <v>503</v>
      </c>
      <c r="BA29" s="832"/>
      <c r="BB29" s="832"/>
      <c r="BC29" s="832"/>
      <c r="BD29" s="832"/>
      <c r="BE29" s="833"/>
      <c r="BF29" s="833"/>
      <c r="BG29" s="833"/>
      <c r="BH29" s="833"/>
      <c r="BI29" s="834"/>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80"/>
      <c r="CI29" s="778"/>
      <c r="CJ29" s="778"/>
      <c r="CK29" s="778"/>
      <c r="CL29" s="779"/>
      <c r="CM29" s="780"/>
      <c r="CN29" s="778"/>
      <c r="CO29" s="778"/>
      <c r="CP29" s="778"/>
      <c r="CQ29" s="779"/>
      <c r="CR29" s="780"/>
      <c r="CS29" s="778"/>
      <c r="CT29" s="778"/>
      <c r="CU29" s="778"/>
      <c r="CV29" s="779"/>
      <c r="CW29" s="780"/>
      <c r="CX29" s="778"/>
      <c r="CY29" s="778"/>
      <c r="CZ29" s="778"/>
      <c r="DA29" s="779"/>
      <c r="DB29" s="780"/>
      <c r="DC29" s="778"/>
      <c r="DD29" s="778"/>
      <c r="DE29" s="778"/>
      <c r="DF29" s="779"/>
      <c r="DG29" s="780"/>
      <c r="DH29" s="778"/>
      <c r="DI29" s="778"/>
      <c r="DJ29" s="778"/>
      <c r="DK29" s="779"/>
      <c r="DL29" s="780"/>
      <c r="DM29" s="778"/>
      <c r="DN29" s="778"/>
      <c r="DO29" s="778"/>
      <c r="DP29" s="779"/>
      <c r="DQ29" s="780"/>
      <c r="DR29" s="778"/>
      <c r="DS29" s="778"/>
      <c r="DT29" s="778"/>
      <c r="DU29" s="779"/>
      <c r="DV29" s="774"/>
      <c r="DW29" s="775"/>
      <c r="DX29" s="775"/>
      <c r="DY29" s="775"/>
      <c r="DZ29" s="781"/>
      <c r="EA29" s="230"/>
    </row>
    <row r="30" spans="1:131" ht="26.25" customHeight="1" x14ac:dyDescent="0.2">
      <c r="A30" s="242">
        <v>3</v>
      </c>
      <c r="B30" s="782" t="s">
        <v>408</v>
      </c>
      <c r="C30" s="783"/>
      <c r="D30" s="783"/>
      <c r="E30" s="783"/>
      <c r="F30" s="783"/>
      <c r="G30" s="783"/>
      <c r="H30" s="783"/>
      <c r="I30" s="783"/>
      <c r="J30" s="783"/>
      <c r="K30" s="783"/>
      <c r="L30" s="783"/>
      <c r="M30" s="783"/>
      <c r="N30" s="783"/>
      <c r="O30" s="783"/>
      <c r="P30" s="784"/>
      <c r="Q30" s="785">
        <v>1985</v>
      </c>
      <c r="R30" s="786"/>
      <c r="S30" s="786"/>
      <c r="T30" s="786"/>
      <c r="U30" s="786"/>
      <c r="V30" s="786">
        <v>1884</v>
      </c>
      <c r="W30" s="786"/>
      <c r="X30" s="786"/>
      <c r="Y30" s="786"/>
      <c r="Z30" s="786"/>
      <c r="AA30" s="786">
        <v>101</v>
      </c>
      <c r="AB30" s="786"/>
      <c r="AC30" s="786"/>
      <c r="AD30" s="786"/>
      <c r="AE30" s="787"/>
      <c r="AF30" s="788">
        <v>101</v>
      </c>
      <c r="AG30" s="789"/>
      <c r="AH30" s="789"/>
      <c r="AI30" s="789"/>
      <c r="AJ30" s="790"/>
      <c r="AK30" s="835">
        <v>160</v>
      </c>
      <c r="AL30" s="831"/>
      <c r="AM30" s="831"/>
      <c r="AN30" s="831"/>
      <c r="AO30" s="831"/>
      <c r="AP30" s="831" t="s">
        <v>503</v>
      </c>
      <c r="AQ30" s="831"/>
      <c r="AR30" s="831"/>
      <c r="AS30" s="831"/>
      <c r="AT30" s="831"/>
      <c r="AU30" s="831" t="s">
        <v>503</v>
      </c>
      <c r="AV30" s="831"/>
      <c r="AW30" s="831"/>
      <c r="AX30" s="831"/>
      <c r="AY30" s="831"/>
      <c r="AZ30" s="832" t="s">
        <v>503</v>
      </c>
      <c r="BA30" s="832"/>
      <c r="BB30" s="832"/>
      <c r="BC30" s="832"/>
      <c r="BD30" s="832"/>
      <c r="BE30" s="833"/>
      <c r="BF30" s="833"/>
      <c r="BG30" s="833"/>
      <c r="BH30" s="833"/>
      <c r="BI30" s="834"/>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80"/>
      <c r="CI30" s="778"/>
      <c r="CJ30" s="778"/>
      <c r="CK30" s="778"/>
      <c r="CL30" s="779"/>
      <c r="CM30" s="780"/>
      <c r="CN30" s="778"/>
      <c r="CO30" s="778"/>
      <c r="CP30" s="778"/>
      <c r="CQ30" s="779"/>
      <c r="CR30" s="780"/>
      <c r="CS30" s="778"/>
      <c r="CT30" s="778"/>
      <c r="CU30" s="778"/>
      <c r="CV30" s="779"/>
      <c r="CW30" s="780"/>
      <c r="CX30" s="778"/>
      <c r="CY30" s="778"/>
      <c r="CZ30" s="778"/>
      <c r="DA30" s="779"/>
      <c r="DB30" s="780"/>
      <c r="DC30" s="778"/>
      <c r="DD30" s="778"/>
      <c r="DE30" s="778"/>
      <c r="DF30" s="779"/>
      <c r="DG30" s="780"/>
      <c r="DH30" s="778"/>
      <c r="DI30" s="778"/>
      <c r="DJ30" s="778"/>
      <c r="DK30" s="779"/>
      <c r="DL30" s="780"/>
      <c r="DM30" s="778"/>
      <c r="DN30" s="778"/>
      <c r="DO30" s="778"/>
      <c r="DP30" s="779"/>
      <c r="DQ30" s="780"/>
      <c r="DR30" s="778"/>
      <c r="DS30" s="778"/>
      <c r="DT30" s="778"/>
      <c r="DU30" s="779"/>
      <c r="DV30" s="774"/>
      <c r="DW30" s="775"/>
      <c r="DX30" s="775"/>
      <c r="DY30" s="775"/>
      <c r="DZ30" s="781"/>
      <c r="EA30" s="230"/>
    </row>
    <row r="31" spans="1:131" ht="26.25" customHeight="1" x14ac:dyDescent="0.2">
      <c r="A31" s="242">
        <v>4</v>
      </c>
      <c r="B31" s="782"/>
      <c r="C31" s="783"/>
      <c r="D31" s="783"/>
      <c r="E31" s="783"/>
      <c r="F31" s="783"/>
      <c r="G31" s="783"/>
      <c r="H31" s="783"/>
      <c r="I31" s="783"/>
      <c r="J31" s="783"/>
      <c r="K31" s="783"/>
      <c r="L31" s="783"/>
      <c r="M31" s="783"/>
      <c r="N31" s="783"/>
      <c r="O31" s="783"/>
      <c r="P31" s="784"/>
      <c r="Q31" s="785"/>
      <c r="R31" s="786"/>
      <c r="S31" s="786"/>
      <c r="T31" s="786"/>
      <c r="U31" s="786"/>
      <c r="V31" s="786"/>
      <c r="W31" s="786"/>
      <c r="X31" s="786"/>
      <c r="Y31" s="786"/>
      <c r="Z31" s="786"/>
      <c r="AA31" s="786"/>
      <c r="AB31" s="786"/>
      <c r="AC31" s="786"/>
      <c r="AD31" s="786"/>
      <c r="AE31" s="787"/>
      <c r="AF31" s="788"/>
      <c r="AG31" s="789"/>
      <c r="AH31" s="789"/>
      <c r="AI31" s="789"/>
      <c r="AJ31" s="790"/>
      <c r="AK31" s="835"/>
      <c r="AL31" s="831"/>
      <c r="AM31" s="831"/>
      <c r="AN31" s="831"/>
      <c r="AO31" s="831"/>
      <c r="AP31" s="831"/>
      <c r="AQ31" s="831"/>
      <c r="AR31" s="831"/>
      <c r="AS31" s="831"/>
      <c r="AT31" s="831"/>
      <c r="AU31" s="831"/>
      <c r="AV31" s="831"/>
      <c r="AW31" s="831"/>
      <c r="AX31" s="831"/>
      <c r="AY31" s="831"/>
      <c r="AZ31" s="832"/>
      <c r="BA31" s="832"/>
      <c r="BB31" s="832"/>
      <c r="BC31" s="832"/>
      <c r="BD31" s="832"/>
      <c r="BE31" s="833"/>
      <c r="BF31" s="833"/>
      <c r="BG31" s="833"/>
      <c r="BH31" s="833"/>
      <c r="BI31" s="834"/>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80"/>
      <c r="CI31" s="778"/>
      <c r="CJ31" s="778"/>
      <c r="CK31" s="778"/>
      <c r="CL31" s="779"/>
      <c r="CM31" s="780"/>
      <c r="CN31" s="778"/>
      <c r="CO31" s="778"/>
      <c r="CP31" s="778"/>
      <c r="CQ31" s="779"/>
      <c r="CR31" s="780"/>
      <c r="CS31" s="778"/>
      <c r="CT31" s="778"/>
      <c r="CU31" s="778"/>
      <c r="CV31" s="779"/>
      <c r="CW31" s="780"/>
      <c r="CX31" s="778"/>
      <c r="CY31" s="778"/>
      <c r="CZ31" s="778"/>
      <c r="DA31" s="779"/>
      <c r="DB31" s="780"/>
      <c r="DC31" s="778"/>
      <c r="DD31" s="778"/>
      <c r="DE31" s="778"/>
      <c r="DF31" s="779"/>
      <c r="DG31" s="780"/>
      <c r="DH31" s="778"/>
      <c r="DI31" s="778"/>
      <c r="DJ31" s="778"/>
      <c r="DK31" s="779"/>
      <c r="DL31" s="780"/>
      <c r="DM31" s="778"/>
      <c r="DN31" s="778"/>
      <c r="DO31" s="778"/>
      <c r="DP31" s="779"/>
      <c r="DQ31" s="780"/>
      <c r="DR31" s="778"/>
      <c r="DS31" s="778"/>
      <c r="DT31" s="778"/>
      <c r="DU31" s="779"/>
      <c r="DV31" s="774"/>
      <c r="DW31" s="775"/>
      <c r="DX31" s="775"/>
      <c r="DY31" s="775"/>
      <c r="DZ31" s="781"/>
      <c r="EA31" s="230"/>
    </row>
    <row r="32" spans="1:131" ht="26.25" customHeight="1" x14ac:dyDescent="0.2">
      <c r="A32" s="242">
        <v>5</v>
      </c>
      <c r="B32" s="782"/>
      <c r="C32" s="783"/>
      <c r="D32" s="783"/>
      <c r="E32" s="783"/>
      <c r="F32" s="783"/>
      <c r="G32" s="783"/>
      <c r="H32" s="783"/>
      <c r="I32" s="783"/>
      <c r="J32" s="783"/>
      <c r="K32" s="783"/>
      <c r="L32" s="783"/>
      <c r="M32" s="783"/>
      <c r="N32" s="783"/>
      <c r="O32" s="783"/>
      <c r="P32" s="784"/>
      <c r="Q32" s="785"/>
      <c r="R32" s="786"/>
      <c r="S32" s="786"/>
      <c r="T32" s="786"/>
      <c r="U32" s="786"/>
      <c r="V32" s="786"/>
      <c r="W32" s="786"/>
      <c r="X32" s="786"/>
      <c r="Y32" s="786"/>
      <c r="Z32" s="786"/>
      <c r="AA32" s="786"/>
      <c r="AB32" s="786"/>
      <c r="AC32" s="786"/>
      <c r="AD32" s="786"/>
      <c r="AE32" s="787"/>
      <c r="AF32" s="788"/>
      <c r="AG32" s="789"/>
      <c r="AH32" s="789"/>
      <c r="AI32" s="789"/>
      <c r="AJ32" s="790"/>
      <c r="AK32" s="835"/>
      <c r="AL32" s="831"/>
      <c r="AM32" s="831"/>
      <c r="AN32" s="831"/>
      <c r="AO32" s="831"/>
      <c r="AP32" s="831"/>
      <c r="AQ32" s="831"/>
      <c r="AR32" s="831"/>
      <c r="AS32" s="831"/>
      <c r="AT32" s="831"/>
      <c r="AU32" s="831"/>
      <c r="AV32" s="831"/>
      <c r="AW32" s="831"/>
      <c r="AX32" s="831"/>
      <c r="AY32" s="831"/>
      <c r="AZ32" s="832"/>
      <c r="BA32" s="832"/>
      <c r="BB32" s="832"/>
      <c r="BC32" s="832"/>
      <c r="BD32" s="832"/>
      <c r="BE32" s="833"/>
      <c r="BF32" s="833"/>
      <c r="BG32" s="833"/>
      <c r="BH32" s="833"/>
      <c r="BI32" s="834"/>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80"/>
      <c r="CI32" s="778"/>
      <c r="CJ32" s="778"/>
      <c r="CK32" s="778"/>
      <c r="CL32" s="779"/>
      <c r="CM32" s="780"/>
      <c r="CN32" s="778"/>
      <c r="CO32" s="778"/>
      <c r="CP32" s="778"/>
      <c r="CQ32" s="779"/>
      <c r="CR32" s="780"/>
      <c r="CS32" s="778"/>
      <c r="CT32" s="778"/>
      <c r="CU32" s="778"/>
      <c r="CV32" s="779"/>
      <c r="CW32" s="780"/>
      <c r="CX32" s="778"/>
      <c r="CY32" s="778"/>
      <c r="CZ32" s="778"/>
      <c r="DA32" s="779"/>
      <c r="DB32" s="780"/>
      <c r="DC32" s="778"/>
      <c r="DD32" s="778"/>
      <c r="DE32" s="778"/>
      <c r="DF32" s="779"/>
      <c r="DG32" s="780"/>
      <c r="DH32" s="778"/>
      <c r="DI32" s="778"/>
      <c r="DJ32" s="778"/>
      <c r="DK32" s="779"/>
      <c r="DL32" s="780"/>
      <c r="DM32" s="778"/>
      <c r="DN32" s="778"/>
      <c r="DO32" s="778"/>
      <c r="DP32" s="779"/>
      <c r="DQ32" s="780"/>
      <c r="DR32" s="778"/>
      <c r="DS32" s="778"/>
      <c r="DT32" s="778"/>
      <c r="DU32" s="779"/>
      <c r="DV32" s="774"/>
      <c r="DW32" s="775"/>
      <c r="DX32" s="775"/>
      <c r="DY32" s="775"/>
      <c r="DZ32" s="781"/>
      <c r="EA32" s="230"/>
    </row>
    <row r="33" spans="1:131" ht="26.25" customHeight="1" x14ac:dyDescent="0.2">
      <c r="A33" s="242">
        <v>6</v>
      </c>
      <c r="B33" s="782"/>
      <c r="C33" s="783"/>
      <c r="D33" s="783"/>
      <c r="E33" s="783"/>
      <c r="F33" s="783"/>
      <c r="G33" s="783"/>
      <c r="H33" s="783"/>
      <c r="I33" s="783"/>
      <c r="J33" s="783"/>
      <c r="K33" s="783"/>
      <c r="L33" s="783"/>
      <c r="M33" s="783"/>
      <c r="N33" s="783"/>
      <c r="O33" s="783"/>
      <c r="P33" s="784"/>
      <c r="Q33" s="785"/>
      <c r="R33" s="786"/>
      <c r="S33" s="786"/>
      <c r="T33" s="786"/>
      <c r="U33" s="786"/>
      <c r="V33" s="786"/>
      <c r="W33" s="786"/>
      <c r="X33" s="786"/>
      <c r="Y33" s="786"/>
      <c r="Z33" s="786"/>
      <c r="AA33" s="786"/>
      <c r="AB33" s="786"/>
      <c r="AC33" s="786"/>
      <c r="AD33" s="786"/>
      <c r="AE33" s="787"/>
      <c r="AF33" s="788"/>
      <c r="AG33" s="789"/>
      <c r="AH33" s="789"/>
      <c r="AI33" s="789"/>
      <c r="AJ33" s="790"/>
      <c r="AK33" s="835"/>
      <c r="AL33" s="831"/>
      <c r="AM33" s="831"/>
      <c r="AN33" s="831"/>
      <c r="AO33" s="831"/>
      <c r="AP33" s="831"/>
      <c r="AQ33" s="831"/>
      <c r="AR33" s="831"/>
      <c r="AS33" s="831"/>
      <c r="AT33" s="831"/>
      <c r="AU33" s="831"/>
      <c r="AV33" s="831"/>
      <c r="AW33" s="831"/>
      <c r="AX33" s="831"/>
      <c r="AY33" s="831"/>
      <c r="AZ33" s="832"/>
      <c r="BA33" s="832"/>
      <c r="BB33" s="832"/>
      <c r="BC33" s="832"/>
      <c r="BD33" s="832"/>
      <c r="BE33" s="833"/>
      <c r="BF33" s="833"/>
      <c r="BG33" s="833"/>
      <c r="BH33" s="833"/>
      <c r="BI33" s="834"/>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80"/>
      <c r="CI33" s="778"/>
      <c r="CJ33" s="778"/>
      <c r="CK33" s="778"/>
      <c r="CL33" s="779"/>
      <c r="CM33" s="780"/>
      <c r="CN33" s="778"/>
      <c r="CO33" s="778"/>
      <c r="CP33" s="778"/>
      <c r="CQ33" s="779"/>
      <c r="CR33" s="780"/>
      <c r="CS33" s="778"/>
      <c r="CT33" s="778"/>
      <c r="CU33" s="778"/>
      <c r="CV33" s="779"/>
      <c r="CW33" s="780"/>
      <c r="CX33" s="778"/>
      <c r="CY33" s="778"/>
      <c r="CZ33" s="778"/>
      <c r="DA33" s="779"/>
      <c r="DB33" s="780"/>
      <c r="DC33" s="778"/>
      <c r="DD33" s="778"/>
      <c r="DE33" s="778"/>
      <c r="DF33" s="779"/>
      <c r="DG33" s="780"/>
      <c r="DH33" s="778"/>
      <c r="DI33" s="778"/>
      <c r="DJ33" s="778"/>
      <c r="DK33" s="779"/>
      <c r="DL33" s="780"/>
      <c r="DM33" s="778"/>
      <c r="DN33" s="778"/>
      <c r="DO33" s="778"/>
      <c r="DP33" s="779"/>
      <c r="DQ33" s="780"/>
      <c r="DR33" s="778"/>
      <c r="DS33" s="778"/>
      <c r="DT33" s="778"/>
      <c r="DU33" s="779"/>
      <c r="DV33" s="774"/>
      <c r="DW33" s="775"/>
      <c r="DX33" s="775"/>
      <c r="DY33" s="775"/>
      <c r="DZ33" s="781"/>
      <c r="EA33" s="230"/>
    </row>
    <row r="34" spans="1:131" ht="26.25" customHeight="1" x14ac:dyDescent="0.2">
      <c r="A34" s="242">
        <v>7</v>
      </c>
      <c r="B34" s="782"/>
      <c r="C34" s="783"/>
      <c r="D34" s="783"/>
      <c r="E34" s="783"/>
      <c r="F34" s="783"/>
      <c r="G34" s="783"/>
      <c r="H34" s="783"/>
      <c r="I34" s="783"/>
      <c r="J34" s="783"/>
      <c r="K34" s="783"/>
      <c r="L34" s="783"/>
      <c r="M34" s="783"/>
      <c r="N34" s="783"/>
      <c r="O34" s="783"/>
      <c r="P34" s="784"/>
      <c r="Q34" s="785"/>
      <c r="R34" s="786"/>
      <c r="S34" s="786"/>
      <c r="T34" s="786"/>
      <c r="U34" s="786"/>
      <c r="V34" s="786"/>
      <c r="W34" s="786"/>
      <c r="X34" s="786"/>
      <c r="Y34" s="786"/>
      <c r="Z34" s="786"/>
      <c r="AA34" s="786"/>
      <c r="AB34" s="786"/>
      <c r="AC34" s="786"/>
      <c r="AD34" s="786"/>
      <c r="AE34" s="787"/>
      <c r="AF34" s="788"/>
      <c r="AG34" s="789"/>
      <c r="AH34" s="789"/>
      <c r="AI34" s="789"/>
      <c r="AJ34" s="790"/>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80"/>
      <c r="CI34" s="778"/>
      <c r="CJ34" s="778"/>
      <c r="CK34" s="778"/>
      <c r="CL34" s="779"/>
      <c r="CM34" s="780"/>
      <c r="CN34" s="778"/>
      <c r="CO34" s="778"/>
      <c r="CP34" s="778"/>
      <c r="CQ34" s="779"/>
      <c r="CR34" s="780"/>
      <c r="CS34" s="778"/>
      <c r="CT34" s="778"/>
      <c r="CU34" s="778"/>
      <c r="CV34" s="779"/>
      <c r="CW34" s="780"/>
      <c r="CX34" s="778"/>
      <c r="CY34" s="778"/>
      <c r="CZ34" s="778"/>
      <c r="DA34" s="779"/>
      <c r="DB34" s="780"/>
      <c r="DC34" s="778"/>
      <c r="DD34" s="778"/>
      <c r="DE34" s="778"/>
      <c r="DF34" s="779"/>
      <c r="DG34" s="780"/>
      <c r="DH34" s="778"/>
      <c r="DI34" s="778"/>
      <c r="DJ34" s="778"/>
      <c r="DK34" s="779"/>
      <c r="DL34" s="780"/>
      <c r="DM34" s="778"/>
      <c r="DN34" s="778"/>
      <c r="DO34" s="778"/>
      <c r="DP34" s="779"/>
      <c r="DQ34" s="780"/>
      <c r="DR34" s="778"/>
      <c r="DS34" s="778"/>
      <c r="DT34" s="778"/>
      <c r="DU34" s="779"/>
      <c r="DV34" s="774"/>
      <c r="DW34" s="775"/>
      <c r="DX34" s="775"/>
      <c r="DY34" s="775"/>
      <c r="DZ34" s="781"/>
      <c r="EA34" s="230"/>
    </row>
    <row r="35" spans="1:131" ht="26.25" customHeight="1" x14ac:dyDescent="0.2">
      <c r="A35" s="242">
        <v>8</v>
      </c>
      <c r="B35" s="782"/>
      <c r="C35" s="783"/>
      <c r="D35" s="783"/>
      <c r="E35" s="783"/>
      <c r="F35" s="783"/>
      <c r="G35" s="783"/>
      <c r="H35" s="783"/>
      <c r="I35" s="783"/>
      <c r="J35" s="783"/>
      <c r="K35" s="783"/>
      <c r="L35" s="783"/>
      <c r="M35" s="783"/>
      <c r="N35" s="783"/>
      <c r="O35" s="783"/>
      <c r="P35" s="784"/>
      <c r="Q35" s="785"/>
      <c r="R35" s="786"/>
      <c r="S35" s="786"/>
      <c r="T35" s="786"/>
      <c r="U35" s="786"/>
      <c r="V35" s="786"/>
      <c r="W35" s="786"/>
      <c r="X35" s="786"/>
      <c r="Y35" s="786"/>
      <c r="Z35" s="786"/>
      <c r="AA35" s="786"/>
      <c r="AB35" s="786"/>
      <c r="AC35" s="786"/>
      <c r="AD35" s="786"/>
      <c r="AE35" s="787"/>
      <c r="AF35" s="788"/>
      <c r="AG35" s="789"/>
      <c r="AH35" s="789"/>
      <c r="AI35" s="789"/>
      <c r="AJ35" s="790"/>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80"/>
      <c r="CI35" s="778"/>
      <c r="CJ35" s="778"/>
      <c r="CK35" s="778"/>
      <c r="CL35" s="779"/>
      <c r="CM35" s="780"/>
      <c r="CN35" s="778"/>
      <c r="CO35" s="778"/>
      <c r="CP35" s="778"/>
      <c r="CQ35" s="779"/>
      <c r="CR35" s="780"/>
      <c r="CS35" s="778"/>
      <c r="CT35" s="778"/>
      <c r="CU35" s="778"/>
      <c r="CV35" s="779"/>
      <c r="CW35" s="780"/>
      <c r="CX35" s="778"/>
      <c r="CY35" s="778"/>
      <c r="CZ35" s="778"/>
      <c r="DA35" s="779"/>
      <c r="DB35" s="780"/>
      <c r="DC35" s="778"/>
      <c r="DD35" s="778"/>
      <c r="DE35" s="778"/>
      <c r="DF35" s="779"/>
      <c r="DG35" s="780"/>
      <c r="DH35" s="778"/>
      <c r="DI35" s="778"/>
      <c r="DJ35" s="778"/>
      <c r="DK35" s="779"/>
      <c r="DL35" s="780"/>
      <c r="DM35" s="778"/>
      <c r="DN35" s="778"/>
      <c r="DO35" s="778"/>
      <c r="DP35" s="779"/>
      <c r="DQ35" s="780"/>
      <c r="DR35" s="778"/>
      <c r="DS35" s="778"/>
      <c r="DT35" s="778"/>
      <c r="DU35" s="779"/>
      <c r="DV35" s="774"/>
      <c r="DW35" s="775"/>
      <c r="DX35" s="775"/>
      <c r="DY35" s="775"/>
      <c r="DZ35" s="781"/>
      <c r="EA35" s="230"/>
    </row>
    <row r="36" spans="1:131" ht="26.25" customHeight="1" x14ac:dyDescent="0.2">
      <c r="A36" s="242">
        <v>9</v>
      </c>
      <c r="B36" s="782"/>
      <c r="C36" s="783"/>
      <c r="D36" s="783"/>
      <c r="E36" s="783"/>
      <c r="F36" s="783"/>
      <c r="G36" s="783"/>
      <c r="H36" s="783"/>
      <c r="I36" s="783"/>
      <c r="J36" s="783"/>
      <c r="K36" s="783"/>
      <c r="L36" s="783"/>
      <c r="M36" s="783"/>
      <c r="N36" s="783"/>
      <c r="O36" s="783"/>
      <c r="P36" s="784"/>
      <c r="Q36" s="785"/>
      <c r="R36" s="786"/>
      <c r="S36" s="786"/>
      <c r="T36" s="786"/>
      <c r="U36" s="786"/>
      <c r="V36" s="786"/>
      <c r="W36" s="786"/>
      <c r="X36" s="786"/>
      <c r="Y36" s="786"/>
      <c r="Z36" s="786"/>
      <c r="AA36" s="786"/>
      <c r="AB36" s="786"/>
      <c r="AC36" s="786"/>
      <c r="AD36" s="786"/>
      <c r="AE36" s="787"/>
      <c r="AF36" s="788"/>
      <c r="AG36" s="789"/>
      <c r="AH36" s="789"/>
      <c r="AI36" s="789"/>
      <c r="AJ36" s="790"/>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80"/>
      <c r="CI36" s="778"/>
      <c r="CJ36" s="778"/>
      <c r="CK36" s="778"/>
      <c r="CL36" s="779"/>
      <c r="CM36" s="780"/>
      <c r="CN36" s="778"/>
      <c r="CO36" s="778"/>
      <c r="CP36" s="778"/>
      <c r="CQ36" s="779"/>
      <c r="CR36" s="780"/>
      <c r="CS36" s="778"/>
      <c r="CT36" s="778"/>
      <c r="CU36" s="778"/>
      <c r="CV36" s="779"/>
      <c r="CW36" s="780"/>
      <c r="CX36" s="778"/>
      <c r="CY36" s="778"/>
      <c r="CZ36" s="778"/>
      <c r="DA36" s="779"/>
      <c r="DB36" s="780"/>
      <c r="DC36" s="778"/>
      <c r="DD36" s="778"/>
      <c r="DE36" s="778"/>
      <c r="DF36" s="779"/>
      <c r="DG36" s="780"/>
      <c r="DH36" s="778"/>
      <c r="DI36" s="778"/>
      <c r="DJ36" s="778"/>
      <c r="DK36" s="779"/>
      <c r="DL36" s="780"/>
      <c r="DM36" s="778"/>
      <c r="DN36" s="778"/>
      <c r="DO36" s="778"/>
      <c r="DP36" s="779"/>
      <c r="DQ36" s="780"/>
      <c r="DR36" s="778"/>
      <c r="DS36" s="778"/>
      <c r="DT36" s="778"/>
      <c r="DU36" s="779"/>
      <c r="DV36" s="774"/>
      <c r="DW36" s="775"/>
      <c r="DX36" s="775"/>
      <c r="DY36" s="775"/>
      <c r="DZ36" s="781"/>
      <c r="EA36" s="230"/>
    </row>
    <row r="37" spans="1:131" ht="26.25" customHeight="1" x14ac:dyDescent="0.2">
      <c r="A37" s="242">
        <v>10</v>
      </c>
      <c r="B37" s="782"/>
      <c r="C37" s="783"/>
      <c r="D37" s="783"/>
      <c r="E37" s="783"/>
      <c r="F37" s="783"/>
      <c r="G37" s="783"/>
      <c r="H37" s="783"/>
      <c r="I37" s="783"/>
      <c r="J37" s="783"/>
      <c r="K37" s="783"/>
      <c r="L37" s="783"/>
      <c r="M37" s="783"/>
      <c r="N37" s="783"/>
      <c r="O37" s="783"/>
      <c r="P37" s="784"/>
      <c r="Q37" s="785"/>
      <c r="R37" s="786"/>
      <c r="S37" s="786"/>
      <c r="T37" s="786"/>
      <c r="U37" s="786"/>
      <c r="V37" s="786"/>
      <c r="W37" s="786"/>
      <c r="X37" s="786"/>
      <c r="Y37" s="786"/>
      <c r="Z37" s="786"/>
      <c r="AA37" s="786"/>
      <c r="AB37" s="786"/>
      <c r="AC37" s="786"/>
      <c r="AD37" s="786"/>
      <c r="AE37" s="787"/>
      <c r="AF37" s="788"/>
      <c r="AG37" s="789"/>
      <c r="AH37" s="789"/>
      <c r="AI37" s="789"/>
      <c r="AJ37" s="790"/>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80"/>
      <c r="CI37" s="778"/>
      <c r="CJ37" s="778"/>
      <c r="CK37" s="778"/>
      <c r="CL37" s="779"/>
      <c r="CM37" s="780"/>
      <c r="CN37" s="778"/>
      <c r="CO37" s="778"/>
      <c r="CP37" s="778"/>
      <c r="CQ37" s="779"/>
      <c r="CR37" s="780"/>
      <c r="CS37" s="778"/>
      <c r="CT37" s="778"/>
      <c r="CU37" s="778"/>
      <c r="CV37" s="779"/>
      <c r="CW37" s="780"/>
      <c r="CX37" s="778"/>
      <c r="CY37" s="778"/>
      <c r="CZ37" s="778"/>
      <c r="DA37" s="779"/>
      <c r="DB37" s="780"/>
      <c r="DC37" s="778"/>
      <c r="DD37" s="778"/>
      <c r="DE37" s="778"/>
      <c r="DF37" s="779"/>
      <c r="DG37" s="780"/>
      <c r="DH37" s="778"/>
      <c r="DI37" s="778"/>
      <c r="DJ37" s="778"/>
      <c r="DK37" s="779"/>
      <c r="DL37" s="780"/>
      <c r="DM37" s="778"/>
      <c r="DN37" s="778"/>
      <c r="DO37" s="778"/>
      <c r="DP37" s="779"/>
      <c r="DQ37" s="780"/>
      <c r="DR37" s="778"/>
      <c r="DS37" s="778"/>
      <c r="DT37" s="778"/>
      <c r="DU37" s="779"/>
      <c r="DV37" s="774"/>
      <c r="DW37" s="775"/>
      <c r="DX37" s="775"/>
      <c r="DY37" s="775"/>
      <c r="DZ37" s="781"/>
      <c r="EA37" s="230"/>
    </row>
    <row r="38" spans="1:131" ht="26.25" customHeight="1" x14ac:dyDescent="0.2">
      <c r="A38" s="242">
        <v>11</v>
      </c>
      <c r="B38" s="782"/>
      <c r="C38" s="783"/>
      <c r="D38" s="783"/>
      <c r="E38" s="783"/>
      <c r="F38" s="783"/>
      <c r="G38" s="783"/>
      <c r="H38" s="783"/>
      <c r="I38" s="783"/>
      <c r="J38" s="783"/>
      <c r="K38" s="783"/>
      <c r="L38" s="783"/>
      <c r="M38" s="783"/>
      <c r="N38" s="783"/>
      <c r="O38" s="783"/>
      <c r="P38" s="784"/>
      <c r="Q38" s="785"/>
      <c r="R38" s="786"/>
      <c r="S38" s="786"/>
      <c r="T38" s="786"/>
      <c r="U38" s="786"/>
      <c r="V38" s="786"/>
      <c r="W38" s="786"/>
      <c r="X38" s="786"/>
      <c r="Y38" s="786"/>
      <c r="Z38" s="786"/>
      <c r="AA38" s="786"/>
      <c r="AB38" s="786"/>
      <c r="AC38" s="786"/>
      <c r="AD38" s="786"/>
      <c r="AE38" s="787"/>
      <c r="AF38" s="788"/>
      <c r="AG38" s="789"/>
      <c r="AH38" s="789"/>
      <c r="AI38" s="789"/>
      <c r="AJ38" s="790"/>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80"/>
      <c r="CI38" s="778"/>
      <c r="CJ38" s="778"/>
      <c r="CK38" s="778"/>
      <c r="CL38" s="779"/>
      <c r="CM38" s="780"/>
      <c r="CN38" s="778"/>
      <c r="CO38" s="778"/>
      <c r="CP38" s="778"/>
      <c r="CQ38" s="779"/>
      <c r="CR38" s="780"/>
      <c r="CS38" s="778"/>
      <c r="CT38" s="778"/>
      <c r="CU38" s="778"/>
      <c r="CV38" s="779"/>
      <c r="CW38" s="780"/>
      <c r="CX38" s="778"/>
      <c r="CY38" s="778"/>
      <c r="CZ38" s="778"/>
      <c r="DA38" s="779"/>
      <c r="DB38" s="780"/>
      <c r="DC38" s="778"/>
      <c r="DD38" s="778"/>
      <c r="DE38" s="778"/>
      <c r="DF38" s="779"/>
      <c r="DG38" s="780"/>
      <c r="DH38" s="778"/>
      <c r="DI38" s="778"/>
      <c r="DJ38" s="778"/>
      <c r="DK38" s="779"/>
      <c r="DL38" s="780"/>
      <c r="DM38" s="778"/>
      <c r="DN38" s="778"/>
      <c r="DO38" s="778"/>
      <c r="DP38" s="779"/>
      <c r="DQ38" s="780"/>
      <c r="DR38" s="778"/>
      <c r="DS38" s="778"/>
      <c r="DT38" s="778"/>
      <c r="DU38" s="779"/>
      <c r="DV38" s="774"/>
      <c r="DW38" s="775"/>
      <c r="DX38" s="775"/>
      <c r="DY38" s="775"/>
      <c r="DZ38" s="781"/>
      <c r="EA38" s="230"/>
    </row>
    <row r="39" spans="1:131" ht="26.25" customHeight="1" x14ac:dyDescent="0.2">
      <c r="A39" s="242">
        <v>12</v>
      </c>
      <c r="B39" s="782"/>
      <c r="C39" s="783"/>
      <c r="D39" s="783"/>
      <c r="E39" s="783"/>
      <c r="F39" s="783"/>
      <c r="G39" s="783"/>
      <c r="H39" s="783"/>
      <c r="I39" s="783"/>
      <c r="J39" s="783"/>
      <c r="K39" s="783"/>
      <c r="L39" s="783"/>
      <c r="M39" s="783"/>
      <c r="N39" s="783"/>
      <c r="O39" s="783"/>
      <c r="P39" s="784"/>
      <c r="Q39" s="785"/>
      <c r="R39" s="786"/>
      <c r="S39" s="786"/>
      <c r="T39" s="786"/>
      <c r="U39" s="786"/>
      <c r="V39" s="786"/>
      <c r="W39" s="786"/>
      <c r="X39" s="786"/>
      <c r="Y39" s="786"/>
      <c r="Z39" s="786"/>
      <c r="AA39" s="786"/>
      <c r="AB39" s="786"/>
      <c r="AC39" s="786"/>
      <c r="AD39" s="786"/>
      <c r="AE39" s="787"/>
      <c r="AF39" s="788"/>
      <c r="AG39" s="789"/>
      <c r="AH39" s="789"/>
      <c r="AI39" s="789"/>
      <c r="AJ39" s="790"/>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80"/>
      <c r="CI39" s="778"/>
      <c r="CJ39" s="778"/>
      <c r="CK39" s="778"/>
      <c r="CL39" s="779"/>
      <c r="CM39" s="780"/>
      <c r="CN39" s="778"/>
      <c r="CO39" s="778"/>
      <c r="CP39" s="778"/>
      <c r="CQ39" s="779"/>
      <c r="CR39" s="780"/>
      <c r="CS39" s="778"/>
      <c r="CT39" s="778"/>
      <c r="CU39" s="778"/>
      <c r="CV39" s="779"/>
      <c r="CW39" s="780"/>
      <c r="CX39" s="778"/>
      <c r="CY39" s="778"/>
      <c r="CZ39" s="778"/>
      <c r="DA39" s="779"/>
      <c r="DB39" s="780"/>
      <c r="DC39" s="778"/>
      <c r="DD39" s="778"/>
      <c r="DE39" s="778"/>
      <c r="DF39" s="779"/>
      <c r="DG39" s="780"/>
      <c r="DH39" s="778"/>
      <c r="DI39" s="778"/>
      <c r="DJ39" s="778"/>
      <c r="DK39" s="779"/>
      <c r="DL39" s="780"/>
      <c r="DM39" s="778"/>
      <c r="DN39" s="778"/>
      <c r="DO39" s="778"/>
      <c r="DP39" s="779"/>
      <c r="DQ39" s="780"/>
      <c r="DR39" s="778"/>
      <c r="DS39" s="778"/>
      <c r="DT39" s="778"/>
      <c r="DU39" s="779"/>
      <c r="DV39" s="774"/>
      <c r="DW39" s="775"/>
      <c r="DX39" s="775"/>
      <c r="DY39" s="775"/>
      <c r="DZ39" s="781"/>
      <c r="EA39" s="230"/>
    </row>
    <row r="40" spans="1:131" ht="26.25" customHeight="1" x14ac:dyDescent="0.2">
      <c r="A40" s="238">
        <v>13</v>
      </c>
      <c r="B40" s="782"/>
      <c r="C40" s="783"/>
      <c r="D40" s="783"/>
      <c r="E40" s="783"/>
      <c r="F40" s="783"/>
      <c r="G40" s="783"/>
      <c r="H40" s="783"/>
      <c r="I40" s="783"/>
      <c r="J40" s="783"/>
      <c r="K40" s="783"/>
      <c r="L40" s="783"/>
      <c r="M40" s="783"/>
      <c r="N40" s="783"/>
      <c r="O40" s="783"/>
      <c r="P40" s="784"/>
      <c r="Q40" s="785"/>
      <c r="R40" s="786"/>
      <c r="S40" s="786"/>
      <c r="T40" s="786"/>
      <c r="U40" s="786"/>
      <c r="V40" s="786"/>
      <c r="W40" s="786"/>
      <c r="X40" s="786"/>
      <c r="Y40" s="786"/>
      <c r="Z40" s="786"/>
      <c r="AA40" s="786"/>
      <c r="AB40" s="786"/>
      <c r="AC40" s="786"/>
      <c r="AD40" s="786"/>
      <c r="AE40" s="787"/>
      <c r="AF40" s="788"/>
      <c r="AG40" s="789"/>
      <c r="AH40" s="789"/>
      <c r="AI40" s="789"/>
      <c r="AJ40" s="790"/>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80"/>
      <c r="CI40" s="778"/>
      <c r="CJ40" s="778"/>
      <c r="CK40" s="778"/>
      <c r="CL40" s="779"/>
      <c r="CM40" s="780"/>
      <c r="CN40" s="778"/>
      <c r="CO40" s="778"/>
      <c r="CP40" s="778"/>
      <c r="CQ40" s="779"/>
      <c r="CR40" s="780"/>
      <c r="CS40" s="778"/>
      <c r="CT40" s="778"/>
      <c r="CU40" s="778"/>
      <c r="CV40" s="779"/>
      <c r="CW40" s="780"/>
      <c r="CX40" s="778"/>
      <c r="CY40" s="778"/>
      <c r="CZ40" s="778"/>
      <c r="DA40" s="779"/>
      <c r="DB40" s="780"/>
      <c r="DC40" s="778"/>
      <c r="DD40" s="778"/>
      <c r="DE40" s="778"/>
      <c r="DF40" s="779"/>
      <c r="DG40" s="780"/>
      <c r="DH40" s="778"/>
      <c r="DI40" s="778"/>
      <c r="DJ40" s="778"/>
      <c r="DK40" s="779"/>
      <c r="DL40" s="780"/>
      <c r="DM40" s="778"/>
      <c r="DN40" s="778"/>
      <c r="DO40" s="778"/>
      <c r="DP40" s="779"/>
      <c r="DQ40" s="780"/>
      <c r="DR40" s="778"/>
      <c r="DS40" s="778"/>
      <c r="DT40" s="778"/>
      <c r="DU40" s="779"/>
      <c r="DV40" s="774"/>
      <c r="DW40" s="775"/>
      <c r="DX40" s="775"/>
      <c r="DY40" s="775"/>
      <c r="DZ40" s="781"/>
      <c r="EA40" s="230"/>
    </row>
    <row r="41" spans="1:131" ht="26.25" customHeight="1" x14ac:dyDescent="0.2">
      <c r="A41" s="238">
        <v>14</v>
      </c>
      <c r="B41" s="782"/>
      <c r="C41" s="783"/>
      <c r="D41" s="783"/>
      <c r="E41" s="783"/>
      <c r="F41" s="783"/>
      <c r="G41" s="783"/>
      <c r="H41" s="783"/>
      <c r="I41" s="783"/>
      <c r="J41" s="783"/>
      <c r="K41" s="783"/>
      <c r="L41" s="783"/>
      <c r="M41" s="783"/>
      <c r="N41" s="783"/>
      <c r="O41" s="783"/>
      <c r="P41" s="784"/>
      <c r="Q41" s="785"/>
      <c r="R41" s="786"/>
      <c r="S41" s="786"/>
      <c r="T41" s="786"/>
      <c r="U41" s="786"/>
      <c r="V41" s="786"/>
      <c r="W41" s="786"/>
      <c r="X41" s="786"/>
      <c r="Y41" s="786"/>
      <c r="Z41" s="786"/>
      <c r="AA41" s="786"/>
      <c r="AB41" s="786"/>
      <c r="AC41" s="786"/>
      <c r="AD41" s="786"/>
      <c r="AE41" s="787"/>
      <c r="AF41" s="788"/>
      <c r="AG41" s="789"/>
      <c r="AH41" s="789"/>
      <c r="AI41" s="789"/>
      <c r="AJ41" s="790"/>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80"/>
      <c r="CI41" s="778"/>
      <c r="CJ41" s="778"/>
      <c r="CK41" s="778"/>
      <c r="CL41" s="779"/>
      <c r="CM41" s="780"/>
      <c r="CN41" s="778"/>
      <c r="CO41" s="778"/>
      <c r="CP41" s="778"/>
      <c r="CQ41" s="779"/>
      <c r="CR41" s="780"/>
      <c r="CS41" s="778"/>
      <c r="CT41" s="778"/>
      <c r="CU41" s="778"/>
      <c r="CV41" s="779"/>
      <c r="CW41" s="780"/>
      <c r="CX41" s="778"/>
      <c r="CY41" s="778"/>
      <c r="CZ41" s="778"/>
      <c r="DA41" s="779"/>
      <c r="DB41" s="780"/>
      <c r="DC41" s="778"/>
      <c r="DD41" s="778"/>
      <c r="DE41" s="778"/>
      <c r="DF41" s="779"/>
      <c r="DG41" s="780"/>
      <c r="DH41" s="778"/>
      <c r="DI41" s="778"/>
      <c r="DJ41" s="778"/>
      <c r="DK41" s="779"/>
      <c r="DL41" s="780"/>
      <c r="DM41" s="778"/>
      <c r="DN41" s="778"/>
      <c r="DO41" s="778"/>
      <c r="DP41" s="779"/>
      <c r="DQ41" s="780"/>
      <c r="DR41" s="778"/>
      <c r="DS41" s="778"/>
      <c r="DT41" s="778"/>
      <c r="DU41" s="779"/>
      <c r="DV41" s="774"/>
      <c r="DW41" s="775"/>
      <c r="DX41" s="775"/>
      <c r="DY41" s="775"/>
      <c r="DZ41" s="781"/>
      <c r="EA41" s="230"/>
    </row>
    <row r="42" spans="1:131" ht="26.25" customHeight="1" x14ac:dyDescent="0.2">
      <c r="A42" s="238">
        <v>15</v>
      </c>
      <c r="B42" s="782"/>
      <c r="C42" s="783"/>
      <c r="D42" s="783"/>
      <c r="E42" s="783"/>
      <c r="F42" s="783"/>
      <c r="G42" s="783"/>
      <c r="H42" s="783"/>
      <c r="I42" s="783"/>
      <c r="J42" s="783"/>
      <c r="K42" s="783"/>
      <c r="L42" s="783"/>
      <c r="M42" s="783"/>
      <c r="N42" s="783"/>
      <c r="O42" s="783"/>
      <c r="P42" s="784"/>
      <c r="Q42" s="785"/>
      <c r="R42" s="786"/>
      <c r="S42" s="786"/>
      <c r="T42" s="786"/>
      <c r="U42" s="786"/>
      <c r="V42" s="786"/>
      <c r="W42" s="786"/>
      <c r="X42" s="786"/>
      <c r="Y42" s="786"/>
      <c r="Z42" s="786"/>
      <c r="AA42" s="786"/>
      <c r="AB42" s="786"/>
      <c r="AC42" s="786"/>
      <c r="AD42" s="786"/>
      <c r="AE42" s="787"/>
      <c r="AF42" s="788"/>
      <c r="AG42" s="789"/>
      <c r="AH42" s="789"/>
      <c r="AI42" s="789"/>
      <c r="AJ42" s="790"/>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80"/>
      <c r="CI42" s="778"/>
      <c r="CJ42" s="778"/>
      <c r="CK42" s="778"/>
      <c r="CL42" s="779"/>
      <c r="CM42" s="780"/>
      <c r="CN42" s="778"/>
      <c r="CO42" s="778"/>
      <c r="CP42" s="778"/>
      <c r="CQ42" s="779"/>
      <c r="CR42" s="780"/>
      <c r="CS42" s="778"/>
      <c r="CT42" s="778"/>
      <c r="CU42" s="778"/>
      <c r="CV42" s="779"/>
      <c r="CW42" s="780"/>
      <c r="CX42" s="778"/>
      <c r="CY42" s="778"/>
      <c r="CZ42" s="778"/>
      <c r="DA42" s="779"/>
      <c r="DB42" s="780"/>
      <c r="DC42" s="778"/>
      <c r="DD42" s="778"/>
      <c r="DE42" s="778"/>
      <c r="DF42" s="779"/>
      <c r="DG42" s="780"/>
      <c r="DH42" s="778"/>
      <c r="DI42" s="778"/>
      <c r="DJ42" s="778"/>
      <c r="DK42" s="779"/>
      <c r="DL42" s="780"/>
      <c r="DM42" s="778"/>
      <c r="DN42" s="778"/>
      <c r="DO42" s="778"/>
      <c r="DP42" s="779"/>
      <c r="DQ42" s="780"/>
      <c r="DR42" s="778"/>
      <c r="DS42" s="778"/>
      <c r="DT42" s="778"/>
      <c r="DU42" s="779"/>
      <c r="DV42" s="774"/>
      <c r="DW42" s="775"/>
      <c r="DX42" s="775"/>
      <c r="DY42" s="775"/>
      <c r="DZ42" s="781"/>
      <c r="EA42" s="230"/>
    </row>
    <row r="43" spans="1:131" ht="26.25" customHeight="1" x14ac:dyDescent="0.2">
      <c r="A43" s="238">
        <v>16</v>
      </c>
      <c r="B43" s="782"/>
      <c r="C43" s="783"/>
      <c r="D43" s="783"/>
      <c r="E43" s="783"/>
      <c r="F43" s="783"/>
      <c r="G43" s="783"/>
      <c r="H43" s="783"/>
      <c r="I43" s="783"/>
      <c r="J43" s="783"/>
      <c r="K43" s="783"/>
      <c r="L43" s="783"/>
      <c r="M43" s="783"/>
      <c r="N43" s="783"/>
      <c r="O43" s="783"/>
      <c r="P43" s="784"/>
      <c r="Q43" s="785"/>
      <c r="R43" s="786"/>
      <c r="S43" s="786"/>
      <c r="T43" s="786"/>
      <c r="U43" s="786"/>
      <c r="V43" s="786"/>
      <c r="W43" s="786"/>
      <c r="X43" s="786"/>
      <c r="Y43" s="786"/>
      <c r="Z43" s="786"/>
      <c r="AA43" s="786"/>
      <c r="AB43" s="786"/>
      <c r="AC43" s="786"/>
      <c r="AD43" s="786"/>
      <c r="AE43" s="787"/>
      <c r="AF43" s="788"/>
      <c r="AG43" s="789"/>
      <c r="AH43" s="789"/>
      <c r="AI43" s="789"/>
      <c r="AJ43" s="790"/>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80"/>
      <c r="CI43" s="778"/>
      <c r="CJ43" s="778"/>
      <c r="CK43" s="778"/>
      <c r="CL43" s="779"/>
      <c r="CM43" s="780"/>
      <c r="CN43" s="778"/>
      <c r="CO43" s="778"/>
      <c r="CP43" s="778"/>
      <c r="CQ43" s="779"/>
      <c r="CR43" s="780"/>
      <c r="CS43" s="778"/>
      <c r="CT43" s="778"/>
      <c r="CU43" s="778"/>
      <c r="CV43" s="779"/>
      <c r="CW43" s="780"/>
      <c r="CX43" s="778"/>
      <c r="CY43" s="778"/>
      <c r="CZ43" s="778"/>
      <c r="DA43" s="779"/>
      <c r="DB43" s="780"/>
      <c r="DC43" s="778"/>
      <c r="DD43" s="778"/>
      <c r="DE43" s="778"/>
      <c r="DF43" s="779"/>
      <c r="DG43" s="780"/>
      <c r="DH43" s="778"/>
      <c r="DI43" s="778"/>
      <c r="DJ43" s="778"/>
      <c r="DK43" s="779"/>
      <c r="DL43" s="780"/>
      <c r="DM43" s="778"/>
      <c r="DN43" s="778"/>
      <c r="DO43" s="778"/>
      <c r="DP43" s="779"/>
      <c r="DQ43" s="780"/>
      <c r="DR43" s="778"/>
      <c r="DS43" s="778"/>
      <c r="DT43" s="778"/>
      <c r="DU43" s="779"/>
      <c r="DV43" s="774"/>
      <c r="DW43" s="775"/>
      <c r="DX43" s="775"/>
      <c r="DY43" s="775"/>
      <c r="DZ43" s="781"/>
      <c r="EA43" s="230"/>
    </row>
    <row r="44" spans="1:131" ht="26.25" customHeight="1" x14ac:dyDescent="0.2">
      <c r="A44" s="238">
        <v>17</v>
      </c>
      <c r="B44" s="782"/>
      <c r="C44" s="783"/>
      <c r="D44" s="783"/>
      <c r="E44" s="783"/>
      <c r="F44" s="783"/>
      <c r="G44" s="783"/>
      <c r="H44" s="783"/>
      <c r="I44" s="783"/>
      <c r="J44" s="783"/>
      <c r="K44" s="783"/>
      <c r="L44" s="783"/>
      <c r="M44" s="783"/>
      <c r="N44" s="783"/>
      <c r="O44" s="783"/>
      <c r="P44" s="784"/>
      <c r="Q44" s="785"/>
      <c r="R44" s="786"/>
      <c r="S44" s="786"/>
      <c r="T44" s="786"/>
      <c r="U44" s="786"/>
      <c r="V44" s="786"/>
      <c r="W44" s="786"/>
      <c r="X44" s="786"/>
      <c r="Y44" s="786"/>
      <c r="Z44" s="786"/>
      <c r="AA44" s="786"/>
      <c r="AB44" s="786"/>
      <c r="AC44" s="786"/>
      <c r="AD44" s="786"/>
      <c r="AE44" s="787"/>
      <c r="AF44" s="788"/>
      <c r="AG44" s="789"/>
      <c r="AH44" s="789"/>
      <c r="AI44" s="789"/>
      <c r="AJ44" s="790"/>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80"/>
      <c r="CI44" s="778"/>
      <c r="CJ44" s="778"/>
      <c r="CK44" s="778"/>
      <c r="CL44" s="779"/>
      <c r="CM44" s="780"/>
      <c r="CN44" s="778"/>
      <c r="CO44" s="778"/>
      <c r="CP44" s="778"/>
      <c r="CQ44" s="779"/>
      <c r="CR44" s="780"/>
      <c r="CS44" s="778"/>
      <c r="CT44" s="778"/>
      <c r="CU44" s="778"/>
      <c r="CV44" s="779"/>
      <c r="CW44" s="780"/>
      <c r="CX44" s="778"/>
      <c r="CY44" s="778"/>
      <c r="CZ44" s="778"/>
      <c r="DA44" s="779"/>
      <c r="DB44" s="780"/>
      <c r="DC44" s="778"/>
      <c r="DD44" s="778"/>
      <c r="DE44" s="778"/>
      <c r="DF44" s="779"/>
      <c r="DG44" s="780"/>
      <c r="DH44" s="778"/>
      <c r="DI44" s="778"/>
      <c r="DJ44" s="778"/>
      <c r="DK44" s="779"/>
      <c r="DL44" s="780"/>
      <c r="DM44" s="778"/>
      <c r="DN44" s="778"/>
      <c r="DO44" s="778"/>
      <c r="DP44" s="779"/>
      <c r="DQ44" s="780"/>
      <c r="DR44" s="778"/>
      <c r="DS44" s="778"/>
      <c r="DT44" s="778"/>
      <c r="DU44" s="779"/>
      <c r="DV44" s="774"/>
      <c r="DW44" s="775"/>
      <c r="DX44" s="775"/>
      <c r="DY44" s="775"/>
      <c r="DZ44" s="781"/>
      <c r="EA44" s="230"/>
    </row>
    <row r="45" spans="1:131" ht="26.25" customHeight="1" x14ac:dyDescent="0.2">
      <c r="A45" s="238">
        <v>18</v>
      </c>
      <c r="B45" s="782"/>
      <c r="C45" s="783"/>
      <c r="D45" s="783"/>
      <c r="E45" s="783"/>
      <c r="F45" s="783"/>
      <c r="G45" s="783"/>
      <c r="H45" s="783"/>
      <c r="I45" s="783"/>
      <c r="J45" s="783"/>
      <c r="K45" s="783"/>
      <c r="L45" s="783"/>
      <c r="M45" s="783"/>
      <c r="N45" s="783"/>
      <c r="O45" s="783"/>
      <c r="P45" s="784"/>
      <c r="Q45" s="785"/>
      <c r="R45" s="786"/>
      <c r="S45" s="786"/>
      <c r="T45" s="786"/>
      <c r="U45" s="786"/>
      <c r="V45" s="786"/>
      <c r="W45" s="786"/>
      <c r="X45" s="786"/>
      <c r="Y45" s="786"/>
      <c r="Z45" s="786"/>
      <c r="AA45" s="786"/>
      <c r="AB45" s="786"/>
      <c r="AC45" s="786"/>
      <c r="AD45" s="786"/>
      <c r="AE45" s="787"/>
      <c r="AF45" s="788"/>
      <c r="AG45" s="789"/>
      <c r="AH45" s="789"/>
      <c r="AI45" s="789"/>
      <c r="AJ45" s="790"/>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80"/>
      <c r="CI45" s="778"/>
      <c r="CJ45" s="778"/>
      <c r="CK45" s="778"/>
      <c r="CL45" s="779"/>
      <c r="CM45" s="780"/>
      <c r="CN45" s="778"/>
      <c r="CO45" s="778"/>
      <c r="CP45" s="778"/>
      <c r="CQ45" s="779"/>
      <c r="CR45" s="780"/>
      <c r="CS45" s="778"/>
      <c r="CT45" s="778"/>
      <c r="CU45" s="778"/>
      <c r="CV45" s="779"/>
      <c r="CW45" s="780"/>
      <c r="CX45" s="778"/>
      <c r="CY45" s="778"/>
      <c r="CZ45" s="778"/>
      <c r="DA45" s="779"/>
      <c r="DB45" s="780"/>
      <c r="DC45" s="778"/>
      <c r="DD45" s="778"/>
      <c r="DE45" s="778"/>
      <c r="DF45" s="779"/>
      <c r="DG45" s="780"/>
      <c r="DH45" s="778"/>
      <c r="DI45" s="778"/>
      <c r="DJ45" s="778"/>
      <c r="DK45" s="779"/>
      <c r="DL45" s="780"/>
      <c r="DM45" s="778"/>
      <c r="DN45" s="778"/>
      <c r="DO45" s="778"/>
      <c r="DP45" s="779"/>
      <c r="DQ45" s="780"/>
      <c r="DR45" s="778"/>
      <c r="DS45" s="778"/>
      <c r="DT45" s="778"/>
      <c r="DU45" s="779"/>
      <c r="DV45" s="774"/>
      <c r="DW45" s="775"/>
      <c r="DX45" s="775"/>
      <c r="DY45" s="775"/>
      <c r="DZ45" s="781"/>
      <c r="EA45" s="230"/>
    </row>
    <row r="46" spans="1:131" ht="26.25" customHeight="1" x14ac:dyDescent="0.2">
      <c r="A46" s="238">
        <v>19</v>
      </c>
      <c r="B46" s="782"/>
      <c r="C46" s="783"/>
      <c r="D46" s="783"/>
      <c r="E46" s="783"/>
      <c r="F46" s="783"/>
      <c r="G46" s="783"/>
      <c r="H46" s="783"/>
      <c r="I46" s="783"/>
      <c r="J46" s="783"/>
      <c r="K46" s="783"/>
      <c r="L46" s="783"/>
      <c r="M46" s="783"/>
      <c r="N46" s="783"/>
      <c r="O46" s="783"/>
      <c r="P46" s="784"/>
      <c r="Q46" s="785"/>
      <c r="R46" s="786"/>
      <c r="S46" s="786"/>
      <c r="T46" s="786"/>
      <c r="U46" s="786"/>
      <c r="V46" s="786"/>
      <c r="W46" s="786"/>
      <c r="X46" s="786"/>
      <c r="Y46" s="786"/>
      <c r="Z46" s="786"/>
      <c r="AA46" s="786"/>
      <c r="AB46" s="786"/>
      <c r="AC46" s="786"/>
      <c r="AD46" s="786"/>
      <c r="AE46" s="787"/>
      <c r="AF46" s="788"/>
      <c r="AG46" s="789"/>
      <c r="AH46" s="789"/>
      <c r="AI46" s="789"/>
      <c r="AJ46" s="790"/>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80"/>
      <c r="CI46" s="778"/>
      <c r="CJ46" s="778"/>
      <c r="CK46" s="778"/>
      <c r="CL46" s="779"/>
      <c r="CM46" s="780"/>
      <c r="CN46" s="778"/>
      <c r="CO46" s="778"/>
      <c r="CP46" s="778"/>
      <c r="CQ46" s="779"/>
      <c r="CR46" s="780"/>
      <c r="CS46" s="778"/>
      <c r="CT46" s="778"/>
      <c r="CU46" s="778"/>
      <c r="CV46" s="779"/>
      <c r="CW46" s="780"/>
      <c r="CX46" s="778"/>
      <c r="CY46" s="778"/>
      <c r="CZ46" s="778"/>
      <c r="DA46" s="779"/>
      <c r="DB46" s="780"/>
      <c r="DC46" s="778"/>
      <c r="DD46" s="778"/>
      <c r="DE46" s="778"/>
      <c r="DF46" s="779"/>
      <c r="DG46" s="780"/>
      <c r="DH46" s="778"/>
      <c r="DI46" s="778"/>
      <c r="DJ46" s="778"/>
      <c r="DK46" s="779"/>
      <c r="DL46" s="780"/>
      <c r="DM46" s="778"/>
      <c r="DN46" s="778"/>
      <c r="DO46" s="778"/>
      <c r="DP46" s="779"/>
      <c r="DQ46" s="780"/>
      <c r="DR46" s="778"/>
      <c r="DS46" s="778"/>
      <c r="DT46" s="778"/>
      <c r="DU46" s="779"/>
      <c r="DV46" s="774"/>
      <c r="DW46" s="775"/>
      <c r="DX46" s="775"/>
      <c r="DY46" s="775"/>
      <c r="DZ46" s="781"/>
      <c r="EA46" s="230"/>
    </row>
    <row r="47" spans="1:131" ht="26.25" customHeight="1" x14ac:dyDescent="0.2">
      <c r="A47" s="238">
        <v>20</v>
      </c>
      <c r="B47" s="782"/>
      <c r="C47" s="783"/>
      <c r="D47" s="783"/>
      <c r="E47" s="783"/>
      <c r="F47" s="783"/>
      <c r="G47" s="783"/>
      <c r="H47" s="783"/>
      <c r="I47" s="783"/>
      <c r="J47" s="783"/>
      <c r="K47" s="783"/>
      <c r="L47" s="783"/>
      <c r="M47" s="783"/>
      <c r="N47" s="783"/>
      <c r="O47" s="783"/>
      <c r="P47" s="784"/>
      <c r="Q47" s="785"/>
      <c r="R47" s="786"/>
      <c r="S47" s="786"/>
      <c r="T47" s="786"/>
      <c r="U47" s="786"/>
      <c r="V47" s="786"/>
      <c r="W47" s="786"/>
      <c r="X47" s="786"/>
      <c r="Y47" s="786"/>
      <c r="Z47" s="786"/>
      <c r="AA47" s="786"/>
      <c r="AB47" s="786"/>
      <c r="AC47" s="786"/>
      <c r="AD47" s="786"/>
      <c r="AE47" s="787"/>
      <c r="AF47" s="788"/>
      <c r="AG47" s="789"/>
      <c r="AH47" s="789"/>
      <c r="AI47" s="789"/>
      <c r="AJ47" s="790"/>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80"/>
      <c r="CI47" s="778"/>
      <c r="CJ47" s="778"/>
      <c r="CK47" s="778"/>
      <c r="CL47" s="779"/>
      <c r="CM47" s="780"/>
      <c r="CN47" s="778"/>
      <c r="CO47" s="778"/>
      <c r="CP47" s="778"/>
      <c r="CQ47" s="779"/>
      <c r="CR47" s="780"/>
      <c r="CS47" s="778"/>
      <c r="CT47" s="778"/>
      <c r="CU47" s="778"/>
      <c r="CV47" s="779"/>
      <c r="CW47" s="780"/>
      <c r="CX47" s="778"/>
      <c r="CY47" s="778"/>
      <c r="CZ47" s="778"/>
      <c r="DA47" s="779"/>
      <c r="DB47" s="780"/>
      <c r="DC47" s="778"/>
      <c r="DD47" s="778"/>
      <c r="DE47" s="778"/>
      <c r="DF47" s="779"/>
      <c r="DG47" s="780"/>
      <c r="DH47" s="778"/>
      <c r="DI47" s="778"/>
      <c r="DJ47" s="778"/>
      <c r="DK47" s="779"/>
      <c r="DL47" s="780"/>
      <c r="DM47" s="778"/>
      <c r="DN47" s="778"/>
      <c r="DO47" s="778"/>
      <c r="DP47" s="779"/>
      <c r="DQ47" s="780"/>
      <c r="DR47" s="778"/>
      <c r="DS47" s="778"/>
      <c r="DT47" s="778"/>
      <c r="DU47" s="779"/>
      <c r="DV47" s="774"/>
      <c r="DW47" s="775"/>
      <c r="DX47" s="775"/>
      <c r="DY47" s="775"/>
      <c r="DZ47" s="781"/>
      <c r="EA47" s="230"/>
    </row>
    <row r="48" spans="1:131" ht="26.25" customHeight="1" x14ac:dyDescent="0.2">
      <c r="A48" s="238">
        <v>21</v>
      </c>
      <c r="B48" s="782"/>
      <c r="C48" s="783"/>
      <c r="D48" s="783"/>
      <c r="E48" s="783"/>
      <c r="F48" s="783"/>
      <c r="G48" s="783"/>
      <c r="H48" s="783"/>
      <c r="I48" s="783"/>
      <c r="J48" s="783"/>
      <c r="K48" s="783"/>
      <c r="L48" s="783"/>
      <c r="M48" s="783"/>
      <c r="N48" s="783"/>
      <c r="O48" s="783"/>
      <c r="P48" s="784"/>
      <c r="Q48" s="785"/>
      <c r="R48" s="786"/>
      <c r="S48" s="786"/>
      <c r="T48" s="786"/>
      <c r="U48" s="786"/>
      <c r="V48" s="786"/>
      <c r="W48" s="786"/>
      <c r="X48" s="786"/>
      <c r="Y48" s="786"/>
      <c r="Z48" s="786"/>
      <c r="AA48" s="786"/>
      <c r="AB48" s="786"/>
      <c r="AC48" s="786"/>
      <c r="AD48" s="786"/>
      <c r="AE48" s="787"/>
      <c r="AF48" s="788"/>
      <c r="AG48" s="789"/>
      <c r="AH48" s="789"/>
      <c r="AI48" s="789"/>
      <c r="AJ48" s="790"/>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80"/>
      <c r="CI48" s="778"/>
      <c r="CJ48" s="778"/>
      <c r="CK48" s="778"/>
      <c r="CL48" s="779"/>
      <c r="CM48" s="780"/>
      <c r="CN48" s="778"/>
      <c r="CO48" s="778"/>
      <c r="CP48" s="778"/>
      <c r="CQ48" s="779"/>
      <c r="CR48" s="780"/>
      <c r="CS48" s="778"/>
      <c r="CT48" s="778"/>
      <c r="CU48" s="778"/>
      <c r="CV48" s="779"/>
      <c r="CW48" s="780"/>
      <c r="CX48" s="778"/>
      <c r="CY48" s="778"/>
      <c r="CZ48" s="778"/>
      <c r="DA48" s="779"/>
      <c r="DB48" s="780"/>
      <c r="DC48" s="778"/>
      <c r="DD48" s="778"/>
      <c r="DE48" s="778"/>
      <c r="DF48" s="779"/>
      <c r="DG48" s="780"/>
      <c r="DH48" s="778"/>
      <c r="DI48" s="778"/>
      <c r="DJ48" s="778"/>
      <c r="DK48" s="779"/>
      <c r="DL48" s="780"/>
      <c r="DM48" s="778"/>
      <c r="DN48" s="778"/>
      <c r="DO48" s="778"/>
      <c r="DP48" s="779"/>
      <c r="DQ48" s="780"/>
      <c r="DR48" s="778"/>
      <c r="DS48" s="778"/>
      <c r="DT48" s="778"/>
      <c r="DU48" s="779"/>
      <c r="DV48" s="774"/>
      <c r="DW48" s="775"/>
      <c r="DX48" s="775"/>
      <c r="DY48" s="775"/>
      <c r="DZ48" s="781"/>
      <c r="EA48" s="230"/>
    </row>
    <row r="49" spans="1:131" ht="26.25" customHeight="1" x14ac:dyDescent="0.2">
      <c r="A49" s="238">
        <v>22</v>
      </c>
      <c r="B49" s="782"/>
      <c r="C49" s="783"/>
      <c r="D49" s="783"/>
      <c r="E49" s="783"/>
      <c r="F49" s="783"/>
      <c r="G49" s="783"/>
      <c r="H49" s="783"/>
      <c r="I49" s="783"/>
      <c r="J49" s="783"/>
      <c r="K49" s="783"/>
      <c r="L49" s="783"/>
      <c r="M49" s="783"/>
      <c r="N49" s="783"/>
      <c r="O49" s="783"/>
      <c r="P49" s="784"/>
      <c r="Q49" s="785"/>
      <c r="R49" s="786"/>
      <c r="S49" s="786"/>
      <c r="T49" s="786"/>
      <c r="U49" s="786"/>
      <c r="V49" s="786"/>
      <c r="W49" s="786"/>
      <c r="X49" s="786"/>
      <c r="Y49" s="786"/>
      <c r="Z49" s="786"/>
      <c r="AA49" s="786"/>
      <c r="AB49" s="786"/>
      <c r="AC49" s="786"/>
      <c r="AD49" s="786"/>
      <c r="AE49" s="787"/>
      <c r="AF49" s="788"/>
      <c r="AG49" s="789"/>
      <c r="AH49" s="789"/>
      <c r="AI49" s="789"/>
      <c r="AJ49" s="790"/>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80"/>
      <c r="CI49" s="778"/>
      <c r="CJ49" s="778"/>
      <c r="CK49" s="778"/>
      <c r="CL49" s="779"/>
      <c r="CM49" s="780"/>
      <c r="CN49" s="778"/>
      <c r="CO49" s="778"/>
      <c r="CP49" s="778"/>
      <c r="CQ49" s="779"/>
      <c r="CR49" s="780"/>
      <c r="CS49" s="778"/>
      <c r="CT49" s="778"/>
      <c r="CU49" s="778"/>
      <c r="CV49" s="779"/>
      <c r="CW49" s="780"/>
      <c r="CX49" s="778"/>
      <c r="CY49" s="778"/>
      <c r="CZ49" s="778"/>
      <c r="DA49" s="779"/>
      <c r="DB49" s="780"/>
      <c r="DC49" s="778"/>
      <c r="DD49" s="778"/>
      <c r="DE49" s="778"/>
      <c r="DF49" s="779"/>
      <c r="DG49" s="780"/>
      <c r="DH49" s="778"/>
      <c r="DI49" s="778"/>
      <c r="DJ49" s="778"/>
      <c r="DK49" s="779"/>
      <c r="DL49" s="780"/>
      <c r="DM49" s="778"/>
      <c r="DN49" s="778"/>
      <c r="DO49" s="778"/>
      <c r="DP49" s="779"/>
      <c r="DQ49" s="780"/>
      <c r="DR49" s="778"/>
      <c r="DS49" s="778"/>
      <c r="DT49" s="778"/>
      <c r="DU49" s="779"/>
      <c r="DV49" s="774"/>
      <c r="DW49" s="775"/>
      <c r="DX49" s="775"/>
      <c r="DY49" s="775"/>
      <c r="DZ49" s="781"/>
      <c r="EA49" s="230"/>
    </row>
    <row r="50" spans="1:131" ht="26.25" customHeight="1" x14ac:dyDescent="0.2">
      <c r="A50" s="238">
        <v>23</v>
      </c>
      <c r="B50" s="782"/>
      <c r="C50" s="783"/>
      <c r="D50" s="783"/>
      <c r="E50" s="783"/>
      <c r="F50" s="783"/>
      <c r="G50" s="783"/>
      <c r="H50" s="783"/>
      <c r="I50" s="783"/>
      <c r="J50" s="783"/>
      <c r="K50" s="783"/>
      <c r="L50" s="783"/>
      <c r="M50" s="783"/>
      <c r="N50" s="783"/>
      <c r="O50" s="783"/>
      <c r="P50" s="784"/>
      <c r="Q50" s="836"/>
      <c r="R50" s="837"/>
      <c r="S50" s="837"/>
      <c r="T50" s="837"/>
      <c r="U50" s="837"/>
      <c r="V50" s="837"/>
      <c r="W50" s="837"/>
      <c r="X50" s="837"/>
      <c r="Y50" s="837"/>
      <c r="Z50" s="837"/>
      <c r="AA50" s="837"/>
      <c r="AB50" s="837"/>
      <c r="AC50" s="837"/>
      <c r="AD50" s="837"/>
      <c r="AE50" s="838"/>
      <c r="AF50" s="788"/>
      <c r="AG50" s="789"/>
      <c r="AH50" s="789"/>
      <c r="AI50" s="789"/>
      <c r="AJ50" s="790"/>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80"/>
      <c r="CI50" s="778"/>
      <c r="CJ50" s="778"/>
      <c r="CK50" s="778"/>
      <c r="CL50" s="779"/>
      <c r="CM50" s="780"/>
      <c r="CN50" s="778"/>
      <c r="CO50" s="778"/>
      <c r="CP50" s="778"/>
      <c r="CQ50" s="779"/>
      <c r="CR50" s="780"/>
      <c r="CS50" s="778"/>
      <c r="CT50" s="778"/>
      <c r="CU50" s="778"/>
      <c r="CV50" s="779"/>
      <c r="CW50" s="780"/>
      <c r="CX50" s="778"/>
      <c r="CY50" s="778"/>
      <c r="CZ50" s="778"/>
      <c r="DA50" s="779"/>
      <c r="DB50" s="780"/>
      <c r="DC50" s="778"/>
      <c r="DD50" s="778"/>
      <c r="DE50" s="778"/>
      <c r="DF50" s="779"/>
      <c r="DG50" s="780"/>
      <c r="DH50" s="778"/>
      <c r="DI50" s="778"/>
      <c r="DJ50" s="778"/>
      <c r="DK50" s="779"/>
      <c r="DL50" s="780"/>
      <c r="DM50" s="778"/>
      <c r="DN50" s="778"/>
      <c r="DO50" s="778"/>
      <c r="DP50" s="779"/>
      <c r="DQ50" s="780"/>
      <c r="DR50" s="778"/>
      <c r="DS50" s="778"/>
      <c r="DT50" s="778"/>
      <c r="DU50" s="779"/>
      <c r="DV50" s="774"/>
      <c r="DW50" s="775"/>
      <c r="DX50" s="775"/>
      <c r="DY50" s="775"/>
      <c r="DZ50" s="781"/>
      <c r="EA50" s="230"/>
    </row>
    <row r="51" spans="1:131" ht="26.25" customHeight="1" x14ac:dyDescent="0.2">
      <c r="A51" s="238">
        <v>24</v>
      </c>
      <c r="B51" s="782"/>
      <c r="C51" s="783"/>
      <c r="D51" s="783"/>
      <c r="E51" s="783"/>
      <c r="F51" s="783"/>
      <c r="G51" s="783"/>
      <c r="H51" s="783"/>
      <c r="I51" s="783"/>
      <c r="J51" s="783"/>
      <c r="K51" s="783"/>
      <c r="L51" s="783"/>
      <c r="M51" s="783"/>
      <c r="N51" s="783"/>
      <c r="O51" s="783"/>
      <c r="P51" s="784"/>
      <c r="Q51" s="836"/>
      <c r="R51" s="837"/>
      <c r="S51" s="837"/>
      <c r="T51" s="837"/>
      <c r="U51" s="837"/>
      <c r="V51" s="837"/>
      <c r="W51" s="837"/>
      <c r="X51" s="837"/>
      <c r="Y51" s="837"/>
      <c r="Z51" s="837"/>
      <c r="AA51" s="837"/>
      <c r="AB51" s="837"/>
      <c r="AC51" s="837"/>
      <c r="AD51" s="837"/>
      <c r="AE51" s="838"/>
      <c r="AF51" s="788"/>
      <c r="AG51" s="789"/>
      <c r="AH51" s="789"/>
      <c r="AI51" s="789"/>
      <c r="AJ51" s="790"/>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80"/>
      <c r="CI51" s="778"/>
      <c r="CJ51" s="778"/>
      <c r="CK51" s="778"/>
      <c r="CL51" s="779"/>
      <c r="CM51" s="780"/>
      <c r="CN51" s="778"/>
      <c r="CO51" s="778"/>
      <c r="CP51" s="778"/>
      <c r="CQ51" s="779"/>
      <c r="CR51" s="780"/>
      <c r="CS51" s="778"/>
      <c r="CT51" s="778"/>
      <c r="CU51" s="778"/>
      <c r="CV51" s="779"/>
      <c r="CW51" s="780"/>
      <c r="CX51" s="778"/>
      <c r="CY51" s="778"/>
      <c r="CZ51" s="778"/>
      <c r="DA51" s="779"/>
      <c r="DB51" s="780"/>
      <c r="DC51" s="778"/>
      <c r="DD51" s="778"/>
      <c r="DE51" s="778"/>
      <c r="DF51" s="779"/>
      <c r="DG51" s="780"/>
      <c r="DH51" s="778"/>
      <c r="DI51" s="778"/>
      <c r="DJ51" s="778"/>
      <c r="DK51" s="779"/>
      <c r="DL51" s="780"/>
      <c r="DM51" s="778"/>
      <c r="DN51" s="778"/>
      <c r="DO51" s="778"/>
      <c r="DP51" s="779"/>
      <c r="DQ51" s="780"/>
      <c r="DR51" s="778"/>
      <c r="DS51" s="778"/>
      <c r="DT51" s="778"/>
      <c r="DU51" s="779"/>
      <c r="DV51" s="774"/>
      <c r="DW51" s="775"/>
      <c r="DX51" s="775"/>
      <c r="DY51" s="775"/>
      <c r="DZ51" s="781"/>
      <c r="EA51" s="230"/>
    </row>
    <row r="52" spans="1:131" ht="26.25" customHeight="1" x14ac:dyDescent="0.2">
      <c r="A52" s="238">
        <v>25</v>
      </c>
      <c r="B52" s="782"/>
      <c r="C52" s="783"/>
      <c r="D52" s="783"/>
      <c r="E52" s="783"/>
      <c r="F52" s="783"/>
      <c r="G52" s="783"/>
      <c r="H52" s="783"/>
      <c r="I52" s="783"/>
      <c r="J52" s="783"/>
      <c r="K52" s="783"/>
      <c r="L52" s="783"/>
      <c r="M52" s="783"/>
      <c r="N52" s="783"/>
      <c r="O52" s="783"/>
      <c r="P52" s="784"/>
      <c r="Q52" s="836"/>
      <c r="R52" s="837"/>
      <c r="S52" s="837"/>
      <c r="T52" s="837"/>
      <c r="U52" s="837"/>
      <c r="V52" s="837"/>
      <c r="W52" s="837"/>
      <c r="X52" s="837"/>
      <c r="Y52" s="837"/>
      <c r="Z52" s="837"/>
      <c r="AA52" s="837"/>
      <c r="AB52" s="837"/>
      <c r="AC52" s="837"/>
      <c r="AD52" s="837"/>
      <c r="AE52" s="838"/>
      <c r="AF52" s="788"/>
      <c r="AG52" s="789"/>
      <c r="AH52" s="789"/>
      <c r="AI52" s="789"/>
      <c r="AJ52" s="790"/>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80"/>
      <c r="CI52" s="778"/>
      <c r="CJ52" s="778"/>
      <c r="CK52" s="778"/>
      <c r="CL52" s="779"/>
      <c r="CM52" s="780"/>
      <c r="CN52" s="778"/>
      <c r="CO52" s="778"/>
      <c r="CP52" s="778"/>
      <c r="CQ52" s="779"/>
      <c r="CR52" s="780"/>
      <c r="CS52" s="778"/>
      <c r="CT52" s="778"/>
      <c r="CU52" s="778"/>
      <c r="CV52" s="779"/>
      <c r="CW52" s="780"/>
      <c r="CX52" s="778"/>
      <c r="CY52" s="778"/>
      <c r="CZ52" s="778"/>
      <c r="DA52" s="779"/>
      <c r="DB52" s="780"/>
      <c r="DC52" s="778"/>
      <c r="DD52" s="778"/>
      <c r="DE52" s="778"/>
      <c r="DF52" s="779"/>
      <c r="DG52" s="780"/>
      <c r="DH52" s="778"/>
      <c r="DI52" s="778"/>
      <c r="DJ52" s="778"/>
      <c r="DK52" s="779"/>
      <c r="DL52" s="780"/>
      <c r="DM52" s="778"/>
      <c r="DN52" s="778"/>
      <c r="DO52" s="778"/>
      <c r="DP52" s="779"/>
      <c r="DQ52" s="780"/>
      <c r="DR52" s="778"/>
      <c r="DS52" s="778"/>
      <c r="DT52" s="778"/>
      <c r="DU52" s="779"/>
      <c r="DV52" s="774"/>
      <c r="DW52" s="775"/>
      <c r="DX52" s="775"/>
      <c r="DY52" s="775"/>
      <c r="DZ52" s="781"/>
      <c r="EA52" s="230"/>
    </row>
    <row r="53" spans="1:131" ht="26.25" customHeight="1" x14ac:dyDescent="0.2">
      <c r="A53" s="238">
        <v>26</v>
      </c>
      <c r="B53" s="782"/>
      <c r="C53" s="783"/>
      <c r="D53" s="783"/>
      <c r="E53" s="783"/>
      <c r="F53" s="783"/>
      <c r="G53" s="783"/>
      <c r="H53" s="783"/>
      <c r="I53" s="783"/>
      <c r="J53" s="783"/>
      <c r="K53" s="783"/>
      <c r="L53" s="783"/>
      <c r="M53" s="783"/>
      <c r="N53" s="783"/>
      <c r="O53" s="783"/>
      <c r="P53" s="784"/>
      <c r="Q53" s="836"/>
      <c r="R53" s="837"/>
      <c r="S53" s="837"/>
      <c r="T53" s="837"/>
      <c r="U53" s="837"/>
      <c r="V53" s="837"/>
      <c r="W53" s="837"/>
      <c r="X53" s="837"/>
      <c r="Y53" s="837"/>
      <c r="Z53" s="837"/>
      <c r="AA53" s="837"/>
      <c r="AB53" s="837"/>
      <c r="AC53" s="837"/>
      <c r="AD53" s="837"/>
      <c r="AE53" s="838"/>
      <c r="AF53" s="788"/>
      <c r="AG53" s="789"/>
      <c r="AH53" s="789"/>
      <c r="AI53" s="789"/>
      <c r="AJ53" s="790"/>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80"/>
      <c r="CI53" s="778"/>
      <c r="CJ53" s="778"/>
      <c r="CK53" s="778"/>
      <c r="CL53" s="779"/>
      <c r="CM53" s="780"/>
      <c r="CN53" s="778"/>
      <c r="CO53" s="778"/>
      <c r="CP53" s="778"/>
      <c r="CQ53" s="779"/>
      <c r="CR53" s="780"/>
      <c r="CS53" s="778"/>
      <c r="CT53" s="778"/>
      <c r="CU53" s="778"/>
      <c r="CV53" s="779"/>
      <c r="CW53" s="780"/>
      <c r="CX53" s="778"/>
      <c r="CY53" s="778"/>
      <c r="CZ53" s="778"/>
      <c r="DA53" s="779"/>
      <c r="DB53" s="780"/>
      <c r="DC53" s="778"/>
      <c r="DD53" s="778"/>
      <c r="DE53" s="778"/>
      <c r="DF53" s="779"/>
      <c r="DG53" s="780"/>
      <c r="DH53" s="778"/>
      <c r="DI53" s="778"/>
      <c r="DJ53" s="778"/>
      <c r="DK53" s="779"/>
      <c r="DL53" s="780"/>
      <c r="DM53" s="778"/>
      <c r="DN53" s="778"/>
      <c r="DO53" s="778"/>
      <c r="DP53" s="779"/>
      <c r="DQ53" s="780"/>
      <c r="DR53" s="778"/>
      <c r="DS53" s="778"/>
      <c r="DT53" s="778"/>
      <c r="DU53" s="779"/>
      <c r="DV53" s="774"/>
      <c r="DW53" s="775"/>
      <c r="DX53" s="775"/>
      <c r="DY53" s="775"/>
      <c r="DZ53" s="781"/>
      <c r="EA53" s="230"/>
    </row>
    <row r="54" spans="1:131" ht="26.25" customHeight="1" x14ac:dyDescent="0.2">
      <c r="A54" s="238">
        <v>27</v>
      </c>
      <c r="B54" s="782"/>
      <c r="C54" s="783"/>
      <c r="D54" s="783"/>
      <c r="E54" s="783"/>
      <c r="F54" s="783"/>
      <c r="G54" s="783"/>
      <c r="H54" s="783"/>
      <c r="I54" s="783"/>
      <c r="J54" s="783"/>
      <c r="K54" s="783"/>
      <c r="L54" s="783"/>
      <c r="M54" s="783"/>
      <c r="N54" s="783"/>
      <c r="O54" s="783"/>
      <c r="P54" s="784"/>
      <c r="Q54" s="836"/>
      <c r="R54" s="837"/>
      <c r="S54" s="837"/>
      <c r="T54" s="837"/>
      <c r="U54" s="837"/>
      <c r="V54" s="837"/>
      <c r="W54" s="837"/>
      <c r="X54" s="837"/>
      <c r="Y54" s="837"/>
      <c r="Z54" s="837"/>
      <c r="AA54" s="837"/>
      <c r="AB54" s="837"/>
      <c r="AC54" s="837"/>
      <c r="AD54" s="837"/>
      <c r="AE54" s="838"/>
      <c r="AF54" s="788"/>
      <c r="AG54" s="789"/>
      <c r="AH54" s="789"/>
      <c r="AI54" s="789"/>
      <c r="AJ54" s="790"/>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80"/>
      <c r="CI54" s="778"/>
      <c r="CJ54" s="778"/>
      <c r="CK54" s="778"/>
      <c r="CL54" s="779"/>
      <c r="CM54" s="780"/>
      <c r="CN54" s="778"/>
      <c r="CO54" s="778"/>
      <c r="CP54" s="778"/>
      <c r="CQ54" s="779"/>
      <c r="CR54" s="780"/>
      <c r="CS54" s="778"/>
      <c r="CT54" s="778"/>
      <c r="CU54" s="778"/>
      <c r="CV54" s="779"/>
      <c r="CW54" s="780"/>
      <c r="CX54" s="778"/>
      <c r="CY54" s="778"/>
      <c r="CZ54" s="778"/>
      <c r="DA54" s="779"/>
      <c r="DB54" s="780"/>
      <c r="DC54" s="778"/>
      <c r="DD54" s="778"/>
      <c r="DE54" s="778"/>
      <c r="DF54" s="779"/>
      <c r="DG54" s="780"/>
      <c r="DH54" s="778"/>
      <c r="DI54" s="778"/>
      <c r="DJ54" s="778"/>
      <c r="DK54" s="779"/>
      <c r="DL54" s="780"/>
      <c r="DM54" s="778"/>
      <c r="DN54" s="778"/>
      <c r="DO54" s="778"/>
      <c r="DP54" s="779"/>
      <c r="DQ54" s="780"/>
      <c r="DR54" s="778"/>
      <c r="DS54" s="778"/>
      <c r="DT54" s="778"/>
      <c r="DU54" s="779"/>
      <c r="DV54" s="774"/>
      <c r="DW54" s="775"/>
      <c r="DX54" s="775"/>
      <c r="DY54" s="775"/>
      <c r="DZ54" s="781"/>
      <c r="EA54" s="230"/>
    </row>
    <row r="55" spans="1:131" ht="26.25" customHeight="1" x14ac:dyDescent="0.2">
      <c r="A55" s="238">
        <v>28</v>
      </c>
      <c r="B55" s="782"/>
      <c r="C55" s="783"/>
      <c r="D55" s="783"/>
      <c r="E55" s="783"/>
      <c r="F55" s="783"/>
      <c r="G55" s="783"/>
      <c r="H55" s="783"/>
      <c r="I55" s="783"/>
      <c r="J55" s="783"/>
      <c r="K55" s="783"/>
      <c r="L55" s="783"/>
      <c r="M55" s="783"/>
      <c r="N55" s="783"/>
      <c r="O55" s="783"/>
      <c r="P55" s="784"/>
      <c r="Q55" s="836"/>
      <c r="R55" s="837"/>
      <c r="S55" s="837"/>
      <c r="T55" s="837"/>
      <c r="U55" s="837"/>
      <c r="V55" s="837"/>
      <c r="W55" s="837"/>
      <c r="X55" s="837"/>
      <c r="Y55" s="837"/>
      <c r="Z55" s="837"/>
      <c r="AA55" s="837"/>
      <c r="AB55" s="837"/>
      <c r="AC55" s="837"/>
      <c r="AD55" s="837"/>
      <c r="AE55" s="838"/>
      <c r="AF55" s="788"/>
      <c r="AG55" s="789"/>
      <c r="AH55" s="789"/>
      <c r="AI55" s="789"/>
      <c r="AJ55" s="790"/>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80"/>
      <c r="CI55" s="778"/>
      <c r="CJ55" s="778"/>
      <c r="CK55" s="778"/>
      <c r="CL55" s="779"/>
      <c r="CM55" s="780"/>
      <c r="CN55" s="778"/>
      <c r="CO55" s="778"/>
      <c r="CP55" s="778"/>
      <c r="CQ55" s="779"/>
      <c r="CR55" s="780"/>
      <c r="CS55" s="778"/>
      <c r="CT55" s="778"/>
      <c r="CU55" s="778"/>
      <c r="CV55" s="779"/>
      <c r="CW55" s="780"/>
      <c r="CX55" s="778"/>
      <c r="CY55" s="778"/>
      <c r="CZ55" s="778"/>
      <c r="DA55" s="779"/>
      <c r="DB55" s="780"/>
      <c r="DC55" s="778"/>
      <c r="DD55" s="778"/>
      <c r="DE55" s="778"/>
      <c r="DF55" s="779"/>
      <c r="DG55" s="780"/>
      <c r="DH55" s="778"/>
      <c r="DI55" s="778"/>
      <c r="DJ55" s="778"/>
      <c r="DK55" s="779"/>
      <c r="DL55" s="780"/>
      <c r="DM55" s="778"/>
      <c r="DN55" s="778"/>
      <c r="DO55" s="778"/>
      <c r="DP55" s="779"/>
      <c r="DQ55" s="780"/>
      <c r="DR55" s="778"/>
      <c r="DS55" s="778"/>
      <c r="DT55" s="778"/>
      <c r="DU55" s="779"/>
      <c r="DV55" s="774"/>
      <c r="DW55" s="775"/>
      <c r="DX55" s="775"/>
      <c r="DY55" s="775"/>
      <c r="DZ55" s="781"/>
      <c r="EA55" s="230"/>
    </row>
    <row r="56" spans="1:131" ht="26.25" customHeight="1" x14ac:dyDescent="0.2">
      <c r="A56" s="238">
        <v>29</v>
      </c>
      <c r="B56" s="782"/>
      <c r="C56" s="783"/>
      <c r="D56" s="783"/>
      <c r="E56" s="783"/>
      <c r="F56" s="783"/>
      <c r="G56" s="783"/>
      <c r="H56" s="783"/>
      <c r="I56" s="783"/>
      <c r="J56" s="783"/>
      <c r="K56" s="783"/>
      <c r="L56" s="783"/>
      <c r="M56" s="783"/>
      <c r="N56" s="783"/>
      <c r="O56" s="783"/>
      <c r="P56" s="784"/>
      <c r="Q56" s="836"/>
      <c r="R56" s="837"/>
      <c r="S56" s="837"/>
      <c r="T56" s="837"/>
      <c r="U56" s="837"/>
      <c r="V56" s="837"/>
      <c r="W56" s="837"/>
      <c r="X56" s="837"/>
      <c r="Y56" s="837"/>
      <c r="Z56" s="837"/>
      <c r="AA56" s="837"/>
      <c r="AB56" s="837"/>
      <c r="AC56" s="837"/>
      <c r="AD56" s="837"/>
      <c r="AE56" s="838"/>
      <c r="AF56" s="788"/>
      <c r="AG56" s="789"/>
      <c r="AH56" s="789"/>
      <c r="AI56" s="789"/>
      <c r="AJ56" s="790"/>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80"/>
      <c r="CI56" s="778"/>
      <c r="CJ56" s="778"/>
      <c r="CK56" s="778"/>
      <c r="CL56" s="779"/>
      <c r="CM56" s="780"/>
      <c r="CN56" s="778"/>
      <c r="CO56" s="778"/>
      <c r="CP56" s="778"/>
      <c r="CQ56" s="779"/>
      <c r="CR56" s="780"/>
      <c r="CS56" s="778"/>
      <c r="CT56" s="778"/>
      <c r="CU56" s="778"/>
      <c r="CV56" s="779"/>
      <c r="CW56" s="780"/>
      <c r="CX56" s="778"/>
      <c r="CY56" s="778"/>
      <c r="CZ56" s="778"/>
      <c r="DA56" s="779"/>
      <c r="DB56" s="780"/>
      <c r="DC56" s="778"/>
      <c r="DD56" s="778"/>
      <c r="DE56" s="778"/>
      <c r="DF56" s="779"/>
      <c r="DG56" s="780"/>
      <c r="DH56" s="778"/>
      <c r="DI56" s="778"/>
      <c r="DJ56" s="778"/>
      <c r="DK56" s="779"/>
      <c r="DL56" s="780"/>
      <c r="DM56" s="778"/>
      <c r="DN56" s="778"/>
      <c r="DO56" s="778"/>
      <c r="DP56" s="779"/>
      <c r="DQ56" s="780"/>
      <c r="DR56" s="778"/>
      <c r="DS56" s="778"/>
      <c r="DT56" s="778"/>
      <c r="DU56" s="779"/>
      <c r="DV56" s="774"/>
      <c r="DW56" s="775"/>
      <c r="DX56" s="775"/>
      <c r="DY56" s="775"/>
      <c r="DZ56" s="781"/>
      <c r="EA56" s="230"/>
    </row>
    <row r="57" spans="1:131" ht="26.25" customHeight="1" x14ac:dyDescent="0.2">
      <c r="A57" s="238">
        <v>30</v>
      </c>
      <c r="B57" s="782"/>
      <c r="C57" s="783"/>
      <c r="D57" s="783"/>
      <c r="E57" s="783"/>
      <c r="F57" s="783"/>
      <c r="G57" s="783"/>
      <c r="H57" s="783"/>
      <c r="I57" s="783"/>
      <c r="J57" s="783"/>
      <c r="K57" s="783"/>
      <c r="L57" s="783"/>
      <c r="M57" s="783"/>
      <c r="N57" s="783"/>
      <c r="O57" s="783"/>
      <c r="P57" s="784"/>
      <c r="Q57" s="836"/>
      <c r="R57" s="837"/>
      <c r="S57" s="837"/>
      <c r="T57" s="837"/>
      <c r="U57" s="837"/>
      <c r="V57" s="837"/>
      <c r="W57" s="837"/>
      <c r="X57" s="837"/>
      <c r="Y57" s="837"/>
      <c r="Z57" s="837"/>
      <c r="AA57" s="837"/>
      <c r="AB57" s="837"/>
      <c r="AC57" s="837"/>
      <c r="AD57" s="837"/>
      <c r="AE57" s="838"/>
      <c r="AF57" s="788"/>
      <c r="AG57" s="789"/>
      <c r="AH57" s="789"/>
      <c r="AI57" s="789"/>
      <c r="AJ57" s="790"/>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80"/>
      <c r="CI57" s="778"/>
      <c r="CJ57" s="778"/>
      <c r="CK57" s="778"/>
      <c r="CL57" s="779"/>
      <c r="CM57" s="780"/>
      <c r="CN57" s="778"/>
      <c r="CO57" s="778"/>
      <c r="CP57" s="778"/>
      <c r="CQ57" s="779"/>
      <c r="CR57" s="780"/>
      <c r="CS57" s="778"/>
      <c r="CT57" s="778"/>
      <c r="CU57" s="778"/>
      <c r="CV57" s="779"/>
      <c r="CW57" s="780"/>
      <c r="CX57" s="778"/>
      <c r="CY57" s="778"/>
      <c r="CZ57" s="778"/>
      <c r="DA57" s="779"/>
      <c r="DB57" s="780"/>
      <c r="DC57" s="778"/>
      <c r="DD57" s="778"/>
      <c r="DE57" s="778"/>
      <c r="DF57" s="779"/>
      <c r="DG57" s="780"/>
      <c r="DH57" s="778"/>
      <c r="DI57" s="778"/>
      <c r="DJ57" s="778"/>
      <c r="DK57" s="779"/>
      <c r="DL57" s="780"/>
      <c r="DM57" s="778"/>
      <c r="DN57" s="778"/>
      <c r="DO57" s="778"/>
      <c r="DP57" s="779"/>
      <c r="DQ57" s="780"/>
      <c r="DR57" s="778"/>
      <c r="DS57" s="778"/>
      <c r="DT57" s="778"/>
      <c r="DU57" s="779"/>
      <c r="DV57" s="774"/>
      <c r="DW57" s="775"/>
      <c r="DX57" s="775"/>
      <c r="DY57" s="775"/>
      <c r="DZ57" s="781"/>
      <c r="EA57" s="230"/>
    </row>
    <row r="58" spans="1:131" ht="26.25" customHeight="1" x14ac:dyDescent="0.2">
      <c r="A58" s="238">
        <v>31</v>
      </c>
      <c r="B58" s="782"/>
      <c r="C58" s="783"/>
      <c r="D58" s="783"/>
      <c r="E58" s="783"/>
      <c r="F58" s="783"/>
      <c r="G58" s="783"/>
      <c r="H58" s="783"/>
      <c r="I58" s="783"/>
      <c r="J58" s="783"/>
      <c r="K58" s="783"/>
      <c r="L58" s="783"/>
      <c r="M58" s="783"/>
      <c r="N58" s="783"/>
      <c r="O58" s="783"/>
      <c r="P58" s="784"/>
      <c r="Q58" s="836"/>
      <c r="R58" s="837"/>
      <c r="S58" s="837"/>
      <c r="T58" s="837"/>
      <c r="U58" s="837"/>
      <c r="V58" s="837"/>
      <c r="W58" s="837"/>
      <c r="X58" s="837"/>
      <c r="Y58" s="837"/>
      <c r="Z58" s="837"/>
      <c r="AA58" s="837"/>
      <c r="AB58" s="837"/>
      <c r="AC58" s="837"/>
      <c r="AD58" s="837"/>
      <c r="AE58" s="838"/>
      <c r="AF58" s="788"/>
      <c r="AG58" s="789"/>
      <c r="AH58" s="789"/>
      <c r="AI58" s="789"/>
      <c r="AJ58" s="790"/>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80"/>
      <c r="CI58" s="778"/>
      <c r="CJ58" s="778"/>
      <c r="CK58" s="778"/>
      <c r="CL58" s="779"/>
      <c r="CM58" s="780"/>
      <c r="CN58" s="778"/>
      <c r="CO58" s="778"/>
      <c r="CP58" s="778"/>
      <c r="CQ58" s="779"/>
      <c r="CR58" s="780"/>
      <c r="CS58" s="778"/>
      <c r="CT58" s="778"/>
      <c r="CU58" s="778"/>
      <c r="CV58" s="779"/>
      <c r="CW58" s="780"/>
      <c r="CX58" s="778"/>
      <c r="CY58" s="778"/>
      <c r="CZ58" s="778"/>
      <c r="DA58" s="779"/>
      <c r="DB58" s="780"/>
      <c r="DC58" s="778"/>
      <c r="DD58" s="778"/>
      <c r="DE58" s="778"/>
      <c r="DF58" s="779"/>
      <c r="DG58" s="780"/>
      <c r="DH58" s="778"/>
      <c r="DI58" s="778"/>
      <c r="DJ58" s="778"/>
      <c r="DK58" s="779"/>
      <c r="DL58" s="780"/>
      <c r="DM58" s="778"/>
      <c r="DN58" s="778"/>
      <c r="DO58" s="778"/>
      <c r="DP58" s="779"/>
      <c r="DQ58" s="780"/>
      <c r="DR58" s="778"/>
      <c r="DS58" s="778"/>
      <c r="DT58" s="778"/>
      <c r="DU58" s="779"/>
      <c r="DV58" s="774"/>
      <c r="DW58" s="775"/>
      <c r="DX58" s="775"/>
      <c r="DY58" s="775"/>
      <c r="DZ58" s="781"/>
      <c r="EA58" s="230"/>
    </row>
    <row r="59" spans="1:131" ht="26.25" customHeight="1" x14ac:dyDescent="0.2">
      <c r="A59" s="238">
        <v>32</v>
      </c>
      <c r="B59" s="782"/>
      <c r="C59" s="783"/>
      <c r="D59" s="783"/>
      <c r="E59" s="783"/>
      <c r="F59" s="783"/>
      <c r="G59" s="783"/>
      <c r="H59" s="783"/>
      <c r="I59" s="783"/>
      <c r="J59" s="783"/>
      <c r="K59" s="783"/>
      <c r="L59" s="783"/>
      <c r="M59" s="783"/>
      <c r="N59" s="783"/>
      <c r="O59" s="783"/>
      <c r="P59" s="784"/>
      <c r="Q59" s="836"/>
      <c r="R59" s="837"/>
      <c r="S59" s="837"/>
      <c r="T59" s="837"/>
      <c r="U59" s="837"/>
      <c r="V59" s="837"/>
      <c r="W59" s="837"/>
      <c r="X59" s="837"/>
      <c r="Y59" s="837"/>
      <c r="Z59" s="837"/>
      <c r="AA59" s="837"/>
      <c r="AB59" s="837"/>
      <c r="AC59" s="837"/>
      <c r="AD59" s="837"/>
      <c r="AE59" s="838"/>
      <c r="AF59" s="788"/>
      <c r="AG59" s="789"/>
      <c r="AH59" s="789"/>
      <c r="AI59" s="789"/>
      <c r="AJ59" s="790"/>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80"/>
      <c r="CI59" s="778"/>
      <c r="CJ59" s="778"/>
      <c r="CK59" s="778"/>
      <c r="CL59" s="779"/>
      <c r="CM59" s="780"/>
      <c r="CN59" s="778"/>
      <c r="CO59" s="778"/>
      <c r="CP59" s="778"/>
      <c r="CQ59" s="779"/>
      <c r="CR59" s="780"/>
      <c r="CS59" s="778"/>
      <c r="CT59" s="778"/>
      <c r="CU59" s="778"/>
      <c r="CV59" s="779"/>
      <c r="CW59" s="780"/>
      <c r="CX59" s="778"/>
      <c r="CY59" s="778"/>
      <c r="CZ59" s="778"/>
      <c r="DA59" s="779"/>
      <c r="DB59" s="780"/>
      <c r="DC59" s="778"/>
      <c r="DD59" s="778"/>
      <c r="DE59" s="778"/>
      <c r="DF59" s="779"/>
      <c r="DG59" s="780"/>
      <c r="DH59" s="778"/>
      <c r="DI59" s="778"/>
      <c r="DJ59" s="778"/>
      <c r="DK59" s="779"/>
      <c r="DL59" s="780"/>
      <c r="DM59" s="778"/>
      <c r="DN59" s="778"/>
      <c r="DO59" s="778"/>
      <c r="DP59" s="779"/>
      <c r="DQ59" s="780"/>
      <c r="DR59" s="778"/>
      <c r="DS59" s="778"/>
      <c r="DT59" s="778"/>
      <c r="DU59" s="779"/>
      <c r="DV59" s="774"/>
      <c r="DW59" s="775"/>
      <c r="DX59" s="775"/>
      <c r="DY59" s="775"/>
      <c r="DZ59" s="781"/>
      <c r="EA59" s="230"/>
    </row>
    <row r="60" spans="1:131" ht="26.25" customHeight="1" x14ac:dyDescent="0.2">
      <c r="A60" s="238">
        <v>33</v>
      </c>
      <c r="B60" s="782"/>
      <c r="C60" s="783"/>
      <c r="D60" s="783"/>
      <c r="E60" s="783"/>
      <c r="F60" s="783"/>
      <c r="G60" s="783"/>
      <c r="H60" s="783"/>
      <c r="I60" s="783"/>
      <c r="J60" s="783"/>
      <c r="K60" s="783"/>
      <c r="L60" s="783"/>
      <c r="M60" s="783"/>
      <c r="N60" s="783"/>
      <c r="O60" s="783"/>
      <c r="P60" s="784"/>
      <c r="Q60" s="836"/>
      <c r="R60" s="837"/>
      <c r="S60" s="837"/>
      <c r="T60" s="837"/>
      <c r="U60" s="837"/>
      <c r="V60" s="837"/>
      <c r="W60" s="837"/>
      <c r="X60" s="837"/>
      <c r="Y60" s="837"/>
      <c r="Z60" s="837"/>
      <c r="AA60" s="837"/>
      <c r="AB60" s="837"/>
      <c r="AC60" s="837"/>
      <c r="AD60" s="837"/>
      <c r="AE60" s="838"/>
      <c r="AF60" s="788"/>
      <c r="AG60" s="789"/>
      <c r="AH60" s="789"/>
      <c r="AI60" s="789"/>
      <c r="AJ60" s="790"/>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80"/>
      <c r="CI60" s="778"/>
      <c r="CJ60" s="778"/>
      <c r="CK60" s="778"/>
      <c r="CL60" s="779"/>
      <c r="CM60" s="780"/>
      <c r="CN60" s="778"/>
      <c r="CO60" s="778"/>
      <c r="CP60" s="778"/>
      <c r="CQ60" s="779"/>
      <c r="CR60" s="780"/>
      <c r="CS60" s="778"/>
      <c r="CT60" s="778"/>
      <c r="CU60" s="778"/>
      <c r="CV60" s="779"/>
      <c r="CW60" s="780"/>
      <c r="CX60" s="778"/>
      <c r="CY60" s="778"/>
      <c r="CZ60" s="778"/>
      <c r="DA60" s="779"/>
      <c r="DB60" s="780"/>
      <c r="DC60" s="778"/>
      <c r="DD60" s="778"/>
      <c r="DE60" s="778"/>
      <c r="DF60" s="779"/>
      <c r="DG60" s="780"/>
      <c r="DH60" s="778"/>
      <c r="DI60" s="778"/>
      <c r="DJ60" s="778"/>
      <c r="DK60" s="779"/>
      <c r="DL60" s="780"/>
      <c r="DM60" s="778"/>
      <c r="DN60" s="778"/>
      <c r="DO60" s="778"/>
      <c r="DP60" s="779"/>
      <c r="DQ60" s="780"/>
      <c r="DR60" s="778"/>
      <c r="DS60" s="778"/>
      <c r="DT60" s="778"/>
      <c r="DU60" s="779"/>
      <c r="DV60" s="774"/>
      <c r="DW60" s="775"/>
      <c r="DX60" s="775"/>
      <c r="DY60" s="775"/>
      <c r="DZ60" s="781"/>
      <c r="EA60" s="230"/>
    </row>
    <row r="61" spans="1:131" ht="26.25" customHeight="1" thickBot="1" x14ac:dyDescent="0.25">
      <c r="A61" s="238">
        <v>34</v>
      </c>
      <c r="B61" s="782"/>
      <c r="C61" s="783"/>
      <c r="D61" s="783"/>
      <c r="E61" s="783"/>
      <c r="F61" s="783"/>
      <c r="G61" s="783"/>
      <c r="H61" s="783"/>
      <c r="I61" s="783"/>
      <c r="J61" s="783"/>
      <c r="K61" s="783"/>
      <c r="L61" s="783"/>
      <c r="M61" s="783"/>
      <c r="N61" s="783"/>
      <c r="O61" s="783"/>
      <c r="P61" s="784"/>
      <c r="Q61" s="836"/>
      <c r="R61" s="837"/>
      <c r="S61" s="837"/>
      <c r="T61" s="837"/>
      <c r="U61" s="837"/>
      <c r="V61" s="837"/>
      <c r="W61" s="837"/>
      <c r="X61" s="837"/>
      <c r="Y61" s="837"/>
      <c r="Z61" s="837"/>
      <c r="AA61" s="837"/>
      <c r="AB61" s="837"/>
      <c r="AC61" s="837"/>
      <c r="AD61" s="837"/>
      <c r="AE61" s="838"/>
      <c r="AF61" s="788"/>
      <c r="AG61" s="789"/>
      <c r="AH61" s="789"/>
      <c r="AI61" s="789"/>
      <c r="AJ61" s="790"/>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80"/>
      <c r="CI61" s="778"/>
      <c r="CJ61" s="778"/>
      <c r="CK61" s="778"/>
      <c r="CL61" s="779"/>
      <c r="CM61" s="780"/>
      <c r="CN61" s="778"/>
      <c r="CO61" s="778"/>
      <c r="CP61" s="778"/>
      <c r="CQ61" s="779"/>
      <c r="CR61" s="780"/>
      <c r="CS61" s="778"/>
      <c r="CT61" s="778"/>
      <c r="CU61" s="778"/>
      <c r="CV61" s="779"/>
      <c r="CW61" s="780"/>
      <c r="CX61" s="778"/>
      <c r="CY61" s="778"/>
      <c r="CZ61" s="778"/>
      <c r="DA61" s="779"/>
      <c r="DB61" s="780"/>
      <c r="DC61" s="778"/>
      <c r="DD61" s="778"/>
      <c r="DE61" s="778"/>
      <c r="DF61" s="779"/>
      <c r="DG61" s="780"/>
      <c r="DH61" s="778"/>
      <c r="DI61" s="778"/>
      <c r="DJ61" s="778"/>
      <c r="DK61" s="779"/>
      <c r="DL61" s="780"/>
      <c r="DM61" s="778"/>
      <c r="DN61" s="778"/>
      <c r="DO61" s="778"/>
      <c r="DP61" s="779"/>
      <c r="DQ61" s="780"/>
      <c r="DR61" s="778"/>
      <c r="DS61" s="778"/>
      <c r="DT61" s="778"/>
      <c r="DU61" s="779"/>
      <c r="DV61" s="774"/>
      <c r="DW61" s="775"/>
      <c r="DX61" s="775"/>
      <c r="DY61" s="775"/>
      <c r="DZ61" s="781"/>
      <c r="EA61" s="230"/>
    </row>
    <row r="62" spans="1:131" ht="26.25" customHeight="1" x14ac:dyDescent="0.2">
      <c r="A62" s="238">
        <v>35</v>
      </c>
      <c r="B62" s="782"/>
      <c r="C62" s="783"/>
      <c r="D62" s="783"/>
      <c r="E62" s="783"/>
      <c r="F62" s="783"/>
      <c r="G62" s="783"/>
      <c r="H62" s="783"/>
      <c r="I62" s="783"/>
      <c r="J62" s="783"/>
      <c r="K62" s="783"/>
      <c r="L62" s="783"/>
      <c r="M62" s="783"/>
      <c r="N62" s="783"/>
      <c r="O62" s="783"/>
      <c r="P62" s="784"/>
      <c r="Q62" s="836"/>
      <c r="R62" s="837"/>
      <c r="S62" s="837"/>
      <c r="T62" s="837"/>
      <c r="U62" s="837"/>
      <c r="V62" s="837"/>
      <c r="W62" s="837"/>
      <c r="X62" s="837"/>
      <c r="Y62" s="837"/>
      <c r="Z62" s="837"/>
      <c r="AA62" s="837"/>
      <c r="AB62" s="837"/>
      <c r="AC62" s="837"/>
      <c r="AD62" s="837"/>
      <c r="AE62" s="838"/>
      <c r="AF62" s="788"/>
      <c r="AG62" s="789"/>
      <c r="AH62" s="789"/>
      <c r="AI62" s="789"/>
      <c r="AJ62" s="790"/>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409</v>
      </c>
      <c r="BK62" s="808"/>
      <c r="BL62" s="808"/>
      <c r="BM62" s="808"/>
      <c r="BN62" s="809"/>
      <c r="BO62" s="241"/>
      <c r="BP62" s="241"/>
      <c r="BQ62" s="238">
        <v>56</v>
      </c>
      <c r="BR62" s="239"/>
      <c r="BS62" s="774"/>
      <c r="BT62" s="775"/>
      <c r="BU62" s="775"/>
      <c r="BV62" s="775"/>
      <c r="BW62" s="775"/>
      <c r="BX62" s="775"/>
      <c r="BY62" s="775"/>
      <c r="BZ62" s="775"/>
      <c r="CA62" s="775"/>
      <c r="CB62" s="775"/>
      <c r="CC62" s="775"/>
      <c r="CD62" s="775"/>
      <c r="CE62" s="775"/>
      <c r="CF62" s="775"/>
      <c r="CG62" s="776"/>
      <c r="CH62" s="780"/>
      <c r="CI62" s="778"/>
      <c r="CJ62" s="778"/>
      <c r="CK62" s="778"/>
      <c r="CL62" s="779"/>
      <c r="CM62" s="780"/>
      <c r="CN62" s="778"/>
      <c r="CO62" s="778"/>
      <c r="CP62" s="778"/>
      <c r="CQ62" s="779"/>
      <c r="CR62" s="780"/>
      <c r="CS62" s="778"/>
      <c r="CT62" s="778"/>
      <c r="CU62" s="778"/>
      <c r="CV62" s="779"/>
      <c r="CW62" s="780"/>
      <c r="CX62" s="778"/>
      <c r="CY62" s="778"/>
      <c r="CZ62" s="778"/>
      <c r="DA62" s="779"/>
      <c r="DB62" s="780"/>
      <c r="DC62" s="778"/>
      <c r="DD62" s="778"/>
      <c r="DE62" s="778"/>
      <c r="DF62" s="779"/>
      <c r="DG62" s="780"/>
      <c r="DH62" s="778"/>
      <c r="DI62" s="778"/>
      <c r="DJ62" s="778"/>
      <c r="DK62" s="779"/>
      <c r="DL62" s="780"/>
      <c r="DM62" s="778"/>
      <c r="DN62" s="778"/>
      <c r="DO62" s="778"/>
      <c r="DP62" s="779"/>
      <c r="DQ62" s="780"/>
      <c r="DR62" s="778"/>
      <c r="DS62" s="778"/>
      <c r="DT62" s="778"/>
      <c r="DU62" s="779"/>
      <c r="DV62" s="774"/>
      <c r="DW62" s="775"/>
      <c r="DX62" s="775"/>
      <c r="DY62" s="775"/>
      <c r="DZ62" s="781"/>
      <c r="EA62" s="230"/>
    </row>
    <row r="63" spans="1:131" ht="26.25" customHeight="1" thickBot="1" x14ac:dyDescent="0.25">
      <c r="A63" s="240" t="s">
        <v>394</v>
      </c>
      <c r="B63" s="791" t="s">
        <v>410</v>
      </c>
      <c r="C63" s="792"/>
      <c r="D63" s="792"/>
      <c r="E63" s="792"/>
      <c r="F63" s="792"/>
      <c r="G63" s="792"/>
      <c r="H63" s="792"/>
      <c r="I63" s="792"/>
      <c r="J63" s="792"/>
      <c r="K63" s="792"/>
      <c r="L63" s="792"/>
      <c r="M63" s="792"/>
      <c r="N63" s="792"/>
      <c r="O63" s="792"/>
      <c r="P63" s="793"/>
      <c r="Q63" s="841"/>
      <c r="R63" s="842"/>
      <c r="S63" s="842"/>
      <c r="T63" s="842"/>
      <c r="U63" s="842"/>
      <c r="V63" s="842"/>
      <c r="W63" s="842"/>
      <c r="X63" s="842"/>
      <c r="Y63" s="842"/>
      <c r="Z63" s="842"/>
      <c r="AA63" s="842"/>
      <c r="AB63" s="842"/>
      <c r="AC63" s="842"/>
      <c r="AD63" s="842"/>
      <c r="AE63" s="843"/>
      <c r="AF63" s="844">
        <v>1841</v>
      </c>
      <c r="AG63" s="845"/>
      <c r="AH63" s="845"/>
      <c r="AI63" s="845"/>
      <c r="AJ63" s="846"/>
      <c r="AK63" s="847"/>
      <c r="AL63" s="842"/>
      <c r="AM63" s="842"/>
      <c r="AN63" s="842"/>
      <c r="AO63" s="842"/>
      <c r="AP63" s="845" t="s">
        <v>580</v>
      </c>
      <c r="AQ63" s="845"/>
      <c r="AR63" s="845"/>
      <c r="AS63" s="845"/>
      <c r="AT63" s="845"/>
      <c r="AU63" s="845" t="s">
        <v>580</v>
      </c>
      <c r="AV63" s="845"/>
      <c r="AW63" s="845"/>
      <c r="AX63" s="845"/>
      <c r="AY63" s="845"/>
      <c r="AZ63" s="849"/>
      <c r="BA63" s="849"/>
      <c r="BB63" s="849"/>
      <c r="BC63" s="849"/>
      <c r="BD63" s="849"/>
      <c r="BE63" s="850"/>
      <c r="BF63" s="850"/>
      <c r="BG63" s="850"/>
      <c r="BH63" s="850"/>
      <c r="BI63" s="851"/>
      <c r="BJ63" s="852" t="s">
        <v>140</v>
      </c>
      <c r="BK63" s="853"/>
      <c r="BL63" s="853"/>
      <c r="BM63" s="853"/>
      <c r="BN63" s="854"/>
      <c r="BO63" s="241"/>
      <c r="BP63" s="241"/>
      <c r="BQ63" s="238">
        <v>57</v>
      </c>
      <c r="BR63" s="239"/>
      <c r="BS63" s="774"/>
      <c r="BT63" s="775"/>
      <c r="BU63" s="775"/>
      <c r="BV63" s="775"/>
      <c r="BW63" s="775"/>
      <c r="BX63" s="775"/>
      <c r="BY63" s="775"/>
      <c r="BZ63" s="775"/>
      <c r="CA63" s="775"/>
      <c r="CB63" s="775"/>
      <c r="CC63" s="775"/>
      <c r="CD63" s="775"/>
      <c r="CE63" s="775"/>
      <c r="CF63" s="775"/>
      <c r="CG63" s="776"/>
      <c r="CH63" s="780"/>
      <c r="CI63" s="778"/>
      <c r="CJ63" s="778"/>
      <c r="CK63" s="778"/>
      <c r="CL63" s="779"/>
      <c r="CM63" s="780"/>
      <c r="CN63" s="778"/>
      <c r="CO63" s="778"/>
      <c r="CP63" s="778"/>
      <c r="CQ63" s="779"/>
      <c r="CR63" s="780"/>
      <c r="CS63" s="778"/>
      <c r="CT63" s="778"/>
      <c r="CU63" s="778"/>
      <c r="CV63" s="779"/>
      <c r="CW63" s="780"/>
      <c r="CX63" s="778"/>
      <c r="CY63" s="778"/>
      <c r="CZ63" s="778"/>
      <c r="DA63" s="779"/>
      <c r="DB63" s="780"/>
      <c r="DC63" s="778"/>
      <c r="DD63" s="778"/>
      <c r="DE63" s="778"/>
      <c r="DF63" s="779"/>
      <c r="DG63" s="780"/>
      <c r="DH63" s="778"/>
      <c r="DI63" s="778"/>
      <c r="DJ63" s="778"/>
      <c r="DK63" s="779"/>
      <c r="DL63" s="780"/>
      <c r="DM63" s="778"/>
      <c r="DN63" s="778"/>
      <c r="DO63" s="778"/>
      <c r="DP63" s="779"/>
      <c r="DQ63" s="780"/>
      <c r="DR63" s="778"/>
      <c r="DS63" s="778"/>
      <c r="DT63" s="778"/>
      <c r="DU63" s="779"/>
      <c r="DV63" s="774"/>
      <c r="DW63" s="775"/>
      <c r="DX63" s="775"/>
      <c r="DY63" s="775"/>
      <c r="DZ63" s="781"/>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80"/>
      <c r="CI64" s="778"/>
      <c r="CJ64" s="778"/>
      <c r="CK64" s="778"/>
      <c r="CL64" s="779"/>
      <c r="CM64" s="780"/>
      <c r="CN64" s="778"/>
      <c r="CO64" s="778"/>
      <c r="CP64" s="778"/>
      <c r="CQ64" s="779"/>
      <c r="CR64" s="780"/>
      <c r="CS64" s="778"/>
      <c r="CT64" s="778"/>
      <c r="CU64" s="778"/>
      <c r="CV64" s="779"/>
      <c r="CW64" s="780"/>
      <c r="CX64" s="778"/>
      <c r="CY64" s="778"/>
      <c r="CZ64" s="778"/>
      <c r="DA64" s="779"/>
      <c r="DB64" s="780"/>
      <c r="DC64" s="778"/>
      <c r="DD64" s="778"/>
      <c r="DE64" s="778"/>
      <c r="DF64" s="779"/>
      <c r="DG64" s="780"/>
      <c r="DH64" s="778"/>
      <c r="DI64" s="778"/>
      <c r="DJ64" s="778"/>
      <c r="DK64" s="779"/>
      <c r="DL64" s="780"/>
      <c r="DM64" s="778"/>
      <c r="DN64" s="778"/>
      <c r="DO64" s="778"/>
      <c r="DP64" s="779"/>
      <c r="DQ64" s="780"/>
      <c r="DR64" s="778"/>
      <c r="DS64" s="778"/>
      <c r="DT64" s="778"/>
      <c r="DU64" s="779"/>
      <c r="DV64" s="774"/>
      <c r="DW64" s="775"/>
      <c r="DX64" s="775"/>
      <c r="DY64" s="775"/>
      <c r="DZ64" s="781"/>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80"/>
      <c r="CI65" s="778"/>
      <c r="CJ65" s="778"/>
      <c r="CK65" s="778"/>
      <c r="CL65" s="779"/>
      <c r="CM65" s="780"/>
      <c r="CN65" s="778"/>
      <c r="CO65" s="778"/>
      <c r="CP65" s="778"/>
      <c r="CQ65" s="779"/>
      <c r="CR65" s="780"/>
      <c r="CS65" s="778"/>
      <c r="CT65" s="778"/>
      <c r="CU65" s="778"/>
      <c r="CV65" s="779"/>
      <c r="CW65" s="780"/>
      <c r="CX65" s="778"/>
      <c r="CY65" s="778"/>
      <c r="CZ65" s="778"/>
      <c r="DA65" s="779"/>
      <c r="DB65" s="780"/>
      <c r="DC65" s="778"/>
      <c r="DD65" s="778"/>
      <c r="DE65" s="778"/>
      <c r="DF65" s="779"/>
      <c r="DG65" s="780"/>
      <c r="DH65" s="778"/>
      <c r="DI65" s="778"/>
      <c r="DJ65" s="778"/>
      <c r="DK65" s="779"/>
      <c r="DL65" s="780"/>
      <c r="DM65" s="778"/>
      <c r="DN65" s="778"/>
      <c r="DO65" s="778"/>
      <c r="DP65" s="779"/>
      <c r="DQ65" s="780"/>
      <c r="DR65" s="778"/>
      <c r="DS65" s="778"/>
      <c r="DT65" s="778"/>
      <c r="DU65" s="779"/>
      <c r="DV65" s="774"/>
      <c r="DW65" s="775"/>
      <c r="DX65" s="775"/>
      <c r="DY65" s="775"/>
      <c r="DZ65" s="781"/>
      <c r="EA65" s="230"/>
    </row>
    <row r="66" spans="1:131" ht="26.25" customHeight="1" x14ac:dyDescent="0.2">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399</v>
      </c>
      <c r="W66" s="734"/>
      <c r="X66" s="734"/>
      <c r="Y66" s="734"/>
      <c r="Z66" s="735"/>
      <c r="AA66" s="733" t="s">
        <v>400</v>
      </c>
      <c r="AB66" s="734"/>
      <c r="AC66" s="734"/>
      <c r="AD66" s="734"/>
      <c r="AE66" s="735"/>
      <c r="AF66" s="855" t="s">
        <v>401</v>
      </c>
      <c r="AG66" s="817"/>
      <c r="AH66" s="817"/>
      <c r="AI66" s="817"/>
      <c r="AJ66" s="856"/>
      <c r="AK66" s="733" t="s">
        <v>402</v>
      </c>
      <c r="AL66" s="728"/>
      <c r="AM66" s="728"/>
      <c r="AN66" s="728"/>
      <c r="AO66" s="729"/>
      <c r="AP66" s="733" t="s">
        <v>403</v>
      </c>
      <c r="AQ66" s="734"/>
      <c r="AR66" s="734"/>
      <c r="AS66" s="734"/>
      <c r="AT66" s="735"/>
      <c r="AU66" s="733" t="s">
        <v>414</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20"/>
      <c r="AH67" s="820"/>
      <c r="AI67" s="820"/>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2">
      <c r="A68" s="236">
        <v>1</v>
      </c>
      <c r="B68" s="871" t="s">
        <v>567</v>
      </c>
      <c r="C68" s="872"/>
      <c r="D68" s="872"/>
      <c r="E68" s="872"/>
      <c r="F68" s="872"/>
      <c r="G68" s="872"/>
      <c r="H68" s="872"/>
      <c r="I68" s="872"/>
      <c r="J68" s="872"/>
      <c r="K68" s="872"/>
      <c r="L68" s="872"/>
      <c r="M68" s="872"/>
      <c r="N68" s="872"/>
      <c r="O68" s="872"/>
      <c r="P68" s="873"/>
      <c r="Q68" s="874">
        <v>7627</v>
      </c>
      <c r="R68" s="867">
        <v>7961</v>
      </c>
      <c r="S68" s="867">
        <v>7961</v>
      </c>
      <c r="T68" s="867">
        <v>7961</v>
      </c>
      <c r="U68" s="867">
        <v>7961</v>
      </c>
      <c r="V68" s="867">
        <v>7180</v>
      </c>
      <c r="W68" s="867">
        <v>7475</v>
      </c>
      <c r="X68" s="867">
        <v>7475</v>
      </c>
      <c r="Y68" s="867">
        <v>7475</v>
      </c>
      <c r="Z68" s="867">
        <v>7475</v>
      </c>
      <c r="AA68" s="867">
        <v>448</v>
      </c>
      <c r="AB68" s="867">
        <v>486</v>
      </c>
      <c r="AC68" s="867">
        <v>486</v>
      </c>
      <c r="AD68" s="867">
        <v>486</v>
      </c>
      <c r="AE68" s="867">
        <v>486</v>
      </c>
      <c r="AF68" s="867">
        <v>448</v>
      </c>
      <c r="AG68" s="867">
        <v>486</v>
      </c>
      <c r="AH68" s="867">
        <v>486</v>
      </c>
      <c r="AI68" s="867">
        <v>486</v>
      </c>
      <c r="AJ68" s="867">
        <v>486</v>
      </c>
      <c r="AK68" s="867">
        <v>150</v>
      </c>
      <c r="AL68" s="867"/>
      <c r="AM68" s="867"/>
      <c r="AN68" s="867"/>
      <c r="AO68" s="867"/>
      <c r="AP68" s="867">
        <v>3385</v>
      </c>
      <c r="AQ68" s="867">
        <v>4476</v>
      </c>
      <c r="AR68" s="867">
        <v>4476</v>
      </c>
      <c r="AS68" s="867">
        <v>4476</v>
      </c>
      <c r="AT68" s="867">
        <v>4476</v>
      </c>
      <c r="AU68" s="868">
        <v>146</v>
      </c>
      <c r="AV68" s="868">
        <v>192</v>
      </c>
      <c r="AW68" s="868">
        <v>192</v>
      </c>
      <c r="AX68" s="868">
        <v>192</v>
      </c>
      <c r="AY68" s="868">
        <v>192</v>
      </c>
      <c r="AZ68" s="869"/>
      <c r="BA68" s="869"/>
      <c r="BB68" s="869"/>
      <c r="BC68" s="869"/>
      <c r="BD68" s="870"/>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2">
      <c r="A69" s="238">
        <v>2</v>
      </c>
      <c r="B69" s="875" t="s">
        <v>568</v>
      </c>
      <c r="C69" s="876"/>
      <c r="D69" s="876"/>
      <c r="E69" s="876"/>
      <c r="F69" s="876"/>
      <c r="G69" s="876"/>
      <c r="H69" s="876"/>
      <c r="I69" s="876"/>
      <c r="J69" s="876"/>
      <c r="K69" s="876"/>
      <c r="L69" s="876"/>
      <c r="M69" s="876"/>
      <c r="N69" s="876"/>
      <c r="O69" s="876"/>
      <c r="P69" s="877"/>
      <c r="Q69" s="882">
        <v>209690</v>
      </c>
      <c r="R69" s="883">
        <v>144168</v>
      </c>
      <c r="S69" s="883">
        <v>144168</v>
      </c>
      <c r="T69" s="883">
        <v>144168</v>
      </c>
      <c r="U69" s="883">
        <v>144168</v>
      </c>
      <c r="V69" s="883">
        <v>191668</v>
      </c>
      <c r="W69" s="883">
        <v>138019</v>
      </c>
      <c r="X69" s="883">
        <v>138019</v>
      </c>
      <c r="Y69" s="883">
        <v>138019</v>
      </c>
      <c r="Z69" s="883">
        <v>138019</v>
      </c>
      <c r="AA69" s="883">
        <v>18022</v>
      </c>
      <c r="AB69" s="883">
        <v>6149</v>
      </c>
      <c r="AC69" s="883">
        <v>6149</v>
      </c>
      <c r="AD69" s="883">
        <v>6149</v>
      </c>
      <c r="AE69" s="883">
        <v>6149</v>
      </c>
      <c r="AF69" s="883">
        <v>39212</v>
      </c>
      <c r="AG69" s="883">
        <v>32354</v>
      </c>
      <c r="AH69" s="883">
        <v>32354</v>
      </c>
      <c r="AI69" s="883">
        <v>32354</v>
      </c>
      <c r="AJ69" s="883">
        <v>32354</v>
      </c>
      <c r="AK69" s="884" t="s">
        <v>572</v>
      </c>
      <c r="AL69" s="884"/>
      <c r="AM69" s="884"/>
      <c r="AN69" s="884"/>
      <c r="AO69" s="884"/>
      <c r="AP69" s="884" t="s">
        <v>572</v>
      </c>
      <c r="AQ69" s="884"/>
      <c r="AR69" s="884"/>
      <c r="AS69" s="884"/>
      <c r="AT69" s="884"/>
      <c r="AU69" s="884" t="s">
        <v>572</v>
      </c>
      <c r="AV69" s="884"/>
      <c r="AW69" s="884"/>
      <c r="AX69" s="884"/>
      <c r="AY69" s="884"/>
      <c r="AZ69" s="885" t="s">
        <v>573</v>
      </c>
      <c r="BA69" s="886"/>
      <c r="BB69" s="886"/>
      <c r="BC69" s="886"/>
      <c r="BD69" s="887"/>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2">
      <c r="A70" s="238">
        <v>3</v>
      </c>
      <c r="B70" s="875" t="s">
        <v>569</v>
      </c>
      <c r="C70" s="876"/>
      <c r="D70" s="876"/>
      <c r="E70" s="876"/>
      <c r="F70" s="876"/>
      <c r="G70" s="876"/>
      <c r="H70" s="876"/>
      <c r="I70" s="876"/>
      <c r="J70" s="876"/>
      <c r="K70" s="876"/>
      <c r="L70" s="876"/>
      <c r="M70" s="876"/>
      <c r="N70" s="876"/>
      <c r="O70" s="876"/>
      <c r="P70" s="877"/>
      <c r="Q70" s="878">
        <v>108542</v>
      </c>
      <c r="R70" s="879">
        <v>76940</v>
      </c>
      <c r="S70" s="879">
        <v>76940</v>
      </c>
      <c r="T70" s="879">
        <v>76940</v>
      </c>
      <c r="U70" s="880">
        <v>76940</v>
      </c>
      <c r="V70" s="881">
        <v>104627</v>
      </c>
      <c r="W70" s="879">
        <v>73165</v>
      </c>
      <c r="X70" s="879">
        <v>73165</v>
      </c>
      <c r="Y70" s="879">
        <v>73165</v>
      </c>
      <c r="Z70" s="880">
        <v>73165</v>
      </c>
      <c r="AA70" s="881">
        <v>3915</v>
      </c>
      <c r="AB70" s="879">
        <v>3775</v>
      </c>
      <c r="AC70" s="879">
        <v>3775</v>
      </c>
      <c r="AD70" s="879">
        <v>3775</v>
      </c>
      <c r="AE70" s="880">
        <v>3775</v>
      </c>
      <c r="AF70" s="881">
        <v>3732</v>
      </c>
      <c r="AG70" s="879">
        <v>3775</v>
      </c>
      <c r="AH70" s="879">
        <v>3775</v>
      </c>
      <c r="AI70" s="879">
        <v>3775</v>
      </c>
      <c r="AJ70" s="880">
        <v>3775</v>
      </c>
      <c r="AK70" s="881">
        <v>9372</v>
      </c>
      <c r="AL70" s="879">
        <v>7300</v>
      </c>
      <c r="AM70" s="879">
        <v>7300</v>
      </c>
      <c r="AN70" s="879">
        <v>7300</v>
      </c>
      <c r="AO70" s="880">
        <v>7300</v>
      </c>
      <c r="AP70" s="881">
        <v>77752</v>
      </c>
      <c r="AQ70" s="879">
        <v>42318</v>
      </c>
      <c r="AR70" s="879">
        <v>42318</v>
      </c>
      <c r="AS70" s="879">
        <v>42318</v>
      </c>
      <c r="AT70" s="880">
        <v>42318</v>
      </c>
      <c r="AU70" s="831">
        <v>778</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2">
      <c r="A71" s="238">
        <v>4</v>
      </c>
      <c r="B71" s="875" t="s">
        <v>570</v>
      </c>
      <c r="C71" s="876"/>
      <c r="D71" s="876"/>
      <c r="E71" s="876"/>
      <c r="F71" s="876"/>
      <c r="G71" s="876"/>
      <c r="H71" s="876"/>
      <c r="I71" s="876"/>
      <c r="J71" s="876"/>
      <c r="K71" s="876"/>
      <c r="L71" s="876"/>
      <c r="M71" s="876"/>
      <c r="N71" s="876"/>
      <c r="O71" s="876"/>
      <c r="P71" s="877"/>
      <c r="Q71" s="878">
        <v>7352</v>
      </c>
      <c r="R71" s="879">
        <v>6933</v>
      </c>
      <c r="S71" s="879">
        <v>6933</v>
      </c>
      <c r="T71" s="879">
        <v>6933</v>
      </c>
      <c r="U71" s="880">
        <v>6933</v>
      </c>
      <c r="V71" s="881">
        <v>7276</v>
      </c>
      <c r="W71" s="879">
        <v>6850</v>
      </c>
      <c r="X71" s="879">
        <v>6850</v>
      </c>
      <c r="Y71" s="879">
        <v>6850</v>
      </c>
      <c r="Z71" s="880">
        <v>6850</v>
      </c>
      <c r="AA71" s="881">
        <v>76</v>
      </c>
      <c r="AB71" s="879">
        <v>82</v>
      </c>
      <c r="AC71" s="879">
        <v>82</v>
      </c>
      <c r="AD71" s="879">
        <v>82</v>
      </c>
      <c r="AE71" s="880">
        <v>82</v>
      </c>
      <c r="AF71" s="881">
        <v>76</v>
      </c>
      <c r="AG71" s="879">
        <v>82</v>
      </c>
      <c r="AH71" s="879">
        <v>82</v>
      </c>
      <c r="AI71" s="879">
        <v>82</v>
      </c>
      <c r="AJ71" s="880">
        <v>82</v>
      </c>
      <c r="AK71" s="881">
        <v>3086</v>
      </c>
      <c r="AL71" s="879">
        <v>2485</v>
      </c>
      <c r="AM71" s="879">
        <v>2485</v>
      </c>
      <c r="AN71" s="879">
        <v>2485</v>
      </c>
      <c r="AO71" s="880">
        <v>2485</v>
      </c>
      <c r="AP71" s="888" t="s">
        <v>572</v>
      </c>
      <c r="AQ71" s="889"/>
      <c r="AR71" s="889"/>
      <c r="AS71" s="889"/>
      <c r="AT71" s="890"/>
      <c r="AU71" s="888" t="s">
        <v>572</v>
      </c>
      <c r="AV71" s="889"/>
      <c r="AW71" s="889"/>
      <c r="AX71" s="889"/>
      <c r="AY71" s="890"/>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2">
      <c r="A72" s="238">
        <v>5</v>
      </c>
      <c r="B72" s="875" t="s">
        <v>571</v>
      </c>
      <c r="C72" s="876"/>
      <c r="D72" s="876"/>
      <c r="E72" s="876"/>
      <c r="F72" s="876"/>
      <c r="G72" s="876"/>
      <c r="H72" s="876"/>
      <c r="I72" s="876"/>
      <c r="J72" s="876"/>
      <c r="K72" s="876"/>
      <c r="L72" s="876"/>
      <c r="M72" s="876"/>
      <c r="N72" s="876"/>
      <c r="O72" s="876"/>
      <c r="P72" s="877"/>
      <c r="Q72" s="878">
        <v>1524702</v>
      </c>
      <c r="R72" s="879">
        <v>1385861</v>
      </c>
      <c r="S72" s="879">
        <v>1385861</v>
      </c>
      <c r="T72" s="879">
        <v>1385861</v>
      </c>
      <c r="U72" s="880">
        <v>1385861</v>
      </c>
      <c r="V72" s="881">
        <v>1496148</v>
      </c>
      <c r="W72" s="879">
        <v>1346246</v>
      </c>
      <c r="X72" s="879">
        <v>1346246</v>
      </c>
      <c r="Y72" s="879">
        <v>1346246</v>
      </c>
      <c r="Z72" s="880">
        <v>1346246</v>
      </c>
      <c r="AA72" s="881">
        <v>28554</v>
      </c>
      <c r="AB72" s="879">
        <v>39615</v>
      </c>
      <c r="AC72" s="879">
        <v>39615</v>
      </c>
      <c r="AD72" s="879">
        <v>39615</v>
      </c>
      <c r="AE72" s="880">
        <v>39615</v>
      </c>
      <c r="AF72" s="881">
        <v>28554</v>
      </c>
      <c r="AG72" s="879">
        <v>39615</v>
      </c>
      <c r="AH72" s="879">
        <v>39615</v>
      </c>
      <c r="AI72" s="879">
        <v>39615</v>
      </c>
      <c r="AJ72" s="880">
        <v>39615</v>
      </c>
      <c r="AK72" s="891">
        <v>15234</v>
      </c>
      <c r="AL72" s="892">
        <v>13582</v>
      </c>
      <c r="AM72" s="892">
        <v>13582</v>
      </c>
      <c r="AN72" s="892">
        <v>13582</v>
      </c>
      <c r="AO72" s="893">
        <v>13582</v>
      </c>
      <c r="AP72" s="888" t="s">
        <v>572</v>
      </c>
      <c r="AQ72" s="889"/>
      <c r="AR72" s="889"/>
      <c r="AS72" s="889"/>
      <c r="AT72" s="890"/>
      <c r="AU72" s="888" t="s">
        <v>572</v>
      </c>
      <c r="AV72" s="889"/>
      <c r="AW72" s="889"/>
      <c r="AX72" s="889"/>
      <c r="AY72" s="890"/>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2">
      <c r="A73" s="238">
        <v>6</v>
      </c>
      <c r="B73" s="875"/>
      <c r="C73" s="876"/>
      <c r="D73" s="876"/>
      <c r="E73" s="876"/>
      <c r="F73" s="876"/>
      <c r="G73" s="876"/>
      <c r="H73" s="876"/>
      <c r="I73" s="876"/>
      <c r="J73" s="876"/>
      <c r="K73" s="876"/>
      <c r="L73" s="876"/>
      <c r="M73" s="876"/>
      <c r="N73" s="876"/>
      <c r="O73" s="876"/>
      <c r="P73" s="877"/>
      <c r="Q73" s="894"/>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2">
      <c r="A74" s="238">
        <v>7</v>
      </c>
      <c r="B74" s="875"/>
      <c r="C74" s="876"/>
      <c r="D74" s="876"/>
      <c r="E74" s="876"/>
      <c r="F74" s="876"/>
      <c r="G74" s="876"/>
      <c r="H74" s="876"/>
      <c r="I74" s="876"/>
      <c r="J74" s="876"/>
      <c r="K74" s="876"/>
      <c r="L74" s="876"/>
      <c r="M74" s="876"/>
      <c r="N74" s="876"/>
      <c r="O74" s="876"/>
      <c r="P74" s="877"/>
      <c r="Q74" s="894"/>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2">
      <c r="A75" s="238">
        <v>8</v>
      </c>
      <c r="B75" s="875"/>
      <c r="C75" s="876"/>
      <c r="D75" s="876"/>
      <c r="E75" s="876"/>
      <c r="F75" s="876"/>
      <c r="G75" s="876"/>
      <c r="H75" s="876"/>
      <c r="I75" s="876"/>
      <c r="J75" s="876"/>
      <c r="K75" s="876"/>
      <c r="L75" s="876"/>
      <c r="M75" s="876"/>
      <c r="N75" s="876"/>
      <c r="O75" s="876"/>
      <c r="P75" s="877"/>
      <c r="Q75" s="895"/>
      <c r="R75" s="896"/>
      <c r="S75" s="896"/>
      <c r="T75" s="896"/>
      <c r="U75" s="835"/>
      <c r="V75" s="897"/>
      <c r="W75" s="896"/>
      <c r="X75" s="896"/>
      <c r="Y75" s="896"/>
      <c r="Z75" s="835"/>
      <c r="AA75" s="897"/>
      <c r="AB75" s="896"/>
      <c r="AC75" s="896"/>
      <c r="AD75" s="896"/>
      <c r="AE75" s="835"/>
      <c r="AF75" s="897"/>
      <c r="AG75" s="896"/>
      <c r="AH75" s="896"/>
      <c r="AI75" s="896"/>
      <c r="AJ75" s="835"/>
      <c r="AK75" s="897"/>
      <c r="AL75" s="896"/>
      <c r="AM75" s="896"/>
      <c r="AN75" s="896"/>
      <c r="AO75" s="835"/>
      <c r="AP75" s="897"/>
      <c r="AQ75" s="896"/>
      <c r="AR75" s="896"/>
      <c r="AS75" s="896"/>
      <c r="AT75" s="835"/>
      <c r="AU75" s="897"/>
      <c r="AV75" s="896"/>
      <c r="AW75" s="896"/>
      <c r="AX75" s="896"/>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2">
      <c r="A76" s="238">
        <v>9</v>
      </c>
      <c r="B76" s="875"/>
      <c r="C76" s="876"/>
      <c r="D76" s="876"/>
      <c r="E76" s="876"/>
      <c r="F76" s="876"/>
      <c r="G76" s="876"/>
      <c r="H76" s="876"/>
      <c r="I76" s="876"/>
      <c r="J76" s="876"/>
      <c r="K76" s="876"/>
      <c r="L76" s="876"/>
      <c r="M76" s="876"/>
      <c r="N76" s="876"/>
      <c r="O76" s="876"/>
      <c r="P76" s="877"/>
      <c r="Q76" s="895"/>
      <c r="R76" s="896"/>
      <c r="S76" s="896"/>
      <c r="T76" s="896"/>
      <c r="U76" s="835"/>
      <c r="V76" s="897"/>
      <c r="W76" s="896"/>
      <c r="X76" s="896"/>
      <c r="Y76" s="896"/>
      <c r="Z76" s="835"/>
      <c r="AA76" s="897"/>
      <c r="AB76" s="896"/>
      <c r="AC76" s="896"/>
      <c r="AD76" s="896"/>
      <c r="AE76" s="835"/>
      <c r="AF76" s="897"/>
      <c r="AG76" s="896"/>
      <c r="AH76" s="896"/>
      <c r="AI76" s="896"/>
      <c r="AJ76" s="835"/>
      <c r="AK76" s="897"/>
      <c r="AL76" s="896"/>
      <c r="AM76" s="896"/>
      <c r="AN76" s="896"/>
      <c r="AO76" s="835"/>
      <c r="AP76" s="897"/>
      <c r="AQ76" s="896"/>
      <c r="AR76" s="896"/>
      <c r="AS76" s="896"/>
      <c r="AT76" s="835"/>
      <c r="AU76" s="897"/>
      <c r="AV76" s="896"/>
      <c r="AW76" s="896"/>
      <c r="AX76" s="896"/>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2">
      <c r="A77" s="238">
        <v>10</v>
      </c>
      <c r="B77" s="875"/>
      <c r="C77" s="876"/>
      <c r="D77" s="876"/>
      <c r="E77" s="876"/>
      <c r="F77" s="876"/>
      <c r="G77" s="876"/>
      <c r="H77" s="876"/>
      <c r="I77" s="876"/>
      <c r="J77" s="876"/>
      <c r="K77" s="876"/>
      <c r="L77" s="876"/>
      <c r="M77" s="876"/>
      <c r="N77" s="876"/>
      <c r="O77" s="876"/>
      <c r="P77" s="877"/>
      <c r="Q77" s="895"/>
      <c r="R77" s="896"/>
      <c r="S77" s="896"/>
      <c r="T77" s="896"/>
      <c r="U77" s="835"/>
      <c r="V77" s="897"/>
      <c r="W77" s="896"/>
      <c r="X77" s="896"/>
      <c r="Y77" s="896"/>
      <c r="Z77" s="835"/>
      <c r="AA77" s="897"/>
      <c r="AB77" s="896"/>
      <c r="AC77" s="896"/>
      <c r="AD77" s="896"/>
      <c r="AE77" s="835"/>
      <c r="AF77" s="897"/>
      <c r="AG77" s="896"/>
      <c r="AH77" s="896"/>
      <c r="AI77" s="896"/>
      <c r="AJ77" s="835"/>
      <c r="AK77" s="897"/>
      <c r="AL77" s="896"/>
      <c r="AM77" s="896"/>
      <c r="AN77" s="896"/>
      <c r="AO77" s="835"/>
      <c r="AP77" s="897"/>
      <c r="AQ77" s="896"/>
      <c r="AR77" s="896"/>
      <c r="AS77" s="896"/>
      <c r="AT77" s="835"/>
      <c r="AU77" s="897"/>
      <c r="AV77" s="896"/>
      <c r="AW77" s="896"/>
      <c r="AX77" s="896"/>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2">
      <c r="A78" s="238">
        <v>11</v>
      </c>
      <c r="B78" s="875"/>
      <c r="C78" s="876"/>
      <c r="D78" s="876"/>
      <c r="E78" s="876"/>
      <c r="F78" s="876"/>
      <c r="G78" s="876"/>
      <c r="H78" s="876"/>
      <c r="I78" s="876"/>
      <c r="J78" s="876"/>
      <c r="K78" s="876"/>
      <c r="L78" s="876"/>
      <c r="M78" s="876"/>
      <c r="N78" s="876"/>
      <c r="O78" s="876"/>
      <c r="P78" s="877"/>
      <c r="Q78" s="894"/>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2">
      <c r="A79" s="238">
        <v>12</v>
      </c>
      <c r="B79" s="875"/>
      <c r="C79" s="876"/>
      <c r="D79" s="876"/>
      <c r="E79" s="876"/>
      <c r="F79" s="876"/>
      <c r="G79" s="876"/>
      <c r="H79" s="876"/>
      <c r="I79" s="876"/>
      <c r="J79" s="876"/>
      <c r="K79" s="876"/>
      <c r="L79" s="876"/>
      <c r="M79" s="876"/>
      <c r="N79" s="876"/>
      <c r="O79" s="876"/>
      <c r="P79" s="877"/>
      <c r="Q79" s="894"/>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2">
      <c r="A80" s="238">
        <v>13</v>
      </c>
      <c r="B80" s="875"/>
      <c r="C80" s="876"/>
      <c r="D80" s="876"/>
      <c r="E80" s="876"/>
      <c r="F80" s="876"/>
      <c r="G80" s="876"/>
      <c r="H80" s="876"/>
      <c r="I80" s="876"/>
      <c r="J80" s="876"/>
      <c r="K80" s="876"/>
      <c r="L80" s="876"/>
      <c r="M80" s="876"/>
      <c r="N80" s="876"/>
      <c r="O80" s="876"/>
      <c r="P80" s="877"/>
      <c r="Q80" s="894"/>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2">
      <c r="A81" s="238">
        <v>14</v>
      </c>
      <c r="B81" s="875"/>
      <c r="C81" s="876"/>
      <c r="D81" s="876"/>
      <c r="E81" s="876"/>
      <c r="F81" s="876"/>
      <c r="G81" s="876"/>
      <c r="H81" s="876"/>
      <c r="I81" s="876"/>
      <c r="J81" s="876"/>
      <c r="K81" s="876"/>
      <c r="L81" s="876"/>
      <c r="M81" s="876"/>
      <c r="N81" s="876"/>
      <c r="O81" s="876"/>
      <c r="P81" s="877"/>
      <c r="Q81" s="894"/>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2">
      <c r="A82" s="238">
        <v>15</v>
      </c>
      <c r="B82" s="875"/>
      <c r="C82" s="876"/>
      <c r="D82" s="876"/>
      <c r="E82" s="876"/>
      <c r="F82" s="876"/>
      <c r="G82" s="876"/>
      <c r="H82" s="876"/>
      <c r="I82" s="876"/>
      <c r="J82" s="876"/>
      <c r="K82" s="876"/>
      <c r="L82" s="876"/>
      <c r="M82" s="876"/>
      <c r="N82" s="876"/>
      <c r="O82" s="876"/>
      <c r="P82" s="877"/>
      <c r="Q82" s="894"/>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2">
      <c r="A83" s="238">
        <v>16</v>
      </c>
      <c r="B83" s="875"/>
      <c r="C83" s="876"/>
      <c r="D83" s="876"/>
      <c r="E83" s="876"/>
      <c r="F83" s="876"/>
      <c r="G83" s="876"/>
      <c r="H83" s="876"/>
      <c r="I83" s="876"/>
      <c r="J83" s="876"/>
      <c r="K83" s="876"/>
      <c r="L83" s="876"/>
      <c r="M83" s="876"/>
      <c r="N83" s="876"/>
      <c r="O83" s="876"/>
      <c r="P83" s="877"/>
      <c r="Q83" s="894"/>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2">
      <c r="A84" s="238">
        <v>17</v>
      </c>
      <c r="B84" s="875"/>
      <c r="C84" s="876"/>
      <c r="D84" s="876"/>
      <c r="E84" s="876"/>
      <c r="F84" s="876"/>
      <c r="G84" s="876"/>
      <c r="H84" s="876"/>
      <c r="I84" s="876"/>
      <c r="J84" s="876"/>
      <c r="K84" s="876"/>
      <c r="L84" s="876"/>
      <c r="M84" s="876"/>
      <c r="N84" s="876"/>
      <c r="O84" s="876"/>
      <c r="P84" s="877"/>
      <c r="Q84" s="894"/>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2">
      <c r="A85" s="238">
        <v>18</v>
      </c>
      <c r="B85" s="875"/>
      <c r="C85" s="876"/>
      <c r="D85" s="876"/>
      <c r="E85" s="876"/>
      <c r="F85" s="876"/>
      <c r="G85" s="876"/>
      <c r="H85" s="876"/>
      <c r="I85" s="876"/>
      <c r="J85" s="876"/>
      <c r="K85" s="876"/>
      <c r="L85" s="876"/>
      <c r="M85" s="876"/>
      <c r="N85" s="876"/>
      <c r="O85" s="876"/>
      <c r="P85" s="877"/>
      <c r="Q85" s="894"/>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2">
      <c r="A86" s="238">
        <v>19</v>
      </c>
      <c r="B86" s="875"/>
      <c r="C86" s="876"/>
      <c r="D86" s="876"/>
      <c r="E86" s="876"/>
      <c r="F86" s="876"/>
      <c r="G86" s="876"/>
      <c r="H86" s="876"/>
      <c r="I86" s="876"/>
      <c r="J86" s="876"/>
      <c r="K86" s="876"/>
      <c r="L86" s="876"/>
      <c r="M86" s="876"/>
      <c r="N86" s="876"/>
      <c r="O86" s="876"/>
      <c r="P86" s="877"/>
      <c r="Q86" s="894"/>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2">
      <c r="A87" s="244">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5">
      <c r="A88" s="240" t="s">
        <v>394</v>
      </c>
      <c r="B88" s="791" t="s">
        <v>415</v>
      </c>
      <c r="C88" s="792"/>
      <c r="D88" s="792"/>
      <c r="E88" s="792"/>
      <c r="F88" s="792"/>
      <c r="G88" s="792"/>
      <c r="H88" s="792"/>
      <c r="I88" s="792"/>
      <c r="J88" s="792"/>
      <c r="K88" s="792"/>
      <c r="L88" s="792"/>
      <c r="M88" s="792"/>
      <c r="N88" s="792"/>
      <c r="O88" s="792"/>
      <c r="P88" s="793"/>
      <c r="Q88" s="841"/>
      <c r="R88" s="842"/>
      <c r="S88" s="842"/>
      <c r="T88" s="842"/>
      <c r="U88" s="842"/>
      <c r="V88" s="842"/>
      <c r="W88" s="842"/>
      <c r="X88" s="842"/>
      <c r="Y88" s="842"/>
      <c r="Z88" s="842"/>
      <c r="AA88" s="842"/>
      <c r="AB88" s="842"/>
      <c r="AC88" s="842"/>
      <c r="AD88" s="842"/>
      <c r="AE88" s="842"/>
      <c r="AF88" s="845">
        <v>72021</v>
      </c>
      <c r="AG88" s="845"/>
      <c r="AH88" s="845"/>
      <c r="AI88" s="845"/>
      <c r="AJ88" s="845"/>
      <c r="AK88" s="842"/>
      <c r="AL88" s="842"/>
      <c r="AM88" s="842"/>
      <c r="AN88" s="842"/>
      <c r="AO88" s="842"/>
      <c r="AP88" s="845">
        <v>81137</v>
      </c>
      <c r="AQ88" s="845"/>
      <c r="AR88" s="845"/>
      <c r="AS88" s="845"/>
      <c r="AT88" s="845"/>
      <c r="AU88" s="845">
        <v>923</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91" t="s">
        <v>416</v>
      </c>
      <c r="BS102" s="792"/>
      <c r="BT102" s="792"/>
      <c r="BU102" s="792"/>
      <c r="BV102" s="792"/>
      <c r="BW102" s="792"/>
      <c r="BX102" s="792"/>
      <c r="BY102" s="792"/>
      <c r="BZ102" s="792"/>
      <c r="CA102" s="792"/>
      <c r="CB102" s="792"/>
      <c r="CC102" s="792"/>
      <c r="CD102" s="792"/>
      <c r="CE102" s="792"/>
      <c r="CF102" s="792"/>
      <c r="CG102" s="793"/>
      <c r="CH102" s="905"/>
      <c r="CI102" s="906"/>
      <c r="CJ102" s="906"/>
      <c r="CK102" s="906"/>
      <c r="CL102" s="907"/>
      <c r="CM102" s="905"/>
      <c r="CN102" s="906"/>
      <c r="CO102" s="906"/>
      <c r="CP102" s="906"/>
      <c r="CQ102" s="907"/>
      <c r="CR102" s="908">
        <v>1234</v>
      </c>
      <c r="CS102" s="853"/>
      <c r="CT102" s="853"/>
      <c r="CU102" s="853"/>
      <c r="CV102" s="909"/>
      <c r="CW102" s="908">
        <v>38</v>
      </c>
      <c r="CX102" s="853"/>
      <c r="CY102" s="853"/>
      <c r="CZ102" s="853"/>
      <c r="DA102" s="909"/>
      <c r="DB102" s="908" t="s">
        <v>503</v>
      </c>
      <c r="DC102" s="853"/>
      <c r="DD102" s="853"/>
      <c r="DE102" s="853"/>
      <c r="DF102" s="909"/>
      <c r="DG102" s="908" t="s">
        <v>503</v>
      </c>
      <c r="DH102" s="853"/>
      <c r="DI102" s="853"/>
      <c r="DJ102" s="853"/>
      <c r="DK102" s="909"/>
      <c r="DL102" s="908" t="s">
        <v>503</v>
      </c>
      <c r="DM102" s="853"/>
      <c r="DN102" s="853"/>
      <c r="DO102" s="853"/>
      <c r="DP102" s="909"/>
      <c r="DQ102" s="908" t="s">
        <v>580</v>
      </c>
      <c r="DR102" s="853"/>
      <c r="DS102" s="853"/>
      <c r="DT102" s="853"/>
      <c r="DU102" s="909"/>
      <c r="DV102" s="791"/>
      <c r="DW102" s="792"/>
      <c r="DX102" s="792"/>
      <c r="DY102" s="792"/>
      <c r="DZ102" s="93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3" t="s">
        <v>417</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34" t="s">
        <v>418</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35" t="s">
        <v>421</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422</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0" customFormat="1" ht="26.25" customHeight="1" x14ac:dyDescent="0.2">
      <c r="A109" s="930" t="s">
        <v>423</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424</v>
      </c>
      <c r="AB109" s="911"/>
      <c r="AC109" s="911"/>
      <c r="AD109" s="911"/>
      <c r="AE109" s="912"/>
      <c r="AF109" s="910" t="s">
        <v>425</v>
      </c>
      <c r="AG109" s="911"/>
      <c r="AH109" s="911"/>
      <c r="AI109" s="911"/>
      <c r="AJ109" s="912"/>
      <c r="AK109" s="910" t="s">
        <v>312</v>
      </c>
      <c r="AL109" s="911"/>
      <c r="AM109" s="911"/>
      <c r="AN109" s="911"/>
      <c r="AO109" s="912"/>
      <c r="AP109" s="910" t="s">
        <v>426</v>
      </c>
      <c r="AQ109" s="911"/>
      <c r="AR109" s="911"/>
      <c r="AS109" s="911"/>
      <c r="AT109" s="913"/>
      <c r="AU109" s="930" t="s">
        <v>423</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424</v>
      </c>
      <c r="BR109" s="911"/>
      <c r="BS109" s="911"/>
      <c r="BT109" s="911"/>
      <c r="BU109" s="912"/>
      <c r="BV109" s="910" t="s">
        <v>425</v>
      </c>
      <c r="BW109" s="911"/>
      <c r="BX109" s="911"/>
      <c r="BY109" s="911"/>
      <c r="BZ109" s="912"/>
      <c r="CA109" s="910" t="s">
        <v>312</v>
      </c>
      <c r="CB109" s="911"/>
      <c r="CC109" s="911"/>
      <c r="CD109" s="911"/>
      <c r="CE109" s="912"/>
      <c r="CF109" s="931" t="s">
        <v>426</v>
      </c>
      <c r="CG109" s="931"/>
      <c r="CH109" s="931"/>
      <c r="CI109" s="931"/>
      <c r="CJ109" s="931"/>
      <c r="CK109" s="910" t="s">
        <v>427</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424</v>
      </c>
      <c r="DH109" s="911"/>
      <c r="DI109" s="911"/>
      <c r="DJ109" s="911"/>
      <c r="DK109" s="912"/>
      <c r="DL109" s="910" t="s">
        <v>425</v>
      </c>
      <c r="DM109" s="911"/>
      <c r="DN109" s="911"/>
      <c r="DO109" s="911"/>
      <c r="DP109" s="912"/>
      <c r="DQ109" s="910" t="s">
        <v>312</v>
      </c>
      <c r="DR109" s="911"/>
      <c r="DS109" s="911"/>
      <c r="DT109" s="911"/>
      <c r="DU109" s="912"/>
      <c r="DV109" s="910" t="s">
        <v>426</v>
      </c>
      <c r="DW109" s="911"/>
      <c r="DX109" s="911"/>
      <c r="DY109" s="911"/>
      <c r="DZ109" s="913"/>
    </row>
    <row r="110" spans="1:131" s="230" customFormat="1" ht="26.25" customHeight="1" x14ac:dyDescent="0.2">
      <c r="A110" s="914" t="s">
        <v>428</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69677</v>
      </c>
      <c r="AB110" s="918"/>
      <c r="AC110" s="918"/>
      <c r="AD110" s="918"/>
      <c r="AE110" s="919"/>
      <c r="AF110" s="920">
        <v>54382</v>
      </c>
      <c r="AG110" s="918"/>
      <c r="AH110" s="918"/>
      <c r="AI110" s="918"/>
      <c r="AJ110" s="919"/>
      <c r="AK110" s="920">
        <v>15230</v>
      </c>
      <c r="AL110" s="918"/>
      <c r="AM110" s="918"/>
      <c r="AN110" s="918"/>
      <c r="AO110" s="919"/>
      <c r="AP110" s="921">
        <v>0</v>
      </c>
      <c r="AQ110" s="922"/>
      <c r="AR110" s="922"/>
      <c r="AS110" s="922"/>
      <c r="AT110" s="923"/>
      <c r="AU110" s="924" t="s">
        <v>74</v>
      </c>
      <c r="AV110" s="925"/>
      <c r="AW110" s="925"/>
      <c r="AX110" s="925"/>
      <c r="AY110" s="925"/>
      <c r="AZ110" s="947" t="s">
        <v>429</v>
      </c>
      <c r="BA110" s="915"/>
      <c r="BB110" s="915"/>
      <c r="BC110" s="915"/>
      <c r="BD110" s="915"/>
      <c r="BE110" s="915"/>
      <c r="BF110" s="915"/>
      <c r="BG110" s="915"/>
      <c r="BH110" s="915"/>
      <c r="BI110" s="915"/>
      <c r="BJ110" s="915"/>
      <c r="BK110" s="915"/>
      <c r="BL110" s="915"/>
      <c r="BM110" s="915"/>
      <c r="BN110" s="915"/>
      <c r="BO110" s="915"/>
      <c r="BP110" s="916"/>
      <c r="BQ110" s="948">
        <v>68115</v>
      </c>
      <c r="BR110" s="949"/>
      <c r="BS110" s="949"/>
      <c r="BT110" s="949"/>
      <c r="BU110" s="949"/>
      <c r="BV110" s="949">
        <v>15005</v>
      </c>
      <c r="BW110" s="949"/>
      <c r="BX110" s="949"/>
      <c r="BY110" s="949"/>
      <c r="BZ110" s="949"/>
      <c r="CA110" s="949" t="s">
        <v>140</v>
      </c>
      <c r="CB110" s="949"/>
      <c r="CC110" s="949"/>
      <c r="CD110" s="949"/>
      <c r="CE110" s="949"/>
      <c r="CF110" s="962" t="s">
        <v>430</v>
      </c>
      <c r="CG110" s="963"/>
      <c r="CH110" s="963"/>
      <c r="CI110" s="963"/>
      <c r="CJ110" s="963"/>
      <c r="CK110" s="964" t="s">
        <v>431</v>
      </c>
      <c r="CL110" s="965"/>
      <c r="CM110" s="947"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48">
        <v>906164</v>
      </c>
      <c r="DH110" s="949"/>
      <c r="DI110" s="949"/>
      <c r="DJ110" s="949"/>
      <c r="DK110" s="949"/>
      <c r="DL110" s="949">
        <v>687915</v>
      </c>
      <c r="DM110" s="949"/>
      <c r="DN110" s="949"/>
      <c r="DO110" s="949"/>
      <c r="DP110" s="949"/>
      <c r="DQ110" s="949">
        <v>464226</v>
      </c>
      <c r="DR110" s="949"/>
      <c r="DS110" s="949"/>
      <c r="DT110" s="949"/>
      <c r="DU110" s="949"/>
      <c r="DV110" s="950">
        <v>1.3</v>
      </c>
      <c r="DW110" s="950"/>
      <c r="DX110" s="950"/>
      <c r="DY110" s="950"/>
      <c r="DZ110" s="951"/>
    </row>
    <row r="111" spans="1:131" s="230" customFormat="1" ht="26.25" customHeight="1" x14ac:dyDescent="0.2">
      <c r="A111" s="952" t="s">
        <v>433</v>
      </c>
      <c r="B111" s="953"/>
      <c r="C111" s="953"/>
      <c r="D111" s="953"/>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4"/>
      <c r="AA111" s="955" t="s">
        <v>140</v>
      </c>
      <c r="AB111" s="956"/>
      <c r="AC111" s="956"/>
      <c r="AD111" s="956"/>
      <c r="AE111" s="957"/>
      <c r="AF111" s="958" t="s">
        <v>434</v>
      </c>
      <c r="AG111" s="956"/>
      <c r="AH111" s="956"/>
      <c r="AI111" s="956"/>
      <c r="AJ111" s="957"/>
      <c r="AK111" s="958" t="s">
        <v>434</v>
      </c>
      <c r="AL111" s="956"/>
      <c r="AM111" s="956"/>
      <c r="AN111" s="956"/>
      <c r="AO111" s="957"/>
      <c r="AP111" s="959" t="s">
        <v>140</v>
      </c>
      <c r="AQ111" s="960"/>
      <c r="AR111" s="960"/>
      <c r="AS111" s="960"/>
      <c r="AT111" s="961"/>
      <c r="AU111" s="926"/>
      <c r="AV111" s="927"/>
      <c r="AW111" s="927"/>
      <c r="AX111" s="927"/>
      <c r="AY111" s="927"/>
      <c r="AZ111" s="940" t="s">
        <v>435</v>
      </c>
      <c r="BA111" s="941"/>
      <c r="BB111" s="941"/>
      <c r="BC111" s="941"/>
      <c r="BD111" s="941"/>
      <c r="BE111" s="941"/>
      <c r="BF111" s="941"/>
      <c r="BG111" s="941"/>
      <c r="BH111" s="941"/>
      <c r="BI111" s="941"/>
      <c r="BJ111" s="941"/>
      <c r="BK111" s="941"/>
      <c r="BL111" s="941"/>
      <c r="BM111" s="941"/>
      <c r="BN111" s="941"/>
      <c r="BO111" s="941"/>
      <c r="BP111" s="942"/>
      <c r="BQ111" s="943">
        <v>906164</v>
      </c>
      <c r="BR111" s="944"/>
      <c r="BS111" s="944"/>
      <c r="BT111" s="944"/>
      <c r="BU111" s="944"/>
      <c r="BV111" s="944">
        <v>687915</v>
      </c>
      <c r="BW111" s="944"/>
      <c r="BX111" s="944"/>
      <c r="BY111" s="944"/>
      <c r="BZ111" s="944"/>
      <c r="CA111" s="944">
        <v>464226</v>
      </c>
      <c r="CB111" s="944"/>
      <c r="CC111" s="944"/>
      <c r="CD111" s="944"/>
      <c r="CE111" s="944"/>
      <c r="CF111" s="938">
        <v>1.3</v>
      </c>
      <c r="CG111" s="939"/>
      <c r="CH111" s="939"/>
      <c r="CI111" s="939"/>
      <c r="CJ111" s="939"/>
      <c r="CK111" s="966"/>
      <c r="CL111" s="967"/>
      <c r="CM111" s="940" t="s">
        <v>436</v>
      </c>
      <c r="CN111" s="941"/>
      <c r="CO111" s="941"/>
      <c r="CP111" s="941"/>
      <c r="CQ111" s="941"/>
      <c r="CR111" s="941"/>
      <c r="CS111" s="941"/>
      <c r="CT111" s="941"/>
      <c r="CU111" s="941"/>
      <c r="CV111" s="941"/>
      <c r="CW111" s="941"/>
      <c r="CX111" s="941"/>
      <c r="CY111" s="941"/>
      <c r="CZ111" s="941"/>
      <c r="DA111" s="941"/>
      <c r="DB111" s="941"/>
      <c r="DC111" s="941"/>
      <c r="DD111" s="941"/>
      <c r="DE111" s="941"/>
      <c r="DF111" s="942"/>
      <c r="DG111" s="943" t="s">
        <v>140</v>
      </c>
      <c r="DH111" s="944"/>
      <c r="DI111" s="944"/>
      <c r="DJ111" s="944"/>
      <c r="DK111" s="944"/>
      <c r="DL111" s="944" t="s">
        <v>140</v>
      </c>
      <c r="DM111" s="944"/>
      <c r="DN111" s="944"/>
      <c r="DO111" s="944"/>
      <c r="DP111" s="944"/>
      <c r="DQ111" s="944" t="s">
        <v>434</v>
      </c>
      <c r="DR111" s="944"/>
      <c r="DS111" s="944"/>
      <c r="DT111" s="944"/>
      <c r="DU111" s="944"/>
      <c r="DV111" s="945" t="s">
        <v>140</v>
      </c>
      <c r="DW111" s="945"/>
      <c r="DX111" s="945"/>
      <c r="DY111" s="945"/>
      <c r="DZ111" s="946"/>
    </row>
    <row r="112" spans="1:131" s="230" customFormat="1" ht="26.25" customHeight="1" x14ac:dyDescent="0.2">
      <c r="A112" s="970" t="s">
        <v>437</v>
      </c>
      <c r="B112" s="971"/>
      <c r="C112" s="941" t="s">
        <v>438</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76" t="s">
        <v>434</v>
      </c>
      <c r="AB112" s="977"/>
      <c r="AC112" s="977"/>
      <c r="AD112" s="977"/>
      <c r="AE112" s="978"/>
      <c r="AF112" s="979" t="s">
        <v>434</v>
      </c>
      <c r="AG112" s="977"/>
      <c r="AH112" s="977"/>
      <c r="AI112" s="977"/>
      <c r="AJ112" s="978"/>
      <c r="AK112" s="979" t="s">
        <v>140</v>
      </c>
      <c r="AL112" s="977"/>
      <c r="AM112" s="977"/>
      <c r="AN112" s="977"/>
      <c r="AO112" s="978"/>
      <c r="AP112" s="980" t="s">
        <v>430</v>
      </c>
      <c r="AQ112" s="981"/>
      <c r="AR112" s="981"/>
      <c r="AS112" s="981"/>
      <c r="AT112" s="982"/>
      <c r="AU112" s="926"/>
      <c r="AV112" s="927"/>
      <c r="AW112" s="927"/>
      <c r="AX112" s="927"/>
      <c r="AY112" s="927"/>
      <c r="AZ112" s="940" t="s">
        <v>439</v>
      </c>
      <c r="BA112" s="941"/>
      <c r="BB112" s="941"/>
      <c r="BC112" s="941"/>
      <c r="BD112" s="941"/>
      <c r="BE112" s="941"/>
      <c r="BF112" s="941"/>
      <c r="BG112" s="941"/>
      <c r="BH112" s="941"/>
      <c r="BI112" s="941"/>
      <c r="BJ112" s="941"/>
      <c r="BK112" s="941"/>
      <c r="BL112" s="941"/>
      <c r="BM112" s="941"/>
      <c r="BN112" s="941"/>
      <c r="BO112" s="941"/>
      <c r="BP112" s="942"/>
      <c r="BQ112" s="943" t="s">
        <v>140</v>
      </c>
      <c r="BR112" s="944"/>
      <c r="BS112" s="944"/>
      <c r="BT112" s="944"/>
      <c r="BU112" s="944"/>
      <c r="BV112" s="944" t="s">
        <v>140</v>
      </c>
      <c r="BW112" s="944"/>
      <c r="BX112" s="944"/>
      <c r="BY112" s="944"/>
      <c r="BZ112" s="944"/>
      <c r="CA112" s="944" t="s">
        <v>140</v>
      </c>
      <c r="CB112" s="944"/>
      <c r="CC112" s="944"/>
      <c r="CD112" s="944"/>
      <c r="CE112" s="944"/>
      <c r="CF112" s="938" t="s">
        <v>140</v>
      </c>
      <c r="CG112" s="939"/>
      <c r="CH112" s="939"/>
      <c r="CI112" s="939"/>
      <c r="CJ112" s="939"/>
      <c r="CK112" s="966"/>
      <c r="CL112" s="967"/>
      <c r="CM112" s="940" t="s">
        <v>440</v>
      </c>
      <c r="CN112" s="941"/>
      <c r="CO112" s="941"/>
      <c r="CP112" s="941"/>
      <c r="CQ112" s="941"/>
      <c r="CR112" s="941"/>
      <c r="CS112" s="941"/>
      <c r="CT112" s="941"/>
      <c r="CU112" s="941"/>
      <c r="CV112" s="941"/>
      <c r="CW112" s="941"/>
      <c r="CX112" s="941"/>
      <c r="CY112" s="941"/>
      <c r="CZ112" s="941"/>
      <c r="DA112" s="941"/>
      <c r="DB112" s="941"/>
      <c r="DC112" s="941"/>
      <c r="DD112" s="941"/>
      <c r="DE112" s="941"/>
      <c r="DF112" s="942"/>
      <c r="DG112" s="943" t="s">
        <v>140</v>
      </c>
      <c r="DH112" s="944"/>
      <c r="DI112" s="944"/>
      <c r="DJ112" s="944"/>
      <c r="DK112" s="944"/>
      <c r="DL112" s="944" t="s">
        <v>434</v>
      </c>
      <c r="DM112" s="944"/>
      <c r="DN112" s="944"/>
      <c r="DO112" s="944"/>
      <c r="DP112" s="944"/>
      <c r="DQ112" s="944" t="s">
        <v>140</v>
      </c>
      <c r="DR112" s="944"/>
      <c r="DS112" s="944"/>
      <c r="DT112" s="944"/>
      <c r="DU112" s="944"/>
      <c r="DV112" s="945" t="s">
        <v>140</v>
      </c>
      <c r="DW112" s="945"/>
      <c r="DX112" s="945"/>
      <c r="DY112" s="945"/>
      <c r="DZ112" s="946"/>
    </row>
    <row r="113" spans="1:130" s="230" customFormat="1" ht="26.25" customHeight="1" x14ac:dyDescent="0.2">
      <c r="A113" s="972"/>
      <c r="B113" s="973"/>
      <c r="C113" s="941" t="s">
        <v>441</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55" t="s">
        <v>430</v>
      </c>
      <c r="AB113" s="956"/>
      <c r="AC113" s="956"/>
      <c r="AD113" s="956"/>
      <c r="AE113" s="957"/>
      <c r="AF113" s="958" t="s">
        <v>140</v>
      </c>
      <c r="AG113" s="956"/>
      <c r="AH113" s="956"/>
      <c r="AI113" s="956"/>
      <c r="AJ113" s="957"/>
      <c r="AK113" s="958" t="s">
        <v>140</v>
      </c>
      <c r="AL113" s="956"/>
      <c r="AM113" s="956"/>
      <c r="AN113" s="956"/>
      <c r="AO113" s="957"/>
      <c r="AP113" s="959" t="s">
        <v>140</v>
      </c>
      <c r="AQ113" s="960"/>
      <c r="AR113" s="960"/>
      <c r="AS113" s="960"/>
      <c r="AT113" s="961"/>
      <c r="AU113" s="926"/>
      <c r="AV113" s="927"/>
      <c r="AW113" s="927"/>
      <c r="AX113" s="927"/>
      <c r="AY113" s="927"/>
      <c r="AZ113" s="940" t="s">
        <v>442</v>
      </c>
      <c r="BA113" s="941"/>
      <c r="BB113" s="941"/>
      <c r="BC113" s="941"/>
      <c r="BD113" s="941"/>
      <c r="BE113" s="941"/>
      <c r="BF113" s="941"/>
      <c r="BG113" s="941"/>
      <c r="BH113" s="941"/>
      <c r="BI113" s="941"/>
      <c r="BJ113" s="941"/>
      <c r="BK113" s="941"/>
      <c r="BL113" s="941"/>
      <c r="BM113" s="941"/>
      <c r="BN113" s="941"/>
      <c r="BO113" s="941"/>
      <c r="BP113" s="942"/>
      <c r="BQ113" s="943">
        <v>674874</v>
      </c>
      <c r="BR113" s="944"/>
      <c r="BS113" s="944"/>
      <c r="BT113" s="944"/>
      <c r="BU113" s="944"/>
      <c r="BV113" s="944">
        <v>800157</v>
      </c>
      <c r="BW113" s="944"/>
      <c r="BX113" s="944"/>
      <c r="BY113" s="944"/>
      <c r="BZ113" s="944"/>
      <c r="CA113" s="944">
        <v>923066</v>
      </c>
      <c r="CB113" s="944"/>
      <c r="CC113" s="944"/>
      <c r="CD113" s="944"/>
      <c r="CE113" s="944"/>
      <c r="CF113" s="938">
        <v>2.7</v>
      </c>
      <c r="CG113" s="939"/>
      <c r="CH113" s="939"/>
      <c r="CI113" s="939"/>
      <c r="CJ113" s="939"/>
      <c r="CK113" s="966"/>
      <c r="CL113" s="967"/>
      <c r="CM113" s="940" t="s">
        <v>443</v>
      </c>
      <c r="CN113" s="941"/>
      <c r="CO113" s="941"/>
      <c r="CP113" s="941"/>
      <c r="CQ113" s="941"/>
      <c r="CR113" s="941"/>
      <c r="CS113" s="941"/>
      <c r="CT113" s="941"/>
      <c r="CU113" s="941"/>
      <c r="CV113" s="941"/>
      <c r="CW113" s="941"/>
      <c r="CX113" s="941"/>
      <c r="CY113" s="941"/>
      <c r="CZ113" s="941"/>
      <c r="DA113" s="941"/>
      <c r="DB113" s="941"/>
      <c r="DC113" s="941"/>
      <c r="DD113" s="941"/>
      <c r="DE113" s="941"/>
      <c r="DF113" s="942"/>
      <c r="DG113" s="976" t="s">
        <v>140</v>
      </c>
      <c r="DH113" s="977"/>
      <c r="DI113" s="977"/>
      <c r="DJ113" s="977"/>
      <c r="DK113" s="978"/>
      <c r="DL113" s="979" t="s">
        <v>140</v>
      </c>
      <c r="DM113" s="977"/>
      <c r="DN113" s="977"/>
      <c r="DO113" s="977"/>
      <c r="DP113" s="978"/>
      <c r="DQ113" s="979" t="s">
        <v>140</v>
      </c>
      <c r="DR113" s="977"/>
      <c r="DS113" s="977"/>
      <c r="DT113" s="977"/>
      <c r="DU113" s="978"/>
      <c r="DV113" s="980" t="s">
        <v>140</v>
      </c>
      <c r="DW113" s="981"/>
      <c r="DX113" s="981"/>
      <c r="DY113" s="981"/>
      <c r="DZ113" s="982"/>
    </row>
    <row r="114" spans="1:130" s="230" customFormat="1" ht="26.25" customHeight="1" x14ac:dyDescent="0.2">
      <c r="A114" s="972"/>
      <c r="B114" s="973"/>
      <c r="C114" s="941" t="s">
        <v>444</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76">
        <v>57517</v>
      </c>
      <c r="AB114" s="977"/>
      <c r="AC114" s="977"/>
      <c r="AD114" s="977"/>
      <c r="AE114" s="978"/>
      <c r="AF114" s="979">
        <v>65488</v>
      </c>
      <c r="AG114" s="977"/>
      <c r="AH114" s="977"/>
      <c r="AI114" s="977"/>
      <c r="AJ114" s="978"/>
      <c r="AK114" s="979">
        <v>42890</v>
      </c>
      <c r="AL114" s="977"/>
      <c r="AM114" s="977"/>
      <c r="AN114" s="977"/>
      <c r="AO114" s="978"/>
      <c r="AP114" s="980">
        <v>0.1</v>
      </c>
      <c r="AQ114" s="981"/>
      <c r="AR114" s="981"/>
      <c r="AS114" s="981"/>
      <c r="AT114" s="982"/>
      <c r="AU114" s="926"/>
      <c r="AV114" s="927"/>
      <c r="AW114" s="927"/>
      <c r="AX114" s="927"/>
      <c r="AY114" s="927"/>
      <c r="AZ114" s="940" t="s">
        <v>445</v>
      </c>
      <c r="BA114" s="941"/>
      <c r="BB114" s="941"/>
      <c r="BC114" s="941"/>
      <c r="BD114" s="941"/>
      <c r="BE114" s="941"/>
      <c r="BF114" s="941"/>
      <c r="BG114" s="941"/>
      <c r="BH114" s="941"/>
      <c r="BI114" s="941"/>
      <c r="BJ114" s="941"/>
      <c r="BK114" s="941"/>
      <c r="BL114" s="941"/>
      <c r="BM114" s="941"/>
      <c r="BN114" s="941"/>
      <c r="BO114" s="941"/>
      <c r="BP114" s="942"/>
      <c r="BQ114" s="943">
        <v>5641852</v>
      </c>
      <c r="BR114" s="944"/>
      <c r="BS114" s="944"/>
      <c r="BT114" s="944"/>
      <c r="BU114" s="944"/>
      <c r="BV114" s="944">
        <v>5728017</v>
      </c>
      <c r="BW114" s="944"/>
      <c r="BX114" s="944"/>
      <c r="BY114" s="944"/>
      <c r="BZ114" s="944"/>
      <c r="CA114" s="944">
        <v>5281403</v>
      </c>
      <c r="CB114" s="944"/>
      <c r="CC114" s="944"/>
      <c r="CD114" s="944"/>
      <c r="CE114" s="944"/>
      <c r="CF114" s="938">
        <v>15.2</v>
      </c>
      <c r="CG114" s="939"/>
      <c r="CH114" s="939"/>
      <c r="CI114" s="939"/>
      <c r="CJ114" s="939"/>
      <c r="CK114" s="966"/>
      <c r="CL114" s="967"/>
      <c r="CM114" s="940" t="s">
        <v>446</v>
      </c>
      <c r="CN114" s="941"/>
      <c r="CO114" s="941"/>
      <c r="CP114" s="941"/>
      <c r="CQ114" s="941"/>
      <c r="CR114" s="941"/>
      <c r="CS114" s="941"/>
      <c r="CT114" s="941"/>
      <c r="CU114" s="941"/>
      <c r="CV114" s="941"/>
      <c r="CW114" s="941"/>
      <c r="CX114" s="941"/>
      <c r="CY114" s="941"/>
      <c r="CZ114" s="941"/>
      <c r="DA114" s="941"/>
      <c r="DB114" s="941"/>
      <c r="DC114" s="941"/>
      <c r="DD114" s="941"/>
      <c r="DE114" s="941"/>
      <c r="DF114" s="942"/>
      <c r="DG114" s="976" t="s">
        <v>434</v>
      </c>
      <c r="DH114" s="977"/>
      <c r="DI114" s="977"/>
      <c r="DJ114" s="977"/>
      <c r="DK114" s="978"/>
      <c r="DL114" s="979" t="s">
        <v>430</v>
      </c>
      <c r="DM114" s="977"/>
      <c r="DN114" s="977"/>
      <c r="DO114" s="977"/>
      <c r="DP114" s="978"/>
      <c r="DQ114" s="979" t="s">
        <v>140</v>
      </c>
      <c r="DR114" s="977"/>
      <c r="DS114" s="977"/>
      <c r="DT114" s="977"/>
      <c r="DU114" s="978"/>
      <c r="DV114" s="980" t="s">
        <v>434</v>
      </c>
      <c r="DW114" s="981"/>
      <c r="DX114" s="981"/>
      <c r="DY114" s="981"/>
      <c r="DZ114" s="982"/>
    </row>
    <row r="115" spans="1:130" s="230" customFormat="1" ht="26.25" customHeight="1" x14ac:dyDescent="0.2">
      <c r="A115" s="972"/>
      <c r="B115" s="973"/>
      <c r="C115" s="941" t="s">
        <v>447</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55">
        <v>641131</v>
      </c>
      <c r="AB115" s="956"/>
      <c r="AC115" s="956"/>
      <c r="AD115" s="956"/>
      <c r="AE115" s="957"/>
      <c r="AF115" s="958">
        <v>237655</v>
      </c>
      <c r="AG115" s="956"/>
      <c r="AH115" s="956"/>
      <c r="AI115" s="956"/>
      <c r="AJ115" s="957"/>
      <c r="AK115" s="958">
        <v>237914</v>
      </c>
      <c r="AL115" s="956"/>
      <c r="AM115" s="956"/>
      <c r="AN115" s="956"/>
      <c r="AO115" s="957"/>
      <c r="AP115" s="959">
        <v>0.7</v>
      </c>
      <c r="AQ115" s="960"/>
      <c r="AR115" s="960"/>
      <c r="AS115" s="960"/>
      <c r="AT115" s="961"/>
      <c r="AU115" s="926"/>
      <c r="AV115" s="927"/>
      <c r="AW115" s="927"/>
      <c r="AX115" s="927"/>
      <c r="AY115" s="927"/>
      <c r="AZ115" s="940" t="s">
        <v>448</v>
      </c>
      <c r="BA115" s="941"/>
      <c r="BB115" s="941"/>
      <c r="BC115" s="941"/>
      <c r="BD115" s="941"/>
      <c r="BE115" s="941"/>
      <c r="BF115" s="941"/>
      <c r="BG115" s="941"/>
      <c r="BH115" s="941"/>
      <c r="BI115" s="941"/>
      <c r="BJ115" s="941"/>
      <c r="BK115" s="941"/>
      <c r="BL115" s="941"/>
      <c r="BM115" s="941"/>
      <c r="BN115" s="941"/>
      <c r="BO115" s="941"/>
      <c r="BP115" s="942"/>
      <c r="BQ115" s="943" t="s">
        <v>140</v>
      </c>
      <c r="BR115" s="944"/>
      <c r="BS115" s="944"/>
      <c r="BT115" s="944"/>
      <c r="BU115" s="944"/>
      <c r="BV115" s="944" t="s">
        <v>140</v>
      </c>
      <c r="BW115" s="944"/>
      <c r="BX115" s="944"/>
      <c r="BY115" s="944"/>
      <c r="BZ115" s="944"/>
      <c r="CA115" s="944" t="s">
        <v>140</v>
      </c>
      <c r="CB115" s="944"/>
      <c r="CC115" s="944"/>
      <c r="CD115" s="944"/>
      <c r="CE115" s="944"/>
      <c r="CF115" s="938" t="s">
        <v>140</v>
      </c>
      <c r="CG115" s="939"/>
      <c r="CH115" s="939"/>
      <c r="CI115" s="939"/>
      <c r="CJ115" s="939"/>
      <c r="CK115" s="966"/>
      <c r="CL115" s="967"/>
      <c r="CM115" s="940" t="s">
        <v>449</v>
      </c>
      <c r="CN115" s="941"/>
      <c r="CO115" s="941"/>
      <c r="CP115" s="941"/>
      <c r="CQ115" s="941"/>
      <c r="CR115" s="941"/>
      <c r="CS115" s="941"/>
      <c r="CT115" s="941"/>
      <c r="CU115" s="941"/>
      <c r="CV115" s="941"/>
      <c r="CW115" s="941"/>
      <c r="CX115" s="941"/>
      <c r="CY115" s="941"/>
      <c r="CZ115" s="941"/>
      <c r="DA115" s="941"/>
      <c r="DB115" s="941"/>
      <c r="DC115" s="941"/>
      <c r="DD115" s="941"/>
      <c r="DE115" s="941"/>
      <c r="DF115" s="942"/>
      <c r="DG115" s="976" t="s">
        <v>434</v>
      </c>
      <c r="DH115" s="977"/>
      <c r="DI115" s="977"/>
      <c r="DJ115" s="977"/>
      <c r="DK115" s="978"/>
      <c r="DL115" s="979" t="s">
        <v>140</v>
      </c>
      <c r="DM115" s="977"/>
      <c r="DN115" s="977"/>
      <c r="DO115" s="977"/>
      <c r="DP115" s="978"/>
      <c r="DQ115" s="979" t="s">
        <v>434</v>
      </c>
      <c r="DR115" s="977"/>
      <c r="DS115" s="977"/>
      <c r="DT115" s="977"/>
      <c r="DU115" s="978"/>
      <c r="DV115" s="980" t="s">
        <v>140</v>
      </c>
      <c r="DW115" s="981"/>
      <c r="DX115" s="981"/>
      <c r="DY115" s="981"/>
      <c r="DZ115" s="982"/>
    </row>
    <row r="116" spans="1:130" s="230" customFormat="1" ht="26.25" customHeight="1" x14ac:dyDescent="0.2">
      <c r="A116" s="974"/>
      <c r="B116" s="975"/>
      <c r="C116" s="983" t="s">
        <v>450</v>
      </c>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4"/>
      <c r="AA116" s="976" t="s">
        <v>140</v>
      </c>
      <c r="AB116" s="977"/>
      <c r="AC116" s="977"/>
      <c r="AD116" s="977"/>
      <c r="AE116" s="978"/>
      <c r="AF116" s="979" t="s">
        <v>140</v>
      </c>
      <c r="AG116" s="977"/>
      <c r="AH116" s="977"/>
      <c r="AI116" s="977"/>
      <c r="AJ116" s="978"/>
      <c r="AK116" s="979" t="s">
        <v>430</v>
      </c>
      <c r="AL116" s="977"/>
      <c r="AM116" s="977"/>
      <c r="AN116" s="977"/>
      <c r="AO116" s="978"/>
      <c r="AP116" s="980" t="s">
        <v>140</v>
      </c>
      <c r="AQ116" s="981"/>
      <c r="AR116" s="981"/>
      <c r="AS116" s="981"/>
      <c r="AT116" s="982"/>
      <c r="AU116" s="926"/>
      <c r="AV116" s="927"/>
      <c r="AW116" s="927"/>
      <c r="AX116" s="927"/>
      <c r="AY116" s="927"/>
      <c r="AZ116" s="985" t="s">
        <v>451</v>
      </c>
      <c r="BA116" s="986"/>
      <c r="BB116" s="986"/>
      <c r="BC116" s="986"/>
      <c r="BD116" s="986"/>
      <c r="BE116" s="986"/>
      <c r="BF116" s="986"/>
      <c r="BG116" s="986"/>
      <c r="BH116" s="986"/>
      <c r="BI116" s="986"/>
      <c r="BJ116" s="986"/>
      <c r="BK116" s="986"/>
      <c r="BL116" s="986"/>
      <c r="BM116" s="986"/>
      <c r="BN116" s="986"/>
      <c r="BO116" s="986"/>
      <c r="BP116" s="987"/>
      <c r="BQ116" s="943" t="s">
        <v>430</v>
      </c>
      <c r="BR116" s="944"/>
      <c r="BS116" s="944"/>
      <c r="BT116" s="944"/>
      <c r="BU116" s="944"/>
      <c r="BV116" s="944" t="s">
        <v>140</v>
      </c>
      <c r="BW116" s="944"/>
      <c r="BX116" s="944"/>
      <c r="BY116" s="944"/>
      <c r="BZ116" s="944"/>
      <c r="CA116" s="944" t="s">
        <v>140</v>
      </c>
      <c r="CB116" s="944"/>
      <c r="CC116" s="944"/>
      <c r="CD116" s="944"/>
      <c r="CE116" s="944"/>
      <c r="CF116" s="938" t="s">
        <v>434</v>
      </c>
      <c r="CG116" s="939"/>
      <c r="CH116" s="939"/>
      <c r="CI116" s="939"/>
      <c r="CJ116" s="939"/>
      <c r="CK116" s="966"/>
      <c r="CL116" s="967"/>
      <c r="CM116" s="940" t="s">
        <v>452</v>
      </c>
      <c r="CN116" s="941"/>
      <c r="CO116" s="941"/>
      <c r="CP116" s="941"/>
      <c r="CQ116" s="941"/>
      <c r="CR116" s="941"/>
      <c r="CS116" s="941"/>
      <c r="CT116" s="941"/>
      <c r="CU116" s="941"/>
      <c r="CV116" s="941"/>
      <c r="CW116" s="941"/>
      <c r="CX116" s="941"/>
      <c r="CY116" s="941"/>
      <c r="CZ116" s="941"/>
      <c r="DA116" s="941"/>
      <c r="DB116" s="941"/>
      <c r="DC116" s="941"/>
      <c r="DD116" s="941"/>
      <c r="DE116" s="941"/>
      <c r="DF116" s="942"/>
      <c r="DG116" s="976" t="s">
        <v>434</v>
      </c>
      <c r="DH116" s="977"/>
      <c r="DI116" s="977"/>
      <c r="DJ116" s="977"/>
      <c r="DK116" s="978"/>
      <c r="DL116" s="979" t="s">
        <v>140</v>
      </c>
      <c r="DM116" s="977"/>
      <c r="DN116" s="977"/>
      <c r="DO116" s="977"/>
      <c r="DP116" s="978"/>
      <c r="DQ116" s="979" t="s">
        <v>140</v>
      </c>
      <c r="DR116" s="977"/>
      <c r="DS116" s="977"/>
      <c r="DT116" s="977"/>
      <c r="DU116" s="978"/>
      <c r="DV116" s="980" t="s">
        <v>140</v>
      </c>
      <c r="DW116" s="981"/>
      <c r="DX116" s="981"/>
      <c r="DY116" s="981"/>
      <c r="DZ116" s="982"/>
    </row>
    <row r="117" spans="1:130" s="230" customFormat="1" ht="26.25" customHeight="1" x14ac:dyDescent="0.2">
      <c r="A117" s="930" t="s">
        <v>189</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995" t="s">
        <v>453</v>
      </c>
      <c r="Z117" s="912"/>
      <c r="AA117" s="996">
        <v>768325</v>
      </c>
      <c r="AB117" s="997"/>
      <c r="AC117" s="997"/>
      <c r="AD117" s="997"/>
      <c r="AE117" s="998"/>
      <c r="AF117" s="999">
        <v>357525</v>
      </c>
      <c r="AG117" s="997"/>
      <c r="AH117" s="997"/>
      <c r="AI117" s="997"/>
      <c r="AJ117" s="998"/>
      <c r="AK117" s="999">
        <v>296034</v>
      </c>
      <c r="AL117" s="997"/>
      <c r="AM117" s="997"/>
      <c r="AN117" s="997"/>
      <c r="AO117" s="998"/>
      <c r="AP117" s="1000"/>
      <c r="AQ117" s="1001"/>
      <c r="AR117" s="1001"/>
      <c r="AS117" s="1001"/>
      <c r="AT117" s="1002"/>
      <c r="AU117" s="926"/>
      <c r="AV117" s="927"/>
      <c r="AW117" s="927"/>
      <c r="AX117" s="927"/>
      <c r="AY117" s="927"/>
      <c r="AZ117" s="992" t="s">
        <v>454</v>
      </c>
      <c r="BA117" s="993"/>
      <c r="BB117" s="993"/>
      <c r="BC117" s="993"/>
      <c r="BD117" s="993"/>
      <c r="BE117" s="993"/>
      <c r="BF117" s="993"/>
      <c r="BG117" s="993"/>
      <c r="BH117" s="993"/>
      <c r="BI117" s="993"/>
      <c r="BJ117" s="993"/>
      <c r="BK117" s="993"/>
      <c r="BL117" s="993"/>
      <c r="BM117" s="993"/>
      <c r="BN117" s="993"/>
      <c r="BO117" s="993"/>
      <c r="BP117" s="994"/>
      <c r="BQ117" s="943" t="s">
        <v>140</v>
      </c>
      <c r="BR117" s="944"/>
      <c r="BS117" s="944"/>
      <c r="BT117" s="944"/>
      <c r="BU117" s="944"/>
      <c r="BV117" s="944" t="s">
        <v>140</v>
      </c>
      <c r="BW117" s="944"/>
      <c r="BX117" s="944"/>
      <c r="BY117" s="944"/>
      <c r="BZ117" s="944"/>
      <c r="CA117" s="944" t="s">
        <v>140</v>
      </c>
      <c r="CB117" s="944"/>
      <c r="CC117" s="944"/>
      <c r="CD117" s="944"/>
      <c r="CE117" s="944"/>
      <c r="CF117" s="938" t="s">
        <v>140</v>
      </c>
      <c r="CG117" s="939"/>
      <c r="CH117" s="939"/>
      <c r="CI117" s="939"/>
      <c r="CJ117" s="939"/>
      <c r="CK117" s="966"/>
      <c r="CL117" s="967"/>
      <c r="CM117" s="940" t="s">
        <v>455</v>
      </c>
      <c r="CN117" s="941"/>
      <c r="CO117" s="941"/>
      <c r="CP117" s="941"/>
      <c r="CQ117" s="941"/>
      <c r="CR117" s="941"/>
      <c r="CS117" s="941"/>
      <c r="CT117" s="941"/>
      <c r="CU117" s="941"/>
      <c r="CV117" s="941"/>
      <c r="CW117" s="941"/>
      <c r="CX117" s="941"/>
      <c r="CY117" s="941"/>
      <c r="CZ117" s="941"/>
      <c r="DA117" s="941"/>
      <c r="DB117" s="941"/>
      <c r="DC117" s="941"/>
      <c r="DD117" s="941"/>
      <c r="DE117" s="941"/>
      <c r="DF117" s="942"/>
      <c r="DG117" s="976" t="s">
        <v>140</v>
      </c>
      <c r="DH117" s="977"/>
      <c r="DI117" s="977"/>
      <c r="DJ117" s="977"/>
      <c r="DK117" s="978"/>
      <c r="DL117" s="979" t="s">
        <v>140</v>
      </c>
      <c r="DM117" s="977"/>
      <c r="DN117" s="977"/>
      <c r="DO117" s="977"/>
      <c r="DP117" s="978"/>
      <c r="DQ117" s="979" t="s">
        <v>430</v>
      </c>
      <c r="DR117" s="977"/>
      <c r="DS117" s="977"/>
      <c r="DT117" s="977"/>
      <c r="DU117" s="978"/>
      <c r="DV117" s="980" t="s">
        <v>430</v>
      </c>
      <c r="DW117" s="981"/>
      <c r="DX117" s="981"/>
      <c r="DY117" s="981"/>
      <c r="DZ117" s="982"/>
    </row>
    <row r="118" spans="1:130" s="230" customFormat="1" ht="26.25" customHeight="1" x14ac:dyDescent="0.2">
      <c r="A118" s="930" t="s">
        <v>427</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424</v>
      </c>
      <c r="AB118" s="911"/>
      <c r="AC118" s="911"/>
      <c r="AD118" s="911"/>
      <c r="AE118" s="912"/>
      <c r="AF118" s="910" t="s">
        <v>425</v>
      </c>
      <c r="AG118" s="911"/>
      <c r="AH118" s="911"/>
      <c r="AI118" s="911"/>
      <c r="AJ118" s="912"/>
      <c r="AK118" s="910" t="s">
        <v>312</v>
      </c>
      <c r="AL118" s="911"/>
      <c r="AM118" s="911"/>
      <c r="AN118" s="911"/>
      <c r="AO118" s="912"/>
      <c r="AP118" s="988" t="s">
        <v>426</v>
      </c>
      <c r="AQ118" s="989"/>
      <c r="AR118" s="989"/>
      <c r="AS118" s="989"/>
      <c r="AT118" s="990"/>
      <c r="AU118" s="926"/>
      <c r="AV118" s="927"/>
      <c r="AW118" s="927"/>
      <c r="AX118" s="927"/>
      <c r="AY118" s="927"/>
      <c r="AZ118" s="991" t="s">
        <v>456</v>
      </c>
      <c r="BA118" s="983"/>
      <c r="BB118" s="983"/>
      <c r="BC118" s="983"/>
      <c r="BD118" s="983"/>
      <c r="BE118" s="983"/>
      <c r="BF118" s="983"/>
      <c r="BG118" s="983"/>
      <c r="BH118" s="983"/>
      <c r="BI118" s="983"/>
      <c r="BJ118" s="983"/>
      <c r="BK118" s="983"/>
      <c r="BL118" s="983"/>
      <c r="BM118" s="983"/>
      <c r="BN118" s="983"/>
      <c r="BO118" s="983"/>
      <c r="BP118" s="984"/>
      <c r="BQ118" s="1017" t="s">
        <v>140</v>
      </c>
      <c r="BR118" s="1018"/>
      <c r="BS118" s="1018"/>
      <c r="BT118" s="1018"/>
      <c r="BU118" s="1018"/>
      <c r="BV118" s="1018" t="s">
        <v>140</v>
      </c>
      <c r="BW118" s="1018"/>
      <c r="BX118" s="1018"/>
      <c r="BY118" s="1018"/>
      <c r="BZ118" s="1018"/>
      <c r="CA118" s="1018" t="s">
        <v>140</v>
      </c>
      <c r="CB118" s="1018"/>
      <c r="CC118" s="1018"/>
      <c r="CD118" s="1018"/>
      <c r="CE118" s="1018"/>
      <c r="CF118" s="938" t="s">
        <v>140</v>
      </c>
      <c r="CG118" s="939"/>
      <c r="CH118" s="939"/>
      <c r="CI118" s="939"/>
      <c r="CJ118" s="939"/>
      <c r="CK118" s="966"/>
      <c r="CL118" s="967"/>
      <c r="CM118" s="940" t="s">
        <v>457</v>
      </c>
      <c r="CN118" s="941"/>
      <c r="CO118" s="941"/>
      <c r="CP118" s="941"/>
      <c r="CQ118" s="941"/>
      <c r="CR118" s="941"/>
      <c r="CS118" s="941"/>
      <c r="CT118" s="941"/>
      <c r="CU118" s="941"/>
      <c r="CV118" s="941"/>
      <c r="CW118" s="941"/>
      <c r="CX118" s="941"/>
      <c r="CY118" s="941"/>
      <c r="CZ118" s="941"/>
      <c r="DA118" s="941"/>
      <c r="DB118" s="941"/>
      <c r="DC118" s="941"/>
      <c r="DD118" s="941"/>
      <c r="DE118" s="941"/>
      <c r="DF118" s="942"/>
      <c r="DG118" s="976" t="s">
        <v>140</v>
      </c>
      <c r="DH118" s="977"/>
      <c r="DI118" s="977"/>
      <c r="DJ118" s="977"/>
      <c r="DK118" s="978"/>
      <c r="DL118" s="979" t="s">
        <v>430</v>
      </c>
      <c r="DM118" s="977"/>
      <c r="DN118" s="977"/>
      <c r="DO118" s="977"/>
      <c r="DP118" s="978"/>
      <c r="DQ118" s="979" t="s">
        <v>140</v>
      </c>
      <c r="DR118" s="977"/>
      <c r="DS118" s="977"/>
      <c r="DT118" s="977"/>
      <c r="DU118" s="978"/>
      <c r="DV118" s="980" t="s">
        <v>140</v>
      </c>
      <c r="DW118" s="981"/>
      <c r="DX118" s="981"/>
      <c r="DY118" s="981"/>
      <c r="DZ118" s="982"/>
    </row>
    <row r="119" spans="1:130" s="230" customFormat="1" ht="26.25" customHeight="1" x14ac:dyDescent="0.2">
      <c r="A119" s="1074" t="s">
        <v>431</v>
      </c>
      <c r="B119" s="965"/>
      <c r="C119" s="947"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641131</v>
      </c>
      <c r="AB119" s="918"/>
      <c r="AC119" s="918"/>
      <c r="AD119" s="918"/>
      <c r="AE119" s="919"/>
      <c r="AF119" s="920">
        <v>237655</v>
      </c>
      <c r="AG119" s="918"/>
      <c r="AH119" s="918"/>
      <c r="AI119" s="918"/>
      <c r="AJ119" s="919"/>
      <c r="AK119" s="920">
        <v>237914</v>
      </c>
      <c r="AL119" s="918"/>
      <c r="AM119" s="918"/>
      <c r="AN119" s="918"/>
      <c r="AO119" s="919"/>
      <c r="AP119" s="921">
        <v>0.7</v>
      </c>
      <c r="AQ119" s="922"/>
      <c r="AR119" s="922"/>
      <c r="AS119" s="922"/>
      <c r="AT119" s="923"/>
      <c r="AU119" s="928"/>
      <c r="AV119" s="929"/>
      <c r="AW119" s="929"/>
      <c r="AX119" s="929"/>
      <c r="AY119" s="929"/>
      <c r="AZ119" s="251" t="s">
        <v>189</v>
      </c>
      <c r="BA119" s="251"/>
      <c r="BB119" s="251"/>
      <c r="BC119" s="251"/>
      <c r="BD119" s="251"/>
      <c r="BE119" s="251"/>
      <c r="BF119" s="251"/>
      <c r="BG119" s="251"/>
      <c r="BH119" s="251"/>
      <c r="BI119" s="251"/>
      <c r="BJ119" s="251"/>
      <c r="BK119" s="251"/>
      <c r="BL119" s="251"/>
      <c r="BM119" s="251"/>
      <c r="BN119" s="251"/>
      <c r="BO119" s="995" t="s">
        <v>458</v>
      </c>
      <c r="BP119" s="1023"/>
      <c r="BQ119" s="1017">
        <v>7291005</v>
      </c>
      <c r="BR119" s="1018"/>
      <c r="BS119" s="1018"/>
      <c r="BT119" s="1018"/>
      <c r="BU119" s="1018"/>
      <c r="BV119" s="1018">
        <v>7231094</v>
      </c>
      <c r="BW119" s="1018"/>
      <c r="BX119" s="1018"/>
      <c r="BY119" s="1018"/>
      <c r="BZ119" s="1018"/>
      <c r="CA119" s="1018">
        <v>6668695</v>
      </c>
      <c r="CB119" s="1018"/>
      <c r="CC119" s="1018"/>
      <c r="CD119" s="1018"/>
      <c r="CE119" s="1018"/>
      <c r="CF119" s="1019"/>
      <c r="CG119" s="1020"/>
      <c r="CH119" s="1020"/>
      <c r="CI119" s="1020"/>
      <c r="CJ119" s="1021"/>
      <c r="CK119" s="968"/>
      <c r="CL119" s="969"/>
      <c r="CM119" s="991" t="s">
        <v>459</v>
      </c>
      <c r="CN119" s="983"/>
      <c r="CO119" s="983"/>
      <c r="CP119" s="983"/>
      <c r="CQ119" s="983"/>
      <c r="CR119" s="983"/>
      <c r="CS119" s="983"/>
      <c r="CT119" s="983"/>
      <c r="CU119" s="983"/>
      <c r="CV119" s="983"/>
      <c r="CW119" s="983"/>
      <c r="CX119" s="983"/>
      <c r="CY119" s="983"/>
      <c r="CZ119" s="983"/>
      <c r="DA119" s="983"/>
      <c r="DB119" s="983"/>
      <c r="DC119" s="983"/>
      <c r="DD119" s="983"/>
      <c r="DE119" s="983"/>
      <c r="DF119" s="984"/>
      <c r="DG119" s="1022" t="s">
        <v>140</v>
      </c>
      <c r="DH119" s="1004"/>
      <c r="DI119" s="1004"/>
      <c r="DJ119" s="1004"/>
      <c r="DK119" s="1005"/>
      <c r="DL119" s="1003" t="s">
        <v>140</v>
      </c>
      <c r="DM119" s="1004"/>
      <c r="DN119" s="1004"/>
      <c r="DO119" s="1004"/>
      <c r="DP119" s="1005"/>
      <c r="DQ119" s="1003" t="s">
        <v>140</v>
      </c>
      <c r="DR119" s="1004"/>
      <c r="DS119" s="1004"/>
      <c r="DT119" s="1004"/>
      <c r="DU119" s="1005"/>
      <c r="DV119" s="1006" t="s">
        <v>140</v>
      </c>
      <c r="DW119" s="1007"/>
      <c r="DX119" s="1007"/>
      <c r="DY119" s="1007"/>
      <c r="DZ119" s="1008"/>
    </row>
    <row r="120" spans="1:130" s="230" customFormat="1" ht="26.25" customHeight="1" x14ac:dyDescent="0.2">
      <c r="A120" s="1075"/>
      <c r="B120" s="967"/>
      <c r="C120" s="940" t="s">
        <v>436</v>
      </c>
      <c r="D120" s="941"/>
      <c r="E120" s="941"/>
      <c r="F120" s="941"/>
      <c r="G120" s="941"/>
      <c r="H120" s="941"/>
      <c r="I120" s="941"/>
      <c r="J120" s="941"/>
      <c r="K120" s="941"/>
      <c r="L120" s="941"/>
      <c r="M120" s="941"/>
      <c r="N120" s="941"/>
      <c r="O120" s="941"/>
      <c r="P120" s="941"/>
      <c r="Q120" s="941"/>
      <c r="R120" s="941"/>
      <c r="S120" s="941"/>
      <c r="T120" s="941"/>
      <c r="U120" s="941"/>
      <c r="V120" s="941"/>
      <c r="W120" s="941"/>
      <c r="X120" s="941"/>
      <c r="Y120" s="941"/>
      <c r="Z120" s="942"/>
      <c r="AA120" s="976" t="s">
        <v>140</v>
      </c>
      <c r="AB120" s="977"/>
      <c r="AC120" s="977"/>
      <c r="AD120" s="977"/>
      <c r="AE120" s="978"/>
      <c r="AF120" s="979" t="s">
        <v>430</v>
      </c>
      <c r="AG120" s="977"/>
      <c r="AH120" s="977"/>
      <c r="AI120" s="977"/>
      <c r="AJ120" s="978"/>
      <c r="AK120" s="979" t="s">
        <v>140</v>
      </c>
      <c r="AL120" s="977"/>
      <c r="AM120" s="977"/>
      <c r="AN120" s="977"/>
      <c r="AO120" s="978"/>
      <c r="AP120" s="980" t="s">
        <v>140</v>
      </c>
      <c r="AQ120" s="981"/>
      <c r="AR120" s="981"/>
      <c r="AS120" s="981"/>
      <c r="AT120" s="982"/>
      <c r="AU120" s="1009" t="s">
        <v>460</v>
      </c>
      <c r="AV120" s="1010"/>
      <c r="AW120" s="1010"/>
      <c r="AX120" s="1010"/>
      <c r="AY120" s="1011"/>
      <c r="AZ120" s="947" t="s">
        <v>461</v>
      </c>
      <c r="BA120" s="915"/>
      <c r="BB120" s="915"/>
      <c r="BC120" s="915"/>
      <c r="BD120" s="915"/>
      <c r="BE120" s="915"/>
      <c r="BF120" s="915"/>
      <c r="BG120" s="915"/>
      <c r="BH120" s="915"/>
      <c r="BI120" s="915"/>
      <c r="BJ120" s="915"/>
      <c r="BK120" s="915"/>
      <c r="BL120" s="915"/>
      <c r="BM120" s="915"/>
      <c r="BN120" s="915"/>
      <c r="BO120" s="915"/>
      <c r="BP120" s="916"/>
      <c r="BQ120" s="948">
        <v>114006433</v>
      </c>
      <c r="BR120" s="949"/>
      <c r="BS120" s="949"/>
      <c r="BT120" s="949"/>
      <c r="BU120" s="949"/>
      <c r="BV120" s="949">
        <v>117546093</v>
      </c>
      <c r="BW120" s="949"/>
      <c r="BX120" s="949"/>
      <c r="BY120" s="949"/>
      <c r="BZ120" s="949"/>
      <c r="CA120" s="949">
        <v>119527828</v>
      </c>
      <c r="CB120" s="949"/>
      <c r="CC120" s="949"/>
      <c r="CD120" s="949"/>
      <c r="CE120" s="949"/>
      <c r="CF120" s="962">
        <v>343.2</v>
      </c>
      <c r="CG120" s="963"/>
      <c r="CH120" s="963"/>
      <c r="CI120" s="963"/>
      <c r="CJ120" s="963"/>
      <c r="CK120" s="1024" t="s">
        <v>462</v>
      </c>
      <c r="CL120" s="1025"/>
      <c r="CM120" s="1025"/>
      <c r="CN120" s="1025"/>
      <c r="CO120" s="1026"/>
      <c r="CP120" s="1032" t="s">
        <v>407</v>
      </c>
      <c r="CQ120" s="1033"/>
      <c r="CR120" s="1033"/>
      <c r="CS120" s="1033"/>
      <c r="CT120" s="1033"/>
      <c r="CU120" s="1033"/>
      <c r="CV120" s="1033"/>
      <c r="CW120" s="1033"/>
      <c r="CX120" s="1033"/>
      <c r="CY120" s="1033"/>
      <c r="CZ120" s="1033"/>
      <c r="DA120" s="1033"/>
      <c r="DB120" s="1033"/>
      <c r="DC120" s="1033"/>
      <c r="DD120" s="1033"/>
      <c r="DE120" s="1033"/>
      <c r="DF120" s="1034"/>
      <c r="DG120" s="948" t="s">
        <v>140</v>
      </c>
      <c r="DH120" s="949"/>
      <c r="DI120" s="949"/>
      <c r="DJ120" s="949"/>
      <c r="DK120" s="949"/>
      <c r="DL120" s="949" t="s">
        <v>140</v>
      </c>
      <c r="DM120" s="949"/>
      <c r="DN120" s="949"/>
      <c r="DO120" s="949"/>
      <c r="DP120" s="949"/>
      <c r="DQ120" s="949" t="s">
        <v>140</v>
      </c>
      <c r="DR120" s="949"/>
      <c r="DS120" s="949"/>
      <c r="DT120" s="949"/>
      <c r="DU120" s="949"/>
      <c r="DV120" s="950" t="s">
        <v>140</v>
      </c>
      <c r="DW120" s="950"/>
      <c r="DX120" s="950"/>
      <c r="DY120" s="950"/>
      <c r="DZ120" s="951"/>
    </row>
    <row r="121" spans="1:130" s="230" customFormat="1" ht="26.25" customHeight="1" x14ac:dyDescent="0.2">
      <c r="A121" s="1075"/>
      <c r="B121" s="967"/>
      <c r="C121" s="992" t="s">
        <v>463</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76" t="s">
        <v>140</v>
      </c>
      <c r="AB121" s="977"/>
      <c r="AC121" s="977"/>
      <c r="AD121" s="977"/>
      <c r="AE121" s="978"/>
      <c r="AF121" s="979" t="s">
        <v>140</v>
      </c>
      <c r="AG121" s="977"/>
      <c r="AH121" s="977"/>
      <c r="AI121" s="977"/>
      <c r="AJ121" s="978"/>
      <c r="AK121" s="979" t="s">
        <v>430</v>
      </c>
      <c r="AL121" s="977"/>
      <c r="AM121" s="977"/>
      <c r="AN121" s="977"/>
      <c r="AO121" s="978"/>
      <c r="AP121" s="980" t="s">
        <v>140</v>
      </c>
      <c r="AQ121" s="981"/>
      <c r="AR121" s="981"/>
      <c r="AS121" s="981"/>
      <c r="AT121" s="982"/>
      <c r="AU121" s="1012"/>
      <c r="AV121" s="1013"/>
      <c r="AW121" s="1013"/>
      <c r="AX121" s="1013"/>
      <c r="AY121" s="1014"/>
      <c r="AZ121" s="940" t="s">
        <v>464</v>
      </c>
      <c r="BA121" s="941"/>
      <c r="BB121" s="941"/>
      <c r="BC121" s="941"/>
      <c r="BD121" s="941"/>
      <c r="BE121" s="941"/>
      <c r="BF121" s="941"/>
      <c r="BG121" s="941"/>
      <c r="BH121" s="941"/>
      <c r="BI121" s="941"/>
      <c r="BJ121" s="941"/>
      <c r="BK121" s="941"/>
      <c r="BL121" s="941"/>
      <c r="BM121" s="941"/>
      <c r="BN121" s="941"/>
      <c r="BO121" s="941"/>
      <c r="BP121" s="942"/>
      <c r="BQ121" s="943">
        <v>8224</v>
      </c>
      <c r="BR121" s="944"/>
      <c r="BS121" s="944"/>
      <c r="BT121" s="944"/>
      <c r="BU121" s="944"/>
      <c r="BV121" s="944" t="s">
        <v>140</v>
      </c>
      <c r="BW121" s="944"/>
      <c r="BX121" s="944"/>
      <c r="BY121" s="944"/>
      <c r="BZ121" s="944"/>
      <c r="CA121" s="944" t="s">
        <v>140</v>
      </c>
      <c r="CB121" s="944"/>
      <c r="CC121" s="944"/>
      <c r="CD121" s="944"/>
      <c r="CE121" s="944"/>
      <c r="CF121" s="938" t="s">
        <v>140</v>
      </c>
      <c r="CG121" s="939"/>
      <c r="CH121" s="939"/>
      <c r="CI121" s="939"/>
      <c r="CJ121" s="939"/>
      <c r="CK121" s="1027"/>
      <c r="CL121" s="1028"/>
      <c r="CM121" s="1028"/>
      <c r="CN121" s="1028"/>
      <c r="CO121" s="1029"/>
      <c r="CP121" s="1037" t="s">
        <v>408</v>
      </c>
      <c r="CQ121" s="1038"/>
      <c r="CR121" s="1038"/>
      <c r="CS121" s="1038"/>
      <c r="CT121" s="1038"/>
      <c r="CU121" s="1038"/>
      <c r="CV121" s="1038"/>
      <c r="CW121" s="1038"/>
      <c r="CX121" s="1038"/>
      <c r="CY121" s="1038"/>
      <c r="CZ121" s="1038"/>
      <c r="DA121" s="1038"/>
      <c r="DB121" s="1038"/>
      <c r="DC121" s="1038"/>
      <c r="DD121" s="1038"/>
      <c r="DE121" s="1038"/>
      <c r="DF121" s="1039"/>
      <c r="DG121" s="943" t="s">
        <v>140</v>
      </c>
      <c r="DH121" s="944"/>
      <c r="DI121" s="944"/>
      <c r="DJ121" s="944"/>
      <c r="DK121" s="944"/>
      <c r="DL121" s="944" t="s">
        <v>140</v>
      </c>
      <c r="DM121" s="944"/>
      <c r="DN121" s="944"/>
      <c r="DO121" s="944"/>
      <c r="DP121" s="944"/>
      <c r="DQ121" s="944" t="s">
        <v>140</v>
      </c>
      <c r="DR121" s="944"/>
      <c r="DS121" s="944"/>
      <c r="DT121" s="944"/>
      <c r="DU121" s="944"/>
      <c r="DV121" s="945" t="s">
        <v>140</v>
      </c>
      <c r="DW121" s="945"/>
      <c r="DX121" s="945"/>
      <c r="DY121" s="945"/>
      <c r="DZ121" s="946"/>
    </row>
    <row r="122" spans="1:130" s="230" customFormat="1" ht="26.25" customHeight="1" x14ac:dyDescent="0.2">
      <c r="A122" s="1075"/>
      <c r="B122" s="967"/>
      <c r="C122" s="940" t="s">
        <v>446</v>
      </c>
      <c r="D122" s="941"/>
      <c r="E122" s="941"/>
      <c r="F122" s="941"/>
      <c r="G122" s="941"/>
      <c r="H122" s="941"/>
      <c r="I122" s="941"/>
      <c r="J122" s="941"/>
      <c r="K122" s="941"/>
      <c r="L122" s="941"/>
      <c r="M122" s="941"/>
      <c r="N122" s="941"/>
      <c r="O122" s="941"/>
      <c r="P122" s="941"/>
      <c r="Q122" s="941"/>
      <c r="R122" s="941"/>
      <c r="S122" s="941"/>
      <c r="T122" s="941"/>
      <c r="U122" s="941"/>
      <c r="V122" s="941"/>
      <c r="W122" s="941"/>
      <c r="X122" s="941"/>
      <c r="Y122" s="941"/>
      <c r="Z122" s="942"/>
      <c r="AA122" s="976" t="s">
        <v>140</v>
      </c>
      <c r="AB122" s="977"/>
      <c r="AC122" s="977"/>
      <c r="AD122" s="977"/>
      <c r="AE122" s="978"/>
      <c r="AF122" s="979" t="s">
        <v>140</v>
      </c>
      <c r="AG122" s="977"/>
      <c r="AH122" s="977"/>
      <c r="AI122" s="977"/>
      <c r="AJ122" s="978"/>
      <c r="AK122" s="979" t="s">
        <v>140</v>
      </c>
      <c r="AL122" s="977"/>
      <c r="AM122" s="977"/>
      <c r="AN122" s="977"/>
      <c r="AO122" s="978"/>
      <c r="AP122" s="980" t="s">
        <v>430</v>
      </c>
      <c r="AQ122" s="981"/>
      <c r="AR122" s="981"/>
      <c r="AS122" s="981"/>
      <c r="AT122" s="982"/>
      <c r="AU122" s="1012"/>
      <c r="AV122" s="1013"/>
      <c r="AW122" s="1013"/>
      <c r="AX122" s="1013"/>
      <c r="AY122" s="1014"/>
      <c r="AZ122" s="991" t="s">
        <v>465</v>
      </c>
      <c r="BA122" s="983"/>
      <c r="BB122" s="983"/>
      <c r="BC122" s="983"/>
      <c r="BD122" s="983"/>
      <c r="BE122" s="983"/>
      <c r="BF122" s="983"/>
      <c r="BG122" s="983"/>
      <c r="BH122" s="983"/>
      <c r="BI122" s="983"/>
      <c r="BJ122" s="983"/>
      <c r="BK122" s="983"/>
      <c r="BL122" s="983"/>
      <c r="BM122" s="983"/>
      <c r="BN122" s="983"/>
      <c r="BO122" s="983"/>
      <c r="BP122" s="984"/>
      <c r="BQ122" s="1017">
        <v>5937653</v>
      </c>
      <c r="BR122" s="1018"/>
      <c r="BS122" s="1018"/>
      <c r="BT122" s="1018"/>
      <c r="BU122" s="1018"/>
      <c r="BV122" s="1018">
        <v>5160373</v>
      </c>
      <c r="BW122" s="1018"/>
      <c r="BX122" s="1018"/>
      <c r="BY122" s="1018"/>
      <c r="BZ122" s="1018"/>
      <c r="CA122" s="1018">
        <v>4429503</v>
      </c>
      <c r="CB122" s="1018"/>
      <c r="CC122" s="1018"/>
      <c r="CD122" s="1018"/>
      <c r="CE122" s="1018"/>
      <c r="CF122" s="1035">
        <v>12.7</v>
      </c>
      <c r="CG122" s="1036"/>
      <c r="CH122" s="1036"/>
      <c r="CI122" s="1036"/>
      <c r="CJ122" s="1036"/>
      <c r="CK122" s="1027"/>
      <c r="CL122" s="1028"/>
      <c r="CM122" s="1028"/>
      <c r="CN122" s="1028"/>
      <c r="CO122" s="1029"/>
      <c r="CP122" s="1037" t="s">
        <v>406</v>
      </c>
      <c r="CQ122" s="1038"/>
      <c r="CR122" s="1038"/>
      <c r="CS122" s="1038"/>
      <c r="CT122" s="1038"/>
      <c r="CU122" s="1038"/>
      <c r="CV122" s="1038"/>
      <c r="CW122" s="1038"/>
      <c r="CX122" s="1038"/>
      <c r="CY122" s="1038"/>
      <c r="CZ122" s="1038"/>
      <c r="DA122" s="1038"/>
      <c r="DB122" s="1038"/>
      <c r="DC122" s="1038"/>
      <c r="DD122" s="1038"/>
      <c r="DE122" s="1038"/>
      <c r="DF122" s="1039"/>
      <c r="DG122" s="943" t="s">
        <v>140</v>
      </c>
      <c r="DH122" s="944"/>
      <c r="DI122" s="944"/>
      <c r="DJ122" s="944"/>
      <c r="DK122" s="944"/>
      <c r="DL122" s="944" t="s">
        <v>140</v>
      </c>
      <c r="DM122" s="944"/>
      <c r="DN122" s="944"/>
      <c r="DO122" s="944"/>
      <c r="DP122" s="944"/>
      <c r="DQ122" s="944" t="s">
        <v>140</v>
      </c>
      <c r="DR122" s="944"/>
      <c r="DS122" s="944"/>
      <c r="DT122" s="944"/>
      <c r="DU122" s="944"/>
      <c r="DV122" s="945" t="s">
        <v>430</v>
      </c>
      <c r="DW122" s="945"/>
      <c r="DX122" s="945"/>
      <c r="DY122" s="945"/>
      <c r="DZ122" s="946"/>
    </row>
    <row r="123" spans="1:130" s="230" customFormat="1" ht="26.25" customHeight="1" x14ac:dyDescent="0.2">
      <c r="A123" s="1075"/>
      <c r="B123" s="967"/>
      <c r="C123" s="940" t="s">
        <v>452</v>
      </c>
      <c r="D123" s="941"/>
      <c r="E123" s="941"/>
      <c r="F123" s="941"/>
      <c r="G123" s="941"/>
      <c r="H123" s="941"/>
      <c r="I123" s="941"/>
      <c r="J123" s="941"/>
      <c r="K123" s="941"/>
      <c r="L123" s="941"/>
      <c r="M123" s="941"/>
      <c r="N123" s="941"/>
      <c r="O123" s="941"/>
      <c r="P123" s="941"/>
      <c r="Q123" s="941"/>
      <c r="R123" s="941"/>
      <c r="S123" s="941"/>
      <c r="T123" s="941"/>
      <c r="U123" s="941"/>
      <c r="V123" s="941"/>
      <c r="W123" s="941"/>
      <c r="X123" s="941"/>
      <c r="Y123" s="941"/>
      <c r="Z123" s="942"/>
      <c r="AA123" s="976" t="s">
        <v>140</v>
      </c>
      <c r="AB123" s="977"/>
      <c r="AC123" s="977"/>
      <c r="AD123" s="977"/>
      <c r="AE123" s="978"/>
      <c r="AF123" s="979" t="s">
        <v>140</v>
      </c>
      <c r="AG123" s="977"/>
      <c r="AH123" s="977"/>
      <c r="AI123" s="977"/>
      <c r="AJ123" s="978"/>
      <c r="AK123" s="979" t="s">
        <v>140</v>
      </c>
      <c r="AL123" s="977"/>
      <c r="AM123" s="977"/>
      <c r="AN123" s="977"/>
      <c r="AO123" s="978"/>
      <c r="AP123" s="980" t="s">
        <v>140</v>
      </c>
      <c r="AQ123" s="981"/>
      <c r="AR123" s="981"/>
      <c r="AS123" s="981"/>
      <c r="AT123" s="982"/>
      <c r="AU123" s="1015"/>
      <c r="AV123" s="1016"/>
      <c r="AW123" s="1016"/>
      <c r="AX123" s="1016"/>
      <c r="AY123" s="1016"/>
      <c r="AZ123" s="251" t="s">
        <v>189</v>
      </c>
      <c r="BA123" s="251"/>
      <c r="BB123" s="251"/>
      <c r="BC123" s="251"/>
      <c r="BD123" s="251"/>
      <c r="BE123" s="251"/>
      <c r="BF123" s="251"/>
      <c r="BG123" s="251"/>
      <c r="BH123" s="251"/>
      <c r="BI123" s="251"/>
      <c r="BJ123" s="251"/>
      <c r="BK123" s="251"/>
      <c r="BL123" s="251"/>
      <c r="BM123" s="251"/>
      <c r="BN123" s="251"/>
      <c r="BO123" s="995" t="s">
        <v>466</v>
      </c>
      <c r="BP123" s="1023"/>
      <c r="BQ123" s="1081">
        <v>119952310</v>
      </c>
      <c r="BR123" s="1082"/>
      <c r="BS123" s="1082"/>
      <c r="BT123" s="1082"/>
      <c r="BU123" s="1082"/>
      <c r="BV123" s="1082">
        <v>122706466</v>
      </c>
      <c r="BW123" s="1082"/>
      <c r="BX123" s="1082"/>
      <c r="BY123" s="1082"/>
      <c r="BZ123" s="1082"/>
      <c r="CA123" s="1082">
        <v>123957331</v>
      </c>
      <c r="CB123" s="1082"/>
      <c r="CC123" s="1082"/>
      <c r="CD123" s="1082"/>
      <c r="CE123" s="1082"/>
      <c r="CF123" s="1019"/>
      <c r="CG123" s="1020"/>
      <c r="CH123" s="1020"/>
      <c r="CI123" s="1020"/>
      <c r="CJ123" s="1021"/>
      <c r="CK123" s="1027"/>
      <c r="CL123" s="1028"/>
      <c r="CM123" s="1028"/>
      <c r="CN123" s="1028"/>
      <c r="CO123" s="1029"/>
      <c r="CP123" s="1037"/>
      <c r="CQ123" s="1038"/>
      <c r="CR123" s="1038"/>
      <c r="CS123" s="1038"/>
      <c r="CT123" s="1038"/>
      <c r="CU123" s="1038"/>
      <c r="CV123" s="1038"/>
      <c r="CW123" s="1038"/>
      <c r="CX123" s="1038"/>
      <c r="CY123" s="1038"/>
      <c r="CZ123" s="1038"/>
      <c r="DA123" s="1038"/>
      <c r="DB123" s="1038"/>
      <c r="DC123" s="1038"/>
      <c r="DD123" s="1038"/>
      <c r="DE123" s="1038"/>
      <c r="DF123" s="1039"/>
      <c r="DG123" s="976"/>
      <c r="DH123" s="977"/>
      <c r="DI123" s="977"/>
      <c r="DJ123" s="977"/>
      <c r="DK123" s="978"/>
      <c r="DL123" s="979"/>
      <c r="DM123" s="977"/>
      <c r="DN123" s="977"/>
      <c r="DO123" s="977"/>
      <c r="DP123" s="978"/>
      <c r="DQ123" s="979"/>
      <c r="DR123" s="977"/>
      <c r="DS123" s="977"/>
      <c r="DT123" s="977"/>
      <c r="DU123" s="978"/>
      <c r="DV123" s="980"/>
      <c r="DW123" s="981"/>
      <c r="DX123" s="981"/>
      <c r="DY123" s="981"/>
      <c r="DZ123" s="982"/>
    </row>
    <row r="124" spans="1:130" s="230" customFormat="1" ht="26.25" customHeight="1" thickBot="1" x14ac:dyDescent="0.25">
      <c r="A124" s="1075"/>
      <c r="B124" s="967"/>
      <c r="C124" s="940" t="s">
        <v>455</v>
      </c>
      <c r="D124" s="941"/>
      <c r="E124" s="941"/>
      <c r="F124" s="941"/>
      <c r="G124" s="941"/>
      <c r="H124" s="941"/>
      <c r="I124" s="941"/>
      <c r="J124" s="941"/>
      <c r="K124" s="941"/>
      <c r="L124" s="941"/>
      <c r="M124" s="941"/>
      <c r="N124" s="941"/>
      <c r="O124" s="941"/>
      <c r="P124" s="941"/>
      <c r="Q124" s="941"/>
      <c r="R124" s="941"/>
      <c r="S124" s="941"/>
      <c r="T124" s="941"/>
      <c r="U124" s="941"/>
      <c r="V124" s="941"/>
      <c r="W124" s="941"/>
      <c r="X124" s="941"/>
      <c r="Y124" s="941"/>
      <c r="Z124" s="942"/>
      <c r="AA124" s="976" t="s">
        <v>140</v>
      </c>
      <c r="AB124" s="977"/>
      <c r="AC124" s="977"/>
      <c r="AD124" s="977"/>
      <c r="AE124" s="978"/>
      <c r="AF124" s="979" t="s">
        <v>140</v>
      </c>
      <c r="AG124" s="977"/>
      <c r="AH124" s="977"/>
      <c r="AI124" s="977"/>
      <c r="AJ124" s="978"/>
      <c r="AK124" s="979" t="s">
        <v>140</v>
      </c>
      <c r="AL124" s="977"/>
      <c r="AM124" s="977"/>
      <c r="AN124" s="977"/>
      <c r="AO124" s="978"/>
      <c r="AP124" s="980" t="s">
        <v>140</v>
      </c>
      <c r="AQ124" s="981"/>
      <c r="AR124" s="981"/>
      <c r="AS124" s="981"/>
      <c r="AT124" s="982"/>
      <c r="AU124" s="1077" t="s">
        <v>467</v>
      </c>
      <c r="AV124" s="1078"/>
      <c r="AW124" s="1078"/>
      <c r="AX124" s="1078"/>
      <c r="AY124" s="1078"/>
      <c r="AZ124" s="1078"/>
      <c r="BA124" s="1078"/>
      <c r="BB124" s="1078"/>
      <c r="BC124" s="1078"/>
      <c r="BD124" s="1078"/>
      <c r="BE124" s="1078"/>
      <c r="BF124" s="1078"/>
      <c r="BG124" s="1078"/>
      <c r="BH124" s="1078"/>
      <c r="BI124" s="1078"/>
      <c r="BJ124" s="1078"/>
      <c r="BK124" s="1078"/>
      <c r="BL124" s="1078"/>
      <c r="BM124" s="1078"/>
      <c r="BN124" s="1078"/>
      <c r="BO124" s="1078"/>
      <c r="BP124" s="1079"/>
      <c r="BQ124" s="1080" t="s">
        <v>140</v>
      </c>
      <c r="BR124" s="1045"/>
      <c r="BS124" s="1045"/>
      <c r="BT124" s="1045"/>
      <c r="BU124" s="1045"/>
      <c r="BV124" s="1045" t="s">
        <v>140</v>
      </c>
      <c r="BW124" s="1045"/>
      <c r="BX124" s="1045"/>
      <c r="BY124" s="1045"/>
      <c r="BZ124" s="1045"/>
      <c r="CA124" s="1045" t="s">
        <v>140</v>
      </c>
      <c r="CB124" s="1045"/>
      <c r="CC124" s="1045"/>
      <c r="CD124" s="1045"/>
      <c r="CE124" s="1045"/>
      <c r="CF124" s="1046"/>
      <c r="CG124" s="1047"/>
      <c r="CH124" s="1047"/>
      <c r="CI124" s="1047"/>
      <c r="CJ124" s="1048"/>
      <c r="CK124" s="1030"/>
      <c r="CL124" s="1030"/>
      <c r="CM124" s="1030"/>
      <c r="CN124" s="1030"/>
      <c r="CO124" s="1031"/>
      <c r="CP124" s="1037" t="s">
        <v>468</v>
      </c>
      <c r="CQ124" s="1038"/>
      <c r="CR124" s="1038"/>
      <c r="CS124" s="1038"/>
      <c r="CT124" s="1038"/>
      <c r="CU124" s="1038"/>
      <c r="CV124" s="1038"/>
      <c r="CW124" s="1038"/>
      <c r="CX124" s="1038"/>
      <c r="CY124" s="1038"/>
      <c r="CZ124" s="1038"/>
      <c r="DA124" s="1038"/>
      <c r="DB124" s="1038"/>
      <c r="DC124" s="1038"/>
      <c r="DD124" s="1038"/>
      <c r="DE124" s="1038"/>
      <c r="DF124" s="1039"/>
      <c r="DG124" s="1022" t="s">
        <v>140</v>
      </c>
      <c r="DH124" s="1004"/>
      <c r="DI124" s="1004"/>
      <c r="DJ124" s="1004"/>
      <c r="DK124" s="1005"/>
      <c r="DL124" s="1003" t="s">
        <v>140</v>
      </c>
      <c r="DM124" s="1004"/>
      <c r="DN124" s="1004"/>
      <c r="DO124" s="1004"/>
      <c r="DP124" s="1005"/>
      <c r="DQ124" s="1003" t="s">
        <v>140</v>
      </c>
      <c r="DR124" s="1004"/>
      <c r="DS124" s="1004"/>
      <c r="DT124" s="1004"/>
      <c r="DU124" s="1005"/>
      <c r="DV124" s="1006" t="s">
        <v>140</v>
      </c>
      <c r="DW124" s="1007"/>
      <c r="DX124" s="1007"/>
      <c r="DY124" s="1007"/>
      <c r="DZ124" s="1008"/>
    </row>
    <row r="125" spans="1:130" s="230" customFormat="1" ht="26.25" customHeight="1" x14ac:dyDescent="0.2">
      <c r="A125" s="1075"/>
      <c r="B125" s="967"/>
      <c r="C125" s="940" t="s">
        <v>457</v>
      </c>
      <c r="D125" s="941"/>
      <c r="E125" s="941"/>
      <c r="F125" s="941"/>
      <c r="G125" s="941"/>
      <c r="H125" s="941"/>
      <c r="I125" s="941"/>
      <c r="J125" s="941"/>
      <c r="K125" s="941"/>
      <c r="L125" s="941"/>
      <c r="M125" s="941"/>
      <c r="N125" s="941"/>
      <c r="O125" s="941"/>
      <c r="P125" s="941"/>
      <c r="Q125" s="941"/>
      <c r="R125" s="941"/>
      <c r="S125" s="941"/>
      <c r="T125" s="941"/>
      <c r="U125" s="941"/>
      <c r="V125" s="941"/>
      <c r="W125" s="941"/>
      <c r="X125" s="941"/>
      <c r="Y125" s="941"/>
      <c r="Z125" s="942"/>
      <c r="AA125" s="976" t="s">
        <v>140</v>
      </c>
      <c r="AB125" s="977"/>
      <c r="AC125" s="977"/>
      <c r="AD125" s="977"/>
      <c r="AE125" s="978"/>
      <c r="AF125" s="979" t="s">
        <v>140</v>
      </c>
      <c r="AG125" s="977"/>
      <c r="AH125" s="977"/>
      <c r="AI125" s="977"/>
      <c r="AJ125" s="978"/>
      <c r="AK125" s="979" t="s">
        <v>140</v>
      </c>
      <c r="AL125" s="977"/>
      <c r="AM125" s="977"/>
      <c r="AN125" s="977"/>
      <c r="AO125" s="978"/>
      <c r="AP125" s="980" t="s">
        <v>140</v>
      </c>
      <c r="AQ125" s="981"/>
      <c r="AR125" s="981"/>
      <c r="AS125" s="981"/>
      <c r="AT125" s="98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40" t="s">
        <v>469</v>
      </c>
      <c r="CL125" s="1025"/>
      <c r="CM125" s="1025"/>
      <c r="CN125" s="1025"/>
      <c r="CO125" s="1026"/>
      <c r="CP125" s="947" t="s">
        <v>470</v>
      </c>
      <c r="CQ125" s="915"/>
      <c r="CR125" s="915"/>
      <c r="CS125" s="915"/>
      <c r="CT125" s="915"/>
      <c r="CU125" s="915"/>
      <c r="CV125" s="915"/>
      <c r="CW125" s="915"/>
      <c r="CX125" s="915"/>
      <c r="CY125" s="915"/>
      <c r="CZ125" s="915"/>
      <c r="DA125" s="915"/>
      <c r="DB125" s="915"/>
      <c r="DC125" s="915"/>
      <c r="DD125" s="915"/>
      <c r="DE125" s="915"/>
      <c r="DF125" s="916"/>
      <c r="DG125" s="948" t="s">
        <v>140</v>
      </c>
      <c r="DH125" s="949"/>
      <c r="DI125" s="949"/>
      <c r="DJ125" s="949"/>
      <c r="DK125" s="949"/>
      <c r="DL125" s="949" t="s">
        <v>140</v>
      </c>
      <c r="DM125" s="949"/>
      <c r="DN125" s="949"/>
      <c r="DO125" s="949"/>
      <c r="DP125" s="949"/>
      <c r="DQ125" s="949" t="s">
        <v>140</v>
      </c>
      <c r="DR125" s="949"/>
      <c r="DS125" s="949"/>
      <c r="DT125" s="949"/>
      <c r="DU125" s="949"/>
      <c r="DV125" s="950" t="s">
        <v>140</v>
      </c>
      <c r="DW125" s="950"/>
      <c r="DX125" s="950"/>
      <c r="DY125" s="950"/>
      <c r="DZ125" s="951"/>
    </row>
    <row r="126" spans="1:130" s="230" customFormat="1" ht="26.25" customHeight="1" thickBot="1" x14ac:dyDescent="0.25">
      <c r="A126" s="1075"/>
      <c r="B126" s="967"/>
      <c r="C126" s="940" t="s">
        <v>459</v>
      </c>
      <c r="D126" s="941"/>
      <c r="E126" s="941"/>
      <c r="F126" s="941"/>
      <c r="G126" s="941"/>
      <c r="H126" s="941"/>
      <c r="I126" s="941"/>
      <c r="J126" s="941"/>
      <c r="K126" s="941"/>
      <c r="L126" s="941"/>
      <c r="M126" s="941"/>
      <c r="N126" s="941"/>
      <c r="O126" s="941"/>
      <c r="P126" s="941"/>
      <c r="Q126" s="941"/>
      <c r="R126" s="941"/>
      <c r="S126" s="941"/>
      <c r="T126" s="941"/>
      <c r="U126" s="941"/>
      <c r="V126" s="941"/>
      <c r="W126" s="941"/>
      <c r="X126" s="941"/>
      <c r="Y126" s="941"/>
      <c r="Z126" s="942"/>
      <c r="AA126" s="976" t="s">
        <v>140</v>
      </c>
      <c r="AB126" s="977"/>
      <c r="AC126" s="977"/>
      <c r="AD126" s="977"/>
      <c r="AE126" s="978"/>
      <c r="AF126" s="979" t="s">
        <v>140</v>
      </c>
      <c r="AG126" s="977"/>
      <c r="AH126" s="977"/>
      <c r="AI126" s="977"/>
      <c r="AJ126" s="978"/>
      <c r="AK126" s="979" t="s">
        <v>140</v>
      </c>
      <c r="AL126" s="977"/>
      <c r="AM126" s="977"/>
      <c r="AN126" s="977"/>
      <c r="AO126" s="978"/>
      <c r="AP126" s="980" t="s">
        <v>140</v>
      </c>
      <c r="AQ126" s="981"/>
      <c r="AR126" s="981"/>
      <c r="AS126" s="981"/>
      <c r="AT126" s="98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41"/>
      <c r="CL126" s="1028"/>
      <c r="CM126" s="1028"/>
      <c r="CN126" s="1028"/>
      <c r="CO126" s="1029"/>
      <c r="CP126" s="940" t="s">
        <v>471</v>
      </c>
      <c r="CQ126" s="941"/>
      <c r="CR126" s="941"/>
      <c r="CS126" s="941"/>
      <c r="CT126" s="941"/>
      <c r="CU126" s="941"/>
      <c r="CV126" s="941"/>
      <c r="CW126" s="941"/>
      <c r="CX126" s="941"/>
      <c r="CY126" s="941"/>
      <c r="CZ126" s="941"/>
      <c r="DA126" s="941"/>
      <c r="DB126" s="941"/>
      <c r="DC126" s="941"/>
      <c r="DD126" s="941"/>
      <c r="DE126" s="941"/>
      <c r="DF126" s="942"/>
      <c r="DG126" s="943" t="s">
        <v>140</v>
      </c>
      <c r="DH126" s="944"/>
      <c r="DI126" s="944"/>
      <c r="DJ126" s="944"/>
      <c r="DK126" s="944"/>
      <c r="DL126" s="944" t="s">
        <v>140</v>
      </c>
      <c r="DM126" s="944"/>
      <c r="DN126" s="944"/>
      <c r="DO126" s="944"/>
      <c r="DP126" s="944"/>
      <c r="DQ126" s="944" t="s">
        <v>140</v>
      </c>
      <c r="DR126" s="944"/>
      <c r="DS126" s="944"/>
      <c r="DT126" s="944"/>
      <c r="DU126" s="944"/>
      <c r="DV126" s="945" t="s">
        <v>140</v>
      </c>
      <c r="DW126" s="945"/>
      <c r="DX126" s="945"/>
      <c r="DY126" s="945"/>
      <c r="DZ126" s="946"/>
    </row>
    <row r="127" spans="1:130" s="230" customFormat="1" ht="26.25" customHeight="1" x14ac:dyDescent="0.2">
      <c r="A127" s="1076"/>
      <c r="B127" s="969"/>
      <c r="C127" s="991" t="s">
        <v>472</v>
      </c>
      <c r="D127" s="983"/>
      <c r="E127" s="983"/>
      <c r="F127" s="983"/>
      <c r="G127" s="983"/>
      <c r="H127" s="983"/>
      <c r="I127" s="983"/>
      <c r="J127" s="983"/>
      <c r="K127" s="983"/>
      <c r="L127" s="983"/>
      <c r="M127" s="983"/>
      <c r="N127" s="983"/>
      <c r="O127" s="983"/>
      <c r="P127" s="983"/>
      <c r="Q127" s="983"/>
      <c r="R127" s="983"/>
      <c r="S127" s="983"/>
      <c r="T127" s="983"/>
      <c r="U127" s="983"/>
      <c r="V127" s="983"/>
      <c r="W127" s="983"/>
      <c r="X127" s="983"/>
      <c r="Y127" s="983"/>
      <c r="Z127" s="984"/>
      <c r="AA127" s="976" t="s">
        <v>140</v>
      </c>
      <c r="AB127" s="977"/>
      <c r="AC127" s="977"/>
      <c r="AD127" s="977"/>
      <c r="AE127" s="978"/>
      <c r="AF127" s="979" t="s">
        <v>140</v>
      </c>
      <c r="AG127" s="977"/>
      <c r="AH127" s="977"/>
      <c r="AI127" s="977"/>
      <c r="AJ127" s="978"/>
      <c r="AK127" s="979" t="s">
        <v>140</v>
      </c>
      <c r="AL127" s="977"/>
      <c r="AM127" s="977"/>
      <c r="AN127" s="977"/>
      <c r="AO127" s="978"/>
      <c r="AP127" s="980" t="s">
        <v>140</v>
      </c>
      <c r="AQ127" s="981"/>
      <c r="AR127" s="981"/>
      <c r="AS127" s="981"/>
      <c r="AT127" s="982"/>
      <c r="AU127" s="232"/>
      <c r="AV127" s="232"/>
      <c r="AW127" s="232"/>
      <c r="AX127" s="1049" t="s">
        <v>473</v>
      </c>
      <c r="AY127" s="1050"/>
      <c r="AZ127" s="1050"/>
      <c r="BA127" s="1050"/>
      <c r="BB127" s="1050"/>
      <c r="BC127" s="1050"/>
      <c r="BD127" s="1050"/>
      <c r="BE127" s="1051"/>
      <c r="BF127" s="1052" t="s">
        <v>474</v>
      </c>
      <c r="BG127" s="1050"/>
      <c r="BH127" s="1050"/>
      <c r="BI127" s="1050"/>
      <c r="BJ127" s="1050"/>
      <c r="BK127" s="1050"/>
      <c r="BL127" s="1051"/>
      <c r="BM127" s="1052" t="s">
        <v>475</v>
      </c>
      <c r="BN127" s="1050"/>
      <c r="BO127" s="1050"/>
      <c r="BP127" s="1050"/>
      <c r="BQ127" s="1050"/>
      <c r="BR127" s="1050"/>
      <c r="BS127" s="1051"/>
      <c r="BT127" s="1052" t="s">
        <v>476</v>
      </c>
      <c r="BU127" s="1050"/>
      <c r="BV127" s="1050"/>
      <c r="BW127" s="1050"/>
      <c r="BX127" s="1050"/>
      <c r="BY127" s="1050"/>
      <c r="BZ127" s="1073"/>
      <c r="CA127" s="232"/>
      <c r="CB127" s="232"/>
      <c r="CC127" s="232"/>
      <c r="CD127" s="255"/>
      <c r="CE127" s="255"/>
      <c r="CF127" s="255"/>
      <c r="CG127" s="232"/>
      <c r="CH127" s="232"/>
      <c r="CI127" s="232"/>
      <c r="CJ127" s="254"/>
      <c r="CK127" s="1041"/>
      <c r="CL127" s="1028"/>
      <c r="CM127" s="1028"/>
      <c r="CN127" s="1028"/>
      <c r="CO127" s="1029"/>
      <c r="CP127" s="940" t="s">
        <v>477</v>
      </c>
      <c r="CQ127" s="941"/>
      <c r="CR127" s="941"/>
      <c r="CS127" s="941"/>
      <c r="CT127" s="941"/>
      <c r="CU127" s="941"/>
      <c r="CV127" s="941"/>
      <c r="CW127" s="941"/>
      <c r="CX127" s="941"/>
      <c r="CY127" s="941"/>
      <c r="CZ127" s="941"/>
      <c r="DA127" s="941"/>
      <c r="DB127" s="941"/>
      <c r="DC127" s="941"/>
      <c r="DD127" s="941"/>
      <c r="DE127" s="941"/>
      <c r="DF127" s="942"/>
      <c r="DG127" s="943" t="s">
        <v>140</v>
      </c>
      <c r="DH127" s="944"/>
      <c r="DI127" s="944"/>
      <c r="DJ127" s="944"/>
      <c r="DK127" s="944"/>
      <c r="DL127" s="944" t="s">
        <v>140</v>
      </c>
      <c r="DM127" s="944"/>
      <c r="DN127" s="944"/>
      <c r="DO127" s="944"/>
      <c r="DP127" s="944"/>
      <c r="DQ127" s="944" t="s">
        <v>140</v>
      </c>
      <c r="DR127" s="944"/>
      <c r="DS127" s="944"/>
      <c r="DT127" s="944"/>
      <c r="DU127" s="944"/>
      <c r="DV127" s="945" t="s">
        <v>140</v>
      </c>
      <c r="DW127" s="945"/>
      <c r="DX127" s="945"/>
      <c r="DY127" s="945"/>
      <c r="DZ127" s="946"/>
    </row>
    <row r="128" spans="1:130" s="230" customFormat="1" ht="26.25" customHeight="1" thickBot="1" x14ac:dyDescent="0.25">
      <c r="A128" s="1059" t="s">
        <v>478</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479</v>
      </c>
      <c r="X128" s="1061"/>
      <c r="Y128" s="1061"/>
      <c r="Z128" s="1062"/>
      <c r="AA128" s="1063">
        <v>11734</v>
      </c>
      <c r="AB128" s="1064"/>
      <c r="AC128" s="1064"/>
      <c r="AD128" s="1064"/>
      <c r="AE128" s="1065"/>
      <c r="AF128" s="1066">
        <v>8385</v>
      </c>
      <c r="AG128" s="1064"/>
      <c r="AH128" s="1064"/>
      <c r="AI128" s="1064"/>
      <c r="AJ128" s="1065"/>
      <c r="AK128" s="1066" t="s">
        <v>140</v>
      </c>
      <c r="AL128" s="1064"/>
      <c r="AM128" s="1064"/>
      <c r="AN128" s="1064"/>
      <c r="AO128" s="1065"/>
      <c r="AP128" s="1067"/>
      <c r="AQ128" s="1068"/>
      <c r="AR128" s="1068"/>
      <c r="AS128" s="1068"/>
      <c r="AT128" s="1069"/>
      <c r="AU128" s="232"/>
      <c r="AV128" s="232"/>
      <c r="AW128" s="232"/>
      <c r="AX128" s="914" t="s">
        <v>480</v>
      </c>
      <c r="AY128" s="915"/>
      <c r="AZ128" s="915"/>
      <c r="BA128" s="915"/>
      <c r="BB128" s="915"/>
      <c r="BC128" s="915"/>
      <c r="BD128" s="915"/>
      <c r="BE128" s="916"/>
      <c r="BF128" s="1070" t="s">
        <v>140</v>
      </c>
      <c r="BG128" s="1071"/>
      <c r="BH128" s="1071"/>
      <c r="BI128" s="1071"/>
      <c r="BJ128" s="1071"/>
      <c r="BK128" s="1071"/>
      <c r="BL128" s="1072"/>
      <c r="BM128" s="1070">
        <v>11.59</v>
      </c>
      <c r="BN128" s="1071"/>
      <c r="BO128" s="1071"/>
      <c r="BP128" s="1071"/>
      <c r="BQ128" s="1071"/>
      <c r="BR128" s="1071"/>
      <c r="BS128" s="1072"/>
      <c r="BT128" s="1070">
        <v>20</v>
      </c>
      <c r="BU128" s="1071"/>
      <c r="BV128" s="1071"/>
      <c r="BW128" s="1071"/>
      <c r="BX128" s="1071"/>
      <c r="BY128" s="1071"/>
      <c r="BZ128" s="1094"/>
      <c r="CA128" s="255"/>
      <c r="CB128" s="255"/>
      <c r="CC128" s="255"/>
      <c r="CD128" s="255"/>
      <c r="CE128" s="255"/>
      <c r="CF128" s="255"/>
      <c r="CG128" s="232"/>
      <c r="CH128" s="232"/>
      <c r="CI128" s="232"/>
      <c r="CJ128" s="254"/>
      <c r="CK128" s="1042"/>
      <c r="CL128" s="1043"/>
      <c r="CM128" s="1043"/>
      <c r="CN128" s="1043"/>
      <c r="CO128" s="1044"/>
      <c r="CP128" s="1053" t="s">
        <v>481</v>
      </c>
      <c r="CQ128" s="726"/>
      <c r="CR128" s="726"/>
      <c r="CS128" s="726"/>
      <c r="CT128" s="726"/>
      <c r="CU128" s="726"/>
      <c r="CV128" s="726"/>
      <c r="CW128" s="726"/>
      <c r="CX128" s="726"/>
      <c r="CY128" s="726"/>
      <c r="CZ128" s="726"/>
      <c r="DA128" s="726"/>
      <c r="DB128" s="726"/>
      <c r="DC128" s="726"/>
      <c r="DD128" s="726"/>
      <c r="DE128" s="726"/>
      <c r="DF128" s="1054"/>
      <c r="DG128" s="1055" t="s">
        <v>140</v>
      </c>
      <c r="DH128" s="1056"/>
      <c r="DI128" s="1056"/>
      <c r="DJ128" s="1056"/>
      <c r="DK128" s="1056"/>
      <c r="DL128" s="1056" t="s">
        <v>140</v>
      </c>
      <c r="DM128" s="1056"/>
      <c r="DN128" s="1056"/>
      <c r="DO128" s="1056"/>
      <c r="DP128" s="1056"/>
      <c r="DQ128" s="1056" t="s">
        <v>140</v>
      </c>
      <c r="DR128" s="1056"/>
      <c r="DS128" s="1056"/>
      <c r="DT128" s="1056"/>
      <c r="DU128" s="1056"/>
      <c r="DV128" s="1057" t="s">
        <v>140</v>
      </c>
      <c r="DW128" s="1057"/>
      <c r="DX128" s="1057"/>
      <c r="DY128" s="1057"/>
      <c r="DZ128" s="1058"/>
    </row>
    <row r="129" spans="1:131" s="230" customFormat="1" ht="26.25" customHeight="1" x14ac:dyDescent="0.2">
      <c r="A129" s="952" t="s">
        <v>109</v>
      </c>
      <c r="B129" s="953"/>
      <c r="C129" s="953"/>
      <c r="D129" s="953"/>
      <c r="E129" s="953"/>
      <c r="F129" s="953"/>
      <c r="G129" s="953"/>
      <c r="H129" s="953"/>
      <c r="I129" s="953"/>
      <c r="J129" s="953"/>
      <c r="K129" s="953"/>
      <c r="L129" s="953"/>
      <c r="M129" s="953"/>
      <c r="N129" s="953"/>
      <c r="O129" s="953"/>
      <c r="P129" s="953"/>
      <c r="Q129" s="953"/>
      <c r="R129" s="953"/>
      <c r="S129" s="953"/>
      <c r="T129" s="953"/>
      <c r="U129" s="953"/>
      <c r="V129" s="953"/>
      <c r="W129" s="1088" t="s">
        <v>482</v>
      </c>
      <c r="X129" s="1089"/>
      <c r="Y129" s="1089"/>
      <c r="Z129" s="1090"/>
      <c r="AA129" s="976">
        <v>33349959</v>
      </c>
      <c r="AB129" s="977"/>
      <c r="AC129" s="977"/>
      <c r="AD129" s="977"/>
      <c r="AE129" s="978"/>
      <c r="AF129" s="979">
        <v>36931411</v>
      </c>
      <c r="AG129" s="977"/>
      <c r="AH129" s="977"/>
      <c r="AI129" s="977"/>
      <c r="AJ129" s="978"/>
      <c r="AK129" s="979">
        <v>35567322</v>
      </c>
      <c r="AL129" s="977"/>
      <c r="AM129" s="977"/>
      <c r="AN129" s="977"/>
      <c r="AO129" s="978"/>
      <c r="AP129" s="1091"/>
      <c r="AQ129" s="1092"/>
      <c r="AR129" s="1092"/>
      <c r="AS129" s="1092"/>
      <c r="AT129" s="1093"/>
      <c r="AU129" s="233"/>
      <c r="AV129" s="233"/>
      <c r="AW129" s="233"/>
      <c r="AX129" s="1083" t="s">
        <v>483</v>
      </c>
      <c r="AY129" s="941"/>
      <c r="AZ129" s="941"/>
      <c r="BA129" s="941"/>
      <c r="BB129" s="941"/>
      <c r="BC129" s="941"/>
      <c r="BD129" s="941"/>
      <c r="BE129" s="942"/>
      <c r="BF129" s="1084" t="s">
        <v>140</v>
      </c>
      <c r="BG129" s="1085"/>
      <c r="BH129" s="1085"/>
      <c r="BI129" s="1085"/>
      <c r="BJ129" s="1085"/>
      <c r="BK129" s="1085"/>
      <c r="BL129" s="1086"/>
      <c r="BM129" s="1084">
        <v>16.59</v>
      </c>
      <c r="BN129" s="1085"/>
      <c r="BO129" s="1085"/>
      <c r="BP129" s="1085"/>
      <c r="BQ129" s="1085"/>
      <c r="BR129" s="1085"/>
      <c r="BS129" s="1086"/>
      <c r="BT129" s="1084">
        <v>30</v>
      </c>
      <c r="BU129" s="1085"/>
      <c r="BV129" s="1085"/>
      <c r="BW129" s="1085"/>
      <c r="BX129" s="1085"/>
      <c r="BY129" s="1085"/>
      <c r="BZ129" s="108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52" t="s">
        <v>484</v>
      </c>
      <c r="B130" s="953"/>
      <c r="C130" s="953"/>
      <c r="D130" s="953"/>
      <c r="E130" s="953"/>
      <c r="F130" s="953"/>
      <c r="G130" s="953"/>
      <c r="H130" s="953"/>
      <c r="I130" s="953"/>
      <c r="J130" s="953"/>
      <c r="K130" s="953"/>
      <c r="L130" s="953"/>
      <c r="M130" s="953"/>
      <c r="N130" s="953"/>
      <c r="O130" s="953"/>
      <c r="P130" s="953"/>
      <c r="Q130" s="953"/>
      <c r="R130" s="953"/>
      <c r="S130" s="953"/>
      <c r="T130" s="953"/>
      <c r="U130" s="953"/>
      <c r="V130" s="953"/>
      <c r="W130" s="1088" t="s">
        <v>485</v>
      </c>
      <c r="X130" s="1089"/>
      <c r="Y130" s="1089"/>
      <c r="Z130" s="1090"/>
      <c r="AA130" s="976">
        <v>848051</v>
      </c>
      <c r="AB130" s="977"/>
      <c r="AC130" s="977"/>
      <c r="AD130" s="977"/>
      <c r="AE130" s="978"/>
      <c r="AF130" s="979">
        <v>807303</v>
      </c>
      <c r="AG130" s="977"/>
      <c r="AH130" s="977"/>
      <c r="AI130" s="977"/>
      <c r="AJ130" s="978"/>
      <c r="AK130" s="979">
        <v>744241</v>
      </c>
      <c r="AL130" s="977"/>
      <c r="AM130" s="977"/>
      <c r="AN130" s="977"/>
      <c r="AO130" s="978"/>
      <c r="AP130" s="1091"/>
      <c r="AQ130" s="1092"/>
      <c r="AR130" s="1092"/>
      <c r="AS130" s="1092"/>
      <c r="AT130" s="1093"/>
      <c r="AU130" s="233"/>
      <c r="AV130" s="233"/>
      <c r="AW130" s="233"/>
      <c r="AX130" s="1083" t="s">
        <v>486</v>
      </c>
      <c r="AY130" s="941"/>
      <c r="AZ130" s="941"/>
      <c r="BA130" s="941"/>
      <c r="BB130" s="941"/>
      <c r="BC130" s="941"/>
      <c r="BD130" s="941"/>
      <c r="BE130" s="942"/>
      <c r="BF130" s="1119">
        <v>-0.9</v>
      </c>
      <c r="BG130" s="1120"/>
      <c r="BH130" s="1120"/>
      <c r="BI130" s="1120"/>
      <c r="BJ130" s="1120"/>
      <c r="BK130" s="1120"/>
      <c r="BL130" s="1121"/>
      <c r="BM130" s="1119">
        <v>25</v>
      </c>
      <c r="BN130" s="1120"/>
      <c r="BO130" s="1120"/>
      <c r="BP130" s="1120"/>
      <c r="BQ130" s="1120"/>
      <c r="BR130" s="1120"/>
      <c r="BS130" s="1121"/>
      <c r="BT130" s="1119">
        <v>35</v>
      </c>
      <c r="BU130" s="1120"/>
      <c r="BV130" s="1120"/>
      <c r="BW130" s="1120"/>
      <c r="BX130" s="1120"/>
      <c r="BY130" s="1120"/>
      <c r="BZ130" s="112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487</v>
      </c>
      <c r="X131" s="1126"/>
      <c r="Y131" s="1126"/>
      <c r="Z131" s="1127"/>
      <c r="AA131" s="1022">
        <v>32501908</v>
      </c>
      <c r="AB131" s="1004"/>
      <c r="AC131" s="1004"/>
      <c r="AD131" s="1004"/>
      <c r="AE131" s="1005"/>
      <c r="AF131" s="1003">
        <v>36124108</v>
      </c>
      <c r="AG131" s="1004"/>
      <c r="AH131" s="1004"/>
      <c r="AI131" s="1004"/>
      <c r="AJ131" s="1005"/>
      <c r="AK131" s="1003">
        <v>34823081</v>
      </c>
      <c r="AL131" s="1004"/>
      <c r="AM131" s="1004"/>
      <c r="AN131" s="1004"/>
      <c r="AO131" s="1005"/>
      <c r="AP131" s="1128"/>
      <c r="AQ131" s="1129"/>
      <c r="AR131" s="1129"/>
      <c r="AS131" s="1129"/>
      <c r="AT131" s="1130"/>
      <c r="AU131" s="233"/>
      <c r="AV131" s="233"/>
      <c r="AW131" s="233"/>
      <c r="AX131" s="1101" t="s">
        <v>488</v>
      </c>
      <c r="AY131" s="726"/>
      <c r="AZ131" s="726"/>
      <c r="BA131" s="726"/>
      <c r="BB131" s="726"/>
      <c r="BC131" s="726"/>
      <c r="BD131" s="726"/>
      <c r="BE131" s="1054"/>
      <c r="BF131" s="1102" t="s">
        <v>140</v>
      </c>
      <c r="BG131" s="1103"/>
      <c r="BH131" s="1103"/>
      <c r="BI131" s="1103"/>
      <c r="BJ131" s="1103"/>
      <c r="BK131" s="1103"/>
      <c r="BL131" s="1104"/>
      <c r="BM131" s="1102">
        <v>350</v>
      </c>
      <c r="BN131" s="1103"/>
      <c r="BO131" s="1103"/>
      <c r="BP131" s="1103"/>
      <c r="BQ131" s="1103"/>
      <c r="BR131" s="1103"/>
      <c r="BS131" s="1104"/>
      <c r="BT131" s="1105"/>
      <c r="BU131" s="1106"/>
      <c r="BV131" s="1106"/>
      <c r="BW131" s="1106"/>
      <c r="BX131" s="1106"/>
      <c r="BY131" s="1106"/>
      <c r="BZ131" s="110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8" t="s">
        <v>489</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490</v>
      </c>
      <c r="W132" s="1112"/>
      <c r="X132" s="1112"/>
      <c r="Y132" s="1112"/>
      <c r="Z132" s="1113"/>
      <c r="AA132" s="1114">
        <v>-0.28139886400000003</v>
      </c>
      <c r="AB132" s="1115"/>
      <c r="AC132" s="1115"/>
      <c r="AD132" s="1115"/>
      <c r="AE132" s="1116"/>
      <c r="AF132" s="1117">
        <v>-1.2683025969999999</v>
      </c>
      <c r="AG132" s="1115"/>
      <c r="AH132" s="1115"/>
      <c r="AI132" s="1115"/>
      <c r="AJ132" s="1116"/>
      <c r="AK132" s="1117">
        <v>-1.287097486</v>
      </c>
      <c r="AL132" s="1115"/>
      <c r="AM132" s="1115"/>
      <c r="AN132" s="1115"/>
      <c r="AO132" s="1116"/>
      <c r="AP132" s="1019"/>
      <c r="AQ132" s="1020"/>
      <c r="AR132" s="1020"/>
      <c r="AS132" s="1020"/>
      <c r="AT132" s="111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095" t="s">
        <v>491</v>
      </c>
      <c r="W133" s="1095"/>
      <c r="X133" s="1095"/>
      <c r="Y133" s="1095"/>
      <c r="Z133" s="1096"/>
      <c r="AA133" s="1097">
        <v>-0.2</v>
      </c>
      <c r="AB133" s="1098"/>
      <c r="AC133" s="1098"/>
      <c r="AD133" s="1098"/>
      <c r="AE133" s="1099"/>
      <c r="AF133" s="1097">
        <v>-0.6</v>
      </c>
      <c r="AG133" s="1098"/>
      <c r="AH133" s="1098"/>
      <c r="AI133" s="1098"/>
      <c r="AJ133" s="1099"/>
      <c r="AK133" s="1097">
        <v>-0.9</v>
      </c>
      <c r="AL133" s="1098"/>
      <c r="AM133" s="1098"/>
      <c r="AN133" s="1098"/>
      <c r="AO133" s="1099"/>
      <c r="AP133" s="1046"/>
      <c r="AQ133" s="1047"/>
      <c r="AR133" s="1047"/>
      <c r="AS133" s="1047"/>
      <c r="AT133" s="110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8Mf4rDCboY62LIQui8/Fg4UHVV5jcaPv3xO+HcuBItHp5ctA+OyZ7IoURWKHoNcWVe2dnoDf+j+WK12mSkpbg==" saltValue="cy8nXSF6wkcJB+yMRbKg8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jcCGUESbo+G7rIqJeTG/l0QMSQPDCni5ziOClc7ChbNXwg+e7KeTRd5/UjiDuevMSilkB2UjlgAPrAWzD4jig==" saltValue="/4lfETBGFZ4Ht4o1aRdB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7k3w036fsRqMumBssUu9u9N4jAIuEWO5cnIo/TZWPkN+UBfzvnMYK2pJoeqYleDn7Bfpgb0ZAImCxICaPj8MA==" saltValue="tYIRv3mY9FJl9hHw7g5Dp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32" t="s">
        <v>495</v>
      </c>
      <c r="AP7" s="272"/>
      <c r="AQ7" s="273" t="s">
        <v>496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33"/>
      <c r="AP8" s="278" t="s">
        <v>497</v>
      </c>
      <c r="AQ8" s="279" t="s">
        <v>498</v>
      </c>
      <c r="AR8" s="280" t="s">
        <v>499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4" t="s">
        <v>500</v>
      </c>
      <c r="AL9" s="1135"/>
      <c r="AM9" s="1135"/>
      <c r="AN9" s="1136"/>
      <c r="AO9" s="281">
        <v>11523178</v>
      </c>
      <c r="AP9" s="281">
        <v>169681</v>
      </c>
      <c r="AQ9" s="282">
        <v>65050</v>
      </c>
      <c r="AR9" s="283">
        <v>160.80000000000001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4" t="s">
        <v>501</v>
      </c>
      <c r="AL10" s="1135"/>
      <c r="AM10" s="1135"/>
      <c r="AN10" s="1136"/>
      <c r="AO10" s="284">
        <v>154209</v>
      </c>
      <c r="AP10" s="284">
        <v>2271</v>
      </c>
      <c r="AQ10" s="285">
        <v>874</v>
      </c>
      <c r="AR10" s="286">
        <v>159.80000000000001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4" t="s">
        <v>502</v>
      </c>
      <c r="AL11" s="1135"/>
      <c r="AM11" s="1135"/>
      <c r="AN11" s="1136"/>
      <c r="AO11" s="284" t="s">
        <v>503</v>
      </c>
      <c r="AP11" s="284" t="s">
        <v>503</v>
      </c>
      <c r="AQ11" s="285" t="s">
        <v>503</v>
      </c>
      <c r="AR11" s="286" t="s">
        <v>503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4" t="s">
        <v>504</v>
      </c>
      <c r="AL12" s="1135"/>
      <c r="AM12" s="1135"/>
      <c r="AN12" s="1136"/>
      <c r="AO12" s="284" t="s">
        <v>503</v>
      </c>
      <c r="AP12" s="284" t="s">
        <v>503</v>
      </c>
      <c r="AQ12" s="285" t="s">
        <v>503</v>
      </c>
      <c r="AR12" s="286" t="s">
        <v>503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4" t="s">
        <v>505</v>
      </c>
      <c r="AL13" s="1135"/>
      <c r="AM13" s="1135"/>
      <c r="AN13" s="1136"/>
      <c r="AO13" s="284">
        <v>293365</v>
      </c>
      <c r="AP13" s="284">
        <v>4320</v>
      </c>
      <c r="AQ13" s="285">
        <v>2318</v>
      </c>
      <c r="AR13" s="286">
        <v>86.4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4" t="s">
        <v>506</v>
      </c>
      <c r="AL14" s="1135"/>
      <c r="AM14" s="1135"/>
      <c r="AN14" s="1136"/>
      <c r="AO14" s="284">
        <v>370489</v>
      </c>
      <c r="AP14" s="284">
        <v>5456</v>
      </c>
      <c r="AQ14" s="285">
        <v>1495</v>
      </c>
      <c r="AR14" s="286">
        <v>264.89999999999998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7" t="s">
        <v>507</v>
      </c>
      <c r="AL15" s="1138"/>
      <c r="AM15" s="1138"/>
      <c r="AN15" s="1139"/>
      <c r="AO15" s="284">
        <v>-912759</v>
      </c>
      <c r="AP15" s="284">
        <v>-13441</v>
      </c>
      <c r="AQ15" s="285">
        <v>-4722</v>
      </c>
      <c r="AR15" s="286">
        <v>184.6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7" t="s">
        <v>189</v>
      </c>
      <c r="AL16" s="1138"/>
      <c r="AM16" s="1138"/>
      <c r="AN16" s="1139"/>
      <c r="AO16" s="284">
        <v>11428482</v>
      </c>
      <c r="AP16" s="284">
        <v>168286</v>
      </c>
      <c r="AQ16" s="285">
        <v>65014</v>
      </c>
      <c r="AR16" s="286">
        <v>158.80000000000001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0" t="s">
        <v>512</v>
      </c>
      <c r="AL21" s="1141"/>
      <c r="AM21" s="1141"/>
      <c r="AN21" s="1142"/>
      <c r="AO21" s="297">
        <v>17.010000000000002</v>
      </c>
      <c r="AP21" s="298">
        <v>6.35</v>
      </c>
      <c r="AQ21" s="299">
        <v>10.66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0" t="s">
        <v>513</v>
      </c>
      <c r="AL22" s="1141"/>
      <c r="AM22" s="1141"/>
      <c r="AN22" s="1142"/>
      <c r="AO22" s="302">
        <v>99.2</v>
      </c>
      <c r="AP22" s="303">
        <v>98.8</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514</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32" t="s">
        <v>495</v>
      </c>
      <c r="AP30" s="272"/>
      <c r="AQ30" s="273" t="s">
        <v>496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33"/>
      <c r="AP31" s="278" t="s">
        <v>497</v>
      </c>
      <c r="AQ31" s="279" t="s">
        <v>498</v>
      </c>
      <c r="AR31" s="280" t="s">
        <v>499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8" t="s">
        <v>517</v>
      </c>
      <c r="AL32" s="1149"/>
      <c r="AM32" s="1149"/>
      <c r="AN32" s="1150"/>
      <c r="AO32" s="312">
        <v>15230</v>
      </c>
      <c r="AP32" s="312">
        <v>224</v>
      </c>
      <c r="AQ32" s="313">
        <v>3983</v>
      </c>
      <c r="AR32" s="314">
        <v>-94.4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8" t="s">
        <v>518</v>
      </c>
      <c r="AL33" s="1149"/>
      <c r="AM33" s="1149"/>
      <c r="AN33" s="1150"/>
      <c r="AO33" s="312" t="s">
        <v>503</v>
      </c>
      <c r="AP33" s="312" t="s">
        <v>503</v>
      </c>
      <c r="AQ33" s="313" t="s">
        <v>503</v>
      </c>
      <c r="AR33" s="314" t="s">
        <v>503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8" t="s">
        <v>519</v>
      </c>
      <c r="AL34" s="1149"/>
      <c r="AM34" s="1149"/>
      <c r="AN34" s="1150"/>
      <c r="AO34" s="312" t="s">
        <v>503</v>
      </c>
      <c r="AP34" s="312" t="s">
        <v>503</v>
      </c>
      <c r="AQ34" s="313">
        <v>394</v>
      </c>
      <c r="AR34" s="314" t="s">
        <v>503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8" t="s">
        <v>520</v>
      </c>
      <c r="AL35" s="1149"/>
      <c r="AM35" s="1149"/>
      <c r="AN35" s="1150"/>
      <c r="AO35" s="312" t="s">
        <v>503</v>
      </c>
      <c r="AP35" s="312" t="s">
        <v>503</v>
      </c>
      <c r="AQ35" s="313">
        <v>20</v>
      </c>
      <c r="AR35" s="314" t="s">
        <v>503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8" t="s">
        <v>521</v>
      </c>
      <c r="AL36" s="1149"/>
      <c r="AM36" s="1149"/>
      <c r="AN36" s="1150"/>
      <c r="AO36" s="312">
        <v>42890</v>
      </c>
      <c r="AP36" s="312">
        <v>632</v>
      </c>
      <c r="AQ36" s="313">
        <v>299</v>
      </c>
      <c r="AR36" s="314">
        <v>111.4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8" t="s">
        <v>522</v>
      </c>
      <c r="AL37" s="1149"/>
      <c r="AM37" s="1149"/>
      <c r="AN37" s="1150"/>
      <c r="AO37" s="312">
        <v>237914</v>
      </c>
      <c r="AP37" s="312">
        <v>3503</v>
      </c>
      <c r="AQ37" s="313">
        <v>1748</v>
      </c>
      <c r="AR37" s="314">
        <v>100.4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51" t="s">
        <v>523</v>
      </c>
      <c r="AL38" s="1152"/>
      <c r="AM38" s="1152"/>
      <c r="AN38" s="1153"/>
      <c r="AO38" s="315" t="s">
        <v>503</v>
      </c>
      <c r="AP38" s="315" t="s">
        <v>503</v>
      </c>
      <c r="AQ38" s="316" t="s">
        <v>503</v>
      </c>
      <c r="AR38" s="304" t="s">
        <v>503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51" t="s">
        <v>524</v>
      </c>
      <c r="AL39" s="1152"/>
      <c r="AM39" s="1152"/>
      <c r="AN39" s="1153"/>
      <c r="AO39" s="312" t="s">
        <v>503</v>
      </c>
      <c r="AP39" s="312" t="s">
        <v>503</v>
      </c>
      <c r="AQ39" s="313">
        <v>-12</v>
      </c>
      <c r="AR39" s="314" t="s">
        <v>503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8" t="s">
        <v>525</v>
      </c>
      <c r="AL40" s="1149"/>
      <c r="AM40" s="1149"/>
      <c r="AN40" s="1150"/>
      <c r="AO40" s="312">
        <v>-744241</v>
      </c>
      <c r="AP40" s="312">
        <v>-10959</v>
      </c>
      <c r="AQ40" s="313">
        <v>-13579</v>
      </c>
      <c r="AR40" s="314">
        <v>-19.3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54" t="s">
        <v>304</v>
      </c>
      <c r="AL41" s="1155"/>
      <c r="AM41" s="1155"/>
      <c r="AN41" s="1156"/>
      <c r="AO41" s="312">
        <v>-448207</v>
      </c>
      <c r="AP41" s="312">
        <v>-6600</v>
      </c>
      <c r="AQ41" s="313">
        <v>-7147</v>
      </c>
      <c r="AR41" s="314">
        <v>-7.7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43" t="s">
        <v>495</v>
      </c>
      <c r="AN49" s="1145" t="s">
        <v>529</v>
      </c>
      <c r="AO49" s="1146"/>
      <c r="AP49" s="1146"/>
      <c r="AQ49" s="1146"/>
      <c r="AR49" s="114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44"/>
      <c r="AN50" s="328" t="s">
        <v>530</v>
      </c>
      <c r="AO50" s="329" t="s">
        <v>531</v>
      </c>
      <c r="AP50" s="330" t="s">
        <v>532</v>
      </c>
      <c r="AQ50" s="331" t="s">
        <v>533</v>
      </c>
      <c r="AR50" s="332" t="s">
        <v>534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12763133</v>
      </c>
      <c r="AN51" s="334">
        <v>200568</v>
      </c>
      <c r="AO51" s="335">
        <v>68.5</v>
      </c>
      <c r="AP51" s="336">
        <v>49796</v>
      </c>
      <c r="AQ51" s="337">
        <v>6.7</v>
      </c>
      <c r="AR51" s="338">
        <v>61.8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9730517</v>
      </c>
      <c r="AN52" s="342">
        <v>152911</v>
      </c>
      <c r="AO52" s="343">
        <v>89.5</v>
      </c>
      <c r="AP52" s="344">
        <v>37281</v>
      </c>
      <c r="AQ52" s="345">
        <v>14.4</v>
      </c>
      <c r="AR52" s="346">
        <v>75.099999999999994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8649671</v>
      </c>
      <c r="AN53" s="334">
        <v>131171</v>
      </c>
      <c r="AO53" s="335">
        <v>-34.6</v>
      </c>
      <c r="AP53" s="336">
        <v>51681</v>
      </c>
      <c r="AQ53" s="337">
        <v>3.8</v>
      </c>
      <c r="AR53" s="338">
        <v>-38.4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7442183</v>
      </c>
      <c r="AN54" s="342">
        <v>112860</v>
      </c>
      <c r="AO54" s="343">
        <v>-26.2</v>
      </c>
      <c r="AP54" s="344">
        <v>37226</v>
      </c>
      <c r="AQ54" s="345">
        <v>-0.1</v>
      </c>
      <c r="AR54" s="346">
        <v>-26.1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10372789</v>
      </c>
      <c r="AN55" s="334">
        <v>154320</v>
      </c>
      <c r="AO55" s="335">
        <v>17.600000000000001</v>
      </c>
      <c r="AP55" s="336">
        <v>50465</v>
      </c>
      <c r="AQ55" s="337">
        <v>-2.4</v>
      </c>
      <c r="AR55" s="338">
        <v>20</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9638887</v>
      </c>
      <c r="AN56" s="342">
        <v>143402</v>
      </c>
      <c r="AO56" s="343">
        <v>27.1</v>
      </c>
      <c r="AP56" s="344">
        <v>34193</v>
      </c>
      <c r="AQ56" s="345">
        <v>-8.1</v>
      </c>
      <c r="AR56" s="346">
        <v>35.200000000000003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6289311</v>
      </c>
      <c r="AN57" s="334">
        <v>93802</v>
      </c>
      <c r="AO57" s="335">
        <v>-39.200000000000003</v>
      </c>
      <c r="AP57" s="336">
        <v>51679</v>
      </c>
      <c r="AQ57" s="337">
        <v>2.4</v>
      </c>
      <c r="AR57" s="338">
        <v>-41.6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5360836</v>
      </c>
      <c r="AN58" s="342">
        <v>79954</v>
      </c>
      <c r="AO58" s="343">
        <v>-44.2</v>
      </c>
      <c r="AP58" s="344">
        <v>35132</v>
      </c>
      <c r="AQ58" s="345">
        <v>2.7</v>
      </c>
      <c r="AR58" s="346">
        <v>-46.9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8461177</v>
      </c>
      <c r="AN59" s="334">
        <v>124592</v>
      </c>
      <c r="AO59" s="335">
        <v>32.799999999999997</v>
      </c>
      <c r="AP59" s="336">
        <v>49665</v>
      </c>
      <c r="AQ59" s="337">
        <v>-3.9</v>
      </c>
      <c r="AR59" s="338">
        <v>36.700000000000003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7165388</v>
      </c>
      <c r="AN60" s="342">
        <v>105511</v>
      </c>
      <c r="AO60" s="343">
        <v>32</v>
      </c>
      <c r="AP60" s="344">
        <v>34678</v>
      </c>
      <c r="AQ60" s="345">
        <v>-1.3</v>
      </c>
      <c r="AR60" s="346">
        <v>33.299999999999997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9307216</v>
      </c>
      <c r="AN61" s="349">
        <v>140891</v>
      </c>
      <c r="AO61" s="350">
        <v>9</v>
      </c>
      <c r="AP61" s="351">
        <v>50657</v>
      </c>
      <c r="AQ61" s="352">
        <v>1.3</v>
      </c>
      <c r="AR61" s="338">
        <v>7.7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7867562</v>
      </c>
      <c r="AN62" s="342">
        <v>118928</v>
      </c>
      <c r="AO62" s="343">
        <v>15.6</v>
      </c>
      <c r="AP62" s="344">
        <v>35702</v>
      </c>
      <c r="AQ62" s="345">
        <v>1.5</v>
      </c>
      <c r="AR62" s="346">
        <v>14.1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0CoIASWlu2Zvu9aVIecdg92OM3BoOVBnwQw3NhiWc+crPmGzkrM4H8i3EbVY7IzpWMSI4MMbHYA8tFfJa0wrxA==" saltValue="XM+oIgA52ZPo6S7fSL7u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543</v>
      </c>
    </row>
    <row r="121" spans="125:125" ht="13.5" hidden="1" customHeight="1" x14ac:dyDescent="0.2">
      <c r="DU121" s="259"/>
    </row>
  </sheetData>
  <sheetProtection algorithmName="SHA-512" hashValue="cAhMnXfkQM+Tpsf8rcVGc26JgZ+EF2HYEdNqiysARVcopeF8mLZcl/KZUBNhiVo/Rwub0Na/kHSAH7+ZtG1fKQ==" saltValue="TC6u94GvfPlNdLiExQm9j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544</v>
      </c>
    </row>
  </sheetData>
  <sheetProtection algorithmName="SHA-512" hashValue="9wBsp1QY+6UZE9NL8WdeAwhof3sUfFaWFbswnXRSjRGPNlbSBhXOIAycr+vIDQZyFGZ/CrDcsZDrzhYqi92byw==" saltValue="pwUJHdK7NrHewITALGoNA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157" t="s">
        <v>3</v>
      </c>
      <c r="D47" s="1157"/>
      <c r="E47" s="1158"/>
      <c r="F47" s="11">
        <v>140.71</v>
      </c>
      <c r="G47" s="12">
        <v>142.44999999999999</v>
      </c>
      <c r="H47" s="12">
        <v>124.76</v>
      </c>
      <c r="I47" s="12">
        <v>113.94</v>
      </c>
      <c r="J47" s="13">
        <v>118.71</v>
      </c>
    </row>
    <row r="48" spans="2:10" ht="57.75" customHeight="1" x14ac:dyDescent="0.2">
      <c r="B48" s="14"/>
      <c r="C48" s="1159" t="s">
        <v>4</v>
      </c>
      <c r="D48" s="1159"/>
      <c r="E48" s="1160"/>
      <c r="F48" s="15">
        <v>3.86</v>
      </c>
      <c r="G48" s="16">
        <v>5.77</v>
      </c>
      <c r="H48" s="16">
        <v>4.88</v>
      </c>
      <c r="I48" s="16">
        <v>3.99</v>
      </c>
      <c r="J48" s="17">
        <v>3.12</v>
      </c>
    </row>
    <row r="49" spans="2:10" ht="57.75" customHeight="1" thickBot="1" x14ac:dyDescent="0.25">
      <c r="B49" s="18"/>
      <c r="C49" s="1161" t="s">
        <v>5</v>
      </c>
      <c r="D49" s="1161"/>
      <c r="E49" s="1162"/>
      <c r="F49" s="19">
        <v>7.75</v>
      </c>
      <c r="G49" s="20">
        <v>9.25</v>
      </c>
      <c r="H49" s="20" t="s">
        <v>550</v>
      </c>
      <c r="I49" s="20">
        <v>0.86</v>
      </c>
      <c r="J49" s="21" t="s">
        <v>551</v>
      </c>
    </row>
    <row r="50" spans="2:10" ht="13.2" x14ac:dyDescent="0.2"/>
  </sheetData>
  <sheetProtection algorithmName="SHA-512" hashValue="MDpcNu4XD+bBci093Vw4Yu60tlWcj78CnjYHCuC2jKhO/RLgsUNGCnHUTWlyliFTKMy5dTjFUJUnIvWC4hATcw==" saltValue="H4hlfqqxzV2BqSEGU6Q4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2024-03-13T00:06:59Z</cp:lastPrinted>
  <dcterms:created xsi:type="dcterms:W3CDTF">2024-02-05T00:49:51Z</dcterms:created>
  <dcterms:modified xsi:type="dcterms:W3CDTF">2024-03-15T10:15:52Z</dcterms:modified>
  <cp:category/>
</cp:coreProperties>
</file>