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<sst xmlns="http://schemas.openxmlformats.org/spreadsheetml/2006/main" count="1189" uniqueCount="588">
  <si>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</si>
  <si>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</si>
  <si>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</si>
  <si>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</si>
  <si>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</si>
  <si>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</si>
  <si>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</si>
  <si>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</si>
  <si>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</si>
  <si>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</si>
  <si>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</si>
  <si>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</si>
  <si>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</si>
  <si>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</si>
  <si>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</si>
  <si>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</si>
  <si>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</si>
  <si>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</si>
  <si>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</si>
  <si>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</si>
  <si>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</si>
  <si>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</si>
  <si>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</si>
  <si>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</si>
  <si>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</si>
  <si>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</si>
  <si>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</si>
  <si>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</si>
  <si>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</si>
  <si>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</si>
  <si>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</si>
  <si>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</si>
  <si>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</si>
  <si>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</si>
  <si>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</si>
  <si>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</si>
  <si>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</si>
  <si>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</si>
  <si>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</si>
  <si>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</si>
  <si>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</si>
  <si>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</si>
  <si>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</si>
  <si>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</si>
  <si>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</si>
  <si>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</si>
  <si>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</si>
  <si>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</si>
  <si>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</si>
  <si>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</si>
  <si>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</si>
  <si>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</si>
  <si>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</si>
  <si>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</si>
  <si>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</si>
  <si>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</si>
  <si>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</si>
  <si>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</si>
  <si>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</si>
  <si>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</si>
  <si>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</si>
  <si>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</si>
  <si>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</si>
  <si>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</si>
  <si>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</si>
  <si>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</si>
  <si>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</si>
  <si>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</si>
  <si>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</si>
  <si>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</si>
  <si>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</si>
  <si>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</si>
  <si>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</si>
  <si>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</si>
  <si>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</si>
  <si>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</si>
  <si>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</si>
  <si>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</si>
  <si>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</si>
  <si>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</si>
  <si>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</si>
  <si>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</si>
  <si>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</si>
  <si>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</si>
  <si>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</si>
  <si>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</si>
  <si>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</si>
  <si>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</si>
  <si>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</si>
  <si>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</si>
  <si>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</si>
  <si>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</si>
  <si>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</si>
  <si>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</si>
  <si>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</si>
  <si>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</si>
  <si>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</si>
  <si>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</si>
  <si>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</si>
  <si>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</si>
  <si>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</si>
  <si>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</si>
  <si>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</si>
  <si>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</si>
  <si>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</si>
  <si>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</si>
  <si>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</si>
  <si>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</si>
  <si>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</si>
  <si>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</si>
  <si>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</si>
  <si>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</si>
  <si>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</si>
  <si>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</si>
  <si>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</si>
  <si>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</si>
  <si>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</si>
  <si>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</si>
  <si>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</si>
  <si>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</si>
  <si>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</si>
  <si>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</si>
  <si>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</si>
  <si>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</si>
  <si>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</si>
  <si>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</si>
  <si>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</si>
  <si>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</si>
  <si>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</si>
  <si>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</si>
  <si>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</si>
  <si>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</si>
  <si>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</si>
  <si>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</si>
  <si>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</si>
  <si>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</si>
  <si>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</si>
  <si>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</si>
  <si>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</si>
  <si>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</si>
  <si>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</si>
  <si>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</si>
  <si>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</si>
  <si>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</si>
  <si>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</si>
  <si>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</si>
  <si>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</si>
  <si>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</si>
  <si>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</si>
  <si>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</si>
  <si>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</si>
  <si>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</si>
  <si>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</si>
  <si>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</si>
  <si>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</si>
  <si>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</si>
  <si>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</si>
  <si>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</si>
  <si>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</si>
  <si>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</si>
  <si>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</si>
  <si>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</si>
  <si>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</si>
  <si>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</si>
  <si>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</si>
  <si>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</si>
  <si>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</si>
  <si>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</si>
  <si>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</si>
  <si>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</si>
  <si>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</si>
  <si>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</si>
  <si>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</si>
  <si>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</si>
  <si>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</si>
  <si>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</si>
  <si>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</si>
  <si>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</si>
  <si>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</si>
  <si>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</si>
  <si>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</si>
  <si>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</si>
  <si>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</si>
  <si>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</si>
  <si>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</si>
  <si>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</si>
  <si>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</si>
  <si>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</si>
  <si>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</si>
  <si>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</si>
  <si>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</si>
  <si>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</si>
  <si>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</si>
  <si>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</si>
  <si>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</si>
  <si>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</si>
  <si>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</si>
  <si>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</si>
  <si>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</si>
  <si>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</si>
  <si>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</si>
  <si>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</si>
  <si>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</si>
  <si>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</si>
  <si>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</si>
  <si>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</si>
  <si>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</si>
  <si>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</si>
  <si>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</si>
  <si>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</si>
  <si>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</si>
  <si>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</si>
  <si>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</si>
  <si>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</si>
  <si>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</si>
  <si>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</si>
  <si>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</si>
  <si>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</si>
  <si>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</si>
  <si>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</si>
  <si>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</si>
  <si>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</si>
  <si>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</si>
  <si>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</si>
  <si>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</si>
  <si>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</si>
  <si>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</si>
  <si>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</si>
  <si>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</si>
  <si>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</si>
  <si>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</si>
  <si>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</si>
  <si>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</si>
  <si>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</si>
  <si>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</si>
  <si>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</si>
  <si>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</si>
  <si>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</si>
  <si>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</si>
  <si>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</si>
  <si>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</si>
  <si>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</si>
  <si>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</si>
  <si>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</si>
  <si>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</si>
  <si>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</si>
  <si>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</si>
  <si>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</si>
  <si>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</si>
  <si>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</si>
  <si>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</si>
  <si>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</si>
  <si>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</si>
  <si>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</si>
  <si>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</si>
  <si>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</si>
  <si>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</si>
  <si>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</si>
  <si>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</si>
  <si>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</si>
  <si>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</si>
  <si>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</si>
  <si>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</si>
  <si>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</si>
  <si>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</si>
  <si>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</si>
  <si>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</si>
  <si>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</si>
  <si>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</si>
  <si>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</si>
  <si>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</si>
  <si>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</si>
  <si>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</si>
  <si>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</si>
  <si>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</si>
  <si>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</si>
  <si>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</si>
  <si>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</si>
  <si>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</si>
  <si>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</si>
  <si>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</si>
  <si>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</si>
  <si>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</si>
  <si>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</si>
  <si>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</si>
  <si>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</si>
  <si>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</si>
  <si>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</si>
  <si>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</si>
  <si>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</si>
  <si>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</si>
  <si>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</si>
  <si>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</si>
  <si>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</si>
  <si>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</si>
  <si>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</si>
  <si>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</si>
  <si>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</si>
  <si>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</si>
  <si>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</si>
  <si>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</si>
  <si>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</si>
  <si>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</si>
  <si>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</si>
  <si>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</si>
  <si>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</si>
  <si>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</si>
  <si>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</si>
  <si>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</si>
  <si>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</si>
  <si>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</si>
  <si>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</si>
  <si>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</si>
  <si>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</si>
  <si>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</si>
  <si>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</si>
  <si>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</si>
  <si>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</si>
  <si>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</si>
  <si>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</si>
  <si>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</si>
  <si>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</si>
  <si>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</si>
  <si>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</si>
  <si>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</si>
  <si>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</si>
  <si>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</si>
  <si>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</si>
  <si>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</si>
  <si>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</si>
  <si>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</si>
  <si>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</si>
  <si>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</si>
  <si>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</si>
  <si>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</si>
  <si>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</si>
  <si>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</si>
  <si>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</si>
  <si>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</si>
  <si>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</si>
  <si>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</si>
  <si>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</si>
  <si>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</si>
  <si>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</si>
  <si>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</si>
  <si>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</si>
  <si>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</si>
  <si>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</si>
  <si>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</si>
  <si>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</si>
  <si>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</si>
  <si>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</si>
  <si>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</si>
  <si>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</si>
  <si>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</si>
  <si>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</si>
  <si>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</si>
  <si>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</si>
  <si>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</si>
  <si>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</si>
  <si>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</si>
  <si>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</si>
  <si>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</si>
  <si>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</si>
  <si>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</si>
  <si>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</si>
  <si>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</si>
  <si>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</si>
  <si>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</si>
  <si>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</si>
  <si>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</si>
  <si>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</si>
  <si>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</si>
  <si>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</si>
  <si>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</si>
  <si>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</si>
  <si>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</si>
  <si>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</si>
  <si>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</si>
  <si>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</si>
  <si>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</si>
  <si>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</si>
  <si>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</si>
  <si>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</si>
  <si>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</si>
  <si>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</si>
  <si>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</si>
  <si>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</si>
  <si>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</si>
  <si>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</si>
  <si>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</si>
  <si>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</si>
  <si>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</si>
  <si>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</si>
  <si>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</si>
  <si>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</si>
  <si>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</si>
  <si>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</si>
  <si>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</si>
  <si>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</si>
  <si>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</si>
  <si>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</si>
  <si>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</si>
  <si>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</si>
  <si>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</si>
  <si>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</si>
  <si>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</si>
  <si>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</si>
  <si>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</si>
  <si>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</si>
  <si>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</si>
  <si>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</si>
  <si>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</si>
  <si>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</si>
  <si>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</si>
  <si>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</si>
  <si>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</si>
  <si>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</si>
  <si>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</si>
  <si>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</si>
  <si>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</si>
  <si>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</si>
  <si>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</si>
  <si>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</si>
  <si>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</si>
  <si>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</si>
  <si>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</si>
  <si>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</si>
  <si>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</si>
  <si>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</si>
  <si>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</si>
  <si>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</si>
  <si>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</si>
  <si>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</si>
  <si>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</si>
  <si>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</si>
  <si>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</si>
  <si>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</si>
  <si>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</si>
  <si>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</si>
  <si>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</si>
  <si>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</si>
  <si>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</si>
  <si>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</si>
  <si>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</si>
  <si>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</si>
  <si>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</si>
  <si>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</si>
  <si>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</si>
  <si>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</si>
  <si>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</si>
  <si>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</si>
  <si>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</si>
  <si>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</si>
  <si>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</si>
  <si>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</si>
  <si>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</si>
  <si>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</si>
  <si>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</si>
  <si>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</si>
  <si>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</si>
  <si>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</si>
  <si>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</si>
  <si>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</si>
  <si>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</si>
  <si>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</si>
  <si>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</si>
  <si>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</si>
  <si>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</si>
  <si>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</si>
  <si>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</si>
  <si>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</si>
  <si>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</si>
  <si>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</si>
  <si>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</si>
  <si>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</si>
  <si>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</si>
  <si>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</si>
  <si>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</si>
  <si>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</si>
  <si>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</si>
  <si>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</si>
  <si>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</si>
  <si>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</si>
  <si>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</si>
  <si>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</si>
  <si>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</si>
  <si>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</si>
  <si>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</si>
  <si>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</si>
  <si>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</si>
  <si>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</si>
  <si>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</si>
  <si>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</si>
  <si>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</si>
  <si>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</si>
  <si>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</si>
  <si>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</si>
  <si>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</si>
  <si>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</si>
  <si>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</si>
  <si>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</si>
  <si>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</si>
  <si>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</si>
  <si>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</si>
  <si>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</si>
  <si>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</si>
  <si>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</si>
  <si>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</si>
  <si>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</si>
  <si>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</si>
  <si>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</si>
  <si>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</si>
  <si>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</si>
  <si>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</si>
  <si>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</si>
  <si>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</si>
  <si>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</si>
  <si>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</si>
  <si>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</si>
  <si>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</si>
  <si>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</si>
  <si>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</si>
  <si>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</si>
  <si>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</si>
  <si>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</si>
  <si>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</si>
  <si>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</si>
  <si>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</si>
  <si>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</si>
  <si>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</si>
  <si>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</si>
  <si>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</si>
  <si>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</si>
  <si>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</si>
  <si>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</si>
  <si>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</si>
  <si>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</si>
  <si>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</si>
  <si>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</si>
  <si>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</si>
  <si>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</si>
  <si>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</si>
  <si>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</si>
  <si>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</si>
  <si>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</si>
  <si>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</si>
  <si>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</si>
  <si>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</si>
  <si>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</si>
  <si>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</si>
  <si>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</si>
  <si>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</si>
  <si>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</si>
  <si>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</si>
  <si>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</si>
  <si>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</si>
  <si>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</si>
  <si>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</si>
  <si>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</si>
  <si>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社会資本等整備基金</t>
    <rPh sb="0" eb="2">
      <t>シャカイ</t>
    </rPh>
    <rPh sb="2" eb="4">
      <t>シホン</t>
    </rPh>
    <rPh sb="4" eb="5">
      <t>トウ</t>
    </rPh>
    <rPh sb="5" eb="7">
      <t>セイビ</t>
    </rPh>
    <rPh sb="7" eb="9">
      <t>キキン</t>
    </rPh>
    <phoneticPr fontId="2"/>
  </si>
  <si>
    <t>義務教育施設整備等次世代育成環境整備基金</t>
    <phoneticPr fontId="2"/>
  </si>
  <si>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</si>
  <si>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</si>
  <si>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</si>
  <si>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</si>
  <si>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</si>
  <si>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</si>
  <si>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</si>
  <si>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</si>
  <si>
    <t>法適用</t>
    <rPh sb="0" eb="1">
      <t>ホウ</t>
    </rPh>
    <rPh sb="1" eb="3">
      <t>テキヨウ</t>
    </rPh>
    <phoneticPr fontId="6"/>
  </si>
  <si>
    <t>新宿未来創造財団</t>
  </si>
  <si>
    <t>新宿区土地開発公社</t>
  </si>
  <si>
    <t>新宿区勤労者・仕事支援センター</t>
  </si>
  <si>
    <t>〇</t>
  </si>
  <si>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</si>
  <si>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</si>
  <si>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</si>
  <si>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</si>
  <si>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ないが、有形固定資産減価償却率は類似団体よりも高く、供用開始後30年を経過している施設が多いことから、修繕及び建替費用の増加が見込まれる。引き続き、公共施設等総合管理計画に基づき、財政負担の平準化と軽減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</si>
  <si>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</si>
  <si>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</si>
  <si>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</si>
  <si>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</si>
  <si>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</si>
  <si>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</si>
  <si>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将来負担比率はなく、実質公債費比率は類似団体と比較して低い水準にあるため、引き続き低水準の維持に努める。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</si>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</sst>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D6EC-4FB3-BA84-93C1E4D1F3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26277</c:v>
                </c:pt>
                <c:pt idx="1">
                  <c:v>25924</c:v>
                </c:pt>
                <c:pt idx="2">
                  <c:v>29453</c:v>
                </c:pt>
                <c:pt idx="3">
                  <c:v>24410</c:v>
                </c:pt>
                <c:pt idx="4">
                  <c:v>26428</c:v>
                </c:pt>
              </c:numCache>
            </c:numRef>
          </c:val>
          <c:smooth val="0"/>
          <c:extLst>
            <c:ext xmlns:c16="http://schemas.microsoft.com/office/drawing/2014/chart" uri="{C3380CC4-5D6E-409C-BE32-E72D297353CC}">
              <c16:uniqueId val="{00000001-D6EC-4FB3-BA84-93C1E4D1F3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6.48</c:v>
                </c:pt>
                <c:pt idx="1">
                  <c:v>4.49</c:v>
                </c:pt>
                <c:pt idx="2">
                  <c:v>3.77</c:v>
                </c:pt>
                <c:pt idx="3">
                  <c:v>3.88</c:v>
                </c:pt>
                <c:pt idx="4">
                  <c:v>6.84</c:v>
                </c:pt>
              </c:numCache>
            </c:numRef>
          </c:val>
          <c:extLst>
            <c:ext xmlns:c16="http://schemas.microsoft.com/office/drawing/2014/chart" uri="{C3380CC4-5D6E-409C-BE32-E72D297353CC}">
              <c16:uniqueId val="{00000000-5178-4761-BDFF-40A11BF39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32.68</c:v>
                </c:pt>
                <c:pt idx="1">
                  <c:v>34.96</c:v>
                </c:pt>
                <c:pt idx="2">
                  <c:v>35.99</c:v>
                </c:pt>
                <c:pt idx="3">
                  <c:v>37.94</c:v>
                </c:pt>
                <c:pt idx="4">
                  <c:v>38.74</c:v>
                </c:pt>
              </c:numCache>
            </c:numRef>
          </c:val>
          <c:extLst>
            <c:ext xmlns:c16="http://schemas.microsoft.com/office/drawing/2014/chart" uri="{C3380CC4-5D6E-409C-BE32-E72D297353CC}">
              <c16:uniqueId val="{00000001-5178-4761-BDFF-40A11BF39E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4.8099999999999996</c:v>
                </c:pt>
                <c:pt idx="1">
                  <c:v>1.81</c:v>
                </c:pt>
                <c:pt idx="2">
                  <c:v>2.0299999999999998</c:v>
                </c:pt>
                <c:pt idx="3">
                  <c:v>1.48</c:v>
                </c:pt>
                <c:pt idx="4">
                  <c:v>5.37</c:v>
                </c:pt>
              </c:numCache>
            </c:numRef>
          </c:val>
          <c:smooth val="0"/>
          <c:extLst>
            <c:ext xmlns:c16="http://schemas.microsoft.com/office/drawing/2014/chart" uri="{C3380CC4-5D6E-409C-BE32-E72D297353CC}">
              <c16:uniqueId val="{00000002-5178-4761-BDFF-40A11BF39E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FE-4511-9302-25D6E57EBF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FE-4511-9302-25D6E57EBF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FE-4511-9302-25D6E57EBF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FE-4511-9302-25D6E57EBFB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9FE-4511-9302-25D6E57EBFB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9FE-4511-9302-25D6E57EBFB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6-F9FE-4511-9302-25D6E57EBF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0.4</c:v>
                </c:pt>
                <c:pt idx="4">
                  <c:v>#N/A</c:v>
                </c:pt>
                <c:pt idx="5">
                  <c:v>0.77</c:v>
                </c:pt>
                <c:pt idx="6">
                  <c:v>#N/A</c:v>
                </c:pt>
                <c:pt idx="7">
                  <c:v>0.46</c:v>
                </c:pt>
                <c:pt idx="8">
                  <c:v>#N/A</c:v>
                </c:pt>
                <c:pt idx="9">
                  <c:v>0.44</c:v>
                </c:pt>
              </c:numCache>
            </c:numRef>
          </c:val>
          <c:extLst>
            <c:ext xmlns:c16="http://schemas.microsoft.com/office/drawing/2014/chart" uri="{C3380CC4-5D6E-409C-BE32-E72D297353CC}">
              <c16:uniqueId val="{00000007-F9FE-4511-9302-25D6E57EBF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0.92</c:v>
                </c:pt>
                <c:pt idx="2">
                  <c:v>#N/A</c:v>
                </c:pt>
                <c:pt idx="3">
                  <c:v>0.86</c:v>
                </c:pt>
                <c:pt idx="4">
                  <c:v>#N/A</c:v>
                </c:pt>
                <c:pt idx="5">
                  <c:v>0.73</c:v>
                </c:pt>
                <c:pt idx="6">
                  <c:v>#N/A</c:v>
                </c:pt>
                <c:pt idx="7">
                  <c:v>1.63</c:v>
                </c:pt>
                <c:pt idx="8">
                  <c:v>#N/A</c:v>
                </c:pt>
                <c:pt idx="9">
                  <c:v>1.07</c:v>
                </c:pt>
              </c:numCache>
            </c:numRef>
          </c:val>
          <c:extLst>
            <c:ext xmlns:c16="http://schemas.microsoft.com/office/drawing/2014/chart" uri="{C3380CC4-5D6E-409C-BE32-E72D297353CC}">
              <c16:uniqueId val="{00000008-F9FE-4511-9302-25D6E57EBF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6.48</c:v>
                </c:pt>
                <c:pt idx="2">
                  <c:v>#N/A</c:v>
                </c:pt>
                <c:pt idx="3">
                  <c:v>4.49</c:v>
                </c:pt>
                <c:pt idx="4">
                  <c:v>#N/A</c:v>
                </c:pt>
                <c:pt idx="5">
                  <c:v>3.76</c:v>
                </c:pt>
                <c:pt idx="6">
                  <c:v>#N/A</c:v>
                </c:pt>
                <c:pt idx="7">
                  <c:v>3.88</c:v>
                </c:pt>
                <c:pt idx="8">
                  <c:v>#N/A</c:v>
                </c:pt>
                <c:pt idx="9">
                  <c:v>6.83</c:v>
                </c:pt>
              </c:numCache>
            </c:numRef>
          </c:val>
          <c:extLst>
            <c:ext xmlns:c16="http://schemas.microsoft.com/office/drawing/2014/chart" uri="{C3380CC4-5D6E-409C-BE32-E72D297353CC}">
              <c16:uniqueId val="{00000009-F9FE-4511-9302-25D6E57EBF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5762</c:v>
                </c:pt>
                <c:pt idx="5">
                  <c:v>5573</c:v>
                </c:pt>
                <c:pt idx="8">
                  <c:v>5547</c:v>
                </c:pt>
                <c:pt idx="11">
                  <c:v>5504</c:v>
                </c:pt>
                <c:pt idx="14">
                  <c:v>5262</c:v>
                </c:pt>
              </c:numCache>
            </c:numRef>
          </c:val>
          <c:extLst>
            <c:ext xmlns:c16="http://schemas.microsoft.com/office/drawing/2014/chart" uri="{C3380CC4-5D6E-409C-BE32-E72D297353CC}">
              <c16:uniqueId val="{00000000-CE4D-4C1D-BE9C-7D1D2EDDCD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4D-4C1D-BE9C-7D1D2EDDCD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248</c:v>
                </c:pt>
                <c:pt idx="3">
                  <c:v>221</c:v>
                </c:pt>
                <c:pt idx="6">
                  <c:v>199</c:v>
                </c:pt>
                <c:pt idx="9">
                  <c:v>151</c:v>
                </c:pt>
                <c:pt idx="12">
                  <c:v>320</c:v>
                </c:pt>
              </c:numCache>
            </c:numRef>
          </c:val>
          <c:extLst>
            <c:ext xmlns:c16="http://schemas.microsoft.com/office/drawing/2014/chart" uri="{C3380CC4-5D6E-409C-BE32-E72D297353CC}">
              <c16:uniqueId val="{00000002-CE4D-4C1D-BE9C-7D1D2EDDCD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107</c:v>
                </c:pt>
                <c:pt idx="3">
                  <c:v>119</c:v>
                </c:pt>
                <c:pt idx="6">
                  <c:v>124</c:v>
                </c:pt>
                <c:pt idx="9">
                  <c:v>140</c:v>
                </c:pt>
                <c:pt idx="12">
                  <c:v>141</c:v>
                </c:pt>
              </c:numCache>
            </c:numRef>
          </c:val>
          <c:extLst>
            <c:ext xmlns:c16="http://schemas.microsoft.com/office/drawing/2014/chart" uri="{C3380CC4-5D6E-409C-BE32-E72D297353CC}">
              <c16:uniqueId val="{00000003-CE4D-4C1D-BE9C-7D1D2EDDCD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D-4C1D-BE9C-7D1D2EDDCD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25</c:v>
                </c:pt>
                <c:pt idx="3">
                  <c:v>33</c:v>
                </c:pt>
                <c:pt idx="6">
                  <c:v>51</c:v>
                </c:pt>
                <c:pt idx="9">
                  <c:v>61</c:v>
                </c:pt>
                <c:pt idx="12">
                  <c:v>82</c:v>
                </c:pt>
              </c:numCache>
            </c:numRef>
          </c:val>
          <c:extLst>
            <c:ext xmlns:c16="http://schemas.microsoft.com/office/drawing/2014/chart" uri="{C3380CC4-5D6E-409C-BE32-E72D297353CC}">
              <c16:uniqueId val="{00000005-CE4D-4C1D-BE9C-7D1D2EDDCD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4D-4C1D-BE9C-7D1D2EDDCD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2277</c:v>
                </c:pt>
                <c:pt idx="3">
                  <c:v>2041</c:v>
                </c:pt>
                <c:pt idx="6">
                  <c:v>2275</c:v>
                </c:pt>
                <c:pt idx="9">
                  <c:v>2313</c:v>
                </c:pt>
                <c:pt idx="12">
                  <c:v>2128</c:v>
                </c:pt>
              </c:numCache>
            </c:numRef>
          </c:val>
          <c:extLst>
            <c:ext xmlns:c16="http://schemas.microsoft.com/office/drawing/2014/chart" uri="{C3380CC4-5D6E-409C-BE32-E72D297353CC}">
              <c16:uniqueId val="{00000007-CE4D-4C1D-BE9C-7D1D2EDDCD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-3105</c:v>
                </c:pt>
                <c:pt idx="2">
                  <c:v>#N/A</c:v>
                </c:pt>
                <c:pt idx="3">
                  <c:v>#N/A</c:v>
                </c:pt>
                <c:pt idx="4">
                  <c:v>-3159</c:v>
                </c:pt>
                <c:pt idx="5">
                  <c:v>#N/A</c:v>
                </c:pt>
                <c:pt idx="6">
                  <c:v>#N/A</c:v>
                </c:pt>
                <c:pt idx="7">
                  <c:v>-2898</c:v>
                </c:pt>
                <c:pt idx="8">
                  <c:v>#N/A</c:v>
                </c:pt>
                <c:pt idx="9">
                  <c:v>#N/A</c:v>
                </c:pt>
                <c:pt idx="10">
                  <c:v>-2839</c:v>
                </c:pt>
                <c:pt idx="11">
                  <c:v>#N/A</c:v>
                </c:pt>
                <c:pt idx="12">
                  <c:v>#N/A</c:v>
                </c:pt>
                <c:pt idx="13">
                  <c:v>-2591</c:v>
                </c:pt>
                <c:pt idx="14">
                  <c:v>#N/A</c:v>
                </c:pt>
              </c:numCache>
            </c:numRef>
          </c:val>
          <c:smooth val="0"/>
          <c:extLst>
            <c:ext xmlns:c16="http://schemas.microsoft.com/office/drawing/2014/chart" uri="{C3380CC4-5D6E-409C-BE32-E72D297353CC}">
              <c16:uniqueId val="{00000008-CE4D-4C1D-BE9C-7D1D2EDDCD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55286</c:v>
                </c:pt>
                <c:pt idx="5">
                  <c:v>50297</c:v>
                </c:pt>
                <c:pt idx="8">
                  <c:v>45500</c:v>
                </c:pt>
                <c:pt idx="11">
                  <c:v>42484</c:v>
                </c:pt>
                <c:pt idx="14">
                  <c:v>43052</c:v>
                </c:pt>
              </c:numCache>
            </c:numRef>
          </c:val>
          <c:extLst>
            <c:ext xmlns:c16="http://schemas.microsoft.com/office/drawing/2014/chart" uri="{C3380CC4-5D6E-409C-BE32-E72D297353CC}">
              <c16:uniqueId val="{00000000-3E39-4D76-B239-0FB0DD24E3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3E39-4D76-B239-0FB0DD24E3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46896</c:v>
                </c:pt>
                <c:pt idx="5">
                  <c:v>53153</c:v>
                </c:pt>
                <c:pt idx="8">
                  <c:v>57649</c:v>
                </c:pt>
                <c:pt idx="11">
                  <c:v>60697</c:v>
                </c:pt>
                <c:pt idx="14">
                  <c:v>65614</c:v>
                </c:pt>
              </c:numCache>
            </c:numRef>
          </c:val>
          <c:extLst>
            <c:ext xmlns:c16="http://schemas.microsoft.com/office/drawing/2014/chart" uri="{C3380CC4-5D6E-409C-BE32-E72D297353CC}">
              <c16:uniqueId val="{00000002-3E39-4D76-B239-0FB0DD24E3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9-4D76-B239-0FB0DD24E3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9-4D76-B239-0FB0DD24E3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39-4D76-B239-0FB0DD24E3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18193</c:v>
                </c:pt>
                <c:pt idx="3">
                  <c:v>18537</c:v>
                </c:pt>
                <c:pt idx="6">
                  <c:v>17243</c:v>
                </c:pt>
                <c:pt idx="9">
                  <c:v>17240</c:v>
                </c:pt>
                <c:pt idx="12">
                  <c:v>16588</c:v>
                </c:pt>
              </c:numCache>
            </c:numRef>
          </c:val>
          <c:extLst>
            <c:ext xmlns:c16="http://schemas.microsoft.com/office/drawing/2014/chart" uri="{C3380CC4-5D6E-409C-BE32-E72D297353CC}">
              <c16:uniqueId val="{00000006-3E39-4D76-B239-0FB0DD24E3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1439</c:v>
                </c:pt>
                <c:pt idx="3">
                  <c:v>1462</c:v>
                </c:pt>
                <c:pt idx="6">
                  <c:v>1524</c:v>
                </c:pt>
                <c:pt idx="9">
                  <c:v>1790</c:v>
                </c:pt>
                <c:pt idx="12">
                  <c:v>2081</c:v>
                </c:pt>
              </c:numCache>
            </c:numRef>
          </c:val>
          <c:extLst>
            <c:ext xmlns:c16="http://schemas.microsoft.com/office/drawing/2014/chart" uri="{C3380CC4-5D6E-409C-BE32-E72D297353CC}">
              <c16:uniqueId val="{00000007-3E39-4D76-B239-0FB0DD24E3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E39-4D76-B239-0FB0DD24E3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200</c:v>
                </c:pt>
                <c:pt idx="3">
                  <c:v>32</c:v>
                </c:pt>
                <c:pt idx="6">
                  <c:v>0</c:v>
                </c:pt>
                <c:pt idx="9">
                  <c:v>0</c:v>
                </c:pt>
                <c:pt idx="12">
                  <c:v>241</c:v>
                </c:pt>
              </c:numCache>
            </c:numRef>
          </c:val>
          <c:extLst>
            <c:ext xmlns:c16="http://schemas.microsoft.com/office/drawing/2014/chart" uri="{C3380CC4-5D6E-409C-BE32-E72D297353CC}">
              <c16:uniqueId val="{00000009-3E39-4D76-B239-0FB0DD24E3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20917</c:v>
                </c:pt>
                <c:pt idx="3">
                  <c:v>19947</c:v>
                </c:pt>
                <c:pt idx="6">
                  <c:v>18638</c:v>
                </c:pt>
                <c:pt idx="9">
                  <c:v>20376</c:v>
                </c:pt>
                <c:pt idx="12">
                  <c:v>18620</c:v>
                </c:pt>
              </c:numCache>
            </c:numRef>
          </c:val>
          <c:extLst>
            <c:ext xmlns:c16="http://schemas.microsoft.com/office/drawing/2014/chart" uri="{C3380CC4-5D6E-409C-BE32-E72D297353CC}">
              <c16:uniqueId val="{0000000A-3E39-4D76-B239-0FB0DD24E3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39-4D76-B239-0FB0DD24E3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32607</c:v>
                </c:pt>
                <c:pt idx="1">
                  <c:v>33875</c:v>
                </c:pt>
                <c:pt idx="2">
                  <c:v>35977</c:v>
                </c:pt>
              </c:numCache>
            </c:numRef>
          </c:val>
          <c:extLst>
            <c:ext xmlns:c16="http://schemas.microsoft.com/office/drawing/2014/chart" uri="{C3380CC4-5D6E-409C-BE32-E72D297353CC}">
              <c16:uniqueId val="{00000000-7323-4612-977C-A17AAD68B1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5779</c:v>
                </c:pt>
                <c:pt idx="1">
                  <c:v>5883</c:v>
                </c:pt>
                <c:pt idx="2">
                  <c:v>5987</c:v>
                </c:pt>
              </c:numCache>
            </c:numRef>
          </c:val>
          <c:extLst>
            <c:ext xmlns:c16="http://schemas.microsoft.com/office/drawing/2014/chart" uri="{C3380CC4-5D6E-409C-BE32-E72D297353CC}">
              <c16:uniqueId val="{00000001-7323-4612-977C-A17AAD68B1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17056</c:v>
                </c:pt>
                <c:pt idx="1">
                  <c:v>18964</c:v>
                </c:pt>
                <c:pt idx="2">
                  <c:v>21119</c:v>
                </c:pt>
              </c:numCache>
            </c:numRef>
          </c:val>
          <c:extLst>
            <c:ext xmlns:c16="http://schemas.microsoft.com/office/drawing/2014/chart" uri="{C3380CC4-5D6E-409C-BE32-E72D297353CC}">
              <c16:uniqueId val="{00000002-7323-4612-977C-A17AAD68B1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{18AD1122-87BA-4FEF-B847-E81B7FC57ACA}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46F-4A96-86D7-7D85F4D35E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{C5F582FF-F03A-4B71-91B0-D2597DA83F48}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6F-4A96-86D7-7D85F4D35E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{B210D115-C93A-451E-8359-519C92C48A90}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6F-4A96-86D7-7D85F4D35E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{5DE6CB12-2CBA-4B76-9A30-0ADB0C575BC1}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6F-4A96-86D7-7D85F4D35E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{89A20F2D-D545-40D4-B319-0DB8146909FE}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6F-4A96-86D7-7D85F4D35E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{1545B7A3-E460-41BF-86F9-7E6BD9F075C7}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46F-4A96-86D7-7D85F4D35E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{2A17CC5B-4E7F-47AD-B8A3-64A6B2136EA4}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46F-4A96-86D7-7D85F4D35E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{D861A40E-34CD-417E-B20D-99D561CD637A}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46F-4A96-86D7-7D85F4D35E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{0EFBADA9-0817-4F36-805F-ACCD12CA94CD}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46F-4A96-86D7-7D85F4D35E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66.400000000000006</c:v>
                </c:pt>
                <c:pt idx="16">
                  <c:v>66.3</c:v>
                </c:pt>
                <c:pt idx="24">
                  <c:v>67.3</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6F-4A96-86D7-7D85F4D35E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{C463BFF5-5A6B-4160-9C26-C3731A1CEC50}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46F-4A96-86D7-7D85F4D35E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{E47FC3C3-3BF6-41A0-BB77-102F286EE72E}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6F-4A96-86D7-7D85F4D35E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{84C302F9-AF0C-458C-AA9C-501633B880DB}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6F-4A96-86D7-7D85F4D35E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{71AB4820-7E58-4389-B829-ACCC0DD79F8D}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6F-4A96-86D7-7D85F4D35E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{58C0BDD5-E96E-41A9-83C3-A8C614C5BB11}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6F-4A96-86D7-7D85F4D35ED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{08D3D325-9241-4280-92F5-946ABD7956FB}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46F-4A96-86D7-7D85F4D35ED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{32C98FCE-294D-4280-B854-082DFC837EB5}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46F-4A96-86D7-7D85F4D35ED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{402C34D8-6630-43E1-9DC7-99734D231D8C}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46F-4A96-86D7-7D85F4D35ED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{CB46DA33-A8FC-4EBB-8DE6-E60C62F1475C}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46F-4A96-86D7-7D85F4D35E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46F-4A96-86D7-7D85F4D35EDA}"/>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{28CC7C7D-0785-472B-A7CE-AC054D628DBC}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59A-4709-B022-58EB381EC8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{6CEF2064-0E51-4BB8-A1E7-16D28A81E168}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9A-4709-B022-58EB381EC8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{5C2F46E5-A456-4413-BABC-0C7A0734E6C3}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9A-4709-B022-58EB381EC8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{38047B52-94AA-4637-A7E2-45B53D18BA23}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9A-4709-B022-58EB381EC8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{F2671F9E-EB84-4809-94BF-AFC4F2F1D219}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9A-4709-B022-58EB381EC80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{33F6B950-4272-4416-9B34-AF3D368E8A36}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59A-4709-B022-58EB381EC80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{490F4C08-9FEE-4B40-9977-8EAC107AF54A}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59A-4709-B022-58EB381EC8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{F6E01FC0-6F29-4F90-BDB0-DBED8BDBE2E8}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59A-4709-B022-58EB381EC8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{492235D6-7C1A-454D-825B-0413FD665480}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59A-4709-B022-58EB381EC8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-3.8</c:v>
                </c:pt>
                <c:pt idx="16">
                  <c:v>-3.7</c:v>
                </c:pt>
                <c:pt idx="24">
                  <c:v>-3.5</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59A-4709-B022-58EB381EC8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{666D22E7-AAF0-4549-9F4C-232FC16137F7}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59A-4709-B022-58EB381EC8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{453170B8-F581-487B-ADB6-7ADDD6F769A2}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9A-4709-B022-58EB381EC8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{CDEFCE80-5E49-4EB9-8CEE-B5047B560947}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9A-4709-B022-58EB381EC8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{9BC998F9-0F30-4464-8F72-100BB701A72D}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9A-4709-B022-58EB381EC8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{F4B54DBC-5BAB-4157-BABE-1E7B805A75E0}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9A-4709-B022-58EB381EC807}"/>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{634D4D9A-DFF2-4BF4-9E1B-F7C48DD9BC80}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59A-4709-B022-58EB381EC80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{75909786-44AF-414C-856D-6CBE84680264}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59A-4709-B022-58EB381EC807}"/>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{9A6DF449-4240-40F6-809D-3FB400D793A2}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59A-4709-B022-58EB381EC807}"/>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{3AC1B4B8-DA97-41CC-AA3A-215AA9A5796F}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59A-4709-B022-58EB381EC8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9A-4709-B022-58EB381EC807}"/>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実質公債費比率の分子は、債務負担行為に基づく支出額が</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百万円の増となったことなどにより、前年度と比較して</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満期一括償還に備えて必要額を積立てており、起債残高及び減債基金の現在高推移により、適切に対応している。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充当可能基金の残高が増加したことと合わせ、地方債現在高の減少などにより、将来負担比率の分子が減少している。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財政調整基金は、税収等の一般財源が見込みを上回ったため、取崩しを行わなかったことにより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また、特定目的基金は、施設整備に充当する社会資本等整備基金及び義務教育施設整備等次世代育成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は収束せず、周期的に拡大を繰り返すなか、原油価格・原材料価格の高騰、ウクライナ情勢の長期化など、依然として社会経済情勢は不透明であり予断を許さない状況である。こうしたなかにあっても、引き続き感染状況に応じた機動的な対策を講じ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区民生活を支え、必要な施策を着実に展開していくためには、安定した財政基盤を確保することが必要である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世代間の公平性や後年度負担にも十分配慮しながら、区債を効果的に活用するとともに、財政調整基金のほか、その他特定目的基金も可能な限り活用する。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特定目的基金の大半を占める社会資本等整備基金は庁舎の整備や修繕などに充当し、義務教育施設整備等次世代育成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基金は小・中学校の整備や修繕などに充当している。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税収等の一般財源が見込みを上回ったため、施設整備に充当する社会資本等整備基金及び義務教育施設整備等次世代育成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は収束せず、周期的に拡大を繰り返すなか、原油価格・原材料価格の高騰、ウクライナ情勢の長期化など、依然として社会経済情勢は不透明であり予断を許さない状況である。こうしたなかにあっても、引き続き感染状況に応じた機動的な対策を講じるとともに、区民生活を支え、必要な施策を着実に展開していくためには、安定した財政基盤を確保することが必要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その他特定目的基金も可能な限り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税収等の一般財源が見込みを上回ったため、取崩しを行わなかったことにより、残高は前年度と比較して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は収束せず、周期的に拡大を繰り返すなか、原油価格・原材料価格の高騰、ウクライナ情勢の長期化など、依然として社会経済情勢は不透明であり予断を許さない状況である。こうしたなかにあっても、引き続き感染状況に応じた機動的な対策を講じるとともに、区民生活を支え、必要な施策を着実に展開していくためには、安定した財政基盤を確保することが必要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を効果的に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税収等の一般財源が見込みを上回ったため、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を行わなかった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起債残高及び減債基金の現在高推移により、適切に対応していく。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年度からみる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老朽化が進んでいるが、中長期修繕計画等により計画的に修繕しているため、使用上の問題はない。なお、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年度に公共施設等総合管理計画を策定し、区有施設全体の延床面積を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％削減する目標を掲げている。引き続き、民間への移管、施設の統廃合・複合化等について検討する。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206240" y="5357132"/>
          <a:ext cx="1270" cy="110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258945" y="64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119245" y="64631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258945"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119245" y="53571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258945" y="575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157345" y="589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3537585" y="5908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2867025" y="5905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19646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525905" y="5924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140153</xdr:rowOff>
    </xdr:from>
    <xdr:to>
      <xdr:col>23</xdr:col>
      <xdr:colOff>136525</xdr:colOff>
      <xdr:row>33</xdr:row>
      <xdr:rowOff>70303</xdr:rowOff>
    </xdr:to>
    <xdr:sp macro="" textlink="">
      <xdr:nvSpPr>
        <xdr:cNvPr id="93" name="楕円 92"/>
        <xdr:cNvSpPr/>
      </xdr:nvSpPr>
      <xdr:spPr>
        <a:xfrm>
          <a:off x="4157345" y="6274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118580</xdr:rowOff>
    </xdr:from>
    <xdr:ext cx="405111" cy="259045"/>
    <xdr:sp macro="" textlink="">
      <xdr:nvSpPr>
        <xdr:cNvPr id="94" name="有形固定資産減価償却率該当値テキスト"/>
        <xdr:cNvSpPr txBox="1"/>
      </xdr:nvSpPr>
      <xdr:spPr>
        <a:xfrm>
          <a:off x="4258945" y="6252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95" name="楕円 94"/>
        <xdr:cNvSpPr/>
      </xdr:nvSpPr>
      <xdr:spPr>
        <a:xfrm>
          <a:off x="3537585" y="6237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153942</xdr:rowOff>
    </xdr:from>
    <xdr:to>
      <xdr:col>23</xdr:col>
      <xdr:colOff>85725</xdr:colOff>
      <xdr:row>33</xdr:row>
      <xdr:rowOff>19503</xdr:rowOff>
    </xdr:to>
    <xdr:cxnSp macro="">
      <xdr:nvCxnSpPr>
        <xdr:cNvPr id="96" name="直線コネクタ 95"/>
        <xdr:cNvCxnSpPr/>
      </xdr:nvCxnSpPr>
      <xdr:spPr>
        <a:xfrm>
          <a:off x="3588385" y="6288042"/>
          <a:ext cx="6197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72299</xdr:rowOff>
    </xdr:from>
    <xdr:to>
      <xdr:col>15</xdr:col>
      <xdr:colOff>187325</xdr:colOff>
      <xdr:row>33</xdr:row>
      <xdr:rowOff>2449</xdr:rowOff>
    </xdr:to>
    <xdr:sp macro="" textlink="">
      <xdr:nvSpPr>
        <xdr:cNvPr id="97" name="楕円 96"/>
        <xdr:cNvSpPr/>
      </xdr:nvSpPr>
      <xdr:spPr>
        <a:xfrm>
          <a:off x="2867025" y="6206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123099</xdr:rowOff>
    </xdr:from>
    <xdr:to>
      <xdr:col>19</xdr:col>
      <xdr:colOff>136525</xdr:colOff>
      <xdr:row>32</xdr:row>
      <xdr:rowOff>153942</xdr:rowOff>
    </xdr:to>
    <xdr:cxnSp macro="">
      <xdr:nvCxnSpPr>
        <xdr:cNvPr id="98" name="直線コネクタ 97"/>
        <xdr:cNvCxnSpPr/>
      </xdr:nvCxnSpPr>
      <xdr:spPr>
        <a:xfrm>
          <a:off x="2917825" y="6257199"/>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75383</xdr:rowOff>
    </xdr:from>
    <xdr:to>
      <xdr:col>11</xdr:col>
      <xdr:colOff>187325</xdr:colOff>
      <xdr:row>33</xdr:row>
      <xdr:rowOff>5533</xdr:rowOff>
    </xdr:to>
    <xdr:sp macro="" textlink="">
      <xdr:nvSpPr>
        <xdr:cNvPr id="99" name="楕円 98"/>
        <xdr:cNvSpPr/>
      </xdr:nvSpPr>
      <xdr:spPr>
        <a:xfrm>
          <a:off x="2196465" y="62094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123099</xdr:rowOff>
    </xdr:from>
    <xdr:to>
      <xdr:col>15</xdr:col>
      <xdr:colOff>136525</xdr:colOff>
      <xdr:row>32</xdr:row>
      <xdr:rowOff>126183</xdr:rowOff>
    </xdr:to>
    <xdr:cxnSp macro="">
      <xdr:nvCxnSpPr>
        <xdr:cNvPr id="100" name="直線コネクタ 99"/>
        <xdr:cNvCxnSpPr/>
      </xdr:nvCxnSpPr>
      <xdr:spPr>
        <a:xfrm flipV="1">
          <a:off x="2247265" y="6257199"/>
          <a:ext cx="6705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44541</xdr:rowOff>
    </xdr:from>
    <xdr:to>
      <xdr:col>7</xdr:col>
      <xdr:colOff>187325</xdr:colOff>
      <xdr:row>32</xdr:row>
      <xdr:rowOff>146141</xdr:rowOff>
    </xdr:to>
    <xdr:sp macro="" textlink="">
      <xdr:nvSpPr>
        <xdr:cNvPr id="101" name="楕円 100"/>
        <xdr:cNvSpPr/>
      </xdr:nvSpPr>
      <xdr:spPr>
        <a:xfrm>
          <a:off x="1525905" y="6178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95341</xdr:rowOff>
    </xdr:from>
    <xdr:to>
      <xdr:col>11</xdr:col>
      <xdr:colOff>136525</xdr:colOff>
      <xdr:row>32</xdr:row>
      <xdr:rowOff>126183</xdr:rowOff>
    </xdr:to>
    <xdr:cxnSp macro="">
      <xdr:nvCxnSpPr>
        <xdr:cNvPr id="102" name="直線コネクタ 101"/>
        <xdr:cNvCxnSpPr/>
      </xdr:nvCxnSpPr>
      <xdr:spPr>
        <a:xfrm>
          <a:off x="1576705" y="6229441"/>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39598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2738129" y="568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xdr:cNvSpPr txBox="1"/>
      </xdr:nvSpPr>
      <xdr:spPr>
        <a:xfrm>
          <a:off x="2067569" y="572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xdr:cNvSpPr txBox="1"/>
      </xdr:nvSpPr>
      <xdr:spPr>
        <a:xfrm>
          <a:off x="1397009" y="570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107" name="n_1mainValue有形固定資産減価償却率"/>
        <xdr:cNvSpPr txBox="1"/>
      </xdr:nvSpPr>
      <xdr:spPr>
        <a:xfrm>
          <a:off x="3395989" y="632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165026</xdr:rowOff>
    </xdr:from>
    <xdr:ext cx="405111" cy="259045"/>
    <xdr:sp macro="" textlink="">
      <xdr:nvSpPr>
        <xdr:cNvPr id="108" name="n_2mainValue有形固定資産減価償却率"/>
        <xdr:cNvSpPr txBox="1"/>
      </xdr:nvSpPr>
      <xdr:spPr>
        <a:xfrm>
          <a:off x="2738129" y="629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168110</xdr:rowOff>
    </xdr:from>
    <xdr:ext cx="405111" cy="259045"/>
    <xdr:sp macro="" textlink="">
      <xdr:nvSpPr>
        <xdr:cNvPr id="109" name="n_3mainValue有形固定資産減価償却率"/>
        <xdr:cNvSpPr txBox="1"/>
      </xdr:nvSpPr>
      <xdr:spPr>
        <a:xfrm>
          <a:off x="2067569" y="630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137268</xdr:rowOff>
    </xdr:from>
    <xdr:ext cx="405111" cy="259045"/>
    <xdr:sp macro="" textlink="">
      <xdr:nvSpPr>
        <xdr:cNvPr id="110" name="n_4mainValue有形固定資産減価償却率"/>
        <xdr:cNvSpPr txBox="1"/>
      </xdr:nvSpPr>
      <xdr:spPr>
        <a:xfrm>
          <a:off x="1397009" y="627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将来負担額よりも充当可能基金残高が大きいため、算出されていない。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959423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959423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9645528" y="54702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3027660" y="5211868"/>
          <a:ext cx="1269" cy="11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3080365" y="641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2963525" y="6408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51394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5161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24972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59186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092130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25074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086225" y="553484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124960" y="70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020820" y="7077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12496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03606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312160" y="64234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51460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7399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965200" y="63587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03606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道路】&#10;有形固定資産減価償却率該当値テキスト"/>
        <xdr:cNvSpPr txBox="1"/>
      </xdr:nvSpPr>
      <xdr:spPr>
        <a:xfrm>
          <a:off x="412496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312160" y="6636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39</xdr:row>
      <xdr:rowOff>149678</xdr:rowOff>
    </xdr:to>
    <xdr:cxnSp macro="">
      <xdr:nvCxnSpPr>
        <xdr:cNvPr id="77" name="直線コネクタ 76"/>
        <xdr:cNvCxnSpPr/>
      </xdr:nvCxnSpPr>
      <xdr:spPr>
        <a:xfrm>
          <a:off x="3355340" y="66876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80917</xdr:rowOff>
    </xdr:from>
    <xdr:to>
      <xdr:col>15</xdr:col>
      <xdr:colOff>101600</xdr:colOff>
      <xdr:row>40</xdr:row>
      <xdr:rowOff>11067</xdr:rowOff>
    </xdr:to>
    <xdr:sp macro="" textlink="">
      <xdr:nvSpPr>
        <xdr:cNvPr id="78" name="楕円 77"/>
        <xdr:cNvSpPr/>
      </xdr:nvSpPr>
      <xdr:spPr>
        <a:xfrm>
          <a:off x="2514600" y="6618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131717</xdr:rowOff>
    </xdr:from>
    <xdr:to>
      <xdr:col>19</xdr:col>
      <xdr:colOff>177800</xdr:colOff>
      <xdr:row>39</xdr:row>
      <xdr:rowOff>149678</xdr:rowOff>
    </xdr:to>
    <xdr:cxnSp macro="">
      <xdr:nvCxnSpPr>
        <xdr:cNvPr id="79" name="直線コネクタ 78"/>
        <xdr:cNvCxnSpPr/>
      </xdr:nvCxnSpPr>
      <xdr:spPr>
        <a:xfrm>
          <a:off x="2565400" y="6669677"/>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80" name="楕円 79"/>
        <xdr:cNvSpPr/>
      </xdr:nvSpPr>
      <xdr:spPr>
        <a:xfrm>
          <a:off x="173990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131717</xdr:rowOff>
    </xdr:from>
    <xdr:to>
      <xdr:col>15</xdr:col>
      <xdr:colOff>50800</xdr:colOff>
      <xdr:row>39</xdr:row>
      <xdr:rowOff>133350</xdr:rowOff>
    </xdr:to>
    <xdr:cxnSp macro="">
      <xdr:nvCxnSpPr>
        <xdr:cNvPr id="81" name="直線コネクタ 80"/>
        <xdr:cNvCxnSpPr/>
      </xdr:nvCxnSpPr>
      <xdr:spPr>
        <a:xfrm flipV="1">
          <a:off x="1790700" y="666967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67854</xdr:rowOff>
    </xdr:from>
    <xdr:to>
      <xdr:col>6</xdr:col>
      <xdr:colOff>38100</xdr:colOff>
      <xdr:row>39</xdr:row>
      <xdr:rowOff>169454</xdr:rowOff>
    </xdr:to>
    <xdr:sp macro="" textlink="">
      <xdr:nvSpPr>
        <xdr:cNvPr id="82" name="楕円 81"/>
        <xdr:cNvSpPr/>
      </xdr:nvSpPr>
      <xdr:spPr>
        <a:xfrm>
          <a:off x="965200" y="66058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118654</xdr:rowOff>
    </xdr:from>
    <xdr:to>
      <xdr:col>10</xdr:col>
      <xdr:colOff>114300</xdr:colOff>
      <xdr:row>39</xdr:row>
      <xdr:rowOff>133350</xdr:rowOff>
    </xdr:to>
    <xdr:cxnSp macro="">
      <xdr:nvCxnSpPr>
        <xdr:cNvPr id="83" name="直線コネクタ 82"/>
        <xdr:cNvCxnSpPr/>
      </xdr:nvCxnSpPr>
      <xdr:spPr>
        <a:xfrm>
          <a:off x="1008380" y="6656614"/>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170564" y="620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6110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8363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8" name="n_1mainValue【道路】&#10;有形固定資産減価償却率"/>
        <xdr:cNvSpPr txBox="1"/>
      </xdr:nvSpPr>
      <xdr:spPr>
        <a:xfrm>
          <a:off x="3170564"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9" name="n_2mainValue【道路】&#10;有形固定資産減価償却率"/>
        <xdr:cNvSpPr txBox="1"/>
      </xdr:nvSpPr>
      <xdr:spPr>
        <a:xfrm>
          <a:off x="238570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90" name="n_3mainValue【道路】&#10;有形固定資産減価償却率"/>
        <xdr:cNvSpPr txBox="1"/>
      </xdr:nvSpPr>
      <xdr:spPr>
        <a:xfrm>
          <a:off x="161100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160581</xdr:rowOff>
    </xdr:from>
    <xdr:ext cx="405111" cy="259045"/>
    <xdr:sp macro="" textlink="">
      <xdr:nvSpPr>
        <xdr:cNvPr id="91" name="n_4mainValue【道路】&#10;有形固定資産減価償却率"/>
        <xdr:cNvSpPr txBox="1"/>
      </xdr:nvSpPr>
      <xdr:spPr>
        <a:xfrm>
          <a:off x="836304" y="66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9219565" y="56978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9258300" y="69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9154160" y="6960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9258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9154160" y="569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92583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9192260" y="6747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84455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767080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687324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0985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164846</xdr:rowOff>
    </xdr:from>
    <xdr:to>
      <xdr:col>55</xdr:col>
      <xdr:colOff>50800</xdr:colOff>
      <xdr:row>41</xdr:row>
      <xdr:rowOff>94996</xdr:rowOff>
    </xdr:to>
    <xdr:sp macro="" textlink="">
      <xdr:nvSpPr>
        <xdr:cNvPr id="131" name="楕円 130"/>
        <xdr:cNvSpPr/>
      </xdr:nvSpPr>
      <xdr:spPr>
        <a:xfrm>
          <a:off x="9192260" y="6870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79773</xdr:rowOff>
    </xdr:from>
    <xdr:ext cx="469744" cy="259045"/>
    <xdr:sp macro="" textlink="">
      <xdr:nvSpPr>
        <xdr:cNvPr id="132" name="【道路】&#10;一人当たり延長該当値テキスト"/>
        <xdr:cNvSpPr txBox="1"/>
      </xdr:nvSpPr>
      <xdr:spPr>
        <a:xfrm>
          <a:off x="9258300" y="67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166560</xdr:rowOff>
    </xdr:from>
    <xdr:to>
      <xdr:col>50</xdr:col>
      <xdr:colOff>165100</xdr:colOff>
      <xdr:row>41</xdr:row>
      <xdr:rowOff>96710</xdr:rowOff>
    </xdr:to>
    <xdr:sp macro="" textlink="">
      <xdr:nvSpPr>
        <xdr:cNvPr id="133" name="楕円 132"/>
        <xdr:cNvSpPr/>
      </xdr:nvSpPr>
      <xdr:spPr>
        <a:xfrm>
          <a:off x="8445500" y="687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44196</xdr:rowOff>
    </xdr:from>
    <xdr:to>
      <xdr:col>55</xdr:col>
      <xdr:colOff>0</xdr:colOff>
      <xdr:row>41</xdr:row>
      <xdr:rowOff>45910</xdr:rowOff>
    </xdr:to>
    <xdr:cxnSp macro="">
      <xdr:nvCxnSpPr>
        <xdr:cNvPr id="134" name="直線コネクタ 133"/>
        <xdr:cNvCxnSpPr/>
      </xdr:nvCxnSpPr>
      <xdr:spPr>
        <a:xfrm flipV="1">
          <a:off x="8496300" y="6917436"/>
          <a:ext cx="7239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168084</xdr:rowOff>
    </xdr:from>
    <xdr:to>
      <xdr:col>46</xdr:col>
      <xdr:colOff>38100</xdr:colOff>
      <xdr:row>41</xdr:row>
      <xdr:rowOff>98234</xdr:rowOff>
    </xdr:to>
    <xdr:sp macro="" textlink="">
      <xdr:nvSpPr>
        <xdr:cNvPr id="135" name="楕円 134"/>
        <xdr:cNvSpPr/>
      </xdr:nvSpPr>
      <xdr:spPr>
        <a:xfrm>
          <a:off x="7670800" y="6873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45910</xdr:rowOff>
    </xdr:from>
    <xdr:to>
      <xdr:col>50</xdr:col>
      <xdr:colOff>114300</xdr:colOff>
      <xdr:row>41</xdr:row>
      <xdr:rowOff>47434</xdr:rowOff>
    </xdr:to>
    <xdr:cxnSp macro="">
      <xdr:nvCxnSpPr>
        <xdr:cNvPr id="136" name="直線コネクタ 135"/>
        <xdr:cNvCxnSpPr/>
      </xdr:nvCxnSpPr>
      <xdr:spPr>
        <a:xfrm flipV="1">
          <a:off x="7713980" y="6919150"/>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166942</xdr:rowOff>
    </xdr:from>
    <xdr:to>
      <xdr:col>41</xdr:col>
      <xdr:colOff>101600</xdr:colOff>
      <xdr:row>41</xdr:row>
      <xdr:rowOff>97092</xdr:rowOff>
    </xdr:to>
    <xdr:sp macro="" textlink="">
      <xdr:nvSpPr>
        <xdr:cNvPr id="137" name="楕円 136"/>
        <xdr:cNvSpPr/>
      </xdr:nvSpPr>
      <xdr:spPr>
        <a:xfrm>
          <a:off x="6873240" y="6872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46292</xdr:rowOff>
    </xdr:from>
    <xdr:to>
      <xdr:col>45</xdr:col>
      <xdr:colOff>177800</xdr:colOff>
      <xdr:row>41</xdr:row>
      <xdr:rowOff>47434</xdr:rowOff>
    </xdr:to>
    <xdr:cxnSp macro="">
      <xdr:nvCxnSpPr>
        <xdr:cNvPr id="138" name="直線コネクタ 137"/>
        <xdr:cNvCxnSpPr/>
      </xdr:nvCxnSpPr>
      <xdr:spPr>
        <a:xfrm>
          <a:off x="6924040" y="6919532"/>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165608</xdr:rowOff>
    </xdr:from>
    <xdr:to>
      <xdr:col>36</xdr:col>
      <xdr:colOff>165100</xdr:colOff>
      <xdr:row>41</xdr:row>
      <xdr:rowOff>95758</xdr:rowOff>
    </xdr:to>
    <xdr:sp macro="" textlink="">
      <xdr:nvSpPr>
        <xdr:cNvPr id="139" name="楕円 138"/>
        <xdr:cNvSpPr/>
      </xdr:nvSpPr>
      <xdr:spPr>
        <a:xfrm>
          <a:off x="6098540" y="6871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44958</xdr:rowOff>
    </xdr:from>
    <xdr:to>
      <xdr:col>41</xdr:col>
      <xdr:colOff>50800</xdr:colOff>
      <xdr:row>41</xdr:row>
      <xdr:rowOff>46292</xdr:rowOff>
    </xdr:to>
    <xdr:cxnSp macro="">
      <xdr:nvCxnSpPr>
        <xdr:cNvPr id="140" name="直線コネクタ 139"/>
        <xdr:cNvCxnSpPr/>
      </xdr:nvCxnSpPr>
      <xdr:spPr>
        <a:xfrm>
          <a:off x="6149340" y="6918198"/>
          <a:ext cx="7747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8271587" y="65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7509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67120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59373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87837</xdr:rowOff>
    </xdr:from>
    <xdr:ext cx="469744" cy="259045"/>
    <xdr:sp macro="" textlink="">
      <xdr:nvSpPr>
        <xdr:cNvPr id="145" name="n_1mainValue【道路】&#10;一人当たり延長"/>
        <xdr:cNvSpPr txBox="1"/>
      </xdr:nvSpPr>
      <xdr:spPr>
        <a:xfrm>
          <a:off x="8271587" y="69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89361</xdr:rowOff>
    </xdr:from>
    <xdr:ext cx="469744" cy="259045"/>
    <xdr:sp macro="" textlink="">
      <xdr:nvSpPr>
        <xdr:cNvPr id="146" name="n_2mainValue【道路】&#10;一人当たり延長"/>
        <xdr:cNvSpPr txBox="1"/>
      </xdr:nvSpPr>
      <xdr:spPr>
        <a:xfrm>
          <a:off x="7509587" y="69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88219</xdr:rowOff>
    </xdr:from>
    <xdr:ext cx="469744" cy="259045"/>
    <xdr:sp macro="" textlink="">
      <xdr:nvSpPr>
        <xdr:cNvPr id="147" name="n_3mainValue【道路】&#10;一人当たり延長"/>
        <xdr:cNvSpPr txBox="1"/>
      </xdr:nvSpPr>
      <xdr:spPr>
        <a:xfrm>
          <a:off x="6712027" y="69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86885</xdr:rowOff>
    </xdr:from>
    <xdr:ext cx="469744" cy="259045"/>
    <xdr:sp macro="" textlink="">
      <xdr:nvSpPr>
        <xdr:cNvPr id="148" name="n_4mainValue【道路】&#10;一人当たり延長"/>
        <xdr:cNvSpPr txBox="1"/>
      </xdr:nvSpPr>
      <xdr:spPr>
        <a:xfrm>
          <a:off x="59373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086225" y="9228365"/>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124960" y="1081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020820" y="10813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124960" y="90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02082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12496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31216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5146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73990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965200" y="9893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91" name="楕円 190"/>
        <xdr:cNvSpPr/>
      </xdr:nvSpPr>
      <xdr:spPr>
        <a:xfrm>
          <a:off x="403606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92" name="【橋りょう・トンネル】&#10;有形固定資産減価償却率該当値テキスト"/>
        <xdr:cNvSpPr txBox="1"/>
      </xdr:nvSpPr>
      <xdr:spPr>
        <a:xfrm>
          <a:off x="4124960"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3" name="楕円 192"/>
        <xdr:cNvSpPr/>
      </xdr:nvSpPr>
      <xdr:spPr>
        <a:xfrm>
          <a:off x="3312160" y="10024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55517</xdr:rowOff>
    </xdr:to>
    <xdr:cxnSp macro="">
      <xdr:nvCxnSpPr>
        <xdr:cNvPr id="194" name="直線コネクタ 193"/>
        <xdr:cNvCxnSpPr/>
      </xdr:nvCxnSpPr>
      <xdr:spPr>
        <a:xfrm>
          <a:off x="3355340" y="10071463"/>
          <a:ext cx="7315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5" name="楕円 194"/>
        <xdr:cNvSpPr/>
      </xdr:nvSpPr>
      <xdr:spPr>
        <a:xfrm>
          <a:off x="2514600" y="9998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13063</xdr:rowOff>
    </xdr:to>
    <xdr:cxnSp macro="">
      <xdr:nvCxnSpPr>
        <xdr:cNvPr id="196" name="直線コネクタ 195"/>
        <xdr:cNvCxnSpPr/>
      </xdr:nvCxnSpPr>
      <xdr:spPr>
        <a:xfrm>
          <a:off x="2565400" y="10049147"/>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87993</xdr:rowOff>
    </xdr:from>
    <xdr:to>
      <xdr:col>10</xdr:col>
      <xdr:colOff>165100</xdr:colOff>
      <xdr:row>60</xdr:row>
      <xdr:rowOff>18143</xdr:rowOff>
    </xdr:to>
    <xdr:sp macro="" textlink="">
      <xdr:nvSpPr>
        <xdr:cNvPr id="197" name="楕円 196"/>
        <xdr:cNvSpPr/>
      </xdr:nvSpPr>
      <xdr:spPr>
        <a:xfrm>
          <a:off x="173990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138793</xdr:rowOff>
    </xdr:from>
    <xdr:to>
      <xdr:col>15</xdr:col>
      <xdr:colOff>50800</xdr:colOff>
      <xdr:row>59</xdr:row>
      <xdr:rowOff>158387</xdr:rowOff>
    </xdr:to>
    <xdr:cxnSp macro="">
      <xdr:nvCxnSpPr>
        <xdr:cNvPr id="198" name="直線コネクタ 197"/>
        <xdr:cNvCxnSpPr/>
      </xdr:nvCxnSpPr>
      <xdr:spPr>
        <a:xfrm>
          <a:off x="1790700" y="1002955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9" name="楕円 198"/>
        <xdr:cNvSpPr/>
      </xdr:nvSpPr>
      <xdr:spPr>
        <a:xfrm>
          <a:off x="965200" y="9991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59</xdr:row>
      <xdr:rowOff>151856</xdr:rowOff>
    </xdr:to>
    <xdr:cxnSp macro="">
      <xdr:nvCxnSpPr>
        <xdr:cNvPr id="200" name="直線コネクタ 199"/>
        <xdr:cNvCxnSpPr/>
      </xdr:nvCxnSpPr>
      <xdr:spPr>
        <a:xfrm flipV="1">
          <a:off x="1008380" y="10029553"/>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17056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385704" y="972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61100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8363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205" name="n_1mainValue【橋りょう・トンネル】&#10;有形固定資産減価償却率"/>
        <xdr:cNvSpPr txBox="1"/>
      </xdr:nvSpPr>
      <xdr:spPr>
        <a:xfrm>
          <a:off x="317056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28864</xdr:rowOff>
    </xdr:from>
    <xdr:ext cx="405111" cy="259045"/>
    <xdr:sp macro="" textlink="">
      <xdr:nvSpPr>
        <xdr:cNvPr id="206" name="n_2mainValue【橋りょう・トンネル】&#10;有形固定資産減価償却率"/>
        <xdr:cNvSpPr txBox="1"/>
      </xdr:nvSpPr>
      <xdr:spPr>
        <a:xfrm>
          <a:off x="238570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9270</xdr:rowOff>
    </xdr:from>
    <xdr:ext cx="405111" cy="259045"/>
    <xdr:sp macro="" textlink="">
      <xdr:nvSpPr>
        <xdr:cNvPr id="207" name="n_3mainValue【橋りょう・トンネル】&#10;有形固定資産減価償却率"/>
        <xdr:cNvSpPr txBox="1"/>
      </xdr:nvSpPr>
      <xdr:spPr>
        <a:xfrm>
          <a:off x="161100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22333</xdr:rowOff>
    </xdr:from>
    <xdr:ext cx="405111" cy="259045"/>
    <xdr:sp macro="" textlink="">
      <xdr:nvSpPr>
        <xdr:cNvPr id="208" name="n_4mainValue【橋りょう・トンネル】&#10;有形固定資産減価償却率"/>
        <xdr:cNvSpPr txBox="1"/>
      </xdr:nvSpPr>
      <xdr:spPr>
        <a:xfrm>
          <a:off x="83630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9219565" y="9397274"/>
          <a:ext cx="0" cy="138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9258300" y="107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9154160" y="1078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9258300" y="918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9154160" y="9397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9258300" y="1031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9192260" y="10455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8445500" y="1045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767080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687324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0985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115819</xdr:rowOff>
    </xdr:from>
    <xdr:to>
      <xdr:col>55</xdr:col>
      <xdr:colOff>50800</xdr:colOff>
      <xdr:row>64</xdr:row>
      <xdr:rowOff>45969</xdr:rowOff>
    </xdr:to>
    <xdr:sp macro="" textlink="">
      <xdr:nvSpPr>
        <xdr:cNvPr id="248" name="楕円 247"/>
        <xdr:cNvSpPr/>
      </xdr:nvSpPr>
      <xdr:spPr>
        <a:xfrm>
          <a:off x="9192260" y="10677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30746</xdr:rowOff>
    </xdr:from>
    <xdr:ext cx="534377" cy="259045"/>
    <xdr:sp macro="" textlink="">
      <xdr:nvSpPr>
        <xdr:cNvPr id="249" name="【橋りょう・トンネル】&#10;一人当たり有形固定資産（償却資産）額該当値テキスト"/>
        <xdr:cNvSpPr txBox="1"/>
      </xdr:nvSpPr>
      <xdr:spPr>
        <a:xfrm>
          <a:off x="9258300" y="105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116756</xdr:rowOff>
    </xdr:from>
    <xdr:to>
      <xdr:col>50</xdr:col>
      <xdr:colOff>165100</xdr:colOff>
      <xdr:row>64</xdr:row>
      <xdr:rowOff>46906</xdr:rowOff>
    </xdr:to>
    <xdr:sp macro="" textlink="">
      <xdr:nvSpPr>
        <xdr:cNvPr id="250" name="楕円 249"/>
        <xdr:cNvSpPr/>
      </xdr:nvSpPr>
      <xdr:spPr>
        <a:xfrm>
          <a:off x="8445500" y="10678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166619</xdr:rowOff>
    </xdr:from>
    <xdr:to>
      <xdr:col>55</xdr:col>
      <xdr:colOff>0</xdr:colOff>
      <xdr:row>63</xdr:row>
      <xdr:rowOff>167556</xdr:rowOff>
    </xdr:to>
    <xdr:cxnSp macro="">
      <xdr:nvCxnSpPr>
        <xdr:cNvPr id="251" name="直線コネクタ 250"/>
        <xdr:cNvCxnSpPr/>
      </xdr:nvCxnSpPr>
      <xdr:spPr>
        <a:xfrm flipV="1">
          <a:off x="8496300" y="10727939"/>
          <a:ext cx="7239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118120</xdr:rowOff>
    </xdr:from>
    <xdr:to>
      <xdr:col>46</xdr:col>
      <xdr:colOff>38100</xdr:colOff>
      <xdr:row>64</xdr:row>
      <xdr:rowOff>48270</xdr:rowOff>
    </xdr:to>
    <xdr:sp macro="" textlink="">
      <xdr:nvSpPr>
        <xdr:cNvPr id="252" name="楕円 251"/>
        <xdr:cNvSpPr/>
      </xdr:nvSpPr>
      <xdr:spPr>
        <a:xfrm>
          <a:off x="7670800" y="1067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167556</xdr:rowOff>
    </xdr:from>
    <xdr:to>
      <xdr:col>50</xdr:col>
      <xdr:colOff>114300</xdr:colOff>
      <xdr:row>63</xdr:row>
      <xdr:rowOff>168920</xdr:rowOff>
    </xdr:to>
    <xdr:cxnSp macro="">
      <xdr:nvCxnSpPr>
        <xdr:cNvPr id="253" name="直線コネクタ 252"/>
        <xdr:cNvCxnSpPr/>
      </xdr:nvCxnSpPr>
      <xdr:spPr>
        <a:xfrm flipV="1">
          <a:off x="7713980" y="10728876"/>
          <a:ext cx="78232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118555</xdr:rowOff>
    </xdr:from>
    <xdr:to>
      <xdr:col>41</xdr:col>
      <xdr:colOff>101600</xdr:colOff>
      <xdr:row>64</xdr:row>
      <xdr:rowOff>48705</xdr:rowOff>
    </xdr:to>
    <xdr:sp macro="" textlink="">
      <xdr:nvSpPr>
        <xdr:cNvPr id="254" name="楕円 253"/>
        <xdr:cNvSpPr/>
      </xdr:nvSpPr>
      <xdr:spPr>
        <a:xfrm>
          <a:off x="6873240" y="1067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168920</xdr:rowOff>
    </xdr:from>
    <xdr:to>
      <xdr:col>45</xdr:col>
      <xdr:colOff>177800</xdr:colOff>
      <xdr:row>63</xdr:row>
      <xdr:rowOff>169355</xdr:rowOff>
    </xdr:to>
    <xdr:cxnSp macro="">
      <xdr:nvCxnSpPr>
        <xdr:cNvPr id="255" name="直線コネクタ 254"/>
        <xdr:cNvCxnSpPr/>
      </xdr:nvCxnSpPr>
      <xdr:spPr>
        <a:xfrm flipV="1">
          <a:off x="6924040" y="10730240"/>
          <a:ext cx="78994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119979</xdr:rowOff>
    </xdr:from>
    <xdr:to>
      <xdr:col>36</xdr:col>
      <xdr:colOff>165100</xdr:colOff>
      <xdr:row>64</xdr:row>
      <xdr:rowOff>50129</xdr:rowOff>
    </xdr:to>
    <xdr:sp macro="" textlink="">
      <xdr:nvSpPr>
        <xdr:cNvPr id="256" name="楕円 255"/>
        <xdr:cNvSpPr/>
      </xdr:nvSpPr>
      <xdr:spPr>
        <a:xfrm>
          <a:off x="6098540" y="10681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169355</xdr:rowOff>
    </xdr:from>
    <xdr:to>
      <xdr:col>41</xdr:col>
      <xdr:colOff>50800</xdr:colOff>
      <xdr:row>63</xdr:row>
      <xdr:rowOff>170779</xdr:rowOff>
    </xdr:to>
    <xdr:cxnSp macro="">
      <xdr:nvCxnSpPr>
        <xdr:cNvPr id="257" name="直線コネクタ 256"/>
        <xdr:cNvCxnSpPr/>
      </xdr:nvCxnSpPr>
      <xdr:spPr>
        <a:xfrm flipV="1">
          <a:off x="6149340" y="10730675"/>
          <a:ext cx="7747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8239271" y="102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7477271" y="102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6702571" y="102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590501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38033</xdr:rowOff>
    </xdr:from>
    <xdr:ext cx="534377" cy="259045"/>
    <xdr:sp macro="" textlink="">
      <xdr:nvSpPr>
        <xdr:cNvPr id="262" name="n_1mainValue【橋りょう・トンネル】&#10;一人当たり有形固定資産（償却資産）額"/>
        <xdr:cNvSpPr txBox="1"/>
      </xdr:nvSpPr>
      <xdr:spPr>
        <a:xfrm>
          <a:off x="8239271" y="107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39397</xdr:rowOff>
    </xdr:from>
    <xdr:ext cx="534377" cy="259045"/>
    <xdr:sp macro="" textlink="">
      <xdr:nvSpPr>
        <xdr:cNvPr id="263" name="n_2mainValue【橋りょう・トンネル】&#10;一人当たり有形固定資産（償却資産）額"/>
        <xdr:cNvSpPr txBox="1"/>
      </xdr:nvSpPr>
      <xdr:spPr>
        <a:xfrm>
          <a:off x="7477271" y="107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39832</xdr:rowOff>
    </xdr:from>
    <xdr:ext cx="534377" cy="259045"/>
    <xdr:sp macro="" textlink="">
      <xdr:nvSpPr>
        <xdr:cNvPr id="264" name="n_3mainValue【橋りょう・トンネル】&#10;一人当たり有形固定資産（償却資産）額"/>
        <xdr:cNvSpPr txBox="1"/>
      </xdr:nvSpPr>
      <xdr:spPr>
        <a:xfrm>
          <a:off x="6702571" y="107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41256</xdr:rowOff>
    </xdr:from>
    <xdr:ext cx="534377" cy="259045"/>
    <xdr:sp macro="" textlink="">
      <xdr:nvSpPr>
        <xdr:cNvPr id="265" name="n_4mainValue【橋りょう・トンネル】&#10;一人当たり有形固定資産（償却資産）額"/>
        <xdr:cNvSpPr txBox="1"/>
      </xdr:nvSpPr>
      <xdr:spPr>
        <a:xfrm>
          <a:off x="5905011" y="107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086225" y="1306353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124960" y="1284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02082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xdr:cNvSpPr txBox="1"/>
      </xdr:nvSpPr>
      <xdr:spPr>
        <a:xfrm>
          <a:off x="412496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03606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312160" y="13504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514600" y="134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7399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965200" y="13373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161607</xdr:rowOff>
    </xdr:from>
    <xdr:to>
      <xdr:col>24</xdr:col>
      <xdr:colOff>114300</xdr:colOff>
      <xdr:row>82</xdr:row>
      <xdr:rowOff>91757</xdr:rowOff>
    </xdr:to>
    <xdr:sp macro="" textlink="">
      <xdr:nvSpPr>
        <xdr:cNvPr id="302" name="楕円 301"/>
        <xdr:cNvSpPr/>
      </xdr:nvSpPr>
      <xdr:spPr>
        <a:xfrm>
          <a:off x="4036060" y="13740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140034</xdr:rowOff>
    </xdr:from>
    <xdr:ext cx="405111" cy="259045"/>
    <xdr:sp macro="" textlink="">
      <xdr:nvSpPr>
        <xdr:cNvPr id="303" name="【公営住宅】&#10;有形固定資産減価償却率該当値テキスト"/>
        <xdr:cNvSpPr txBox="1"/>
      </xdr:nvSpPr>
      <xdr:spPr>
        <a:xfrm>
          <a:off x="4124960" y="1371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110173</xdr:rowOff>
    </xdr:from>
    <xdr:to>
      <xdr:col>20</xdr:col>
      <xdr:colOff>38100</xdr:colOff>
      <xdr:row>82</xdr:row>
      <xdr:rowOff>40323</xdr:rowOff>
    </xdr:to>
    <xdr:sp macro="" textlink="">
      <xdr:nvSpPr>
        <xdr:cNvPr id="304" name="楕円 303"/>
        <xdr:cNvSpPr/>
      </xdr:nvSpPr>
      <xdr:spPr>
        <a:xfrm>
          <a:off x="3312160" y="13689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160973</xdr:rowOff>
    </xdr:from>
    <xdr:to>
      <xdr:col>24</xdr:col>
      <xdr:colOff>63500</xdr:colOff>
      <xdr:row>82</xdr:row>
      <xdr:rowOff>40957</xdr:rowOff>
    </xdr:to>
    <xdr:cxnSp macro="">
      <xdr:nvCxnSpPr>
        <xdr:cNvPr id="305" name="直線コネクタ 304"/>
        <xdr:cNvCxnSpPr/>
      </xdr:nvCxnSpPr>
      <xdr:spPr>
        <a:xfrm>
          <a:off x="3355340" y="13739813"/>
          <a:ext cx="7315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53023</xdr:rowOff>
    </xdr:from>
    <xdr:to>
      <xdr:col>15</xdr:col>
      <xdr:colOff>101600</xdr:colOff>
      <xdr:row>81</xdr:row>
      <xdr:rowOff>154623</xdr:rowOff>
    </xdr:to>
    <xdr:sp macro="" textlink="">
      <xdr:nvSpPr>
        <xdr:cNvPr id="306" name="楕円 305"/>
        <xdr:cNvSpPr/>
      </xdr:nvSpPr>
      <xdr:spPr>
        <a:xfrm>
          <a:off x="2514600" y="136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103823</xdr:rowOff>
    </xdr:from>
    <xdr:to>
      <xdr:col>19</xdr:col>
      <xdr:colOff>177800</xdr:colOff>
      <xdr:row>81</xdr:row>
      <xdr:rowOff>160973</xdr:rowOff>
    </xdr:to>
    <xdr:cxnSp macro="">
      <xdr:nvCxnSpPr>
        <xdr:cNvPr id="307" name="直線コネクタ 306"/>
        <xdr:cNvCxnSpPr/>
      </xdr:nvCxnSpPr>
      <xdr:spPr>
        <a:xfrm>
          <a:off x="2565400" y="13682663"/>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18732</xdr:rowOff>
    </xdr:from>
    <xdr:to>
      <xdr:col>10</xdr:col>
      <xdr:colOff>165100</xdr:colOff>
      <xdr:row>81</xdr:row>
      <xdr:rowOff>120332</xdr:rowOff>
    </xdr:to>
    <xdr:sp macro="" textlink="">
      <xdr:nvSpPr>
        <xdr:cNvPr id="308" name="楕円 307"/>
        <xdr:cNvSpPr/>
      </xdr:nvSpPr>
      <xdr:spPr>
        <a:xfrm>
          <a:off x="1739900" y="13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69532</xdr:rowOff>
    </xdr:from>
    <xdr:to>
      <xdr:col>15</xdr:col>
      <xdr:colOff>50800</xdr:colOff>
      <xdr:row>81</xdr:row>
      <xdr:rowOff>103823</xdr:rowOff>
    </xdr:to>
    <xdr:cxnSp macro="">
      <xdr:nvCxnSpPr>
        <xdr:cNvPr id="309" name="直線コネクタ 308"/>
        <xdr:cNvCxnSpPr/>
      </xdr:nvCxnSpPr>
      <xdr:spPr>
        <a:xfrm>
          <a:off x="1790700" y="13648372"/>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127318</xdr:rowOff>
    </xdr:from>
    <xdr:to>
      <xdr:col>6</xdr:col>
      <xdr:colOff>38100</xdr:colOff>
      <xdr:row>81</xdr:row>
      <xdr:rowOff>57468</xdr:rowOff>
    </xdr:to>
    <xdr:sp macro="" textlink="">
      <xdr:nvSpPr>
        <xdr:cNvPr id="310" name="楕円 309"/>
        <xdr:cNvSpPr/>
      </xdr:nvSpPr>
      <xdr:spPr>
        <a:xfrm>
          <a:off x="965200" y="13538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6668</xdr:rowOff>
    </xdr:from>
    <xdr:to>
      <xdr:col>10</xdr:col>
      <xdr:colOff>114300</xdr:colOff>
      <xdr:row>81</xdr:row>
      <xdr:rowOff>69532</xdr:rowOff>
    </xdr:to>
    <xdr:cxnSp macro="">
      <xdr:nvCxnSpPr>
        <xdr:cNvPr id="311" name="直線コネクタ 310"/>
        <xdr:cNvCxnSpPr/>
      </xdr:nvCxnSpPr>
      <xdr:spPr>
        <a:xfrm>
          <a:off x="1008380" y="13585508"/>
          <a:ext cx="78232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170564" y="1328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xdr:cNvSpPr txBox="1"/>
      </xdr:nvSpPr>
      <xdr:spPr>
        <a:xfrm>
          <a:off x="161100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xdr:cNvSpPr txBox="1"/>
      </xdr:nvSpPr>
      <xdr:spPr>
        <a:xfrm>
          <a:off x="83630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31450</xdr:rowOff>
    </xdr:from>
    <xdr:ext cx="405111" cy="259045"/>
    <xdr:sp macro="" textlink="">
      <xdr:nvSpPr>
        <xdr:cNvPr id="316" name="n_1mainValue【公営住宅】&#10;有形固定資産減価償却率"/>
        <xdr:cNvSpPr txBox="1"/>
      </xdr:nvSpPr>
      <xdr:spPr>
        <a:xfrm>
          <a:off x="3170564" y="1377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145750</xdr:rowOff>
    </xdr:from>
    <xdr:ext cx="405111" cy="259045"/>
    <xdr:sp macro="" textlink="">
      <xdr:nvSpPr>
        <xdr:cNvPr id="317" name="n_2mainValue【公営住宅】&#10;有形固定資産減価償却率"/>
        <xdr:cNvSpPr txBox="1"/>
      </xdr:nvSpPr>
      <xdr:spPr>
        <a:xfrm>
          <a:off x="2385704" y="1372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111459</xdr:rowOff>
    </xdr:from>
    <xdr:ext cx="405111" cy="259045"/>
    <xdr:sp macro="" textlink="">
      <xdr:nvSpPr>
        <xdr:cNvPr id="318" name="n_3mainValue【公営住宅】&#10;有形固定資産減価償却率"/>
        <xdr:cNvSpPr txBox="1"/>
      </xdr:nvSpPr>
      <xdr:spPr>
        <a:xfrm>
          <a:off x="1611004" y="1369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48595</xdr:rowOff>
    </xdr:from>
    <xdr:ext cx="405111" cy="259045"/>
    <xdr:sp macro="" textlink="">
      <xdr:nvSpPr>
        <xdr:cNvPr id="319" name="n_4mainValue【公営住宅】&#10;有形固定資産減価償却率"/>
        <xdr:cNvSpPr txBox="1"/>
      </xdr:nvSpPr>
      <xdr:spPr>
        <a:xfrm>
          <a:off x="836304" y="1362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9219565" y="13115652"/>
          <a:ext cx="0" cy="146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9258300" y="128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915416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0" name="【公営住宅】&#10;一人当たり面積平均値テキスト"/>
        <xdr:cNvSpPr txBox="1"/>
      </xdr:nvSpPr>
      <xdr:spPr>
        <a:xfrm>
          <a:off x="9258300" y="1436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844550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7670800" y="1437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6873240" y="14380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0985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26488</xdr:rowOff>
    </xdr:from>
    <xdr:to>
      <xdr:col>55</xdr:col>
      <xdr:colOff>50800</xdr:colOff>
      <xdr:row>85</xdr:row>
      <xdr:rowOff>128088</xdr:rowOff>
    </xdr:to>
    <xdr:sp macro="" textlink="">
      <xdr:nvSpPr>
        <xdr:cNvPr id="361" name="楕円 360"/>
        <xdr:cNvSpPr/>
      </xdr:nvSpPr>
      <xdr:spPr>
        <a:xfrm>
          <a:off x="9192260" y="14275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49365</xdr:rowOff>
    </xdr:from>
    <xdr:ext cx="469744" cy="259045"/>
    <xdr:sp macro="" textlink="">
      <xdr:nvSpPr>
        <xdr:cNvPr id="362" name="【公営住宅】&#10;一人当たり面積該当値テキスト"/>
        <xdr:cNvSpPr txBox="1"/>
      </xdr:nvSpPr>
      <xdr:spPr>
        <a:xfrm>
          <a:off x="9258300" y="1413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29755</xdr:rowOff>
    </xdr:from>
    <xdr:to>
      <xdr:col>50</xdr:col>
      <xdr:colOff>165100</xdr:colOff>
      <xdr:row>85</xdr:row>
      <xdr:rowOff>131355</xdr:rowOff>
    </xdr:to>
    <xdr:sp macro="" textlink="">
      <xdr:nvSpPr>
        <xdr:cNvPr id="363" name="楕円 362"/>
        <xdr:cNvSpPr/>
      </xdr:nvSpPr>
      <xdr:spPr>
        <a:xfrm>
          <a:off x="8445500" y="14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77288</xdr:rowOff>
    </xdr:from>
    <xdr:to>
      <xdr:col>55</xdr:col>
      <xdr:colOff>0</xdr:colOff>
      <xdr:row>85</xdr:row>
      <xdr:rowOff>80555</xdr:rowOff>
    </xdr:to>
    <xdr:cxnSp macro="">
      <xdr:nvCxnSpPr>
        <xdr:cNvPr id="364" name="直線コネクタ 363"/>
        <xdr:cNvCxnSpPr/>
      </xdr:nvCxnSpPr>
      <xdr:spPr>
        <a:xfrm flipV="1">
          <a:off x="8496300" y="14326688"/>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65" name="楕円 364"/>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80555</xdr:rowOff>
    </xdr:from>
    <xdr:to>
      <xdr:col>50</xdr:col>
      <xdr:colOff>114300</xdr:colOff>
      <xdr:row>85</xdr:row>
      <xdr:rowOff>83820</xdr:rowOff>
    </xdr:to>
    <xdr:cxnSp macro="">
      <xdr:nvCxnSpPr>
        <xdr:cNvPr id="366" name="直線コネクタ 365"/>
        <xdr:cNvCxnSpPr/>
      </xdr:nvCxnSpPr>
      <xdr:spPr>
        <a:xfrm flipV="1">
          <a:off x="7713980" y="14329955"/>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67" name="楕円 366"/>
        <xdr:cNvSpPr/>
      </xdr:nvSpPr>
      <xdr:spPr>
        <a:xfrm>
          <a:off x="687324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83820</xdr:rowOff>
    </xdr:to>
    <xdr:cxnSp macro="">
      <xdr:nvCxnSpPr>
        <xdr:cNvPr id="368" name="直線コネクタ 367"/>
        <xdr:cNvCxnSpPr/>
      </xdr:nvCxnSpPr>
      <xdr:spPr>
        <a:xfrm>
          <a:off x="6924040" y="14331587"/>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69" name="楕円 368"/>
        <xdr:cNvSpPr/>
      </xdr:nvSpPr>
      <xdr:spPr>
        <a:xfrm>
          <a:off x="609854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82187</xdr:rowOff>
    </xdr:to>
    <xdr:cxnSp macro="">
      <xdr:nvCxnSpPr>
        <xdr:cNvPr id="370" name="直線コネクタ 369"/>
        <xdr:cNvCxnSpPr/>
      </xdr:nvCxnSpPr>
      <xdr:spPr>
        <a:xfrm>
          <a:off x="6149340" y="14328321"/>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71" name="n_1aveValue【公営住宅】&#10;一人当たり面積"/>
        <xdr:cNvSpPr txBox="1"/>
      </xdr:nvSpPr>
      <xdr:spPr>
        <a:xfrm>
          <a:off x="8271587" y="144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72" name="n_2aveValue【公営住宅】&#10;一人当たり面積"/>
        <xdr:cNvSpPr txBox="1"/>
      </xdr:nvSpPr>
      <xdr:spPr>
        <a:xfrm>
          <a:off x="7509587" y="1446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3" name="n_3aveValue【公営住宅】&#10;一人当たり面積"/>
        <xdr:cNvSpPr txBox="1"/>
      </xdr:nvSpPr>
      <xdr:spPr>
        <a:xfrm>
          <a:off x="6712027" y="144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4" name="n_4aveValue【公営住宅】&#10;一人当たり面積"/>
        <xdr:cNvSpPr txBox="1"/>
      </xdr:nvSpPr>
      <xdr:spPr>
        <a:xfrm>
          <a:off x="5937327" y="144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147882</xdr:rowOff>
    </xdr:from>
    <xdr:ext cx="469744" cy="259045"/>
    <xdr:sp macro="" textlink="">
      <xdr:nvSpPr>
        <xdr:cNvPr id="375" name="n_1mainValue【公営住宅】&#10;一人当たり面積"/>
        <xdr:cNvSpPr txBox="1"/>
      </xdr:nvSpPr>
      <xdr:spPr>
        <a:xfrm>
          <a:off x="8271587" y="1406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151147</xdr:rowOff>
    </xdr:from>
    <xdr:ext cx="469744" cy="259045"/>
    <xdr:sp macro="" textlink="">
      <xdr:nvSpPr>
        <xdr:cNvPr id="376" name="n_2mainValue【公営住宅】&#10;一人当たり面積"/>
        <xdr:cNvSpPr txBox="1"/>
      </xdr:nvSpPr>
      <xdr:spPr>
        <a:xfrm>
          <a:off x="7509587" y="14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149514</xdr:rowOff>
    </xdr:from>
    <xdr:ext cx="469744" cy="259045"/>
    <xdr:sp macro="" textlink="">
      <xdr:nvSpPr>
        <xdr:cNvPr id="377" name="n_3mainValue【公営住宅】&#10;一人当たり面積"/>
        <xdr:cNvSpPr txBox="1"/>
      </xdr:nvSpPr>
      <xdr:spPr>
        <a:xfrm>
          <a:off x="6712027" y="1406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8" name="n_4mainValue【公営住宅】&#10;一人当たり面積"/>
        <xdr:cNvSpPr txBox="1"/>
      </xdr:nvSpPr>
      <xdr:spPr>
        <a:xfrm>
          <a:off x="59373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4375764" y="5907024"/>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4414500" y="70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4287500" y="7057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4414500" y="568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4287500" y="59070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xdr:cNvSpPr txBox="1"/>
      </xdr:nvSpPr>
      <xdr:spPr>
        <a:xfrm>
          <a:off x="144145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4325600" y="63309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3578840" y="632866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2029440" y="6402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123188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80264</xdr:rowOff>
    </xdr:from>
    <xdr:to>
      <xdr:col>85</xdr:col>
      <xdr:colOff>177800</xdr:colOff>
      <xdr:row>41</xdr:row>
      <xdr:rowOff>10414</xdr:rowOff>
    </xdr:to>
    <xdr:sp macro="" textlink="">
      <xdr:nvSpPr>
        <xdr:cNvPr id="429" name="楕円 428"/>
        <xdr:cNvSpPr/>
      </xdr:nvSpPr>
      <xdr:spPr>
        <a:xfrm>
          <a:off x="14325600" y="6785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58691</xdr:rowOff>
    </xdr:from>
    <xdr:ext cx="405111" cy="259045"/>
    <xdr:sp macro="" textlink="">
      <xdr:nvSpPr>
        <xdr:cNvPr id="430" name="【認定こども園・幼稚園・保育所】&#10;有形固定資産減価償却率該当値テキスト"/>
        <xdr:cNvSpPr txBox="1"/>
      </xdr:nvSpPr>
      <xdr:spPr>
        <a:xfrm>
          <a:off x="14414500" y="676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50546</xdr:rowOff>
    </xdr:from>
    <xdr:to>
      <xdr:col>81</xdr:col>
      <xdr:colOff>101600</xdr:colOff>
      <xdr:row>40</xdr:row>
      <xdr:rowOff>152146</xdr:rowOff>
    </xdr:to>
    <xdr:sp macro="" textlink="">
      <xdr:nvSpPr>
        <xdr:cNvPr id="431" name="楕円 430"/>
        <xdr:cNvSpPr/>
      </xdr:nvSpPr>
      <xdr:spPr>
        <a:xfrm>
          <a:off x="13578840" y="67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101346</xdr:rowOff>
    </xdr:from>
    <xdr:to>
      <xdr:col>85</xdr:col>
      <xdr:colOff>127000</xdr:colOff>
      <xdr:row>40</xdr:row>
      <xdr:rowOff>131064</xdr:rowOff>
    </xdr:to>
    <xdr:cxnSp macro="">
      <xdr:nvCxnSpPr>
        <xdr:cNvPr id="432" name="直線コネクタ 431"/>
        <xdr:cNvCxnSpPr/>
      </xdr:nvCxnSpPr>
      <xdr:spPr>
        <a:xfrm>
          <a:off x="13629640" y="6806946"/>
          <a:ext cx="74676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xdr:rowOff>
    </xdr:from>
    <xdr:to>
      <xdr:col>76</xdr:col>
      <xdr:colOff>165100</xdr:colOff>
      <xdr:row>40</xdr:row>
      <xdr:rowOff>110998</xdr:rowOff>
    </xdr:to>
    <xdr:sp macro="" textlink="">
      <xdr:nvSpPr>
        <xdr:cNvPr id="433" name="楕円 432"/>
        <xdr:cNvSpPr/>
      </xdr:nvSpPr>
      <xdr:spPr>
        <a:xfrm>
          <a:off x="1280414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60198</xdr:rowOff>
    </xdr:from>
    <xdr:to>
      <xdr:col>81</xdr:col>
      <xdr:colOff>50800</xdr:colOff>
      <xdr:row>40</xdr:row>
      <xdr:rowOff>101346</xdr:rowOff>
    </xdr:to>
    <xdr:cxnSp macro="">
      <xdr:nvCxnSpPr>
        <xdr:cNvPr id="434" name="直線コネクタ 433"/>
        <xdr:cNvCxnSpPr/>
      </xdr:nvCxnSpPr>
      <xdr:spPr>
        <a:xfrm>
          <a:off x="12854940" y="6765798"/>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435" name="楕円 434"/>
        <xdr:cNvSpPr/>
      </xdr:nvSpPr>
      <xdr:spPr>
        <a:xfrm>
          <a:off x="12029440" y="6742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60198</xdr:rowOff>
    </xdr:from>
    <xdr:to>
      <xdr:col>76</xdr:col>
      <xdr:colOff>114300</xdr:colOff>
      <xdr:row>40</xdr:row>
      <xdr:rowOff>87630</xdr:rowOff>
    </xdr:to>
    <xdr:cxnSp macro="">
      <xdr:nvCxnSpPr>
        <xdr:cNvPr id="436" name="直線コネクタ 435"/>
        <xdr:cNvCxnSpPr/>
      </xdr:nvCxnSpPr>
      <xdr:spPr>
        <a:xfrm flipV="1">
          <a:off x="12072620" y="6765798"/>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137414</xdr:rowOff>
    </xdr:from>
    <xdr:to>
      <xdr:col>67</xdr:col>
      <xdr:colOff>101600</xdr:colOff>
      <xdr:row>40</xdr:row>
      <xdr:rowOff>67564</xdr:rowOff>
    </xdr:to>
    <xdr:sp macro="" textlink="">
      <xdr:nvSpPr>
        <xdr:cNvPr id="437" name="楕円 436"/>
        <xdr:cNvSpPr/>
      </xdr:nvSpPr>
      <xdr:spPr>
        <a:xfrm>
          <a:off x="11231880" y="667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xdr:rowOff>
    </xdr:from>
    <xdr:to>
      <xdr:col>71</xdr:col>
      <xdr:colOff>177800</xdr:colOff>
      <xdr:row>40</xdr:row>
      <xdr:rowOff>87630</xdr:rowOff>
    </xdr:to>
    <xdr:cxnSp macro="">
      <xdr:nvCxnSpPr>
        <xdr:cNvPr id="438" name="直線コネクタ 437"/>
        <xdr:cNvCxnSpPr/>
      </xdr:nvCxnSpPr>
      <xdr:spPr>
        <a:xfrm>
          <a:off x="11282680" y="6722364"/>
          <a:ext cx="78994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39" name="n_1aveValue【認定こども園・幼稚園・保育所】&#10;有形固定資産減価償却率"/>
        <xdr:cNvSpPr txBox="1"/>
      </xdr:nvSpPr>
      <xdr:spPr>
        <a:xfrm>
          <a:off x="134372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0" name="n_2aveValue【認定こども園・幼稚園・保育所】&#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41" name="n_3aveValue【認定こども園・幼稚園・保育所】&#10;有形固定資産減価償却率"/>
        <xdr:cNvSpPr txBox="1"/>
      </xdr:nvSpPr>
      <xdr:spPr>
        <a:xfrm>
          <a:off x="119005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認定こども園・幼稚園・保育所】&#10;有形固定資産減価償却率"/>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143273</xdr:rowOff>
    </xdr:from>
    <xdr:ext cx="405111" cy="259045"/>
    <xdr:sp macro="" textlink="">
      <xdr:nvSpPr>
        <xdr:cNvPr id="443" name="n_1mainValue【認定こども園・幼稚園・保育所】&#10;有形固定資産減価償却率"/>
        <xdr:cNvSpPr txBox="1"/>
      </xdr:nvSpPr>
      <xdr:spPr>
        <a:xfrm>
          <a:off x="13437244" y="68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102125</xdr:rowOff>
    </xdr:from>
    <xdr:ext cx="405111" cy="259045"/>
    <xdr:sp macro="" textlink="">
      <xdr:nvSpPr>
        <xdr:cNvPr id="444" name="n_2mainValue【認定こども園・幼稚園・保育所】&#10;有形固定資産減価償却率"/>
        <xdr:cNvSpPr txBox="1"/>
      </xdr:nvSpPr>
      <xdr:spPr>
        <a:xfrm>
          <a:off x="12675244" y="680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445" name="n_3mainValue【認定こども園・幼稚園・保育所】&#10;有形固定資産減価償却率"/>
        <xdr:cNvSpPr txBox="1"/>
      </xdr:nvSpPr>
      <xdr:spPr>
        <a:xfrm>
          <a:off x="119005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58691</xdr:rowOff>
    </xdr:from>
    <xdr:ext cx="405111" cy="259045"/>
    <xdr:sp macro="" textlink="">
      <xdr:nvSpPr>
        <xdr:cNvPr id="446" name="n_4mainValue【認定こども園・幼稚園・保育所】&#10;有形固定資産減価償却率"/>
        <xdr:cNvSpPr txBox="1"/>
      </xdr:nvSpPr>
      <xdr:spPr>
        <a:xfrm>
          <a:off x="11102984" y="676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19509104" y="5569458"/>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1954784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19443700" y="6887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19547840" y="53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19443700" y="5569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73" name="【認定こども園・幼稚園・保育所】&#10;一人当たり面積平均値テキスト"/>
        <xdr:cNvSpPr txBox="1"/>
      </xdr:nvSpPr>
      <xdr:spPr>
        <a:xfrm>
          <a:off x="19547840" y="66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179374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71627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638808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484" name="楕円 483"/>
        <xdr:cNvSpPr/>
      </xdr:nvSpPr>
      <xdr:spPr>
        <a:xfrm>
          <a:off x="19458940" y="64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75709</xdr:rowOff>
    </xdr:from>
    <xdr:ext cx="469744" cy="259045"/>
    <xdr:sp macro="" textlink="">
      <xdr:nvSpPr>
        <xdr:cNvPr id="485" name="【認定こども園・幼稚園・保育所】&#10;一人当たり面積該当値テキスト"/>
        <xdr:cNvSpPr txBox="1"/>
      </xdr:nvSpPr>
      <xdr:spPr>
        <a:xfrm>
          <a:off x="1954784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486" name="楕円 485"/>
        <xdr:cNvSpPr/>
      </xdr:nvSpPr>
      <xdr:spPr>
        <a:xfrm>
          <a:off x="18735040" y="6432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103632</xdr:rowOff>
    </xdr:from>
    <xdr:to>
      <xdr:col>116</xdr:col>
      <xdr:colOff>63500</xdr:colOff>
      <xdr:row>38</xdr:row>
      <xdr:rowOff>112776</xdr:rowOff>
    </xdr:to>
    <xdr:cxnSp macro="">
      <xdr:nvCxnSpPr>
        <xdr:cNvPr id="487" name="直線コネクタ 486"/>
        <xdr:cNvCxnSpPr/>
      </xdr:nvCxnSpPr>
      <xdr:spPr>
        <a:xfrm flipV="1">
          <a:off x="18778220" y="647395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66548</xdr:rowOff>
    </xdr:from>
    <xdr:to>
      <xdr:col>107</xdr:col>
      <xdr:colOff>101600</xdr:colOff>
      <xdr:row>38</xdr:row>
      <xdr:rowOff>168148</xdr:rowOff>
    </xdr:to>
    <xdr:sp macro="" textlink="">
      <xdr:nvSpPr>
        <xdr:cNvPr id="488" name="楕円 487"/>
        <xdr:cNvSpPr/>
      </xdr:nvSpPr>
      <xdr:spPr>
        <a:xfrm>
          <a:off x="17937480" y="64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117348</xdr:rowOff>
    </xdr:to>
    <xdr:cxnSp macro="">
      <xdr:nvCxnSpPr>
        <xdr:cNvPr id="489" name="直線コネクタ 488"/>
        <xdr:cNvCxnSpPr/>
      </xdr:nvCxnSpPr>
      <xdr:spPr>
        <a:xfrm flipV="1">
          <a:off x="17988280" y="64830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490" name="楕円 489"/>
        <xdr:cNvSpPr/>
      </xdr:nvSpPr>
      <xdr:spPr>
        <a:xfrm>
          <a:off x="17162780" y="644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117348</xdr:rowOff>
    </xdr:from>
    <xdr:to>
      <xdr:col>107</xdr:col>
      <xdr:colOff>50800</xdr:colOff>
      <xdr:row>38</xdr:row>
      <xdr:rowOff>126492</xdr:rowOff>
    </xdr:to>
    <xdr:cxnSp macro="">
      <xdr:nvCxnSpPr>
        <xdr:cNvPr id="491" name="直線コネクタ 490"/>
        <xdr:cNvCxnSpPr/>
      </xdr:nvCxnSpPr>
      <xdr:spPr>
        <a:xfrm flipV="1">
          <a:off x="17213580" y="648766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75692</xdr:rowOff>
    </xdr:from>
    <xdr:to>
      <xdr:col>98</xdr:col>
      <xdr:colOff>38100</xdr:colOff>
      <xdr:row>39</xdr:row>
      <xdr:rowOff>5842</xdr:rowOff>
    </xdr:to>
    <xdr:sp macro="" textlink="">
      <xdr:nvSpPr>
        <xdr:cNvPr id="492" name="楕円 491"/>
        <xdr:cNvSpPr/>
      </xdr:nvSpPr>
      <xdr:spPr>
        <a:xfrm>
          <a:off x="16388080" y="644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126492</xdr:rowOff>
    </xdr:from>
    <xdr:to>
      <xdr:col>102</xdr:col>
      <xdr:colOff>114300</xdr:colOff>
      <xdr:row>38</xdr:row>
      <xdr:rowOff>126492</xdr:rowOff>
    </xdr:to>
    <xdr:cxnSp macro="">
      <xdr:nvCxnSpPr>
        <xdr:cNvPr id="493" name="直線コネクタ 492"/>
        <xdr:cNvCxnSpPr/>
      </xdr:nvCxnSpPr>
      <xdr:spPr>
        <a:xfrm>
          <a:off x="16431260" y="649681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5" name="n_2aveValue【認定こども園・幼稚園・保育所】&#10;一人当たり面積"/>
        <xdr:cNvSpPr txBox="1"/>
      </xdr:nvSpPr>
      <xdr:spPr>
        <a:xfrm>
          <a:off x="177762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6" name="n_3aveValue【認定こども園・幼稚園・保育所】&#10;一人当たり面積"/>
        <xdr:cNvSpPr txBox="1"/>
      </xdr:nvSpPr>
      <xdr:spPr>
        <a:xfrm>
          <a:off x="1700156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7" name="n_4aveValue【認定こども園・幼稚園・保育所】&#10;一人当たり面積"/>
        <xdr:cNvSpPr txBox="1"/>
      </xdr:nvSpPr>
      <xdr:spPr>
        <a:xfrm>
          <a:off x="1622686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8653</xdr:rowOff>
    </xdr:from>
    <xdr:ext cx="469744" cy="259045"/>
    <xdr:sp macro="" textlink="">
      <xdr:nvSpPr>
        <xdr:cNvPr id="498" name="n_1mainValue【認定こども園・幼稚園・保育所】&#10;一人当たり面積"/>
        <xdr:cNvSpPr txBox="1"/>
      </xdr:nvSpPr>
      <xdr:spPr>
        <a:xfrm>
          <a:off x="18561127"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13225</xdr:rowOff>
    </xdr:from>
    <xdr:ext cx="469744" cy="259045"/>
    <xdr:sp macro="" textlink="">
      <xdr:nvSpPr>
        <xdr:cNvPr id="499" name="n_2mainValue【認定こども園・幼稚園・保育所】&#10;一人当たり面積"/>
        <xdr:cNvSpPr txBox="1"/>
      </xdr:nvSpPr>
      <xdr:spPr>
        <a:xfrm>
          <a:off x="1777626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500" name="n_3mainValue【認定こども園・幼稚園・保育所】&#10;一人当たり面積"/>
        <xdr:cNvSpPr txBox="1"/>
      </xdr:nvSpPr>
      <xdr:spPr>
        <a:xfrm>
          <a:off x="1700156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22369</xdr:rowOff>
    </xdr:from>
    <xdr:ext cx="469744" cy="259045"/>
    <xdr:sp macro="" textlink="">
      <xdr:nvSpPr>
        <xdr:cNvPr id="501" name="n_4mainValue【認定こども園・幼稚園・保育所】&#10;一人当たり面積"/>
        <xdr:cNvSpPr txBox="1"/>
      </xdr:nvSpPr>
      <xdr:spPr>
        <a:xfrm>
          <a:off x="1622686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4375764" y="9316538"/>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4414500" y="1072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42875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3" name="【学校施設】&#10;有形固定資産減価償却率平均値テキスト"/>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3578840" y="10050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28041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2029440" y="10112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123188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104322</xdr:rowOff>
    </xdr:from>
    <xdr:to>
      <xdr:col>85</xdr:col>
      <xdr:colOff>177800</xdr:colOff>
      <xdr:row>64</xdr:row>
      <xdr:rowOff>34472</xdr:rowOff>
    </xdr:to>
    <xdr:sp macro="" textlink="">
      <xdr:nvSpPr>
        <xdr:cNvPr id="544" name="楕円 543"/>
        <xdr:cNvSpPr/>
      </xdr:nvSpPr>
      <xdr:spPr>
        <a:xfrm>
          <a:off x="14325600" y="106656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19249</xdr:rowOff>
    </xdr:from>
    <xdr:ext cx="405111" cy="259045"/>
    <xdr:sp macro="" textlink="">
      <xdr:nvSpPr>
        <xdr:cNvPr id="545" name="【学校施設】&#10;有形固定資産減価償却率該当値テキスト"/>
        <xdr:cNvSpPr txBox="1"/>
      </xdr:nvSpPr>
      <xdr:spPr>
        <a:xfrm>
          <a:off x="14414500" y="1058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91259</xdr:rowOff>
    </xdr:from>
    <xdr:to>
      <xdr:col>81</xdr:col>
      <xdr:colOff>101600</xdr:colOff>
      <xdr:row>64</xdr:row>
      <xdr:rowOff>21409</xdr:rowOff>
    </xdr:to>
    <xdr:sp macro="" textlink="">
      <xdr:nvSpPr>
        <xdr:cNvPr id="546" name="楕円 545"/>
        <xdr:cNvSpPr/>
      </xdr:nvSpPr>
      <xdr:spPr>
        <a:xfrm>
          <a:off x="1357884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142059</xdr:rowOff>
    </xdr:from>
    <xdr:to>
      <xdr:col>85</xdr:col>
      <xdr:colOff>127000</xdr:colOff>
      <xdr:row>63</xdr:row>
      <xdr:rowOff>155122</xdr:rowOff>
    </xdr:to>
    <xdr:cxnSp macro="">
      <xdr:nvCxnSpPr>
        <xdr:cNvPr id="547" name="直線コネクタ 546"/>
        <xdr:cNvCxnSpPr/>
      </xdr:nvCxnSpPr>
      <xdr:spPr>
        <a:xfrm>
          <a:off x="13629640" y="10703379"/>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548" name="楕円 547"/>
        <xdr:cNvSpPr/>
      </xdr:nvSpPr>
      <xdr:spPr>
        <a:xfrm>
          <a:off x="1280414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63</xdr:row>
      <xdr:rowOff>142059</xdr:rowOff>
    </xdr:to>
    <xdr:cxnSp macro="">
      <xdr:nvCxnSpPr>
        <xdr:cNvPr id="549" name="直線コネクタ 548"/>
        <xdr:cNvCxnSpPr/>
      </xdr:nvCxnSpPr>
      <xdr:spPr>
        <a:xfrm>
          <a:off x="12854940" y="1068705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78196</xdr:rowOff>
    </xdr:from>
    <xdr:to>
      <xdr:col>72</xdr:col>
      <xdr:colOff>38100</xdr:colOff>
      <xdr:row>64</xdr:row>
      <xdr:rowOff>8346</xdr:rowOff>
    </xdr:to>
    <xdr:sp macro="" textlink="">
      <xdr:nvSpPr>
        <xdr:cNvPr id="550" name="楕円 549"/>
        <xdr:cNvSpPr/>
      </xdr:nvSpPr>
      <xdr:spPr>
        <a:xfrm>
          <a:off x="12029440" y="1063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125730</xdr:rowOff>
    </xdr:from>
    <xdr:to>
      <xdr:col>76</xdr:col>
      <xdr:colOff>114300</xdr:colOff>
      <xdr:row>63</xdr:row>
      <xdr:rowOff>128996</xdr:rowOff>
    </xdr:to>
    <xdr:cxnSp macro="">
      <xdr:nvCxnSpPr>
        <xdr:cNvPr id="551" name="直線コネクタ 550"/>
        <xdr:cNvCxnSpPr/>
      </xdr:nvCxnSpPr>
      <xdr:spPr>
        <a:xfrm flipV="1">
          <a:off x="12072620" y="1068705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58601</xdr:rowOff>
    </xdr:from>
    <xdr:to>
      <xdr:col>67</xdr:col>
      <xdr:colOff>101600</xdr:colOff>
      <xdr:row>63</xdr:row>
      <xdr:rowOff>160201</xdr:rowOff>
    </xdr:to>
    <xdr:sp macro="" textlink="">
      <xdr:nvSpPr>
        <xdr:cNvPr id="552" name="楕円 551"/>
        <xdr:cNvSpPr/>
      </xdr:nvSpPr>
      <xdr:spPr>
        <a:xfrm>
          <a:off x="11231880" y="106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109401</xdr:rowOff>
    </xdr:from>
    <xdr:to>
      <xdr:col>71</xdr:col>
      <xdr:colOff>177800</xdr:colOff>
      <xdr:row>63</xdr:row>
      <xdr:rowOff>128996</xdr:rowOff>
    </xdr:to>
    <xdr:cxnSp macro="">
      <xdr:nvCxnSpPr>
        <xdr:cNvPr id="553" name="直線コネクタ 552"/>
        <xdr:cNvCxnSpPr/>
      </xdr:nvCxnSpPr>
      <xdr:spPr>
        <a:xfrm>
          <a:off x="11282680" y="10670721"/>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xdr:cNvSpPr txBox="1"/>
      </xdr:nvSpPr>
      <xdr:spPr>
        <a:xfrm>
          <a:off x="1343724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5" name="n_2aveValue【学校施設】&#10;有形固定資産減価償却率"/>
        <xdr:cNvSpPr txBox="1"/>
      </xdr:nvSpPr>
      <xdr:spPr>
        <a:xfrm>
          <a:off x="12675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6" name="n_3aveValue【学校施設】&#10;有形固定資産減価償却率"/>
        <xdr:cNvSpPr txBox="1"/>
      </xdr:nvSpPr>
      <xdr:spPr>
        <a:xfrm>
          <a:off x="119005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7" name="n_4aveValue【学校施設】&#10;有形固定資産減価償却率"/>
        <xdr:cNvSpPr txBox="1"/>
      </xdr:nvSpPr>
      <xdr:spPr>
        <a:xfrm>
          <a:off x="1110298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12536</xdr:rowOff>
    </xdr:from>
    <xdr:ext cx="405111" cy="259045"/>
    <xdr:sp macro="" textlink="">
      <xdr:nvSpPr>
        <xdr:cNvPr id="558" name="n_1mainValue【学校施設】&#10;有形固定資産減価償却率"/>
        <xdr:cNvSpPr txBox="1"/>
      </xdr:nvSpPr>
      <xdr:spPr>
        <a:xfrm>
          <a:off x="1343724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559" name="n_2mainValue【学校施設】&#10;有形固定資産減価償却率"/>
        <xdr:cNvSpPr txBox="1"/>
      </xdr:nvSpPr>
      <xdr:spPr>
        <a:xfrm>
          <a:off x="126752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170923</xdr:rowOff>
    </xdr:from>
    <xdr:ext cx="405111" cy="259045"/>
    <xdr:sp macro="" textlink="">
      <xdr:nvSpPr>
        <xdr:cNvPr id="560" name="n_3mainValue【学校施設】&#10;有形固定資産減価償却率"/>
        <xdr:cNvSpPr txBox="1"/>
      </xdr:nvSpPr>
      <xdr:spPr>
        <a:xfrm>
          <a:off x="119005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151328</xdr:rowOff>
    </xdr:from>
    <xdr:ext cx="405111" cy="259045"/>
    <xdr:sp macro="" textlink="">
      <xdr:nvSpPr>
        <xdr:cNvPr id="561" name="n_4mainValue【学校施設】&#10;有形固定資産減価償却率"/>
        <xdr:cNvSpPr txBox="1"/>
      </xdr:nvSpPr>
      <xdr:spPr>
        <a:xfrm>
          <a:off x="11102984" y="1071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19509104" y="939038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1954784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19443700" y="1073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19547840"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19443700" y="939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1" name="【学校施設】&#10;一人当たり面積平均値テキスト"/>
        <xdr:cNvSpPr txBox="1"/>
      </xdr:nvSpPr>
      <xdr:spPr>
        <a:xfrm>
          <a:off x="1954784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1873504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1793748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71627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638808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115570</xdr:rowOff>
    </xdr:from>
    <xdr:to>
      <xdr:col>116</xdr:col>
      <xdr:colOff>114300</xdr:colOff>
      <xdr:row>64</xdr:row>
      <xdr:rowOff>45720</xdr:rowOff>
    </xdr:to>
    <xdr:sp macro="" textlink="">
      <xdr:nvSpPr>
        <xdr:cNvPr id="602" name="楕円 601"/>
        <xdr:cNvSpPr/>
      </xdr:nvSpPr>
      <xdr:spPr>
        <a:xfrm>
          <a:off x="19458940" y="1067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30497</xdr:rowOff>
    </xdr:from>
    <xdr:ext cx="469744" cy="259045"/>
    <xdr:sp macro="" textlink="">
      <xdr:nvSpPr>
        <xdr:cNvPr id="603" name="【学校施設】&#10;一人当たり面積該当値テキスト"/>
        <xdr:cNvSpPr txBox="1"/>
      </xdr:nvSpPr>
      <xdr:spPr>
        <a:xfrm>
          <a:off x="1954784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125730</xdr:rowOff>
    </xdr:from>
    <xdr:to>
      <xdr:col>112</xdr:col>
      <xdr:colOff>38100</xdr:colOff>
      <xdr:row>64</xdr:row>
      <xdr:rowOff>55880</xdr:rowOff>
    </xdr:to>
    <xdr:sp macro="" textlink="">
      <xdr:nvSpPr>
        <xdr:cNvPr id="604" name="楕円 603"/>
        <xdr:cNvSpPr/>
      </xdr:nvSpPr>
      <xdr:spPr>
        <a:xfrm>
          <a:off x="18735040" y="10687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166370</xdr:rowOff>
    </xdr:from>
    <xdr:to>
      <xdr:col>116</xdr:col>
      <xdr:colOff>63500</xdr:colOff>
      <xdr:row>64</xdr:row>
      <xdr:rowOff>5080</xdr:rowOff>
    </xdr:to>
    <xdr:cxnSp macro="">
      <xdr:nvCxnSpPr>
        <xdr:cNvPr id="605" name="直線コネクタ 604"/>
        <xdr:cNvCxnSpPr/>
      </xdr:nvCxnSpPr>
      <xdr:spPr>
        <a:xfrm flipV="1">
          <a:off x="18778220" y="10727690"/>
          <a:ext cx="7315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134620</xdr:rowOff>
    </xdr:from>
    <xdr:to>
      <xdr:col>107</xdr:col>
      <xdr:colOff>101600</xdr:colOff>
      <xdr:row>64</xdr:row>
      <xdr:rowOff>64770</xdr:rowOff>
    </xdr:to>
    <xdr:sp macro="" textlink="">
      <xdr:nvSpPr>
        <xdr:cNvPr id="606" name="楕円 605"/>
        <xdr:cNvSpPr/>
      </xdr:nvSpPr>
      <xdr:spPr>
        <a:xfrm>
          <a:off x="17937480" y="10695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5080</xdr:rowOff>
    </xdr:from>
    <xdr:to>
      <xdr:col>111</xdr:col>
      <xdr:colOff>177800</xdr:colOff>
      <xdr:row>64</xdr:row>
      <xdr:rowOff>13970</xdr:rowOff>
    </xdr:to>
    <xdr:cxnSp macro="">
      <xdr:nvCxnSpPr>
        <xdr:cNvPr id="607" name="直線コネクタ 606"/>
        <xdr:cNvCxnSpPr/>
      </xdr:nvCxnSpPr>
      <xdr:spPr>
        <a:xfrm flipV="1">
          <a:off x="17988280" y="1073404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608" name="楕円 607"/>
        <xdr:cNvSpPr/>
      </xdr:nvSpPr>
      <xdr:spPr>
        <a:xfrm>
          <a:off x="17162780" y="10689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7620</xdr:rowOff>
    </xdr:from>
    <xdr:to>
      <xdr:col>107</xdr:col>
      <xdr:colOff>50800</xdr:colOff>
      <xdr:row>64</xdr:row>
      <xdr:rowOff>13970</xdr:rowOff>
    </xdr:to>
    <xdr:cxnSp macro="">
      <xdr:nvCxnSpPr>
        <xdr:cNvPr id="609" name="直線コネクタ 608"/>
        <xdr:cNvCxnSpPr/>
      </xdr:nvCxnSpPr>
      <xdr:spPr>
        <a:xfrm>
          <a:off x="17213580" y="10736580"/>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119380</xdr:rowOff>
    </xdr:from>
    <xdr:to>
      <xdr:col>98</xdr:col>
      <xdr:colOff>38100</xdr:colOff>
      <xdr:row>64</xdr:row>
      <xdr:rowOff>49530</xdr:rowOff>
    </xdr:to>
    <xdr:sp macro="" textlink="">
      <xdr:nvSpPr>
        <xdr:cNvPr id="610" name="楕円 609"/>
        <xdr:cNvSpPr/>
      </xdr:nvSpPr>
      <xdr:spPr>
        <a:xfrm>
          <a:off x="16388080" y="10680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170180</xdr:rowOff>
    </xdr:from>
    <xdr:to>
      <xdr:col>102</xdr:col>
      <xdr:colOff>114300</xdr:colOff>
      <xdr:row>64</xdr:row>
      <xdr:rowOff>7620</xdr:rowOff>
    </xdr:to>
    <xdr:cxnSp macro="">
      <xdr:nvCxnSpPr>
        <xdr:cNvPr id="611" name="直線コネクタ 610"/>
        <xdr:cNvCxnSpPr/>
      </xdr:nvCxnSpPr>
      <xdr:spPr>
        <a:xfrm>
          <a:off x="16431260" y="1073150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2" name="n_1aveValue【学校施設】&#10;一人当たり面積"/>
        <xdr:cNvSpPr txBox="1"/>
      </xdr:nvSpPr>
      <xdr:spPr>
        <a:xfrm>
          <a:off x="1856112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xdr:cNvSpPr txBox="1"/>
      </xdr:nvSpPr>
      <xdr:spPr>
        <a:xfrm>
          <a:off x="1777626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4" name="n_3aveValue【学校施設】&#10;一人当たり面積"/>
        <xdr:cNvSpPr txBox="1"/>
      </xdr:nvSpPr>
      <xdr:spPr>
        <a:xfrm>
          <a:off x="170015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5" name="n_4aveValue【学校施設】&#10;一人当たり面積"/>
        <xdr:cNvSpPr txBox="1"/>
      </xdr:nvSpPr>
      <xdr:spPr>
        <a:xfrm>
          <a:off x="1622686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47007</xdr:rowOff>
    </xdr:from>
    <xdr:ext cx="469744" cy="259045"/>
    <xdr:sp macro="" textlink="">
      <xdr:nvSpPr>
        <xdr:cNvPr id="616" name="n_1mainValue【学校施設】&#10;一人当たり面積"/>
        <xdr:cNvSpPr txBox="1"/>
      </xdr:nvSpPr>
      <xdr:spPr>
        <a:xfrm>
          <a:off x="18561127"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55897</xdr:rowOff>
    </xdr:from>
    <xdr:ext cx="469744" cy="259045"/>
    <xdr:sp macro="" textlink="">
      <xdr:nvSpPr>
        <xdr:cNvPr id="617" name="n_2mainValue【学校施設】&#10;一人当たり面積"/>
        <xdr:cNvSpPr txBox="1"/>
      </xdr:nvSpPr>
      <xdr:spPr>
        <a:xfrm>
          <a:off x="1777626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618" name="n_3mainValue【学校施設】&#10;一人当たり面積"/>
        <xdr:cNvSpPr txBox="1"/>
      </xdr:nvSpPr>
      <xdr:spPr>
        <a:xfrm>
          <a:off x="1700156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40657</xdr:rowOff>
    </xdr:from>
    <xdr:ext cx="469744" cy="259045"/>
    <xdr:sp macro="" textlink="">
      <xdr:nvSpPr>
        <xdr:cNvPr id="619" name="n_4mainValue【学校施設】&#10;一人当たり面積"/>
        <xdr:cNvSpPr txBox="1"/>
      </xdr:nvSpPr>
      <xdr:spPr>
        <a:xfrm>
          <a:off x="1622686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4375764" y="12952094"/>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44145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4287500" y="14365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44145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4325600" y="136937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280414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123188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60" name="楕円 659"/>
        <xdr:cNvSpPr/>
      </xdr:nvSpPr>
      <xdr:spPr>
        <a:xfrm>
          <a:off x="14325600" y="139928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61" name="【児童館】&#10;有形固定資産減価償却率該当値テキスト"/>
        <xdr:cNvSpPr txBox="1"/>
      </xdr:nvSpPr>
      <xdr:spPr>
        <a:xfrm>
          <a:off x="1441450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662" name="楕円 661"/>
        <xdr:cNvSpPr/>
      </xdr:nvSpPr>
      <xdr:spPr>
        <a:xfrm>
          <a:off x="1357884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116205</xdr:rowOff>
    </xdr:from>
    <xdr:to>
      <xdr:col>85</xdr:col>
      <xdr:colOff>127000</xdr:colOff>
      <xdr:row>83</xdr:row>
      <xdr:rowOff>129539</xdr:rowOff>
    </xdr:to>
    <xdr:cxnSp macro="">
      <xdr:nvCxnSpPr>
        <xdr:cNvPr id="663" name="直線コネクタ 662"/>
        <xdr:cNvCxnSpPr/>
      </xdr:nvCxnSpPr>
      <xdr:spPr>
        <a:xfrm>
          <a:off x="13629640" y="14030325"/>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31114</xdr:rowOff>
    </xdr:from>
    <xdr:to>
      <xdr:col>76</xdr:col>
      <xdr:colOff>165100</xdr:colOff>
      <xdr:row>83</xdr:row>
      <xdr:rowOff>132714</xdr:rowOff>
    </xdr:to>
    <xdr:sp macro="" textlink="">
      <xdr:nvSpPr>
        <xdr:cNvPr id="664" name="楕円 663"/>
        <xdr:cNvSpPr/>
      </xdr:nvSpPr>
      <xdr:spPr>
        <a:xfrm>
          <a:off x="12804140" y="139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81914</xdr:rowOff>
    </xdr:from>
    <xdr:to>
      <xdr:col>81</xdr:col>
      <xdr:colOff>50800</xdr:colOff>
      <xdr:row>83</xdr:row>
      <xdr:rowOff>116205</xdr:rowOff>
    </xdr:to>
    <xdr:cxnSp macro="">
      <xdr:nvCxnSpPr>
        <xdr:cNvPr id="665" name="直線コネクタ 664"/>
        <xdr:cNvCxnSpPr/>
      </xdr:nvCxnSpPr>
      <xdr:spPr>
        <a:xfrm>
          <a:off x="12854940" y="1399603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666" name="楕円 665"/>
        <xdr:cNvSpPr/>
      </xdr:nvSpPr>
      <xdr:spPr>
        <a:xfrm>
          <a:off x="12029440" y="1392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81914</xdr:rowOff>
    </xdr:to>
    <xdr:cxnSp macro="">
      <xdr:nvCxnSpPr>
        <xdr:cNvPr id="667" name="直線コネクタ 666"/>
        <xdr:cNvCxnSpPr/>
      </xdr:nvCxnSpPr>
      <xdr:spPr>
        <a:xfrm>
          <a:off x="12072620" y="13973175"/>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149225</xdr:rowOff>
    </xdr:from>
    <xdr:to>
      <xdr:col>67</xdr:col>
      <xdr:colOff>101600</xdr:colOff>
      <xdr:row>83</xdr:row>
      <xdr:rowOff>79375</xdr:rowOff>
    </xdr:to>
    <xdr:sp macro="" textlink="">
      <xdr:nvSpPr>
        <xdr:cNvPr id="668" name="楕円 667"/>
        <xdr:cNvSpPr/>
      </xdr:nvSpPr>
      <xdr:spPr>
        <a:xfrm>
          <a:off x="1123188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28575</xdr:rowOff>
    </xdr:from>
    <xdr:to>
      <xdr:col>71</xdr:col>
      <xdr:colOff>177800</xdr:colOff>
      <xdr:row>83</xdr:row>
      <xdr:rowOff>59055</xdr:rowOff>
    </xdr:to>
    <xdr:cxnSp macro="">
      <xdr:nvCxnSpPr>
        <xdr:cNvPr id="669" name="直線コネクタ 668"/>
        <xdr:cNvCxnSpPr/>
      </xdr:nvCxnSpPr>
      <xdr:spPr>
        <a:xfrm>
          <a:off x="11282680" y="1394269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26752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xdr:cNvSpPr txBox="1"/>
      </xdr:nvSpPr>
      <xdr:spPr>
        <a:xfrm>
          <a:off x="119005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xdr:cNvSpPr txBox="1"/>
      </xdr:nvSpPr>
      <xdr:spPr>
        <a:xfrm>
          <a:off x="1110298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674" name="n_1mainValue【児童館】&#10;有形固定資産減価償却率"/>
        <xdr:cNvSpPr txBox="1"/>
      </xdr:nvSpPr>
      <xdr:spPr>
        <a:xfrm>
          <a:off x="134372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123841</xdr:rowOff>
    </xdr:from>
    <xdr:ext cx="405111" cy="259045"/>
    <xdr:sp macro="" textlink="">
      <xdr:nvSpPr>
        <xdr:cNvPr id="675" name="n_2mainValue【児童館】&#10;有形固定資産減価償却率"/>
        <xdr:cNvSpPr txBox="1"/>
      </xdr:nvSpPr>
      <xdr:spPr>
        <a:xfrm>
          <a:off x="12675244"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676" name="n_3mainValue【児童館】&#10;有形固定資産減価償却率"/>
        <xdr:cNvSpPr txBox="1"/>
      </xdr:nvSpPr>
      <xdr:spPr>
        <a:xfrm>
          <a:off x="119005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70502</xdr:rowOff>
    </xdr:from>
    <xdr:ext cx="405111" cy="259045"/>
    <xdr:sp macro="" textlink="">
      <xdr:nvSpPr>
        <xdr:cNvPr id="677" name="n_4mainValue【児童館】&#10;有形固定資産減価償却率"/>
        <xdr:cNvSpPr txBox="1"/>
      </xdr:nvSpPr>
      <xdr:spPr>
        <a:xfrm>
          <a:off x="1110298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6" name="【児童館】&#10;一人当たり面積平均値テキスト"/>
        <xdr:cNvSpPr txBox="1"/>
      </xdr:nvSpPr>
      <xdr:spPr>
        <a:xfrm>
          <a:off x="19547840" y="1383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7" name="楕円 716"/>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18" name="【児童館】&#10;一人当たり面積該当値テキスト"/>
        <xdr:cNvSpPr txBox="1"/>
      </xdr:nvSpPr>
      <xdr:spPr>
        <a:xfrm>
          <a:off x="19547840"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19" name="楕円 718"/>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20" name="直線コネクタ 719"/>
        <xdr:cNvCxnSpPr/>
      </xdr:nvCxnSpPr>
      <xdr:spPr>
        <a:xfrm>
          <a:off x="18778220" y="14119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1" name="楕円 720"/>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57150</xdr:rowOff>
    </xdr:to>
    <xdr:cxnSp macro="">
      <xdr:nvCxnSpPr>
        <xdr:cNvPr id="722" name="直線コネクタ 721"/>
        <xdr:cNvCxnSpPr/>
      </xdr:nvCxnSpPr>
      <xdr:spPr>
        <a:xfrm flipV="1">
          <a:off x="17988280" y="1411986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3" name="楕円 722"/>
        <xdr:cNvSpPr/>
      </xdr:nvSpPr>
      <xdr:spPr>
        <a:xfrm>
          <a:off x="171627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4" name="直線コネクタ 723"/>
        <xdr:cNvCxnSpPr/>
      </xdr:nvCxnSpPr>
      <xdr:spPr>
        <a:xfrm>
          <a:off x="17213580" y="1413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5" name="楕円 724"/>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57150</xdr:rowOff>
    </xdr:to>
    <xdr:cxnSp macro="">
      <xdr:nvCxnSpPr>
        <xdr:cNvPr id="726" name="直線コネクタ 725"/>
        <xdr:cNvCxnSpPr/>
      </xdr:nvCxnSpPr>
      <xdr:spPr>
        <a:xfrm>
          <a:off x="16431260" y="1411986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7"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8" name="n_2aveValue【児童館】&#10;一人当たり面積"/>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9" name="n_3ave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0" name="n_4aveValue【児童館】&#10;一人当たり面積"/>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31" name="n_1main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2" name="n_2mainValue【児童館】&#10;一人当たり面積"/>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3" name="n_3mainValue【児童館】&#10;一人当たり面積"/>
        <xdr:cNvSpPr txBox="1"/>
      </xdr:nvSpPr>
      <xdr:spPr>
        <a:xfrm>
          <a:off x="170015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4"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有形固定資産減価償却率が上昇している施設が多く、老朽化が進んでいる。区有施設の整備については、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年度に策定した公共施設等総合管理計画を踏まえ、必要性・緊急性・優先度・経済性などの観点から検討し、引き続き、中長期的な視点で計画的に実施する。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3608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086225" y="5631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12496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xdr:cNvSpPr txBox="1"/>
      </xdr:nvSpPr>
      <xdr:spPr>
        <a:xfrm>
          <a:off x="4124960" y="6074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03606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312160" y="62137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5146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739900" y="6171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96520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7" name="楕円 76"/>
        <xdr:cNvSpPr/>
      </xdr:nvSpPr>
      <xdr:spPr>
        <a:xfrm>
          <a:off x="403606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8" name="【図書館】&#10;有形固定資産減価償却率該当値テキスト"/>
        <xdr:cNvSpPr txBox="1"/>
      </xdr:nvSpPr>
      <xdr:spPr>
        <a:xfrm>
          <a:off x="412496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31115</xdr:rowOff>
    </xdr:from>
    <xdr:to>
      <xdr:col>20</xdr:col>
      <xdr:colOff>38100</xdr:colOff>
      <xdr:row>39</xdr:row>
      <xdr:rowOff>132715</xdr:rowOff>
    </xdr:to>
    <xdr:sp macro="" textlink="">
      <xdr:nvSpPr>
        <xdr:cNvPr id="79" name="楕円 78"/>
        <xdr:cNvSpPr/>
      </xdr:nvSpPr>
      <xdr:spPr>
        <a:xfrm>
          <a:off x="3312160" y="6569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81915</xdr:rowOff>
    </xdr:from>
    <xdr:to>
      <xdr:col>24</xdr:col>
      <xdr:colOff>63500</xdr:colOff>
      <xdr:row>39</xdr:row>
      <xdr:rowOff>133350</xdr:rowOff>
    </xdr:to>
    <xdr:cxnSp macro="">
      <xdr:nvCxnSpPr>
        <xdr:cNvPr id="80" name="直線コネクタ 79"/>
        <xdr:cNvCxnSpPr/>
      </xdr:nvCxnSpPr>
      <xdr:spPr>
        <a:xfrm>
          <a:off x="3355340" y="6619875"/>
          <a:ext cx="7315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81" name="楕円 80"/>
        <xdr:cNvSpPr/>
      </xdr:nvSpPr>
      <xdr:spPr>
        <a:xfrm>
          <a:off x="251460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81915</xdr:rowOff>
    </xdr:to>
    <xdr:cxnSp macro="">
      <xdr:nvCxnSpPr>
        <xdr:cNvPr id="82" name="直線コネクタ 81"/>
        <xdr:cNvCxnSpPr/>
      </xdr:nvCxnSpPr>
      <xdr:spPr>
        <a:xfrm>
          <a:off x="2565400" y="656844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113982</xdr:rowOff>
    </xdr:from>
    <xdr:to>
      <xdr:col>10</xdr:col>
      <xdr:colOff>165100</xdr:colOff>
      <xdr:row>39</xdr:row>
      <xdr:rowOff>44132</xdr:rowOff>
    </xdr:to>
    <xdr:sp macro="" textlink="">
      <xdr:nvSpPr>
        <xdr:cNvPr id="83" name="楕円 82"/>
        <xdr:cNvSpPr/>
      </xdr:nvSpPr>
      <xdr:spPr>
        <a:xfrm>
          <a:off x="1739900" y="6484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164782</xdr:rowOff>
    </xdr:from>
    <xdr:to>
      <xdr:col>15</xdr:col>
      <xdr:colOff>50800</xdr:colOff>
      <xdr:row>39</xdr:row>
      <xdr:rowOff>30480</xdr:rowOff>
    </xdr:to>
    <xdr:cxnSp macro="">
      <xdr:nvCxnSpPr>
        <xdr:cNvPr id="84" name="直線コネクタ 83"/>
        <xdr:cNvCxnSpPr/>
      </xdr:nvCxnSpPr>
      <xdr:spPr>
        <a:xfrm>
          <a:off x="1790700" y="6535102"/>
          <a:ext cx="7747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62547</xdr:rowOff>
    </xdr:from>
    <xdr:to>
      <xdr:col>6</xdr:col>
      <xdr:colOff>38100</xdr:colOff>
      <xdr:row>38</xdr:row>
      <xdr:rowOff>164147</xdr:rowOff>
    </xdr:to>
    <xdr:sp macro="" textlink="">
      <xdr:nvSpPr>
        <xdr:cNvPr id="85" name="楕円 84"/>
        <xdr:cNvSpPr/>
      </xdr:nvSpPr>
      <xdr:spPr>
        <a:xfrm>
          <a:off x="965200" y="6432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113347</xdr:rowOff>
    </xdr:from>
    <xdr:to>
      <xdr:col>10</xdr:col>
      <xdr:colOff>114300</xdr:colOff>
      <xdr:row>38</xdr:row>
      <xdr:rowOff>164782</xdr:rowOff>
    </xdr:to>
    <xdr:cxnSp macro="">
      <xdr:nvCxnSpPr>
        <xdr:cNvPr id="86" name="直線コネクタ 85"/>
        <xdr:cNvCxnSpPr/>
      </xdr:nvCxnSpPr>
      <xdr:spPr>
        <a:xfrm>
          <a:off x="1008380" y="6483667"/>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xdr:cNvSpPr txBox="1"/>
      </xdr:nvSpPr>
      <xdr:spPr>
        <a:xfrm>
          <a:off x="3170564" y="599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38570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611004" y="595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8363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123842</xdr:rowOff>
    </xdr:from>
    <xdr:ext cx="405111" cy="259045"/>
    <xdr:sp macro="" textlink="">
      <xdr:nvSpPr>
        <xdr:cNvPr id="91" name="n_1mainValue【図書館】&#10;有形固定資産減価償却率"/>
        <xdr:cNvSpPr txBox="1"/>
      </xdr:nvSpPr>
      <xdr:spPr>
        <a:xfrm>
          <a:off x="317056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92" name="n_2mainValue【図書館】&#10;有形固定資産減価償却率"/>
        <xdr:cNvSpPr txBox="1"/>
      </xdr:nvSpPr>
      <xdr:spPr>
        <a:xfrm>
          <a:off x="238570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35259</xdr:rowOff>
    </xdr:from>
    <xdr:ext cx="405111" cy="259045"/>
    <xdr:sp macro="" textlink="">
      <xdr:nvSpPr>
        <xdr:cNvPr id="93" name="n_3mainValue【図書館】&#10;有形固定資産減価償却率"/>
        <xdr:cNvSpPr txBox="1"/>
      </xdr:nvSpPr>
      <xdr:spPr>
        <a:xfrm>
          <a:off x="1611004" y="657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155274</xdr:rowOff>
    </xdr:from>
    <xdr:ext cx="405111" cy="259045"/>
    <xdr:sp macro="" textlink="">
      <xdr:nvSpPr>
        <xdr:cNvPr id="94" name="n_4mainValue【図書館】&#10;有形固定資産減価償却率"/>
        <xdr:cNvSpPr txBox="1"/>
      </xdr:nvSpPr>
      <xdr:spPr>
        <a:xfrm>
          <a:off x="836304" y="652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9219565" y="596417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9258300" y="574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9154160" y="5964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687324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0985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75692</xdr:rowOff>
    </xdr:from>
    <xdr:to>
      <xdr:col>55</xdr:col>
      <xdr:colOff>50800</xdr:colOff>
      <xdr:row>41</xdr:row>
      <xdr:rowOff>5842</xdr:rowOff>
    </xdr:to>
    <xdr:sp macro="" textlink="">
      <xdr:nvSpPr>
        <xdr:cNvPr id="132" name="楕円 131"/>
        <xdr:cNvSpPr/>
      </xdr:nvSpPr>
      <xdr:spPr>
        <a:xfrm>
          <a:off x="9192260" y="678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98569</xdr:rowOff>
    </xdr:from>
    <xdr:ext cx="469744" cy="259045"/>
    <xdr:sp macro="" textlink="">
      <xdr:nvSpPr>
        <xdr:cNvPr id="133" name="【図書館】&#10;一人当たり面積該当値テキスト"/>
        <xdr:cNvSpPr txBox="1"/>
      </xdr:nvSpPr>
      <xdr:spPr>
        <a:xfrm>
          <a:off x="9258300"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4" name="楕円 133"/>
        <xdr:cNvSpPr/>
      </xdr:nvSpPr>
      <xdr:spPr>
        <a:xfrm>
          <a:off x="844550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131064</xdr:rowOff>
    </xdr:to>
    <xdr:cxnSp macro="">
      <xdr:nvCxnSpPr>
        <xdr:cNvPr id="135" name="直線コネクタ 134"/>
        <xdr:cNvCxnSpPr/>
      </xdr:nvCxnSpPr>
      <xdr:spPr>
        <a:xfrm flipV="1">
          <a:off x="8496300" y="683209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6" name="楕円 135"/>
        <xdr:cNvSpPr/>
      </xdr:nvSpPr>
      <xdr:spPr>
        <a:xfrm>
          <a:off x="7670800" y="6785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131064</xdr:rowOff>
    </xdr:to>
    <xdr:cxnSp macro="">
      <xdr:nvCxnSpPr>
        <xdr:cNvPr id="137" name="直線コネクタ 136"/>
        <xdr:cNvCxnSpPr/>
      </xdr:nvCxnSpPr>
      <xdr:spPr>
        <a:xfrm>
          <a:off x="7713980" y="6836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80264</xdr:rowOff>
    </xdr:from>
    <xdr:to>
      <xdr:col>41</xdr:col>
      <xdr:colOff>101600</xdr:colOff>
      <xdr:row>41</xdr:row>
      <xdr:rowOff>10414</xdr:rowOff>
    </xdr:to>
    <xdr:sp macro="" textlink="">
      <xdr:nvSpPr>
        <xdr:cNvPr id="138" name="楕円 137"/>
        <xdr:cNvSpPr/>
      </xdr:nvSpPr>
      <xdr:spPr>
        <a:xfrm>
          <a:off x="687324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131064</xdr:rowOff>
    </xdr:to>
    <xdr:cxnSp macro="">
      <xdr:nvCxnSpPr>
        <xdr:cNvPr id="139" name="直線コネクタ 138"/>
        <xdr:cNvCxnSpPr/>
      </xdr:nvCxnSpPr>
      <xdr:spPr>
        <a:xfrm>
          <a:off x="6924040" y="6836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75692</xdr:rowOff>
    </xdr:from>
    <xdr:to>
      <xdr:col>36</xdr:col>
      <xdr:colOff>165100</xdr:colOff>
      <xdr:row>41</xdr:row>
      <xdr:rowOff>5842</xdr:rowOff>
    </xdr:to>
    <xdr:sp macro="" textlink="">
      <xdr:nvSpPr>
        <xdr:cNvPr id="140" name="楕円 139"/>
        <xdr:cNvSpPr/>
      </xdr:nvSpPr>
      <xdr:spPr>
        <a:xfrm>
          <a:off x="60985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40</xdr:row>
      <xdr:rowOff>131064</xdr:rowOff>
    </xdr:to>
    <xdr:cxnSp macro="">
      <xdr:nvCxnSpPr>
        <xdr:cNvPr id="141" name="直線コネクタ 140"/>
        <xdr:cNvCxnSpPr/>
      </xdr:nvCxnSpPr>
      <xdr:spPr>
        <a:xfrm>
          <a:off x="6149340" y="683209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xdr:cNvSpPr txBox="1"/>
      </xdr:nvSpPr>
      <xdr:spPr>
        <a:xfrm>
          <a:off x="7509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67120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59373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26941</xdr:rowOff>
    </xdr:from>
    <xdr:ext cx="469744" cy="259045"/>
    <xdr:sp macro="" textlink="">
      <xdr:nvSpPr>
        <xdr:cNvPr id="146" name="n_1mainValue【図書館】&#10;一人当たり面積"/>
        <xdr:cNvSpPr txBox="1"/>
      </xdr:nvSpPr>
      <xdr:spPr>
        <a:xfrm>
          <a:off x="8271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47" name="n_2mainValue【図書館】&#10;一人当たり面積"/>
        <xdr:cNvSpPr txBox="1"/>
      </xdr:nvSpPr>
      <xdr:spPr>
        <a:xfrm>
          <a:off x="7509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48" name="n_3mainValue【図書館】&#10;一人当たり面積"/>
        <xdr:cNvSpPr txBox="1"/>
      </xdr:nvSpPr>
      <xdr:spPr>
        <a:xfrm>
          <a:off x="67120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22369</xdr:rowOff>
    </xdr:from>
    <xdr:ext cx="469744" cy="259045"/>
    <xdr:sp macro="" textlink="">
      <xdr:nvSpPr>
        <xdr:cNvPr id="149" name="n_4mainValue【図書館】&#10;一人当たり面積"/>
        <xdr:cNvSpPr txBox="1"/>
      </xdr:nvSpPr>
      <xdr:spPr>
        <a:xfrm>
          <a:off x="59373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086225" y="932307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124960" y="1068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02082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xdr:cNvSpPr txBox="1"/>
      </xdr:nvSpPr>
      <xdr:spPr>
        <a:xfrm>
          <a:off x="4124960" y="98597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036060" y="10004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312160" y="9958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5146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7399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965200" y="996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8" name="楕円 187"/>
        <xdr:cNvSpPr/>
      </xdr:nvSpPr>
      <xdr:spPr>
        <a:xfrm>
          <a:off x="403606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9" name="【体育館・プール】&#10;有形固定資産減価償却率該当値テキスト"/>
        <xdr:cNvSpPr txBox="1"/>
      </xdr:nvSpPr>
      <xdr:spPr>
        <a:xfrm>
          <a:off x="412496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90" name="楕円 189"/>
        <xdr:cNvSpPr/>
      </xdr:nvSpPr>
      <xdr:spPr>
        <a:xfrm>
          <a:off x="3312160" y="1028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109728</xdr:rowOff>
    </xdr:from>
    <xdr:to>
      <xdr:col>24</xdr:col>
      <xdr:colOff>63500</xdr:colOff>
      <xdr:row>61</xdr:row>
      <xdr:rowOff>148590</xdr:rowOff>
    </xdr:to>
    <xdr:cxnSp macro="">
      <xdr:nvCxnSpPr>
        <xdr:cNvPr id="191" name="直線コネクタ 190"/>
        <xdr:cNvCxnSpPr/>
      </xdr:nvCxnSpPr>
      <xdr:spPr>
        <a:xfrm>
          <a:off x="3355340" y="10335768"/>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84074</xdr:rowOff>
    </xdr:from>
    <xdr:to>
      <xdr:col>15</xdr:col>
      <xdr:colOff>101600</xdr:colOff>
      <xdr:row>62</xdr:row>
      <xdr:rowOff>14224</xdr:rowOff>
    </xdr:to>
    <xdr:sp macro="" textlink="">
      <xdr:nvSpPr>
        <xdr:cNvPr id="192" name="楕円 191"/>
        <xdr:cNvSpPr/>
      </xdr:nvSpPr>
      <xdr:spPr>
        <a:xfrm>
          <a:off x="2514600" y="10310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109728</xdr:rowOff>
    </xdr:from>
    <xdr:to>
      <xdr:col>19</xdr:col>
      <xdr:colOff>177800</xdr:colOff>
      <xdr:row>61</xdr:row>
      <xdr:rowOff>134874</xdr:rowOff>
    </xdr:to>
    <xdr:cxnSp macro="">
      <xdr:nvCxnSpPr>
        <xdr:cNvPr id="193" name="直線コネクタ 192"/>
        <xdr:cNvCxnSpPr/>
      </xdr:nvCxnSpPr>
      <xdr:spPr>
        <a:xfrm flipV="1">
          <a:off x="2565400" y="10335768"/>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94" name="楕円 193"/>
        <xdr:cNvSpPr/>
      </xdr:nvSpPr>
      <xdr:spPr>
        <a:xfrm>
          <a:off x="173990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134874</xdr:rowOff>
    </xdr:to>
    <xdr:cxnSp macro="">
      <xdr:nvCxnSpPr>
        <xdr:cNvPr id="195" name="直線コネクタ 194"/>
        <xdr:cNvCxnSpPr/>
      </xdr:nvCxnSpPr>
      <xdr:spPr>
        <a:xfrm>
          <a:off x="1790700" y="10287762"/>
          <a:ext cx="7747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xdr:rowOff>
    </xdr:from>
    <xdr:to>
      <xdr:col>6</xdr:col>
      <xdr:colOff>38100</xdr:colOff>
      <xdr:row>61</xdr:row>
      <xdr:rowOff>117094</xdr:rowOff>
    </xdr:to>
    <xdr:sp macro="" textlink="">
      <xdr:nvSpPr>
        <xdr:cNvPr id="196" name="楕円 195"/>
        <xdr:cNvSpPr/>
      </xdr:nvSpPr>
      <xdr:spPr>
        <a:xfrm>
          <a:off x="965200" y="10241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61722</xdr:rowOff>
    </xdr:from>
    <xdr:to>
      <xdr:col>10</xdr:col>
      <xdr:colOff>114300</xdr:colOff>
      <xdr:row>61</xdr:row>
      <xdr:rowOff>66294</xdr:rowOff>
    </xdr:to>
    <xdr:cxnSp macro="">
      <xdr:nvCxnSpPr>
        <xdr:cNvPr id="197" name="直線コネクタ 196"/>
        <xdr:cNvCxnSpPr/>
      </xdr:nvCxnSpPr>
      <xdr:spPr>
        <a:xfrm flipV="1">
          <a:off x="1008380" y="1028776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xdr:cNvSpPr txBox="1"/>
      </xdr:nvSpPr>
      <xdr:spPr>
        <a:xfrm>
          <a:off x="3170564"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xdr:cNvSpPr txBox="1"/>
      </xdr:nvSpPr>
      <xdr:spPr>
        <a:xfrm>
          <a:off x="238570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xdr:cNvSpPr txBox="1"/>
      </xdr:nvSpPr>
      <xdr:spPr>
        <a:xfrm>
          <a:off x="16110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xdr:cNvSpPr txBox="1"/>
      </xdr:nvSpPr>
      <xdr:spPr>
        <a:xfrm>
          <a:off x="8363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151655</xdr:rowOff>
    </xdr:from>
    <xdr:ext cx="405111" cy="259045"/>
    <xdr:sp macro="" textlink="">
      <xdr:nvSpPr>
        <xdr:cNvPr id="202" name="n_1mainValue【体育館・プール】&#10;有形固定資産減価償却率"/>
        <xdr:cNvSpPr txBox="1"/>
      </xdr:nvSpPr>
      <xdr:spPr>
        <a:xfrm>
          <a:off x="3170564" y="1037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5351</xdr:rowOff>
    </xdr:from>
    <xdr:ext cx="405111" cy="259045"/>
    <xdr:sp macro="" textlink="">
      <xdr:nvSpPr>
        <xdr:cNvPr id="203" name="n_2mainValue【体育館・プール】&#10;有形固定資産減価償却率"/>
        <xdr:cNvSpPr txBox="1"/>
      </xdr:nvSpPr>
      <xdr:spPr>
        <a:xfrm>
          <a:off x="2385704" y="103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204" name="n_3mainValue【体育館・プール】&#10;有形固定資産減価償却率"/>
        <xdr:cNvSpPr txBox="1"/>
      </xdr:nvSpPr>
      <xdr:spPr>
        <a:xfrm>
          <a:off x="1611004" y="1032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108221</xdr:rowOff>
    </xdr:from>
    <xdr:ext cx="405111" cy="259045"/>
    <xdr:sp macro="" textlink="">
      <xdr:nvSpPr>
        <xdr:cNvPr id="205" name="n_4mainValue【体育館・プール】&#10;有形固定資産減価償却率"/>
        <xdr:cNvSpPr txBox="1"/>
      </xdr:nvSpPr>
      <xdr:spPr>
        <a:xfrm>
          <a:off x="836304" y="1033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9219565" y="9293678"/>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925830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915416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9258300" y="1040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8445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767080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687324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0985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142422</xdr:rowOff>
    </xdr:from>
    <xdr:to>
      <xdr:col>55</xdr:col>
      <xdr:colOff>50800</xdr:colOff>
      <xdr:row>60</xdr:row>
      <xdr:rowOff>72572</xdr:rowOff>
    </xdr:to>
    <xdr:sp macro="" textlink="">
      <xdr:nvSpPr>
        <xdr:cNvPr id="248" name="楕円 247"/>
        <xdr:cNvSpPr/>
      </xdr:nvSpPr>
      <xdr:spPr>
        <a:xfrm>
          <a:off x="9192260" y="10033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165299</xdr:rowOff>
    </xdr:from>
    <xdr:ext cx="469744" cy="259045"/>
    <xdr:sp macro="" textlink="">
      <xdr:nvSpPr>
        <xdr:cNvPr id="249" name="【体育館・プール】&#10;一人当たり面積該当値テキスト"/>
        <xdr:cNvSpPr txBox="1"/>
      </xdr:nvSpPr>
      <xdr:spPr>
        <a:xfrm>
          <a:off x="9258300"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153307</xdr:rowOff>
    </xdr:from>
    <xdr:to>
      <xdr:col>50</xdr:col>
      <xdr:colOff>165100</xdr:colOff>
      <xdr:row>60</xdr:row>
      <xdr:rowOff>83457</xdr:rowOff>
    </xdr:to>
    <xdr:sp macro="" textlink="">
      <xdr:nvSpPr>
        <xdr:cNvPr id="250" name="楕円 249"/>
        <xdr:cNvSpPr/>
      </xdr:nvSpPr>
      <xdr:spPr>
        <a:xfrm>
          <a:off x="844550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21772</xdr:rowOff>
    </xdr:from>
    <xdr:to>
      <xdr:col>55</xdr:col>
      <xdr:colOff>0</xdr:colOff>
      <xdr:row>60</xdr:row>
      <xdr:rowOff>32657</xdr:rowOff>
    </xdr:to>
    <xdr:cxnSp macro="">
      <xdr:nvCxnSpPr>
        <xdr:cNvPr id="251" name="直線コネクタ 250"/>
        <xdr:cNvCxnSpPr/>
      </xdr:nvCxnSpPr>
      <xdr:spPr>
        <a:xfrm flipV="1">
          <a:off x="8496300" y="10080172"/>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47172</xdr:rowOff>
    </xdr:from>
    <xdr:to>
      <xdr:col>46</xdr:col>
      <xdr:colOff>38100</xdr:colOff>
      <xdr:row>60</xdr:row>
      <xdr:rowOff>148772</xdr:rowOff>
    </xdr:to>
    <xdr:sp macro="" textlink="">
      <xdr:nvSpPr>
        <xdr:cNvPr id="252" name="楕円 251"/>
        <xdr:cNvSpPr/>
      </xdr:nvSpPr>
      <xdr:spPr>
        <a:xfrm>
          <a:off x="767080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32657</xdr:rowOff>
    </xdr:from>
    <xdr:to>
      <xdr:col>50</xdr:col>
      <xdr:colOff>114300</xdr:colOff>
      <xdr:row>60</xdr:row>
      <xdr:rowOff>97972</xdr:rowOff>
    </xdr:to>
    <xdr:cxnSp macro="">
      <xdr:nvCxnSpPr>
        <xdr:cNvPr id="253" name="直線コネクタ 252"/>
        <xdr:cNvCxnSpPr/>
      </xdr:nvCxnSpPr>
      <xdr:spPr>
        <a:xfrm flipV="1">
          <a:off x="7713980" y="10091057"/>
          <a:ext cx="7823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123372</xdr:rowOff>
    </xdr:from>
    <xdr:to>
      <xdr:col>41</xdr:col>
      <xdr:colOff>101600</xdr:colOff>
      <xdr:row>61</xdr:row>
      <xdr:rowOff>53522</xdr:rowOff>
    </xdr:to>
    <xdr:sp macro="" textlink="">
      <xdr:nvSpPr>
        <xdr:cNvPr id="254" name="楕円 253"/>
        <xdr:cNvSpPr/>
      </xdr:nvSpPr>
      <xdr:spPr>
        <a:xfrm>
          <a:off x="6873240" y="10181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97972</xdr:rowOff>
    </xdr:from>
    <xdr:to>
      <xdr:col>45</xdr:col>
      <xdr:colOff>177800</xdr:colOff>
      <xdr:row>61</xdr:row>
      <xdr:rowOff>2722</xdr:rowOff>
    </xdr:to>
    <xdr:cxnSp macro="">
      <xdr:nvCxnSpPr>
        <xdr:cNvPr id="255" name="直線コネクタ 254"/>
        <xdr:cNvCxnSpPr/>
      </xdr:nvCxnSpPr>
      <xdr:spPr>
        <a:xfrm flipV="1">
          <a:off x="6924040" y="10156372"/>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112485</xdr:rowOff>
    </xdr:from>
    <xdr:to>
      <xdr:col>36</xdr:col>
      <xdr:colOff>165100</xdr:colOff>
      <xdr:row>61</xdr:row>
      <xdr:rowOff>42635</xdr:rowOff>
    </xdr:to>
    <xdr:sp macro="" textlink="">
      <xdr:nvSpPr>
        <xdr:cNvPr id="256" name="楕円 255"/>
        <xdr:cNvSpPr/>
      </xdr:nvSpPr>
      <xdr:spPr>
        <a:xfrm>
          <a:off x="609854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163285</xdr:rowOff>
    </xdr:from>
    <xdr:to>
      <xdr:col>41</xdr:col>
      <xdr:colOff>50800</xdr:colOff>
      <xdr:row>61</xdr:row>
      <xdr:rowOff>2722</xdr:rowOff>
    </xdr:to>
    <xdr:cxnSp macro="">
      <xdr:nvCxnSpPr>
        <xdr:cNvPr id="257" name="直線コネクタ 256"/>
        <xdr:cNvCxnSpPr/>
      </xdr:nvCxnSpPr>
      <xdr:spPr>
        <a:xfrm>
          <a:off x="6149340" y="10221685"/>
          <a:ext cx="7747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827158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750958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671202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593732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99984</xdr:rowOff>
    </xdr:from>
    <xdr:ext cx="469744" cy="259045"/>
    <xdr:sp macro="" textlink="">
      <xdr:nvSpPr>
        <xdr:cNvPr id="262" name="n_1mainValue【体育館・プール】&#10;一人当たり面積"/>
        <xdr:cNvSpPr txBox="1"/>
      </xdr:nvSpPr>
      <xdr:spPr>
        <a:xfrm>
          <a:off x="8271587" y="9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165299</xdr:rowOff>
    </xdr:from>
    <xdr:ext cx="469744" cy="259045"/>
    <xdr:sp macro="" textlink="">
      <xdr:nvSpPr>
        <xdr:cNvPr id="263" name="n_2mainValue【体育館・プール】&#10;一人当たり面積"/>
        <xdr:cNvSpPr txBox="1"/>
      </xdr:nvSpPr>
      <xdr:spPr>
        <a:xfrm>
          <a:off x="750958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70049</xdr:rowOff>
    </xdr:from>
    <xdr:ext cx="469744" cy="259045"/>
    <xdr:sp macro="" textlink="">
      <xdr:nvSpPr>
        <xdr:cNvPr id="264" name="n_3mainValue【体育館・プール】&#10;一人当たり面積"/>
        <xdr:cNvSpPr txBox="1"/>
      </xdr:nvSpPr>
      <xdr:spPr>
        <a:xfrm>
          <a:off x="6712027" y="996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59162</xdr:rowOff>
    </xdr:from>
    <xdr:ext cx="469744" cy="259045"/>
    <xdr:sp macro="" textlink="">
      <xdr:nvSpPr>
        <xdr:cNvPr id="265" name="n_4mainValue【体育館・プール】&#10;一人当たり面積"/>
        <xdr:cNvSpPr txBox="1"/>
      </xdr:nvSpPr>
      <xdr:spPr>
        <a:xfrm>
          <a:off x="593732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086225" y="13136881"/>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xdr:cNvSpPr txBox="1"/>
      </xdr:nvSpPr>
      <xdr:spPr>
        <a:xfrm>
          <a:off x="4124960" y="1365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31216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51460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7399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96520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306" name="楕円 305"/>
        <xdr:cNvSpPr/>
      </xdr:nvSpPr>
      <xdr:spPr>
        <a:xfrm>
          <a:off x="4036060" y="14225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121938</xdr:rowOff>
    </xdr:from>
    <xdr:ext cx="405111" cy="259045"/>
    <xdr:sp macro="" textlink="">
      <xdr:nvSpPr>
        <xdr:cNvPr id="307" name="【福祉施設】&#10;有形固定資産減価償却率該当値テキスト"/>
        <xdr:cNvSpPr txBox="1"/>
      </xdr:nvSpPr>
      <xdr:spPr>
        <a:xfrm>
          <a:off x="4124960" y="1420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308" name="楕円 307"/>
        <xdr:cNvSpPr/>
      </xdr:nvSpPr>
      <xdr:spPr>
        <a:xfrm>
          <a:off x="3312160" y="1417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22861</xdr:rowOff>
    </xdr:to>
    <xdr:cxnSp macro="">
      <xdr:nvCxnSpPr>
        <xdr:cNvPr id="309" name="直線コネクタ 308"/>
        <xdr:cNvCxnSpPr/>
      </xdr:nvCxnSpPr>
      <xdr:spPr>
        <a:xfrm>
          <a:off x="3355340" y="14226540"/>
          <a:ext cx="7315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10" name="楕円 309"/>
        <xdr:cNvSpPr/>
      </xdr:nvSpPr>
      <xdr:spPr>
        <a:xfrm>
          <a:off x="25146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144780</xdr:rowOff>
    </xdr:to>
    <xdr:cxnSp macro="">
      <xdr:nvCxnSpPr>
        <xdr:cNvPr id="311" name="直線コネクタ 310"/>
        <xdr:cNvCxnSpPr/>
      </xdr:nvCxnSpPr>
      <xdr:spPr>
        <a:xfrm>
          <a:off x="2565400" y="1416558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2" name="楕円 311"/>
        <xdr:cNvSpPr/>
      </xdr:nvSpPr>
      <xdr:spPr>
        <a:xfrm>
          <a:off x="173990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83820</xdr:rowOff>
    </xdr:to>
    <xdr:cxnSp macro="">
      <xdr:nvCxnSpPr>
        <xdr:cNvPr id="313" name="直線コネクタ 312"/>
        <xdr:cNvCxnSpPr/>
      </xdr:nvCxnSpPr>
      <xdr:spPr>
        <a:xfrm>
          <a:off x="1790700" y="1411224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14" name="楕円 313"/>
        <xdr:cNvSpPr/>
      </xdr:nvSpPr>
      <xdr:spPr>
        <a:xfrm>
          <a:off x="965200" y="1402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30480</xdr:rowOff>
    </xdr:to>
    <xdr:cxnSp macro="">
      <xdr:nvCxnSpPr>
        <xdr:cNvPr id="315" name="直線コネクタ 314"/>
        <xdr:cNvCxnSpPr/>
      </xdr:nvCxnSpPr>
      <xdr:spPr>
        <a:xfrm>
          <a:off x="1008380" y="140741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xdr:cNvSpPr txBox="1"/>
      </xdr:nvSpPr>
      <xdr:spPr>
        <a:xfrm>
          <a:off x="317056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xdr:cNvSpPr txBox="1"/>
      </xdr:nvSpPr>
      <xdr:spPr>
        <a:xfrm>
          <a:off x="238570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xdr:cNvSpPr txBox="1"/>
      </xdr:nvSpPr>
      <xdr:spPr>
        <a:xfrm>
          <a:off x="16110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xdr:cNvSpPr txBox="1"/>
      </xdr:nvSpPr>
      <xdr:spPr>
        <a:xfrm>
          <a:off x="8363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320" name="n_1mainValue【福祉施設】&#10;有形固定資産減価償却率"/>
        <xdr:cNvSpPr txBox="1"/>
      </xdr:nvSpPr>
      <xdr:spPr>
        <a:xfrm>
          <a:off x="317056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21" name="n_2mainValue【福祉施設】&#10;有形固定資産減価償却率"/>
        <xdr:cNvSpPr txBox="1"/>
      </xdr:nvSpPr>
      <xdr:spPr>
        <a:xfrm>
          <a:off x="238570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2" name="n_3mainValue【福祉施設】&#10;有形固定資産減価償却率"/>
        <xdr:cNvSpPr txBox="1"/>
      </xdr:nvSpPr>
      <xdr:spPr>
        <a:xfrm>
          <a:off x="161100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23" name="n_4mainValue【福祉施設】&#10;有形固定資産減価償却率"/>
        <xdr:cNvSpPr txBox="1"/>
      </xdr:nvSpPr>
      <xdr:spPr>
        <a:xfrm>
          <a:off x="83630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9219565" y="13094426"/>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844550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767080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0985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26488</xdr:rowOff>
    </xdr:from>
    <xdr:to>
      <xdr:col>55</xdr:col>
      <xdr:colOff>50800</xdr:colOff>
      <xdr:row>84</xdr:row>
      <xdr:rowOff>128088</xdr:rowOff>
    </xdr:to>
    <xdr:sp macro="" textlink="">
      <xdr:nvSpPr>
        <xdr:cNvPr id="365" name="楕円 364"/>
        <xdr:cNvSpPr/>
      </xdr:nvSpPr>
      <xdr:spPr>
        <a:xfrm>
          <a:off x="9192260" y="14108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49365</xdr:rowOff>
    </xdr:from>
    <xdr:ext cx="469744" cy="259045"/>
    <xdr:sp macro="" textlink="">
      <xdr:nvSpPr>
        <xdr:cNvPr id="366" name="【福祉施設】&#10;一人当たり面積該当値テキスト"/>
        <xdr:cNvSpPr txBox="1"/>
      </xdr:nvSpPr>
      <xdr:spPr>
        <a:xfrm>
          <a:off x="9258300" y="139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67" name="楕円 366"/>
        <xdr:cNvSpPr/>
      </xdr:nvSpPr>
      <xdr:spPr>
        <a:xfrm>
          <a:off x="844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77288</xdr:rowOff>
    </xdr:from>
    <xdr:to>
      <xdr:col>55</xdr:col>
      <xdr:colOff>0</xdr:colOff>
      <xdr:row>84</xdr:row>
      <xdr:rowOff>83820</xdr:rowOff>
    </xdr:to>
    <xdr:cxnSp macro="">
      <xdr:nvCxnSpPr>
        <xdr:cNvPr id="368" name="直線コネクタ 367"/>
        <xdr:cNvCxnSpPr/>
      </xdr:nvCxnSpPr>
      <xdr:spPr>
        <a:xfrm flipV="1">
          <a:off x="8496300" y="14159048"/>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69" name="楕円 368"/>
        <xdr:cNvSpPr/>
      </xdr:nvSpPr>
      <xdr:spPr>
        <a:xfrm>
          <a:off x="7670800" y="14118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87086</xdr:rowOff>
    </xdr:to>
    <xdr:cxnSp macro="">
      <xdr:nvCxnSpPr>
        <xdr:cNvPr id="370" name="直線コネクタ 369"/>
        <xdr:cNvCxnSpPr/>
      </xdr:nvCxnSpPr>
      <xdr:spPr>
        <a:xfrm flipV="1">
          <a:off x="7713980" y="1416558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16692</xdr:rowOff>
    </xdr:from>
    <xdr:to>
      <xdr:col>41</xdr:col>
      <xdr:colOff>101600</xdr:colOff>
      <xdr:row>84</xdr:row>
      <xdr:rowOff>118292</xdr:rowOff>
    </xdr:to>
    <xdr:sp macro="" textlink="">
      <xdr:nvSpPr>
        <xdr:cNvPr id="371" name="楕円 370"/>
        <xdr:cNvSpPr/>
      </xdr:nvSpPr>
      <xdr:spPr>
        <a:xfrm>
          <a:off x="6873240" y="140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67492</xdr:rowOff>
    </xdr:from>
    <xdr:to>
      <xdr:col>45</xdr:col>
      <xdr:colOff>177800</xdr:colOff>
      <xdr:row>84</xdr:row>
      <xdr:rowOff>87086</xdr:rowOff>
    </xdr:to>
    <xdr:cxnSp macro="">
      <xdr:nvCxnSpPr>
        <xdr:cNvPr id="372" name="直線コネクタ 371"/>
        <xdr:cNvCxnSpPr/>
      </xdr:nvCxnSpPr>
      <xdr:spPr>
        <a:xfrm>
          <a:off x="6924040" y="14149252"/>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73" name="楕円 372"/>
        <xdr:cNvSpPr/>
      </xdr:nvSpPr>
      <xdr:spPr>
        <a:xfrm>
          <a:off x="60985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67492</xdr:rowOff>
    </xdr:to>
    <xdr:cxnSp macro="">
      <xdr:nvCxnSpPr>
        <xdr:cNvPr id="374" name="直線コネクタ 373"/>
        <xdr:cNvCxnSpPr/>
      </xdr:nvCxnSpPr>
      <xdr:spPr>
        <a:xfrm>
          <a:off x="6149340" y="1414272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xdr:cNvSpPr txBox="1"/>
      </xdr:nvSpPr>
      <xdr:spPr>
        <a:xfrm>
          <a:off x="827158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xdr:cNvSpPr txBox="1"/>
      </xdr:nvSpPr>
      <xdr:spPr>
        <a:xfrm>
          <a:off x="750958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xdr:cNvSpPr txBox="1"/>
      </xdr:nvSpPr>
      <xdr:spPr>
        <a:xfrm>
          <a:off x="671202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xdr:cNvSpPr txBox="1"/>
      </xdr:nvSpPr>
      <xdr:spPr>
        <a:xfrm>
          <a:off x="59373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151147</xdr:rowOff>
    </xdr:from>
    <xdr:ext cx="469744" cy="259045"/>
    <xdr:sp macro="" textlink="">
      <xdr:nvSpPr>
        <xdr:cNvPr id="379" name="n_1mainValue【福祉施設】&#10;一人当たり面積"/>
        <xdr:cNvSpPr txBox="1"/>
      </xdr:nvSpPr>
      <xdr:spPr>
        <a:xfrm>
          <a:off x="8271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80" name="n_2mainValue【福祉施設】&#10;一人当たり面積"/>
        <xdr:cNvSpPr txBox="1"/>
      </xdr:nvSpPr>
      <xdr:spPr>
        <a:xfrm>
          <a:off x="7509587"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134819</xdr:rowOff>
    </xdr:from>
    <xdr:ext cx="469744" cy="259045"/>
    <xdr:sp macro="" textlink="">
      <xdr:nvSpPr>
        <xdr:cNvPr id="381" name="n_3mainValue【福祉施設】&#10;一人当たり面積"/>
        <xdr:cNvSpPr txBox="1"/>
      </xdr:nvSpPr>
      <xdr:spPr>
        <a:xfrm>
          <a:off x="6712027" y="138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82" name="n_4mainValue【福祉施設】&#10;一人当たり面積"/>
        <xdr:cNvSpPr txBox="1"/>
      </xdr:nvSpPr>
      <xdr:spPr>
        <a:xfrm>
          <a:off x="593732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086225" y="16979265"/>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124960"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020820" y="1830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12496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02082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xdr:cNvSpPr txBox="1"/>
      </xdr:nvSpPr>
      <xdr:spPr>
        <a:xfrm>
          <a:off x="4124960" y="1755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03606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312160" y="17679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5146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7399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96520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22" name="楕円 421"/>
        <xdr:cNvSpPr/>
      </xdr:nvSpPr>
      <xdr:spPr>
        <a:xfrm>
          <a:off x="403606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3827</xdr:rowOff>
    </xdr:from>
    <xdr:ext cx="405111" cy="259045"/>
    <xdr:sp macro="" textlink="">
      <xdr:nvSpPr>
        <xdr:cNvPr id="423" name="【市民会館】&#10;有形固定資産減価償却率該当値テキスト"/>
        <xdr:cNvSpPr txBox="1"/>
      </xdr:nvSpPr>
      <xdr:spPr>
        <a:xfrm>
          <a:off x="41249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170180</xdr:rowOff>
    </xdr:from>
    <xdr:to>
      <xdr:col>20</xdr:col>
      <xdr:colOff>38100</xdr:colOff>
      <xdr:row>108</xdr:row>
      <xdr:rowOff>100330</xdr:rowOff>
    </xdr:to>
    <xdr:sp macro="" textlink="">
      <xdr:nvSpPr>
        <xdr:cNvPr id="424" name="楕円 423"/>
        <xdr:cNvSpPr/>
      </xdr:nvSpPr>
      <xdr:spPr>
        <a:xfrm>
          <a:off x="3312160" y="1810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49530</xdr:rowOff>
    </xdr:from>
    <xdr:to>
      <xdr:col>24</xdr:col>
      <xdr:colOff>63500</xdr:colOff>
      <xdr:row>108</xdr:row>
      <xdr:rowOff>76200</xdr:rowOff>
    </xdr:to>
    <xdr:cxnSp macro="">
      <xdr:nvCxnSpPr>
        <xdr:cNvPr id="425" name="直線コネクタ 424"/>
        <xdr:cNvCxnSpPr/>
      </xdr:nvCxnSpPr>
      <xdr:spPr>
        <a:xfrm>
          <a:off x="3355340" y="1815465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141605</xdr:rowOff>
    </xdr:from>
    <xdr:to>
      <xdr:col>15</xdr:col>
      <xdr:colOff>101600</xdr:colOff>
      <xdr:row>108</xdr:row>
      <xdr:rowOff>71755</xdr:rowOff>
    </xdr:to>
    <xdr:sp macro="" textlink="">
      <xdr:nvSpPr>
        <xdr:cNvPr id="426" name="楕円 425"/>
        <xdr:cNvSpPr/>
      </xdr:nvSpPr>
      <xdr:spPr>
        <a:xfrm>
          <a:off x="2514600" y="1807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20955</xdr:rowOff>
    </xdr:from>
    <xdr:to>
      <xdr:col>19</xdr:col>
      <xdr:colOff>177800</xdr:colOff>
      <xdr:row>108</xdr:row>
      <xdr:rowOff>49530</xdr:rowOff>
    </xdr:to>
    <xdr:cxnSp macro="">
      <xdr:nvCxnSpPr>
        <xdr:cNvPr id="427" name="直線コネクタ 426"/>
        <xdr:cNvCxnSpPr/>
      </xdr:nvCxnSpPr>
      <xdr:spPr>
        <a:xfrm>
          <a:off x="2565400" y="1812607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116839</xdr:rowOff>
    </xdr:from>
    <xdr:to>
      <xdr:col>10</xdr:col>
      <xdr:colOff>165100</xdr:colOff>
      <xdr:row>108</xdr:row>
      <xdr:rowOff>46989</xdr:rowOff>
    </xdr:to>
    <xdr:sp macro="" textlink="">
      <xdr:nvSpPr>
        <xdr:cNvPr id="428" name="楕円 427"/>
        <xdr:cNvSpPr/>
      </xdr:nvSpPr>
      <xdr:spPr>
        <a:xfrm>
          <a:off x="1739900" y="1805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167639</xdr:rowOff>
    </xdr:from>
    <xdr:to>
      <xdr:col>15</xdr:col>
      <xdr:colOff>50800</xdr:colOff>
      <xdr:row>108</xdr:row>
      <xdr:rowOff>20955</xdr:rowOff>
    </xdr:to>
    <xdr:cxnSp macro="">
      <xdr:nvCxnSpPr>
        <xdr:cNvPr id="429" name="直線コネクタ 428"/>
        <xdr:cNvCxnSpPr/>
      </xdr:nvCxnSpPr>
      <xdr:spPr>
        <a:xfrm>
          <a:off x="1790700" y="18105119"/>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78739</xdr:rowOff>
    </xdr:from>
    <xdr:to>
      <xdr:col>6</xdr:col>
      <xdr:colOff>38100</xdr:colOff>
      <xdr:row>108</xdr:row>
      <xdr:rowOff>8889</xdr:rowOff>
    </xdr:to>
    <xdr:sp macro="" textlink="">
      <xdr:nvSpPr>
        <xdr:cNvPr id="430" name="楕円 429"/>
        <xdr:cNvSpPr/>
      </xdr:nvSpPr>
      <xdr:spPr>
        <a:xfrm>
          <a:off x="965200" y="18016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129539</xdr:rowOff>
    </xdr:from>
    <xdr:to>
      <xdr:col>10</xdr:col>
      <xdr:colOff>114300</xdr:colOff>
      <xdr:row>107</xdr:row>
      <xdr:rowOff>167639</xdr:rowOff>
    </xdr:to>
    <xdr:cxnSp macro="">
      <xdr:nvCxnSpPr>
        <xdr:cNvPr id="431" name="直線コネクタ 430"/>
        <xdr:cNvCxnSpPr/>
      </xdr:nvCxnSpPr>
      <xdr:spPr>
        <a:xfrm>
          <a:off x="1008380" y="1806701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32" name="n_1aveValue【市民会館】&#10;有形固定資産減価償却率"/>
        <xdr:cNvSpPr txBox="1"/>
      </xdr:nvSpPr>
      <xdr:spPr>
        <a:xfrm>
          <a:off x="3170564" y="1745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3" name="n_2aveValue【市民会館】&#10;有形固定資産減価償却率"/>
        <xdr:cNvSpPr txBox="1"/>
      </xdr:nvSpPr>
      <xdr:spPr>
        <a:xfrm>
          <a:off x="238570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34" name="n_3aveValue【市民会館】&#10;有形固定資産減価償却率"/>
        <xdr:cNvSpPr txBox="1"/>
      </xdr:nvSpPr>
      <xdr:spPr>
        <a:xfrm>
          <a:off x="161100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xdr:cNvSpPr txBox="1"/>
      </xdr:nvSpPr>
      <xdr:spPr>
        <a:xfrm>
          <a:off x="836304" y="174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91457</xdr:rowOff>
    </xdr:from>
    <xdr:ext cx="405111" cy="259045"/>
    <xdr:sp macro="" textlink="">
      <xdr:nvSpPr>
        <xdr:cNvPr id="436" name="n_1mainValue【市民会館】&#10;有形固定資産減価償却率"/>
        <xdr:cNvSpPr txBox="1"/>
      </xdr:nvSpPr>
      <xdr:spPr>
        <a:xfrm>
          <a:off x="317056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62882</xdr:rowOff>
    </xdr:from>
    <xdr:ext cx="405111" cy="259045"/>
    <xdr:sp macro="" textlink="">
      <xdr:nvSpPr>
        <xdr:cNvPr id="437" name="n_2mainValue【市民会館】&#10;有形固定資産減価償却率"/>
        <xdr:cNvSpPr txBox="1"/>
      </xdr:nvSpPr>
      <xdr:spPr>
        <a:xfrm>
          <a:off x="238570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38116</xdr:rowOff>
    </xdr:from>
    <xdr:ext cx="405111" cy="259045"/>
    <xdr:sp macro="" textlink="">
      <xdr:nvSpPr>
        <xdr:cNvPr id="438" name="n_3mainValue【市民会館】&#10;有形固定資産減価償却率"/>
        <xdr:cNvSpPr txBox="1"/>
      </xdr:nvSpPr>
      <xdr:spPr>
        <a:xfrm>
          <a:off x="1611004" y="181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xdr:rowOff>
    </xdr:from>
    <xdr:ext cx="405111" cy="259045"/>
    <xdr:sp macro="" textlink="">
      <xdr:nvSpPr>
        <xdr:cNvPr id="439" name="n_4mainValue【市民会館】&#10;有形固定資産減価償却率"/>
        <xdr:cNvSpPr txBox="1"/>
      </xdr:nvSpPr>
      <xdr:spPr>
        <a:xfrm>
          <a:off x="836304"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9219565" y="1677162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925830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915416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68732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79" name="楕円 478"/>
        <xdr:cNvSpPr/>
      </xdr:nvSpPr>
      <xdr:spPr>
        <a:xfrm>
          <a:off x="919226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80" name="【市民会館】&#10;一人当たり面積該当値テキスト"/>
        <xdr:cNvSpPr txBox="1"/>
      </xdr:nvSpPr>
      <xdr:spPr>
        <a:xfrm>
          <a:off x="9258300" y="1729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10161</xdr:rowOff>
    </xdr:from>
    <xdr:to>
      <xdr:col>50</xdr:col>
      <xdr:colOff>165100</xdr:colOff>
      <xdr:row>104</xdr:row>
      <xdr:rowOff>111761</xdr:rowOff>
    </xdr:to>
    <xdr:sp macro="" textlink="">
      <xdr:nvSpPr>
        <xdr:cNvPr id="481" name="楕円 480"/>
        <xdr:cNvSpPr/>
      </xdr:nvSpPr>
      <xdr:spPr>
        <a:xfrm>
          <a:off x="844550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60961</xdr:rowOff>
    </xdr:to>
    <xdr:cxnSp macro="">
      <xdr:nvCxnSpPr>
        <xdr:cNvPr id="482" name="直線コネクタ 481"/>
        <xdr:cNvCxnSpPr/>
      </xdr:nvCxnSpPr>
      <xdr:spPr>
        <a:xfrm flipV="1">
          <a:off x="8496300" y="17487899"/>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17780</xdr:rowOff>
    </xdr:from>
    <xdr:to>
      <xdr:col>46</xdr:col>
      <xdr:colOff>38100</xdr:colOff>
      <xdr:row>104</xdr:row>
      <xdr:rowOff>119380</xdr:rowOff>
    </xdr:to>
    <xdr:sp macro="" textlink="">
      <xdr:nvSpPr>
        <xdr:cNvPr id="483" name="楕円 482"/>
        <xdr:cNvSpPr/>
      </xdr:nvSpPr>
      <xdr:spPr>
        <a:xfrm>
          <a:off x="767080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60961</xdr:rowOff>
    </xdr:from>
    <xdr:to>
      <xdr:col>50</xdr:col>
      <xdr:colOff>114300</xdr:colOff>
      <xdr:row>104</xdr:row>
      <xdr:rowOff>68580</xdr:rowOff>
    </xdr:to>
    <xdr:cxnSp macro="">
      <xdr:nvCxnSpPr>
        <xdr:cNvPr id="484" name="直線コネクタ 483"/>
        <xdr:cNvCxnSpPr/>
      </xdr:nvCxnSpPr>
      <xdr:spPr>
        <a:xfrm flipV="1">
          <a:off x="7713980" y="1749552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10161</xdr:rowOff>
    </xdr:from>
    <xdr:to>
      <xdr:col>41</xdr:col>
      <xdr:colOff>101600</xdr:colOff>
      <xdr:row>104</xdr:row>
      <xdr:rowOff>111761</xdr:rowOff>
    </xdr:to>
    <xdr:sp macro="" textlink="">
      <xdr:nvSpPr>
        <xdr:cNvPr id="485" name="楕円 484"/>
        <xdr:cNvSpPr/>
      </xdr:nvSpPr>
      <xdr:spPr>
        <a:xfrm>
          <a:off x="687324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60961</xdr:rowOff>
    </xdr:from>
    <xdr:to>
      <xdr:col>45</xdr:col>
      <xdr:colOff>177800</xdr:colOff>
      <xdr:row>104</xdr:row>
      <xdr:rowOff>68580</xdr:rowOff>
    </xdr:to>
    <xdr:cxnSp macro="">
      <xdr:nvCxnSpPr>
        <xdr:cNvPr id="486" name="直線コネクタ 485"/>
        <xdr:cNvCxnSpPr/>
      </xdr:nvCxnSpPr>
      <xdr:spPr>
        <a:xfrm>
          <a:off x="6924040" y="1749552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2539</xdr:rowOff>
    </xdr:from>
    <xdr:to>
      <xdr:col>36</xdr:col>
      <xdr:colOff>165100</xdr:colOff>
      <xdr:row>104</xdr:row>
      <xdr:rowOff>104139</xdr:rowOff>
    </xdr:to>
    <xdr:sp macro="" textlink="">
      <xdr:nvSpPr>
        <xdr:cNvPr id="487" name="楕円 486"/>
        <xdr:cNvSpPr/>
      </xdr:nvSpPr>
      <xdr:spPr>
        <a:xfrm>
          <a:off x="609854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53339</xdr:rowOff>
    </xdr:from>
    <xdr:to>
      <xdr:col>41</xdr:col>
      <xdr:colOff>50800</xdr:colOff>
      <xdr:row>104</xdr:row>
      <xdr:rowOff>60961</xdr:rowOff>
    </xdr:to>
    <xdr:cxnSp macro="">
      <xdr:nvCxnSpPr>
        <xdr:cNvPr id="488" name="直線コネクタ 487"/>
        <xdr:cNvCxnSpPr/>
      </xdr:nvCxnSpPr>
      <xdr:spPr>
        <a:xfrm>
          <a:off x="6149340" y="1748789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xdr:cNvSpPr txBox="1"/>
      </xdr:nvSpPr>
      <xdr:spPr>
        <a:xfrm>
          <a:off x="7509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67120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xdr:cNvSpPr txBox="1"/>
      </xdr:nvSpPr>
      <xdr:spPr>
        <a:xfrm>
          <a:off x="59373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128288</xdr:rowOff>
    </xdr:from>
    <xdr:ext cx="469744" cy="259045"/>
    <xdr:sp macro="" textlink="">
      <xdr:nvSpPr>
        <xdr:cNvPr id="493" name="n_1mainValue【市民会館】&#10;一人当たり面積"/>
        <xdr:cNvSpPr txBox="1"/>
      </xdr:nvSpPr>
      <xdr:spPr>
        <a:xfrm>
          <a:off x="827158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135907</xdr:rowOff>
    </xdr:from>
    <xdr:ext cx="469744" cy="259045"/>
    <xdr:sp macro="" textlink="">
      <xdr:nvSpPr>
        <xdr:cNvPr id="494" name="n_2mainValue【市民会館】&#10;一人当たり面積"/>
        <xdr:cNvSpPr txBox="1"/>
      </xdr:nvSpPr>
      <xdr:spPr>
        <a:xfrm>
          <a:off x="750958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128288</xdr:rowOff>
    </xdr:from>
    <xdr:ext cx="469744" cy="259045"/>
    <xdr:sp macro="" textlink="">
      <xdr:nvSpPr>
        <xdr:cNvPr id="495" name="n_3mainValue【市民会館】&#10;一人当たり面積"/>
        <xdr:cNvSpPr txBox="1"/>
      </xdr:nvSpPr>
      <xdr:spPr>
        <a:xfrm>
          <a:off x="671202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120666</xdr:rowOff>
    </xdr:from>
    <xdr:ext cx="469744" cy="259045"/>
    <xdr:sp macro="" textlink="">
      <xdr:nvSpPr>
        <xdr:cNvPr id="496" name="n_4mainValue【市民会館】&#10;一人当たり面積"/>
        <xdr:cNvSpPr txBox="1"/>
      </xdr:nvSpPr>
      <xdr:spPr>
        <a:xfrm>
          <a:off x="593732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4375764" y="698754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4414500" y="708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4414500"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4287500" y="698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4414500" y="6842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4325600" y="69367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280414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2029440" y="613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1231880" y="5614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4325600" y="69367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44145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35788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3629640" y="689229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28041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2854940" y="6671310"/>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20294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2072620" y="618744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123188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1282680" y="5665470"/>
          <a:ext cx="78994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2675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19005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110298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343724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26752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19005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110298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19509104" y="5651655"/>
          <a:ext cx="0" cy="142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19547840" y="7082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19443700" y="7078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19547840" y="5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19443700" y="565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xdr:cNvSpPr txBox="1"/>
      </xdr:nvSpPr>
      <xdr:spPr>
        <a:xfrm>
          <a:off x="19547840" y="653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19458940" y="65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18735040" y="6537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17937480" y="654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7162780" y="654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6388080" y="648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129710</xdr:rowOff>
    </xdr:from>
    <xdr:to>
      <xdr:col>116</xdr:col>
      <xdr:colOff>114300</xdr:colOff>
      <xdr:row>38</xdr:row>
      <xdr:rowOff>59860</xdr:rowOff>
    </xdr:to>
    <xdr:sp macro="" textlink="">
      <xdr:nvSpPr>
        <xdr:cNvPr id="594" name="楕円 593"/>
        <xdr:cNvSpPr/>
      </xdr:nvSpPr>
      <xdr:spPr>
        <a:xfrm>
          <a:off x="19458940" y="633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152587</xdr:rowOff>
    </xdr:from>
    <xdr:ext cx="534377" cy="259045"/>
    <xdr:sp macro="" textlink="">
      <xdr:nvSpPr>
        <xdr:cNvPr id="595" name="【一般廃棄物処理施設】&#10;一人当たり有形固定資産（償却資産）額該当値テキスト"/>
        <xdr:cNvSpPr txBox="1"/>
      </xdr:nvSpPr>
      <xdr:spPr>
        <a:xfrm>
          <a:off x="19547840" y="61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121961</xdr:rowOff>
    </xdr:from>
    <xdr:to>
      <xdr:col>112</xdr:col>
      <xdr:colOff>38100</xdr:colOff>
      <xdr:row>38</xdr:row>
      <xdr:rowOff>52111</xdr:rowOff>
    </xdr:to>
    <xdr:sp macro="" textlink="">
      <xdr:nvSpPr>
        <xdr:cNvPr id="596" name="楕円 595"/>
        <xdr:cNvSpPr/>
      </xdr:nvSpPr>
      <xdr:spPr>
        <a:xfrm>
          <a:off x="18735040" y="6324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1311</xdr:rowOff>
    </xdr:from>
    <xdr:to>
      <xdr:col>116</xdr:col>
      <xdr:colOff>63500</xdr:colOff>
      <xdr:row>38</xdr:row>
      <xdr:rowOff>9060</xdr:rowOff>
    </xdr:to>
    <xdr:cxnSp macro="">
      <xdr:nvCxnSpPr>
        <xdr:cNvPr id="597" name="直線コネクタ 596"/>
        <xdr:cNvCxnSpPr/>
      </xdr:nvCxnSpPr>
      <xdr:spPr>
        <a:xfrm>
          <a:off x="18778220" y="6371631"/>
          <a:ext cx="73152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155230</xdr:rowOff>
    </xdr:from>
    <xdr:to>
      <xdr:col>107</xdr:col>
      <xdr:colOff>101600</xdr:colOff>
      <xdr:row>38</xdr:row>
      <xdr:rowOff>85379</xdr:rowOff>
    </xdr:to>
    <xdr:sp macro="" textlink="">
      <xdr:nvSpPr>
        <xdr:cNvPr id="598" name="楕円 597"/>
        <xdr:cNvSpPr/>
      </xdr:nvSpPr>
      <xdr:spPr>
        <a:xfrm>
          <a:off x="17937480" y="635791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xdr:rowOff>
    </xdr:from>
    <xdr:to>
      <xdr:col>111</xdr:col>
      <xdr:colOff>177800</xdr:colOff>
      <xdr:row>38</xdr:row>
      <xdr:rowOff>34579</xdr:rowOff>
    </xdr:to>
    <xdr:cxnSp macro="">
      <xdr:nvCxnSpPr>
        <xdr:cNvPr id="599" name="直線コネクタ 598"/>
        <xdr:cNvCxnSpPr/>
      </xdr:nvCxnSpPr>
      <xdr:spPr>
        <a:xfrm flipV="1">
          <a:off x="17988280" y="6371631"/>
          <a:ext cx="789940" cy="3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160320</xdr:rowOff>
    </xdr:from>
    <xdr:to>
      <xdr:col>102</xdr:col>
      <xdr:colOff>165100</xdr:colOff>
      <xdr:row>38</xdr:row>
      <xdr:rowOff>90470</xdr:rowOff>
    </xdr:to>
    <xdr:sp macro="" textlink="">
      <xdr:nvSpPr>
        <xdr:cNvPr id="600" name="楕円 599"/>
        <xdr:cNvSpPr/>
      </xdr:nvSpPr>
      <xdr:spPr>
        <a:xfrm>
          <a:off x="17162780" y="6363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34579</xdr:rowOff>
    </xdr:from>
    <xdr:to>
      <xdr:col>107</xdr:col>
      <xdr:colOff>50800</xdr:colOff>
      <xdr:row>38</xdr:row>
      <xdr:rowOff>39670</xdr:rowOff>
    </xdr:to>
    <xdr:cxnSp macro="">
      <xdr:nvCxnSpPr>
        <xdr:cNvPr id="601" name="直線コネクタ 600"/>
        <xdr:cNvCxnSpPr/>
      </xdr:nvCxnSpPr>
      <xdr:spPr>
        <a:xfrm flipV="1">
          <a:off x="17213580" y="6404899"/>
          <a:ext cx="7747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164084</xdr:rowOff>
    </xdr:from>
    <xdr:to>
      <xdr:col>98</xdr:col>
      <xdr:colOff>38100</xdr:colOff>
      <xdr:row>38</xdr:row>
      <xdr:rowOff>94234</xdr:rowOff>
    </xdr:to>
    <xdr:sp macro="" textlink="">
      <xdr:nvSpPr>
        <xdr:cNvPr id="602" name="楕円 601"/>
        <xdr:cNvSpPr/>
      </xdr:nvSpPr>
      <xdr:spPr>
        <a:xfrm>
          <a:off x="16388080" y="6366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39670</xdr:rowOff>
    </xdr:from>
    <xdr:to>
      <xdr:col>102</xdr:col>
      <xdr:colOff>114300</xdr:colOff>
      <xdr:row>38</xdr:row>
      <xdr:rowOff>43434</xdr:rowOff>
    </xdr:to>
    <xdr:cxnSp macro="">
      <xdr:nvCxnSpPr>
        <xdr:cNvPr id="603" name="直線コネクタ 602"/>
        <xdr:cNvCxnSpPr/>
      </xdr:nvCxnSpPr>
      <xdr:spPr>
        <a:xfrm flipV="1">
          <a:off x="16431260" y="6409990"/>
          <a:ext cx="78232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xdr:cNvSpPr txBox="1"/>
      </xdr:nvSpPr>
      <xdr:spPr>
        <a:xfrm>
          <a:off x="18528811" y="66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xdr:cNvSpPr txBox="1"/>
      </xdr:nvSpPr>
      <xdr:spPr>
        <a:xfrm>
          <a:off x="17766811" y="66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xdr:cNvSpPr txBox="1"/>
      </xdr:nvSpPr>
      <xdr:spPr>
        <a:xfrm>
          <a:off x="16969251" y="66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7" name="n_4aveValue【一般廃棄物処理施設】&#10;一人当たり有形固定資産（償却資産）額"/>
        <xdr:cNvSpPr txBox="1"/>
      </xdr:nvSpPr>
      <xdr:spPr>
        <a:xfrm>
          <a:off x="16194551" y="65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68638</xdr:rowOff>
    </xdr:from>
    <xdr:ext cx="534377" cy="259045"/>
    <xdr:sp macro="" textlink="">
      <xdr:nvSpPr>
        <xdr:cNvPr id="608" name="n_1mainValue【一般廃棄物処理施設】&#10;一人当たり有形固定資産（償却資産）額"/>
        <xdr:cNvSpPr txBox="1"/>
      </xdr:nvSpPr>
      <xdr:spPr>
        <a:xfrm>
          <a:off x="18528811" y="61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101907</xdr:rowOff>
    </xdr:from>
    <xdr:ext cx="534377" cy="259045"/>
    <xdr:sp macro="" textlink="">
      <xdr:nvSpPr>
        <xdr:cNvPr id="609" name="n_2mainValue【一般廃棄物処理施設】&#10;一人当たり有形固定資産（償却資産）額"/>
        <xdr:cNvSpPr txBox="1"/>
      </xdr:nvSpPr>
      <xdr:spPr>
        <a:xfrm>
          <a:off x="17766811" y="61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106997</xdr:rowOff>
    </xdr:from>
    <xdr:ext cx="534377" cy="259045"/>
    <xdr:sp macro="" textlink="">
      <xdr:nvSpPr>
        <xdr:cNvPr id="610" name="n_3mainValue【一般廃棄物処理施設】&#10;一人当たり有形固定資産（償却資産）額"/>
        <xdr:cNvSpPr txBox="1"/>
      </xdr:nvSpPr>
      <xdr:spPr>
        <a:xfrm>
          <a:off x="16969251" y="61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110761</xdr:rowOff>
    </xdr:from>
    <xdr:ext cx="534377" cy="259045"/>
    <xdr:sp macro="" textlink="">
      <xdr:nvSpPr>
        <xdr:cNvPr id="611" name="n_4mainValue【一般廃棄物処理施設】&#10;一人当たり有形固定資産（償却資産）額"/>
        <xdr:cNvSpPr txBox="1"/>
      </xdr:nvSpPr>
      <xdr:spPr>
        <a:xfrm>
          <a:off x="16194551" y="614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4375764" y="9326335"/>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441450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428750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84381</xdr:rowOff>
    </xdr:from>
    <xdr:ext cx="405111" cy="259045"/>
    <xdr:sp macro="" textlink="">
      <xdr:nvSpPr>
        <xdr:cNvPr id="642" name="【保健センター・保健所】&#10;有形固定資産減価償却率平均値テキスト"/>
        <xdr:cNvSpPr txBox="1"/>
      </xdr:nvSpPr>
      <xdr:spPr>
        <a:xfrm>
          <a:off x="14414500" y="9975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4325600" y="99967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3578840" y="1005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2029440" y="10031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123188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653" name="楕円 652"/>
        <xdr:cNvSpPr/>
      </xdr:nvSpPr>
      <xdr:spPr>
        <a:xfrm>
          <a:off x="14325600" y="97898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654" name="【保健センター・保健所】&#10;有形固定資産減価償却率該当値テキスト"/>
        <xdr:cNvSpPr txBox="1"/>
      </xdr:nvSpPr>
      <xdr:spPr>
        <a:xfrm>
          <a:off x="144145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655" name="楕円 654"/>
        <xdr:cNvSpPr/>
      </xdr:nvSpPr>
      <xdr:spPr>
        <a:xfrm>
          <a:off x="13578840" y="97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117566</xdr:rowOff>
    </xdr:to>
    <xdr:cxnSp macro="">
      <xdr:nvCxnSpPr>
        <xdr:cNvPr id="656" name="直線コネクタ 655"/>
        <xdr:cNvCxnSpPr/>
      </xdr:nvCxnSpPr>
      <xdr:spPr>
        <a:xfrm>
          <a:off x="13629640" y="9829255"/>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xdr:rowOff>
    </xdr:from>
    <xdr:to>
      <xdr:col>76</xdr:col>
      <xdr:colOff>165100</xdr:colOff>
      <xdr:row>58</xdr:row>
      <xdr:rowOff>117747</xdr:rowOff>
    </xdr:to>
    <xdr:sp macro="" textlink="">
      <xdr:nvSpPr>
        <xdr:cNvPr id="657" name="楕円 656"/>
        <xdr:cNvSpPr/>
      </xdr:nvSpPr>
      <xdr:spPr>
        <a:xfrm>
          <a:off x="12804140" y="97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66947</xdr:rowOff>
    </xdr:from>
    <xdr:to>
      <xdr:col>81</xdr:col>
      <xdr:colOff>50800</xdr:colOff>
      <xdr:row>58</xdr:row>
      <xdr:rowOff>106135</xdr:rowOff>
    </xdr:to>
    <xdr:cxnSp macro="">
      <xdr:nvCxnSpPr>
        <xdr:cNvPr id="658" name="直線コネクタ 657"/>
        <xdr:cNvCxnSpPr/>
      </xdr:nvCxnSpPr>
      <xdr:spPr>
        <a:xfrm>
          <a:off x="12854940" y="9790067"/>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659" name="楕円 658"/>
        <xdr:cNvSpPr/>
      </xdr:nvSpPr>
      <xdr:spPr>
        <a:xfrm>
          <a:off x="12029440" y="9710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66947</xdr:rowOff>
    </xdr:to>
    <xdr:cxnSp macro="">
      <xdr:nvCxnSpPr>
        <xdr:cNvPr id="660" name="直線コネクタ 659"/>
        <xdr:cNvCxnSpPr/>
      </xdr:nvCxnSpPr>
      <xdr:spPr>
        <a:xfrm>
          <a:off x="12072620" y="975741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117384</xdr:rowOff>
    </xdr:from>
    <xdr:to>
      <xdr:col>67</xdr:col>
      <xdr:colOff>101600</xdr:colOff>
      <xdr:row>58</xdr:row>
      <xdr:rowOff>47534</xdr:rowOff>
    </xdr:to>
    <xdr:sp macro="" textlink="">
      <xdr:nvSpPr>
        <xdr:cNvPr id="661" name="楕円 660"/>
        <xdr:cNvSpPr/>
      </xdr:nvSpPr>
      <xdr:spPr>
        <a:xfrm>
          <a:off x="11231880" y="9672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168184</xdr:rowOff>
    </xdr:from>
    <xdr:to>
      <xdr:col>71</xdr:col>
      <xdr:colOff>177800</xdr:colOff>
      <xdr:row>58</xdr:row>
      <xdr:rowOff>34290</xdr:rowOff>
    </xdr:to>
    <xdr:cxnSp macro="">
      <xdr:nvCxnSpPr>
        <xdr:cNvPr id="662" name="直線コネクタ 661"/>
        <xdr:cNvCxnSpPr/>
      </xdr:nvCxnSpPr>
      <xdr:spPr>
        <a:xfrm>
          <a:off x="11282680" y="9723664"/>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63" name="n_1aveValue【保健センター・保健所】&#10;有形固定資産減価償却率"/>
        <xdr:cNvSpPr txBox="1"/>
      </xdr:nvSpPr>
      <xdr:spPr>
        <a:xfrm>
          <a:off x="134372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4" name="n_2aveValue【保健センター・保健所】&#10;有形固定資産減価償却率"/>
        <xdr:cNvSpPr txBox="1"/>
      </xdr:nvSpPr>
      <xdr:spPr>
        <a:xfrm>
          <a:off x="126752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5" name="n_3aveValue【保健センター・保健所】&#10;有形固定資産減価償却率"/>
        <xdr:cNvSpPr txBox="1"/>
      </xdr:nvSpPr>
      <xdr:spPr>
        <a:xfrm>
          <a:off x="119005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6" name="n_4aveValue【保健センター・保健所】&#10;有形固定資産減価償却率"/>
        <xdr:cNvSpPr txBox="1"/>
      </xdr:nvSpPr>
      <xdr:spPr>
        <a:xfrm>
          <a:off x="1110298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667" name="n_1mainValue【保健センター・保健所】&#10;有形固定資産減価償却率"/>
        <xdr:cNvSpPr txBox="1"/>
      </xdr:nvSpPr>
      <xdr:spPr>
        <a:xfrm>
          <a:off x="13437244" y="955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134274</xdr:rowOff>
    </xdr:from>
    <xdr:ext cx="405111" cy="259045"/>
    <xdr:sp macro="" textlink="">
      <xdr:nvSpPr>
        <xdr:cNvPr id="668" name="n_2mainValue【保健センター・保健所】&#10;有形固定資産減価償却率"/>
        <xdr:cNvSpPr txBox="1"/>
      </xdr:nvSpPr>
      <xdr:spPr>
        <a:xfrm>
          <a:off x="12675244" y="952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669" name="n_3mainValue【保健センター・保健所】&#10;有形固定資産減価償却率"/>
        <xdr:cNvSpPr txBox="1"/>
      </xdr:nvSpPr>
      <xdr:spPr>
        <a:xfrm>
          <a:off x="119005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64061</xdr:rowOff>
    </xdr:from>
    <xdr:ext cx="405111" cy="259045"/>
    <xdr:sp macro="" textlink="">
      <xdr:nvSpPr>
        <xdr:cNvPr id="670" name="n_4mainValue【保健センター・保健所】&#10;有形固定資産減価償却率"/>
        <xdr:cNvSpPr txBox="1"/>
      </xdr:nvSpPr>
      <xdr:spPr>
        <a:xfrm>
          <a:off x="11102984" y="945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19509104" y="92583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19547840" y="90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19443700" y="925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9" name="【保健センター・保健所】&#10;一人当たり面積平均値テキスト"/>
        <xdr:cNvSpPr txBox="1"/>
      </xdr:nvSpPr>
      <xdr:spPr>
        <a:xfrm>
          <a:off x="19547840" y="1041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71627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638808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10" name="楕円 709"/>
        <xdr:cNvSpPr/>
      </xdr:nvSpPr>
      <xdr:spPr>
        <a:xfrm>
          <a:off x="194589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711" name="【保健センター・保健所】&#10;一人当たり面積該当値テキスト"/>
        <xdr:cNvSpPr txBox="1"/>
      </xdr:nvSpPr>
      <xdr:spPr>
        <a:xfrm>
          <a:off x="1954784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12" name="楕円 711"/>
        <xdr:cNvSpPr/>
      </xdr:nvSpPr>
      <xdr:spPr>
        <a:xfrm>
          <a:off x="187350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13" name="直線コネクタ 712"/>
        <xdr:cNvCxnSpPr/>
      </xdr:nvCxnSpPr>
      <xdr:spPr>
        <a:xfrm>
          <a:off x="18778220" y="103936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4" name="楕円 713"/>
        <xdr:cNvSpPr/>
      </xdr:nvSpPr>
      <xdr:spPr>
        <a:xfrm>
          <a:off x="179374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15" name="直線コネクタ 714"/>
        <xdr:cNvCxnSpPr/>
      </xdr:nvCxnSpPr>
      <xdr:spPr>
        <a:xfrm>
          <a:off x="17988280" y="10393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6" name="楕円 715"/>
        <xdr:cNvSpPr/>
      </xdr:nvSpPr>
      <xdr:spPr>
        <a:xfrm>
          <a:off x="171627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17" name="直線コネクタ 716"/>
        <xdr:cNvCxnSpPr/>
      </xdr:nvCxnSpPr>
      <xdr:spPr>
        <a:xfrm>
          <a:off x="17213580" y="10393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8" name="楕円 717"/>
        <xdr:cNvSpPr/>
      </xdr:nvSpPr>
      <xdr:spPr>
        <a:xfrm>
          <a:off x="1638808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19" name="直線コネクタ 718"/>
        <xdr:cNvCxnSpPr/>
      </xdr:nvCxnSpPr>
      <xdr:spPr>
        <a:xfrm>
          <a:off x="16431260" y="103936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aveValue【保健センター・保健所】&#10;一人当たり面積"/>
        <xdr:cNvSpPr txBox="1"/>
      </xdr:nvSpPr>
      <xdr:spPr>
        <a:xfrm>
          <a:off x="1777626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aveValue【保健センター・保健所】&#10;一人当たり面積"/>
        <xdr:cNvSpPr txBox="1"/>
      </xdr:nvSpPr>
      <xdr:spPr>
        <a:xfrm>
          <a:off x="1700156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724" name="n_1mainValue【保健センター・保健所】&#10;一人当たり面積"/>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25" name="n_2main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6" name="n_3mainValue【保健センター・保健所】&#10;一人当たり面積"/>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27" name="n_4main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4375764" y="16808196"/>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4414500" y="180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4287500" y="18089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4414500" y="17331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4325600" y="1747596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35788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2029440" y="1744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1231880" y="17424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144272</xdr:rowOff>
    </xdr:from>
    <xdr:to>
      <xdr:col>85</xdr:col>
      <xdr:colOff>177800</xdr:colOff>
      <xdr:row>105</xdr:row>
      <xdr:rowOff>74422</xdr:rowOff>
    </xdr:to>
    <xdr:sp macro="" textlink="">
      <xdr:nvSpPr>
        <xdr:cNvPr id="778" name="楕円 777"/>
        <xdr:cNvSpPr/>
      </xdr:nvSpPr>
      <xdr:spPr>
        <a:xfrm>
          <a:off x="14325600" y="175788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122699</xdr:rowOff>
    </xdr:from>
    <xdr:ext cx="405111" cy="259045"/>
    <xdr:sp macro="" textlink="">
      <xdr:nvSpPr>
        <xdr:cNvPr id="779" name="【庁舎】&#10;有形固定資産減価償却率該当値テキスト"/>
        <xdr:cNvSpPr txBox="1"/>
      </xdr:nvSpPr>
      <xdr:spPr>
        <a:xfrm>
          <a:off x="14414500" y="1755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114554</xdr:rowOff>
    </xdr:from>
    <xdr:to>
      <xdr:col>81</xdr:col>
      <xdr:colOff>101600</xdr:colOff>
      <xdr:row>105</xdr:row>
      <xdr:rowOff>44704</xdr:rowOff>
    </xdr:to>
    <xdr:sp macro="" textlink="">
      <xdr:nvSpPr>
        <xdr:cNvPr id="780" name="楕円 779"/>
        <xdr:cNvSpPr/>
      </xdr:nvSpPr>
      <xdr:spPr>
        <a:xfrm>
          <a:off x="13578840" y="1754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105</xdr:row>
      <xdr:rowOff>23622</xdr:rowOff>
    </xdr:to>
    <xdr:cxnSp macro="">
      <xdr:nvCxnSpPr>
        <xdr:cNvPr id="781" name="直線コネクタ 780"/>
        <xdr:cNvCxnSpPr/>
      </xdr:nvCxnSpPr>
      <xdr:spPr>
        <a:xfrm>
          <a:off x="13629640" y="17599914"/>
          <a:ext cx="746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80263</xdr:rowOff>
    </xdr:from>
    <xdr:to>
      <xdr:col>76</xdr:col>
      <xdr:colOff>165100</xdr:colOff>
      <xdr:row>105</xdr:row>
      <xdr:rowOff>10413</xdr:rowOff>
    </xdr:to>
    <xdr:sp macro="" textlink="">
      <xdr:nvSpPr>
        <xdr:cNvPr id="782" name="楕円 781"/>
        <xdr:cNvSpPr/>
      </xdr:nvSpPr>
      <xdr:spPr>
        <a:xfrm>
          <a:off x="1280414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131063</xdr:rowOff>
    </xdr:from>
    <xdr:to>
      <xdr:col>81</xdr:col>
      <xdr:colOff>50800</xdr:colOff>
      <xdr:row>104</xdr:row>
      <xdr:rowOff>165354</xdr:rowOff>
    </xdr:to>
    <xdr:cxnSp macro="">
      <xdr:nvCxnSpPr>
        <xdr:cNvPr id="783" name="直線コネクタ 782"/>
        <xdr:cNvCxnSpPr/>
      </xdr:nvCxnSpPr>
      <xdr:spPr>
        <a:xfrm>
          <a:off x="12854940" y="17565623"/>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61976</xdr:rowOff>
    </xdr:from>
    <xdr:to>
      <xdr:col>72</xdr:col>
      <xdr:colOff>38100</xdr:colOff>
      <xdr:row>104</xdr:row>
      <xdr:rowOff>163576</xdr:rowOff>
    </xdr:to>
    <xdr:sp macro="" textlink="">
      <xdr:nvSpPr>
        <xdr:cNvPr id="784" name="楕円 783"/>
        <xdr:cNvSpPr/>
      </xdr:nvSpPr>
      <xdr:spPr>
        <a:xfrm>
          <a:off x="1202944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112776</xdr:rowOff>
    </xdr:from>
    <xdr:to>
      <xdr:col>76</xdr:col>
      <xdr:colOff>114300</xdr:colOff>
      <xdr:row>104</xdr:row>
      <xdr:rowOff>131063</xdr:rowOff>
    </xdr:to>
    <xdr:cxnSp macro="">
      <xdr:nvCxnSpPr>
        <xdr:cNvPr id="785" name="直線コネクタ 784"/>
        <xdr:cNvCxnSpPr/>
      </xdr:nvCxnSpPr>
      <xdr:spPr>
        <a:xfrm>
          <a:off x="12072620" y="17547336"/>
          <a:ext cx="7823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23113</xdr:rowOff>
    </xdr:from>
    <xdr:to>
      <xdr:col>67</xdr:col>
      <xdr:colOff>101600</xdr:colOff>
      <xdr:row>104</xdr:row>
      <xdr:rowOff>124713</xdr:rowOff>
    </xdr:to>
    <xdr:sp macro="" textlink="">
      <xdr:nvSpPr>
        <xdr:cNvPr id="786" name="楕円 785"/>
        <xdr:cNvSpPr/>
      </xdr:nvSpPr>
      <xdr:spPr>
        <a:xfrm>
          <a:off x="11231880" y="17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73913</xdr:rowOff>
    </xdr:from>
    <xdr:to>
      <xdr:col>71</xdr:col>
      <xdr:colOff>177800</xdr:colOff>
      <xdr:row>104</xdr:row>
      <xdr:rowOff>112776</xdr:rowOff>
    </xdr:to>
    <xdr:cxnSp macro="">
      <xdr:nvCxnSpPr>
        <xdr:cNvPr id="787" name="直線コネクタ 786"/>
        <xdr:cNvCxnSpPr/>
      </xdr:nvCxnSpPr>
      <xdr:spPr>
        <a:xfrm>
          <a:off x="11282680" y="17508473"/>
          <a:ext cx="78994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2675244" y="1722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xdr:cNvSpPr txBox="1"/>
      </xdr:nvSpPr>
      <xdr:spPr>
        <a:xfrm>
          <a:off x="119005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xdr:cNvSpPr txBox="1"/>
      </xdr:nvSpPr>
      <xdr:spPr>
        <a:xfrm>
          <a:off x="11102984" y="1720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35831</xdr:rowOff>
    </xdr:from>
    <xdr:ext cx="405111" cy="259045"/>
    <xdr:sp macro="" textlink="">
      <xdr:nvSpPr>
        <xdr:cNvPr id="792" name="n_1mainValue【庁舎】&#10;有形固定資産減価償却率"/>
        <xdr:cNvSpPr txBox="1"/>
      </xdr:nvSpPr>
      <xdr:spPr>
        <a:xfrm>
          <a:off x="1343724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xdr:rowOff>
    </xdr:from>
    <xdr:ext cx="405111" cy="259045"/>
    <xdr:sp macro="" textlink="">
      <xdr:nvSpPr>
        <xdr:cNvPr id="793" name="n_2mainValue【庁舎】&#10;有形固定資産減価償却率"/>
        <xdr:cNvSpPr txBox="1"/>
      </xdr:nvSpPr>
      <xdr:spPr>
        <a:xfrm>
          <a:off x="12675244" y="176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154703</xdr:rowOff>
    </xdr:from>
    <xdr:ext cx="405111" cy="259045"/>
    <xdr:sp macro="" textlink="">
      <xdr:nvSpPr>
        <xdr:cNvPr id="794" name="n_3mainValue【庁舎】&#10;有形固定資産減価償却率"/>
        <xdr:cNvSpPr txBox="1"/>
      </xdr:nvSpPr>
      <xdr:spPr>
        <a:xfrm>
          <a:off x="11900544" y="175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115840</xdr:rowOff>
    </xdr:from>
    <xdr:ext cx="405111" cy="259045"/>
    <xdr:sp macro="" textlink="">
      <xdr:nvSpPr>
        <xdr:cNvPr id="795" name="n_4mainValue【庁舎】&#10;有形固定資産減価償却率"/>
        <xdr:cNvSpPr txBox="1"/>
      </xdr:nvSpPr>
      <xdr:spPr>
        <a:xfrm>
          <a:off x="11102984" y="175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19509104" y="1665732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19547840" y="164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19443700" y="16657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xdr:cNvSpPr txBox="1"/>
      </xdr:nvSpPr>
      <xdr:spPr>
        <a:xfrm>
          <a:off x="1954784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1793748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71627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638808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101600</xdr:rowOff>
    </xdr:from>
    <xdr:to>
      <xdr:col>116</xdr:col>
      <xdr:colOff>114300</xdr:colOff>
      <xdr:row>104</xdr:row>
      <xdr:rowOff>31750</xdr:rowOff>
    </xdr:to>
    <xdr:sp macro="" textlink="">
      <xdr:nvSpPr>
        <xdr:cNvPr id="835" name="楕円 834"/>
        <xdr:cNvSpPr/>
      </xdr:nvSpPr>
      <xdr:spPr>
        <a:xfrm>
          <a:off x="19458940" y="1736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124477</xdr:rowOff>
    </xdr:from>
    <xdr:ext cx="469744" cy="259045"/>
    <xdr:sp macro="" textlink="">
      <xdr:nvSpPr>
        <xdr:cNvPr id="836" name="【庁舎】&#10;一人当たり面積該当値テキスト"/>
        <xdr:cNvSpPr txBox="1"/>
      </xdr:nvSpPr>
      <xdr:spPr>
        <a:xfrm>
          <a:off x="19547840"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109220</xdr:rowOff>
    </xdr:from>
    <xdr:to>
      <xdr:col>112</xdr:col>
      <xdr:colOff>38100</xdr:colOff>
      <xdr:row>104</xdr:row>
      <xdr:rowOff>39370</xdr:rowOff>
    </xdr:to>
    <xdr:sp macro="" textlink="">
      <xdr:nvSpPr>
        <xdr:cNvPr id="837" name="楕円 836"/>
        <xdr:cNvSpPr/>
      </xdr:nvSpPr>
      <xdr:spPr>
        <a:xfrm>
          <a:off x="18735040" y="17376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152400</xdr:rowOff>
    </xdr:from>
    <xdr:to>
      <xdr:col>116</xdr:col>
      <xdr:colOff>63500</xdr:colOff>
      <xdr:row>103</xdr:row>
      <xdr:rowOff>160020</xdr:rowOff>
    </xdr:to>
    <xdr:cxnSp macro="">
      <xdr:nvCxnSpPr>
        <xdr:cNvPr id="838" name="直線コネクタ 837"/>
        <xdr:cNvCxnSpPr/>
      </xdr:nvCxnSpPr>
      <xdr:spPr>
        <a:xfrm flipV="1">
          <a:off x="18778220" y="174193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39" name="楕円 838"/>
        <xdr:cNvSpPr/>
      </xdr:nvSpPr>
      <xdr:spPr>
        <a:xfrm>
          <a:off x="1793748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160020</xdr:rowOff>
    </xdr:from>
    <xdr:to>
      <xdr:col>111</xdr:col>
      <xdr:colOff>177800</xdr:colOff>
      <xdr:row>104</xdr:row>
      <xdr:rowOff>0</xdr:rowOff>
    </xdr:to>
    <xdr:cxnSp macro="">
      <xdr:nvCxnSpPr>
        <xdr:cNvPr id="840" name="直線コネクタ 839"/>
        <xdr:cNvCxnSpPr/>
      </xdr:nvCxnSpPr>
      <xdr:spPr>
        <a:xfrm flipV="1">
          <a:off x="17988280" y="174269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41" name="楕円 840"/>
        <xdr:cNvSpPr/>
      </xdr:nvSpPr>
      <xdr:spPr>
        <a:xfrm>
          <a:off x="1716278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76200</xdr:rowOff>
    </xdr:to>
    <xdr:cxnSp macro="">
      <xdr:nvCxnSpPr>
        <xdr:cNvPr id="842" name="直線コネクタ 841"/>
        <xdr:cNvCxnSpPr/>
      </xdr:nvCxnSpPr>
      <xdr:spPr>
        <a:xfrm flipV="1">
          <a:off x="17213580" y="1743456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843" name="楕円 842"/>
        <xdr:cNvSpPr/>
      </xdr:nvSpPr>
      <xdr:spPr>
        <a:xfrm>
          <a:off x="1638808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76200</xdr:rowOff>
    </xdr:to>
    <xdr:cxnSp macro="">
      <xdr:nvCxnSpPr>
        <xdr:cNvPr id="844" name="直線コネクタ 843"/>
        <xdr:cNvCxnSpPr/>
      </xdr:nvCxnSpPr>
      <xdr:spPr>
        <a:xfrm>
          <a:off x="16431260" y="175031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xdr:cNvSpPr txBox="1"/>
      </xdr:nvSpPr>
      <xdr:spPr>
        <a:xfrm>
          <a:off x="185611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xdr:cNvSpPr txBox="1"/>
      </xdr:nvSpPr>
      <xdr:spPr>
        <a:xfrm>
          <a:off x="1777626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xdr:cNvSpPr txBox="1"/>
      </xdr:nvSpPr>
      <xdr:spPr>
        <a:xfrm>
          <a:off x="170015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xdr:cNvSpPr txBox="1"/>
      </xdr:nvSpPr>
      <xdr:spPr>
        <a:xfrm>
          <a:off x="162268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55897</xdr:rowOff>
    </xdr:from>
    <xdr:ext cx="469744" cy="259045"/>
    <xdr:sp macro="" textlink="">
      <xdr:nvSpPr>
        <xdr:cNvPr id="849" name="n_1mainValue【庁舎】&#10;一人当たり面積"/>
        <xdr:cNvSpPr txBox="1"/>
      </xdr:nvSpPr>
      <xdr:spPr>
        <a:xfrm>
          <a:off x="185611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50" name="n_2mainValue【庁舎】&#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851" name="n_3mainValue【庁舎】&#10;一人当たり面積"/>
        <xdr:cNvSpPr txBox="1"/>
      </xdr:nvSpPr>
      <xdr:spPr>
        <a:xfrm>
          <a:off x="1700156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852" name="n_4mainValue【庁舎】&#10;一人当たり面積"/>
        <xdr:cNvSpPr txBox="1"/>
      </xdr:nvSpPr>
      <xdr:spPr>
        <a:xfrm>
          <a:off x="1622686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有形固定資産減価償却率が上昇している施設が多く、老朽化が進んでいる。区有施設の整備については、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年度に策定した公共施設等総合管理計画を踏まえ、必要性・緊急性・優先度・経済性などの観点から検討し、引き続き、中長期的な視点で計画的に実施する。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1736" y="4372778"/>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たまま、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となった。引き続き、限られた財源の重点的、効果的な配分に努めるとともに、財源の的確な捕そくによる一層の歳入確保を推進していく。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％となった。これは、物件費や扶助費などの増により経常的経費充当一般財源等が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％増となったものの、特別区財調交付金などの増により経常一般財源等総額が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％を超えているため、行政評価や決算実績に基づく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67</xdr:row>
      <xdr:rowOff>31750</xdr:rowOff>
    </xdr:to>
    <xdr:cxnSp macro="">
      <xdr:nvCxnSpPr>
        <xdr:cNvPr id="134" name="直線コネクタ 133"/>
        <xdr:cNvCxnSpPr/>
      </xdr:nvCxnSpPr>
      <xdr:spPr>
        <a:xfrm flipV="1">
          <a:off x="4114800" y="1123738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67</xdr:row>
      <xdr:rowOff>31750</xdr:rowOff>
    </xdr:to>
    <xdr:cxnSp macro="">
      <xdr:nvCxnSpPr>
        <xdr:cNvPr id="137" name="直線コネクタ 136"/>
        <xdr:cNvCxnSpPr/>
      </xdr:nvCxnSpPr>
      <xdr:spPr>
        <a:xfrm>
          <a:off x="3225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2117</xdr:rowOff>
    </xdr:to>
    <xdr:cxnSp macro="">
      <xdr:nvCxnSpPr>
        <xdr:cNvPr id="140" name="直線コネクタ 139"/>
        <xdr:cNvCxnSpPr/>
      </xdr:nvCxnSpPr>
      <xdr:spPr>
        <a:xfrm>
          <a:off x="2336800" y="1126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125306</xdr:rowOff>
    </xdr:to>
    <xdr:cxnSp macro="">
      <xdr:nvCxnSpPr>
        <xdr:cNvPr id="143" name="直線コネクタ 142"/>
        <xdr:cNvCxnSpPr/>
      </xdr:nvCxnSpPr>
      <xdr:spPr>
        <a:xfrm flipV="1">
          <a:off x="1447800" y="1126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3" name="楕円 152"/>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4"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7" name="楕円 156"/>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8" name="テキスト ボックス 157"/>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0" name="テキスト ボックス 15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61" name="楕円 160"/>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2" name="テキスト ボックス 161"/>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25,717</a:t>
          </a:r>
          <a:r>
            <a:rPr kumimoji="1" lang="ja-JP" altLang="en-US" sz="1300">
              <a:latin typeface="ＭＳ Ｐゴシック" panose="020B0600070205080204" pitchFamily="50" charset="-128"/>
              <a:ea typeface="ＭＳ Ｐゴシック" panose="020B0600070205080204" pitchFamily="50" charset="-128"/>
            </a:rPr>
            <a:t>円の増となった。これは、退職金の増により人件費が増となったほか、新型コロナウイルス感染症対策の実施などにより物件費が増となったためである。</a:t>
          </a:r>
        </a:p>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区平均を上回っているため、定員適正化による人件費の削減や、事務事業の見直しなどによる物件費の縮減に努めていく。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11553</xdr:rowOff>
    </xdr:from>
    <xdr:to>
      <xdr:col>23</xdr:col>
      <xdr:colOff>133350</xdr:colOff>
      <xdr:row>82</xdr:row>
      <xdr:rowOff>114977</xdr:rowOff>
    </xdr:to>
    <xdr:cxnSp macro="">
      <xdr:nvCxnSpPr>
        <xdr:cNvPr id="197" name="直線コネクタ 196"/>
        <xdr:cNvCxnSpPr/>
      </xdr:nvCxnSpPr>
      <xdr:spPr>
        <a:xfrm>
          <a:off x="4114800" y="14070453"/>
          <a:ext cx="838200" cy="10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150439</xdr:rowOff>
    </xdr:from>
    <xdr:to>
      <xdr:col>19</xdr:col>
      <xdr:colOff>133350</xdr:colOff>
      <xdr:row>82</xdr:row>
      <xdr:rowOff>11553</xdr:rowOff>
    </xdr:to>
    <xdr:cxnSp macro="">
      <xdr:nvCxnSpPr>
        <xdr:cNvPr id="200" name="直線コネクタ 199"/>
        <xdr:cNvCxnSpPr/>
      </xdr:nvCxnSpPr>
      <xdr:spPr>
        <a:xfrm>
          <a:off x="3225800" y="14037889"/>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127633</xdr:rowOff>
    </xdr:from>
    <xdr:to>
      <xdr:col>15</xdr:col>
      <xdr:colOff>82550</xdr:colOff>
      <xdr:row>81</xdr:row>
      <xdr:rowOff>150439</xdr:rowOff>
    </xdr:to>
    <xdr:cxnSp macro="">
      <xdr:nvCxnSpPr>
        <xdr:cNvPr id="203" name="直線コネクタ 202"/>
        <xdr:cNvCxnSpPr/>
      </xdr:nvCxnSpPr>
      <xdr:spPr>
        <a:xfrm>
          <a:off x="2336800" y="14015083"/>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127633</xdr:rowOff>
    </xdr:from>
    <xdr:to>
      <xdr:col>11</xdr:col>
      <xdr:colOff>31750</xdr:colOff>
      <xdr:row>81</xdr:row>
      <xdr:rowOff>135688</xdr:rowOff>
    </xdr:to>
    <xdr:cxnSp macro="">
      <xdr:nvCxnSpPr>
        <xdr:cNvPr id="206" name="直線コネクタ 205"/>
        <xdr:cNvCxnSpPr/>
      </xdr:nvCxnSpPr>
      <xdr:spPr>
        <a:xfrm flipV="1">
          <a:off x="1447800" y="14015083"/>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64177</xdr:rowOff>
    </xdr:from>
    <xdr:to>
      <xdr:col>23</xdr:col>
      <xdr:colOff>184150</xdr:colOff>
      <xdr:row>82</xdr:row>
      <xdr:rowOff>165777</xdr:rowOff>
    </xdr:to>
    <xdr:sp macro="" textlink="">
      <xdr:nvSpPr>
        <xdr:cNvPr id="216" name="楕円 215"/>
        <xdr:cNvSpPr/>
      </xdr:nvSpPr>
      <xdr:spPr>
        <a:xfrm>
          <a:off x="4902200" y="141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36254</xdr:rowOff>
    </xdr:from>
    <xdr:ext cx="762000" cy="259045"/>
    <xdr:sp macro="" textlink="">
      <xdr:nvSpPr>
        <xdr:cNvPr id="217" name="人件費・物件費等の状況該当値テキスト"/>
        <xdr:cNvSpPr txBox="1"/>
      </xdr:nvSpPr>
      <xdr:spPr>
        <a:xfrm>
          <a:off x="5041900" y="14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132203</xdr:rowOff>
    </xdr:from>
    <xdr:to>
      <xdr:col>19</xdr:col>
      <xdr:colOff>184150</xdr:colOff>
      <xdr:row>82</xdr:row>
      <xdr:rowOff>62353</xdr:rowOff>
    </xdr:to>
    <xdr:sp macro="" textlink="">
      <xdr:nvSpPr>
        <xdr:cNvPr id="218" name="楕円 217"/>
        <xdr:cNvSpPr/>
      </xdr:nvSpPr>
      <xdr:spPr>
        <a:xfrm>
          <a:off x="4064000" y="140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47130</xdr:rowOff>
    </xdr:from>
    <xdr:ext cx="736600" cy="259045"/>
    <xdr:sp macro="" textlink="">
      <xdr:nvSpPr>
        <xdr:cNvPr id="219" name="テキスト ボックス 218"/>
        <xdr:cNvSpPr txBox="1"/>
      </xdr:nvSpPr>
      <xdr:spPr>
        <a:xfrm>
          <a:off x="3733800" y="141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99639</xdr:rowOff>
    </xdr:from>
    <xdr:to>
      <xdr:col>15</xdr:col>
      <xdr:colOff>133350</xdr:colOff>
      <xdr:row>82</xdr:row>
      <xdr:rowOff>29789</xdr:rowOff>
    </xdr:to>
    <xdr:sp macro="" textlink="">
      <xdr:nvSpPr>
        <xdr:cNvPr id="220" name="楕円 219"/>
        <xdr:cNvSpPr/>
      </xdr:nvSpPr>
      <xdr:spPr>
        <a:xfrm>
          <a:off x="3175000" y="139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14566</xdr:rowOff>
    </xdr:from>
    <xdr:ext cx="762000" cy="259045"/>
    <xdr:sp macro="" textlink="">
      <xdr:nvSpPr>
        <xdr:cNvPr id="221" name="テキスト ボックス 220"/>
        <xdr:cNvSpPr txBox="1"/>
      </xdr:nvSpPr>
      <xdr:spPr>
        <a:xfrm>
          <a:off x="2844800" y="1407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76833</xdr:rowOff>
    </xdr:from>
    <xdr:to>
      <xdr:col>11</xdr:col>
      <xdr:colOff>82550</xdr:colOff>
      <xdr:row>82</xdr:row>
      <xdr:rowOff>6983</xdr:rowOff>
    </xdr:to>
    <xdr:sp macro="" textlink="">
      <xdr:nvSpPr>
        <xdr:cNvPr id="222" name="楕円 221"/>
        <xdr:cNvSpPr/>
      </xdr:nvSpPr>
      <xdr:spPr>
        <a:xfrm>
          <a:off x="2286000" y="13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163210</xdr:rowOff>
    </xdr:from>
    <xdr:ext cx="762000" cy="259045"/>
    <xdr:sp macro="" textlink="">
      <xdr:nvSpPr>
        <xdr:cNvPr id="223" name="テキスト ボックス 222"/>
        <xdr:cNvSpPr txBox="1"/>
      </xdr:nvSpPr>
      <xdr:spPr>
        <a:xfrm>
          <a:off x="1955800" y="140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84888</xdr:rowOff>
    </xdr:from>
    <xdr:to>
      <xdr:col>7</xdr:col>
      <xdr:colOff>31750</xdr:colOff>
      <xdr:row>82</xdr:row>
      <xdr:rowOff>15038</xdr:rowOff>
    </xdr:to>
    <xdr:sp macro="" textlink="">
      <xdr:nvSpPr>
        <xdr:cNvPr id="224" name="楕円 223"/>
        <xdr:cNvSpPr/>
      </xdr:nvSpPr>
      <xdr:spPr>
        <a:xfrm>
          <a:off x="1397000" y="13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171265</xdr:rowOff>
    </xdr:from>
    <xdr:ext cx="762000" cy="259045"/>
    <xdr:sp macro="" textlink="">
      <xdr:nvSpPr>
        <xdr:cNvPr id="225" name="テキスト ボックス 224"/>
        <xdr:cNvSpPr txBox="1"/>
      </xdr:nvSpPr>
      <xdr:spPr>
        <a:xfrm>
          <a:off x="1066800" y="140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区平均を下回っているため、今後とも、給与水準の適正化が図られるよう努めていく。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132443</xdr:rowOff>
    </xdr:to>
    <xdr:cxnSp macro="">
      <xdr:nvCxnSpPr>
        <xdr:cNvPr id="264" name="直線コネクタ 263"/>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85</xdr:row>
      <xdr:rowOff>100693</xdr:rowOff>
    </xdr:to>
    <xdr:cxnSp macro="">
      <xdr:nvCxnSpPr>
        <xdr:cNvPr id="267" name="直線コネクタ 266"/>
        <xdr:cNvCxnSpPr/>
      </xdr:nvCxnSpPr>
      <xdr:spPr>
        <a:xfrm flipV="1">
          <a:off x="14401800" y="141913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70" name="直線コネクタ 269"/>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人となった。平成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区平均を上回っているため、今後とも、行政課題に的確に対応する一方で、事務事業の見直しや業務委託化の推進等により職員数の増加を抑制し、定員適正化に取り組んでいく。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11370</xdr:rowOff>
    </xdr:from>
    <xdr:to>
      <xdr:col>81</xdr:col>
      <xdr:colOff>44450</xdr:colOff>
      <xdr:row>61</xdr:row>
      <xdr:rowOff>21711</xdr:rowOff>
    </xdr:to>
    <xdr:cxnSp macro="">
      <xdr:nvCxnSpPr>
        <xdr:cNvPr id="326" name="直線コネクタ 325"/>
        <xdr:cNvCxnSpPr/>
      </xdr:nvCxnSpPr>
      <xdr:spPr>
        <a:xfrm>
          <a:off x="16179800" y="1046982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11370</xdr:rowOff>
    </xdr:to>
    <xdr:cxnSp macro="">
      <xdr:nvCxnSpPr>
        <xdr:cNvPr id="329" name="直線コネクタ 328"/>
        <xdr:cNvCxnSpPr/>
      </xdr:nvCxnSpPr>
      <xdr:spPr>
        <a:xfrm>
          <a:off x="15290800" y="1045488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167882</xdr:rowOff>
    </xdr:to>
    <xdr:cxnSp macro="">
      <xdr:nvCxnSpPr>
        <xdr:cNvPr id="332" name="直線コネクタ 331"/>
        <xdr:cNvCxnSpPr/>
      </xdr:nvCxnSpPr>
      <xdr:spPr>
        <a:xfrm>
          <a:off x="14401800" y="104491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60</xdr:row>
      <xdr:rowOff>162137</xdr:rowOff>
    </xdr:to>
    <xdr:cxnSp macro="">
      <xdr:nvCxnSpPr>
        <xdr:cNvPr id="335" name="直線コネクタ 334"/>
        <xdr:cNvCxnSpPr/>
      </xdr:nvCxnSpPr>
      <xdr:spPr>
        <a:xfrm>
          <a:off x="13512800" y="104456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45" name="楕円 344"/>
        <xdr:cNvSpPr/>
      </xdr:nvSpPr>
      <xdr:spPr>
        <a:xfrm>
          <a:off x="169672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114438</xdr:rowOff>
    </xdr:from>
    <xdr:ext cx="762000" cy="259045"/>
    <xdr:sp macro="" textlink="">
      <xdr:nvSpPr>
        <xdr:cNvPr id="346" name="定員管理の状況該当値テキスト"/>
        <xdr:cNvSpPr txBox="1"/>
      </xdr:nvSpPr>
      <xdr:spPr>
        <a:xfrm>
          <a:off x="17106900" y="104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132020</xdr:rowOff>
    </xdr:from>
    <xdr:to>
      <xdr:col>77</xdr:col>
      <xdr:colOff>95250</xdr:colOff>
      <xdr:row>61</xdr:row>
      <xdr:rowOff>62170</xdr:rowOff>
    </xdr:to>
    <xdr:sp macro="" textlink="">
      <xdr:nvSpPr>
        <xdr:cNvPr id="347" name="楕円 346"/>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46947</xdr:rowOff>
    </xdr:from>
    <xdr:ext cx="736600" cy="259045"/>
    <xdr:sp macro="" textlink="">
      <xdr:nvSpPr>
        <xdr:cNvPr id="348" name="テキスト ボックス 347"/>
        <xdr:cNvSpPr txBox="1"/>
      </xdr:nvSpPr>
      <xdr:spPr>
        <a:xfrm>
          <a:off x="15798800" y="105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9" name="楕円 348"/>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32009</xdr:rowOff>
    </xdr:from>
    <xdr:ext cx="762000" cy="259045"/>
    <xdr:sp macro="" textlink="">
      <xdr:nvSpPr>
        <xdr:cNvPr id="350" name="テキスト ボックス 349"/>
        <xdr:cNvSpPr txBox="1"/>
      </xdr:nvSpPr>
      <xdr:spPr>
        <a:xfrm>
          <a:off x="14909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51" name="楕円 350"/>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26264</xdr:rowOff>
    </xdr:from>
    <xdr:ext cx="762000" cy="259045"/>
    <xdr:sp macro="" textlink="">
      <xdr:nvSpPr>
        <xdr:cNvPr id="352" name="テキスト ボックス 351"/>
        <xdr:cNvSpPr txBox="1"/>
      </xdr:nvSpPr>
      <xdr:spPr>
        <a:xfrm>
          <a:off x="14020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107890</xdr:rowOff>
    </xdr:from>
    <xdr:to>
      <xdr:col>64</xdr:col>
      <xdr:colOff>152400</xdr:colOff>
      <xdr:row>61</xdr:row>
      <xdr:rowOff>38040</xdr:rowOff>
    </xdr:to>
    <xdr:sp macro="" textlink="">
      <xdr:nvSpPr>
        <xdr:cNvPr id="353" name="楕円 352"/>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22817</xdr:rowOff>
    </xdr:from>
    <xdr:ext cx="762000" cy="259045"/>
    <xdr:sp macro="" textlink="">
      <xdr:nvSpPr>
        <xdr:cNvPr id="354" name="テキスト ボックス 353"/>
        <xdr:cNvSpPr txBox="1"/>
      </xdr:nvSpPr>
      <xdr:spPr>
        <a:xfrm>
          <a:off x="13131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％となった。引き続き、実質公債費比率の急激な変化を抑え、健全な財政運営に努めていく。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3" name="直線コネクタ 382"/>
        <xdr:cNvCxnSpPr/>
      </xdr:nvCxnSpPr>
      <xdr:spPr>
        <a:xfrm>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6350</xdr:rowOff>
    </xdr:to>
    <xdr:cxnSp macro="">
      <xdr:nvCxnSpPr>
        <xdr:cNvPr id="386" name="直線コネクタ 385"/>
        <xdr:cNvCxnSpPr/>
      </xdr:nvCxnSpPr>
      <xdr:spPr>
        <a:xfrm>
          <a:off x="15290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129540</xdr:rowOff>
    </xdr:to>
    <xdr:cxnSp macro="">
      <xdr:nvCxnSpPr>
        <xdr:cNvPr id="389" name="直線コネクタ 388"/>
        <xdr:cNvCxnSpPr/>
      </xdr:nvCxnSpPr>
      <xdr:spPr>
        <a:xfrm>
          <a:off x="14401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105410</xdr:rowOff>
    </xdr:to>
    <xdr:cxnSp macro="">
      <xdr:nvCxnSpPr>
        <xdr:cNvPr id="392" name="直線コネクタ 391"/>
        <xdr:cNvCxnSpPr/>
      </xdr:nvCxnSpPr>
      <xdr:spPr>
        <a:xfrm>
          <a:off x="13512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3"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8" name="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9" name="テキスト ボックス 40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0" name="楕円 409"/>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1" name="テキスト ボックス 410"/>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年度以降、算定比率が負の値となっているため、将来負担比率は算出されていない。今後も、地方債償還額の急激な変化を抑えつつ、公債費負担の適正化に努めるなどの対応を継続していく。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　　</a:t>
          </a:r>
        </a:p>
        <a:p>
          <a:r>
            <a:rPr kumimoji="1" lang="ja-JP" altLang="en-US" sz="1300">
              <a:latin typeface="ＭＳ Ｐゴシック" panose="020B0600070205080204" pitchFamily="50" charset="-128"/>
              <a:ea typeface="ＭＳ Ｐゴシック" panose="020B0600070205080204" pitchFamily="50" charset="-128"/>
            </a:rPr>
            <a:t>　今後とも、行政課題に的確に対応する一方で、事務事業の見直しや業務委託化の推進等により職員数の増加を抑制し、定員適正化に取り組んでいく。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169863</xdr:rowOff>
    </xdr:from>
    <xdr:to>
      <xdr:col>24</xdr:col>
      <xdr:colOff>25400</xdr:colOff>
      <xdr:row>40</xdr:row>
      <xdr:rowOff>155575</xdr:rowOff>
    </xdr:to>
    <xdr:cxnSp macro="">
      <xdr:nvCxnSpPr>
        <xdr:cNvPr id="65" name="直線コネクタ 64"/>
        <xdr:cNvCxnSpPr/>
      </xdr:nvCxnSpPr>
      <xdr:spPr>
        <a:xfrm flipV="1">
          <a:off x="4826000" y="5656263"/>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127652</xdr:rowOff>
    </xdr:from>
    <xdr:ext cx="762000" cy="259045"/>
    <xdr:sp macro="" textlink="">
      <xdr:nvSpPr>
        <xdr:cNvPr id="66" name="人件費最小値テキスト"/>
        <xdr:cNvSpPr txBox="1"/>
      </xdr:nvSpPr>
      <xdr:spPr>
        <a:xfrm>
          <a:off x="4914900" y="698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155575</xdr:rowOff>
    </xdr:from>
    <xdr:to>
      <xdr:col>24</xdr:col>
      <xdr:colOff>114300</xdr:colOff>
      <xdr:row>40</xdr:row>
      <xdr:rowOff>155575</xdr:rowOff>
    </xdr:to>
    <xdr:cxnSp macro="">
      <xdr:nvCxnSpPr>
        <xdr:cNvPr id="67" name="直線コネクタ 66"/>
        <xdr:cNvCxnSpPr/>
      </xdr:nvCxnSpPr>
      <xdr:spPr>
        <a:xfrm>
          <a:off x="4737100" y="70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84790</xdr:rowOff>
    </xdr:from>
    <xdr:ext cx="762000" cy="259045"/>
    <xdr:sp macro="" textlink="">
      <xdr:nvSpPr>
        <xdr:cNvPr id="68" name="人件費最大値テキスト"/>
        <xdr:cNvSpPr txBox="1"/>
      </xdr:nvSpPr>
      <xdr:spPr>
        <a:xfrm>
          <a:off x="4914900" y="53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169863</xdr:rowOff>
    </xdr:from>
    <xdr:to>
      <xdr:col>24</xdr:col>
      <xdr:colOff>114300</xdr:colOff>
      <xdr:row>32</xdr:row>
      <xdr:rowOff>169863</xdr:rowOff>
    </xdr:to>
    <xdr:cxnSp macro="">
      <xdr:nvCxnSpPr>
        <xdr:cNvPr id="69" name="直線コネクタ 68"/>
        <xdr:cNvCxnSpPr/>
      </xdr:nvCxnSpPr>
      <xdr:spPr>
        <a:xfrm>
          <a:off x="4737100" y="565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155575</xdr:rowOff>
    </xdr:from>
    <xdr:to>
      <xdr:col>24</xdr:col>
      <xdr:colOff>25400</xdr:colOff>
      <xdr:row>41</xdr:row>
      <xdr:rowOff>41275</xdr:rowOff>
    </xdr:to>
    <xdr:cxnSp macro="">
      <xdr:nvCxnSpPr>
        <xdr:cNvPr id="70" name="直線コネクタ 69"/>
        <xdr:cNvCxnSpPr/>
      </xdr:nvCxnSpPr>
      <xdr:spPr>
        <a:xfrm flipV="1">
          <a:off x="3987800" y="68421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7002</xdr:rowOff>
    </xdr:from>
    <xdr:ext cx="762000" cy="259045"/>
    <xdr:sp macro="" textlink="">
      <xdr:nvSpPr>
        <xdr:cNvPr id="71" name="人件費平均値テキスト"/>
        <xdr:cNvSpPr txBox="1"/>
      </xdr:nvSpPr>
      <xdr:spPr>
        <a:xfrm>
          <a:off x="4914900" y="6179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161925</xdr:rowOff>
    </xdr:from>
    <xdr:to>
      <xdr:col>24</xdr:col>
      <xdr:colOff>76200</xdr:colOff>
      <xdr:row>37</xdr:row>
      <xdr:rowOff>92075</xdr:rowOff>
    </xdr:to>
    <xdr:sp macro="" textlink="">
      <xdr:nvSpPr>
        <xdr:cNvPr id="72" name="フローチャート: 判断 71"/>
        <xdr:cNvSpPr/>
      </xdr:nvSpPr>
      <xdr:spPr>
        <a:xfrm>
          <a:off x="47752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55563</xdr:rowOff>
    </xdr:from>
    <xdr:to>
      <xdr:col>19</xdr:col>
      <xdr:colOff>187325</xdr:colOff>
      <xdr:row>41</xdr:row>
      <xdr:rowOff>41275</xdr:rowOff>
    </xdr:to>
    <xdr:cxnSp macro="">
      <xdr:nvCxnSpPr>
        <xdr:cNvPr id="73" name="直線コネクタ 72"/>
        <xdr:cNvCxnSpPr/>
      </xdr:nvCxnSpPr>
      <xdr:spPr>
        <a:xfrm>
          <a:off x="3098800" y="69135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33338</xdr:rowOff>
    </xdr:from>
    <xdr:to>
      <xdr:col>20</xdr:col>
      <xdr:colOff>38100</xdr:colOff>
      <xdr:row>38</xdr:row>
      <xdr:rowOff>134938</xdr:rowOff>
    </xdr:to>
    <xdr:sp macro="" textlink="">
      <xdr:nvSpPr>
        <xdr:cNvPr id="74" name="フローチャート: 判断 73"/>
        <xdr:cNvSpPr/>
      </xdr:nvSpPr>
      <xdr:spPr>
        <a:xfrm>
          <a:off x="3937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145115</xdr:rowOff>
    </xdr:from>
    <xdr:ext cx="736600" cy="259045"/>
    <xdr:sp macro="" textlink="">
      <xdr:nvSpPr>
        <xdr:cNvPr id="75" name="テキスト ボックス 74"/>
        <xdr:cNvSpPr txBox="1"/>
      </xdr:nvSpPr>
      <xdr:spPr>
        <a:xfrm>
          <a:off x="3606800" y="631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41275</xdr:rowOff>
    </xdr:from>
    <xdr:to>
      <xdr:col>15</xdr:col>
      <xdr:colOff>98425</xdr:colOff>
      <xdr:row>40</xdr:row>
      <xdr:rowOff>55563</xdr:rowOff>
    </xdr:to>
    <xdr:cxnSp macro="">
      <xdr:nvCxnSpPr>
        <xdr:cNvPr id="76" name="直線コネクタ 75"/>
        <xdr:cNvCxnSpPr/>
      </xdr:nvCxnSpPr>
      <xdr:spPr>
        <a:xfrm>
          <a:off x="2209800" y="6899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7" name="フローチャート: 判断 76"/>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8" name="テキスト ボックス 77"/>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41275</xdr:rowOff>
    </xdr:from>
    <xdr:to>
      <xdr:col>11</xdr:col>
      <xdr:colOff>9525</xdr:colOff>
      <xdr:row>40</xdr:row>
      <xdr:rowOff>127000</xdr:rowOff>
    </xdr:to>
    <xdr:cxnSp macro="">
      <xdr:nvCxnSpPr>
        <xdr:cNvPr id="79" name="直線コネクタ 78"/>
        <xdr:cNvCxnSpPr/>
      </xdr:nvCxnSpPr>
      <xdr:spPr>
        <a:xfrm flipV="1">
          <a:off x="1320800" y="6899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104775</xdr:rowOff>
    </xdr:from>
    <xdr:to>
      <xdr:col>11</xdr:col>
      <xdr:colOff>60325</xdr:colOff>
      <xdr:row>38</xdr:row>
      <xdr:rowOff>34925</xdr:rowOff>
    </xdr:to>
    <xdr:sp macro="" textlink="">
      <xdr:nvSpPr>
        <xdr:cNvPr id="80" name="フローチャート: 判断 79"/>
        <xdr:cNvSpPr/>
      </xdr:nvSpPr>
      <xdr:spPr>
        <a:xfrm>
          <a:off x="21590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81" name="テキスト ボックス 80"/>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104775</xdr:rowOff>
    </xdr:from>
    <xdr:to>
      <xdr:col>24</xdr:col>
      <xdr:colOff>76200</xdr:colOff>
      <xdr:row>40</xdr:row>
      <xdr:rowOff>34925</xdr:rowOff>
    </xdr:to>
    <xdr:sp macro="" textlink="">
      <xdr:nvSpPr>
        <xdr:cNvPr id="89" name="楕円 88"/>
        <xdr:cNvSpPr/>
      </xdr:nvSpPr>
      <xdr:spPr>
        <a:xfrm>
          <a:off x="47752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76852</xdr:rowOff>
    </xdr:from>
    <xdr:ext cx="762000" cy="259045"/>
    <xdr:sp macro="" textlink="">
      <xdr:nvSpPr>
        <xdr:cNvPr id="90" name="人件費該当値テキスト"/>
        <xdr:cNvSpPr txBox="1"/>
      </xdr:nvSpPr>
      <xdr:spPr>
        <a:xfrm>
          <a:off x="49149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161925</xdr:rowOff>
    </xdr:from>
    <xdr:to>
      <xdr:col>20</xdr:col>
      <xdr:colOff>38100</xdr:colOff>
      <xdr:row>41</xdr:row>
      <xdr:rowOff>92075</xdr:rowOff>
    </xdr:to>
    <xdr:sp macro="" textlink="">
      <xdr:nvSpPr>
        <xdr:cNvPr id="91" name="楕円 90"/>
        <xdr:cNvSpPr/>
      </xdr:nvSpPr>
      <xdr:spPr>
        <a:xfrm>
          <a:off x="3937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76852</xdr:rowOff>
    </xdr:from>
    <xdr:ext cx="736600" cy="259045"/>
    <xdr:sp macro="" textlink="">
      <xdr:nvSpPr>
        <xdr:cNvPr id="92" name="テキスト ボックス 91"/>
        <xdr:cNvSpPr txBox="1"/>
      </xdr:nvSpPr>
      <xdr:spPr>
        <a:xfrm>
          <a:off x="3606800" y="710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4763</xdr:rowOff>
    </xdr:from>
    <xdr:to>
      <xdr:col>15</xdr:col>
      <xdr:colOff>149225</xdr:colOff>
      <xdr:row>40</xdr:row>
      <xdr:rowOff>106363</xdr:rowOff>
    </xdr:to>
    <xdr:sp macro="" textlink="">
      <xdr:nvSpPr>
        <xdr:cNvPr id="93" name="楕円 92"/>
        <xdr:cNvSpPr/>
      </xdr:nvSpPr>
      <xdr:spPr>
        <a:xfrm>
          <a:off x="3048000" y="68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91140</xdr:rowOff>
    </xdr:from>
    <xdr:ext cx="762000" cy="259045"/>
    <xdr:sp macro="" textlink="">
      <xdr:nvSpPr>
        <xdr:cNvPr id="94" name="テキスト ボックス 93"/>
        <xdr:cNvSpPr txBox="1"/>
      </xdr:nvSpPr>
      <xdr:spPr>
        <a:xfrm>
          <a:off x="27178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161925</xdr:rowOff>
    </xdr:from>
    <xdr:to>
      <xdr:col>11</xdr:col>
      <xdr:colOff>60325</xdr:colOff>
      <xdr:row>40</xdr:row>
      <xdr:rowOff>92075</xdr:rowOff>
    </xdr:to>
    <xdr:sp macro="" textlink="">
      <xdr:nvSpPr>
        <xdr:cNvPr id="95" name="楕円 94"/>
        <xdr:cNvSpPr/>
      </xdr:nvSpPr>
      <xdr:spPr>
        <a:xfrm>
          <a:off x="2159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76852</xdr:rowOff>
    </xdr:from>
    <xdr:ext cx="762000" cy="259045"/>
    <xdr:sp macro="" textlink="">
      <xdr:nvSpPr>
        <xdr:cNvPr id="96" name="テキスト ボックス 95"/>
        <xdr:cNvSpPr txBox="1"/>
      </xdr:nvSpPr>
      <xdr:spPr>
        <a:xfrm>
          <a:off x="18288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7" name="楕円 96"/>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8" name="テキスト ボックス 9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今後とも、委託料などの更なる適正化に取り組み、物件費の縮減に努めていく。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8" name="直線コネクタ 127"/>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9"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30" name="直線コネクタ 129"/>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31"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2" name="直線コネクタ 131"/>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9979</xdr:rowOff>
    </xdr:to>
    <xdr:cxnSp macro="">
      <xdr:nvCxnSpPr>
        <xdr:cNvPr id="133" name="直線コネクタ 132"/>
        <xdr:cNvCxnSpPr/>
      </xdr:nvCxnSpPr>
      <xdr:spPr>
        <a:xfrm flipV="1">
          <a:off x="15671800" y="2549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4"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5" name="フローチャート: 判断 134"/>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9979</xdr:rowOff>
    </xdr:to>
    <xdr:cxnSp macro="">
      <xdr:nvCxnSpPr>
        <xdr:cNvPr id="136" name="直線コネクタ 135"/>
        <xdr:cNvCxnSpPr/>
      </xdr:nvCxnSpPr>
      <xdr:spPr>
        <a:xfrm>
          <a:off x="14782800" y="2494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7" name="フローチャート: 判断 136"/>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8" name="テキスト ボックス 137"/>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94343</xdr:rowOff>
    </xdr:to>
    <xdr:cxnSp macro="">
      <xdr:nvCxnSpPr>
        <xdr:cNvPr id="139" name="直線コネクタ 138"/>
        <xdr:cNvCxnSpPr/>
      </xdr:nvCxnSpPr>
      <xdr:spPr>
        <a:xfrm>
          <a:off x="13893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40" name="フローチャート: 判断 139"/>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41" name="テキスト ボックス 140"/>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50800</xdr:rowOff>
    </xdr:to>
    <xdr:cxnSp macro="">
      <xdr:nvCxnSpPr>
        <xdr:cNvPr id="142" name="直線コネクタ 141"/>
        <xdr:cNvCxnSpPr/>
      </xdr:nvCxnSpPr>
      <xdr:spPr>
        <a:xfrm>
          <a:off x="13004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3" name="フローチャート: 判断 142"/>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4" name="テキスト ボックス 143"/>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5" name="フローチャート: 判断 144"/>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6" name="テキスト ボックス 145"/>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52" name="楕円 151"/>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70048</xdr:rowOff>
    </xdr:from>
    <xdr:ext cx="762000" cy="259045"/>
    <xdr:sp macro="" textlink="">
      <xdr:nvSpPr>
        <xdr:cNvPr id="153" name="物件費該当値テキスト"/>
        <xdr:cNvSpPr txBox="1"/>
      </xdr:nvSpPr>
      <xdr:spPr>
        <a:xfrm>
          <a:off x="16598900" y="24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4" name="楕円 153"/>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5" name="テキスト ボックス 154"/>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6" name="楕円 155"/>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7" name="テキスト ボックス 156"/>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8" name="楕円 157"/>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9" name="テキスト ボックス 158"/>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60" name="楕円 159"/>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61" name="テキスト ボックス 160"/>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　</a:t>
          </a: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今後も、障害者への自立支援給付費や委託保育費などの社会保障関係費の増が見込まれるため、将来的な財政収支見通しの中で、扶助費を含む義務的経費全体の動向を注視する。</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9" name="直線コネクタ 188"/>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2"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3" name="直線コネクタ 192"/>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119380</xdr:rowOff>
    </xdr:from>
    <xdr:to>
      <xdr:col>24</xdr:col>
      <xdr:colOff>25400</xdr:colOff>
      <xdr:row>59</xdr:row>
      <xdr:rowOff>8890</xdr:rowOff>
    </xdr:to>
    <xdr:cxnSp macro="">
      <xdr:nvCxnSpPr>
        <xdr:cNvPr id="194" name="直線コネクタ 193"/>
        <xdr:cNvCxnSpPr/>
      </xdr:nvCxnSpPr>
      <xdr:spPr>
        <a:xfrm flipV="1">
          <a:off x="3987800" y="1006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5"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6" name="フローチャート: 判断 195"/>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xdr:rowOff>
    </xdr:from>
    <xdr:to>
      <xdr:col>19</xdr:col>
      <xdr:colOff>187325</xdr:colOff>
      <xdr:row>59</xdr:row>
      <xdr:rowOff>24130</xdr:rowOff>
    </xdr:to>
    <xdr:cxnSp macro="">
      <xdr:nvCxnSpPr>
        <xdr:cNvPr id="197" name="直線コネクタ 196"/>
        <xdr:cNvCxnSpPr/>
      </xdr:nvCxnSpPr>
      <xdr:spPr>
        <a:xfrm flipV="1">
          <a:off x="3098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8" name="フローチャート: 判断 197"/>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9" name="テキスト ボックス 198"/>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31750</xdr:rowOff>
    </xdr:to>
    <xdr:cxnSp macro="">
      <xdr:nvCxnSpPr>
        <xdr:cNvPr id="200" name="直線コネクタ 199"/>
        <xdr:cNvCxnSpPr/>
      </xdr:nvCxnSpPr>
      <xdr:spPr>
        <a:xfrm flipV="1">
          <a:off x="2209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201" name="フローチャート: 判断 200"/>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2" name="テキスト ボックス 201"/>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39370</xdr:rowOff>
    </xdr:to>
    <xdr:cxnSp macro="">
      <xdr:nvCxnSpPr>
        <xdr:cNvPr id="203" name="直線コネクタ 202"/>
        <xdr:cNvCxnSpPr/>
      </xdr:nvCxnSpPr>
      <xdr:spPr>
        <a:xfrm flipV="1">
          <a:off x="1320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4" name="フローチャート: 判断 203"/>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5" name="テキスト ボックス 204"/>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7" name="テキスト ボックス 20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68580</xdr:rowOff>
    </xdr:from>
    <xdr:to>
      <xdr:col>24</xdr:col>
      <xdr:colOff>76200</xdr:colOff>
      <xdr:row>58</xdr:row>
      <xdr:rowOff>170180</xdr:rowOff>
    </xdr:to>
    <xdr:sp macro="" textlink="">
      <xdr:nvSpPr>
        <xdr:cNvPr id="213" name="楕円 212"/>
        <xdr:cNvSpPr/>
      </xdr:nvSpPr>
      <xdr:spPr>
        <a:xfrm>
          <a:off x="4775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85107</xdr:rowOff>
    </xdr:from>
    <xdr:ext cx="762000" cy="259045"/>
    <xdr:sp macro="" textlink="">
      <xdr:nvSpPr>
        <xdr:cNvPr id="214" name="扶助費該当値テキスト"/>
        <xdr:cNvSpPr txBox="1"/>
      </xdr:nvSpPr>
      <xdr:spPr>
        <a:xfrm>
          <a:off x="49149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129540</xdr:rowOff>
    </xdr:from>
    <xdr:to>
      <xdr:col>20</xdr:col>
      <xdr:colOff>38100</xdr:colOff>
      <xdr:row>59</xdr:row>
      <xdr:rowOff>59690</xdr:rowOff>
    </xdr:to>
    <xdr:sp macro="" textlink="">
      <xdr:nvSpPr>
        <xdr:cNvPr id="215" name="楕円 214"/>
        <xdr:cNvSpPr/>
      </xdr:nvSpPr>
      <xdr:spPr>
        <a:xfrm>
          <a:off x="3937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69867</xdr:rowOff>
    </xdr:from>
    <xdr:ext cx="736600" cy="259045"/>
    <xdr:sp macro="" textlink="">
      <xdr:nvSpPr>
        <xdr:cNvPr id="216" name="テキスト ボックス 215"/>
        <xdr:cNvSpPr txBox="1"/>
      </xdr:nvSpPr>
      <xdr:spPr>
        <a:xfrm>
          <a:off x="3606800" y="984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7" name="楕円 216"/>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85107</xdr:rowOff>
    </xdr:from>
    <xdr:ext cx="762000" cy="259045"/>
    <xdr:sp macro="" textlink="">
      <xdr:nvSpPr>
        <xdr:cNvPr id="218" name="テキスト ボックス 217"/>
        <xdr:cNvSpPr txBox="1"/>
      </xdr:nvSpPr>
      <xdr:spPr>
        <a:xfrm>
          <a:off x="2717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9" name="楕円 218"/>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20" name="テキスト ボックス 219"/>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160020</xdr:rowOff>
    </xdr:from>
    <xdr:to>
      <xdr:col>6</xdr:col>
      <xdr:colOff>171450</xdr:colOff>
      <xdr:row>59</xdr:row>
      <xdr:rowOff>90170</xdr:rowOff>
    </xdr:to>
    <xdr:sp macro="" textlink="">
      <xdr:nvSpPr>
        <xdr:cNvPr id="221" name="楕円 220"/>
        <xdr:cNvSpPr/>
      </xdr:nvSpPr>
      <xdr:spPr>
        <a:xfrm>
          <a:off x="1270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100347</xdr:rowOff>
    </xdr:from>
    <xdr:ext cx="762000" cy="259045"/>
    <xdr:sp macro="" textlink="">
      <xdr:nvSpPr>
        <xdr:cNvPr id="222" name="テキスト ボックス 221"/>
        <xdr:cNvSpPr txBox="1"/>
      </xdr:nvSpPr>
      <xdr:spPr>
        <a:xfrm>
          <a:off x="939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繰出金はほぼ横ばいとなっているが、今後とも、保険料の徴収強化などにより、普通会計の負担を減らしていくよう努める。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50" name="直線コネクタ 249"/>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51"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2" name="直線コネクタ 251"/>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3"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4" name="直線コネクタ 253"/>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146050</xdr:rowOff>
    </xdr:from>
    <xdr:to>
      <xdr:col>82</xdr:col>
      <xdr:colOff>107950</xdr:colOff>
      <xdr:row>59</xdr:row>
      <xdr:rowOff>88900</xdr:rowOff>
    </xdr:to>
    <xdr:cxnSp macro="">
      <xdr:nvCxnSpPr>
        <xdr:cNvPr id="255" name="直線コネクタ 254"/>
        <xdr:cNvCxnSpPr/>
      </xdr:nvCxnSpPr>
      <xdr:spPr>
        <a:xfrm flipV="1">
          <a:off x="15671800" y="10090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6"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7" name="フローチャート: 判断 256"/>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88900</xdr:rowOff>
    </xdr:to>
    <xdr:cxnSp macro="">
      <xdr:nvCxnSpPr>
        <xdr:cNvPr id="258" name="直線コネクタ 257"/>
        <xdr:cNvCxnSpPr/>
      </xdr:nvCxnSpPr>
      <xdr:spPr>
        <a:xfrm>
          <a:off x="14782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9" name="フローチャート: 判断 258"/>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60" name="テキスト ボックス 259"/>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61" name="直線コネクタ 260"/>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2" name="フローチャート: 判断 261"/>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3" name="テキスト ボックス 26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146050</xdr:rowOff>
    </xdr:from>
    <xdr:to>
      <xdr:col>69</xdr:col>
      <xdr:colOff>92075</xdr:colOff>
      <xdr:row>58</xdr:row>
      <xdr:rowOff>165100</xdr:rowOff>
    </xdr:to>
    <xdr:cxnSp macro="">
      <xdr:nvCxnSpPr>
        <xdr:cNvPr id="264" name="直線コネクタ 263"/>
        <xdr:cNvCxnSpPr/>
      </xdr:nvCxnSpPr>
      <xdr:spPr>
        <a:xfrm>
          <a:off x="13004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5" name="フローチャート: 判断 264"/>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6" name="テキスト ボックス 265"/>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7" name="フローチャート: 判断 266"/>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8" name="テキスト ボックス 267"/>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74" name="楕円 273"/>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111777</xdr:rowOff>
    </xdr:from>
    <xdr:ext cx="762000" cy="259045"/>
    <xdr:sp macro="" textlink="">
      <xdr:nvSpPr>
        <xdr:cNvPr id="275" name="その他該当値テキスト"/>
        <xdr:cNvSpPr txBox="1"/>
      </xdr:nvSpPr>
      <xdr:spPr>
        <a:xfrm>
          <a:off x="165989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6" name="楕円 275"/>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149877</xdr:rowOff>
    </xdr:from>
    <xdr:ext cx="736600" cy="259045"/>
    <xdr:sp macro="" textlink="">
      <xdr:nvSpPr>
        <xdr:cNvPr id="277" name="テキスト ボックス 276"/>
        <xdr:cNvSpPr txBox="1"/>
      </xdr:nvSpPr>
      <xdr:spPr>
        <a:xfrm>
          <a:off x="15290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8" name="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73677</xdr:rowOff>
    </xdr:from>
    <xdr:ext cx="762000" cy="259045"/>
    <xdr:sp macro="" textlink="">
      <xdr:nvSpPr>
        <xdr:cNvPr id="279" name="テキスト ボックス 278"/>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80" name="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81" name="テキスト ボックス 280"/>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2" name="楕円 281"/>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35577</xdr:rowOff>
    </xdr:from>
    <xdr:ext cx="762000" cy="259045"/>
    <xdr:sp macro="" textlink="">
      <xdr:nvSpPr>
        <xdr:cNvPr id="283" name="テキスト ボックス 282"/>
        <xdr:cNvSpPr txBox="1"/>
      </xdr:nvSpPr>
      <xdr:spPr>
        <a:xfrm>
          <a:off x="12623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今後とも、外郭団体等への補助金の更なる適正化に取り組み、補助費等の縮減に努めていく。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9" name="直線コネクタ 308"/>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3" name="直線コネクタ 31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127000</xdr:rowOff>
    </xdr:to>
    <xdr:cxnSp macro="">
      <xdr:nvCxnSpPr>
        <xdr:cNvPr id="314" name="直線コネクタ 313"/>
        <xdr:cNvCxnSpPr/>
      </xdr:nvCxnSpPr>
      <xdr:spPr>
        <a:xfrm flipV="1">
          <a:off x="15671800" y="620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5"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6" name="フローチャート: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127000</xdr:rowOff>
    </xdr:to>
    <xdr:cxnSp macro="">
      <xdr:nvCxnSpPr>
        <xdr:cNvPr id="317" name="直線コネクタ 316"/>
        <xdr:cNvCxnSpPr/>
      </xdr:nvCxnSpPr>
      <xdr:spPr>
        <a:xfrm>
          <a:off x="14782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8" name="フローチャート: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9" name="テキスト ボックス 31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58420</xdr:rowOff>
    </xdr:to>
    <xdr:cxnSp macro="">
      <xdr:nvCxnSpPr>
        <xdr:cNvPr id="320" name="直線コネクタ 319"/>
        <xdr:cNvCxnSpPr/>
      </xdr:nvCxnSpPr>
      <xdr:spPr>
        <a:xfrm>
          <a:off x="13893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1" name="フローチャート: 判断 32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2" name="テキスト ボックス 32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23" name="直線コネクタ 322"/>
        <xdr:cNvCxnSpPr/>
      </xdr:nvCxnSpPr>
      <xdr:spPr>
        <a:xfrm flipV="1">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4" name="フローチャート: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5" name="テキスト ボックス 32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6" name="フローチャート: 判断 32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7" name="テキスト ボックス 32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3" name="楕円 33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6" name="テキスト ボックス 33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8" name="テキスト ボックス 33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9" name="楕円 338"/>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0" name="テキスト ボックス 339"/>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41" name="楕円 340"/>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2" name="テキスト ボックス 34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下落合図書館建設の起債の満期一括償還などにより、前年度と比較して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7" name="直線コネクタ 366"/>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1270</xdr:rowOff>
    </xdr:to>
    <xdr:cxnSp macro="">
      <xdr:nvCxnSpPr>
        <xdr:cNvPr id="372" name="直線コネクタ 371"/>
        <xdr:cNvCxnSpPr/>
      </xdr:nvCxnSpPr>
      <xdr:spPr>
        <a:xfrm>
          <a:off x="3987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3"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4" name="フローチャート: 判断 373"/>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5" name="直線コネクタ 374"/>
        <xdr:cNvCxnSpPr/>
      </xdr:nvCxnSpPr>
      <xdr:spPr>
        <a:xfrm>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7" name="テキスト ボックス 37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78" name="直線コネクタ 377"/>
        <xdr:cNvCxnSpPr/>
      </xdr:nvCxnSpPr>
      <xdr:spPr>
        <a:xfrm>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127000</xdr:rowOff>
    </xdr:to>
    <xdr:cxnSp macro="">
      <xdr:nvCxnSpPr>
        <xdr:cNvPr id="381" name="直線コネクタ 380"/>
        <xdr:cNvCxnSpPr/>
      </xdr:nvCxnSpPr>
      <xdr:spPr>
        <a:xfrm flipV="1">
          <a:off x="1320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3" name="テキスト ボックス 382"/>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4" name="フローチャート: 判断 383"/>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5" name="テキスト ボックス 384"/>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1" name="楕円 39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2"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3" name="楕円 39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4" name="テキスト ボックス 393"/>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5" name="楕円 394"/>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6" name="テキスト ボックス 395"/>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7" name="楕円 396"/>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8" name="テキスト ボックス 397"/>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9" name="楕円 39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0" name="テキスト ボックス 399"/>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8" name="直線コネクタ 427"/>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9"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30" name="直線コネクタ 429"/>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31"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2" name="直線コネクタ 431"/>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80</xdr:row>
      <xdr:rowOff>50800</xdr:rowOff>
    </xdr:to>
    <xdr:cxnSp macro="">
      <xdr:nvCxnSpPr>
        <xdr:cNvPr id="433" name="直線コネクタ 432"/>
        <xdr:cNvCxnSpPr/>
      </xdr:nvCxnSpPr>
      <xdr:spPr>
        <a:xfrm flipV="1">
          <a:off x="15671800" y="13484861"/>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4"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5" name="フローチャート: 判断 434"/>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50800</xdr:rowOff>
    </xdr:to>
    <xdr:cxnSp macro="">
      <xdr:nvCxnSpPr>
        <xdr:cNvPr id="436" name="直線コネクタ 435"/>
        <xdr:cNvCxnSpPr/>
      </xdr:nvCxnSpPr>
      <xdr:spPr>
        <a:xfrm>
          <a:off x="14782800" y="13583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7" name="フローチャート: 判断 436"/>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8" name="テキスト ボックス 437"/>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39370</xdr:rowOff>
    </xdr:to>
    <xdr:cxnSp macro="">
      <xdr:nvCxnSpPr>
        <xdr:cNvPr id="439" name="直線コネクタ 438"/>
        <xdr:cNvCxnSpPr/>
      </xdr:nvCxnSpPr>
      <xdr:spPr>
        <a:xfrm>
          <a:off x="13893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40" name="フローチャート: 判断 439"/>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1" name="テキスト ボックス 440"/>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1270</xdr:rowOff>
    </xdr:to>
    <xdr:cxnSp macro="">
      <xdr:nvCxnSpPr>
        <xdr:cNvPr id="442" name="直線コネクタ 441"/>
        <xdr:cNvCxnSpPr/>
      </xdr:nvCxnSpPr>
      <xdr:spPr>
        <a:xfrm>
          <a:off x="13004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3" name="フローチャート: 判断 442"/>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4" name="テキスト ボックス 443"/>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5" name="フローチャート: 判断 444"/>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6" name="テキスト ボックス 445"/>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2" name="楕円 451"/>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3"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0</xdr:rowOff>
    </xdr:from>
    <xdr:to>
      <xdr:col>78</xdr:col>
      <xdr:colOff>120650</xdr:colOff>
      <xdr:row>80</xdr:row>
      <xdr:rowOff>101600</xdr:rowOff>
    </xdr:to>
    <xdr:sp macro="" textlink="">
      <xdr:nvSpPr>
        <xdr:cNvPr id="454" name="楕円 453"/>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86377</xdr:rowOff>
    </xdr:from>
    <xdr:ext cx="736600" cy="259045"/>
    <xdr:sp macro="" textlink="">
      <xdr:nvSpPr>
        <xdr:cNvPr id="455" name="テキスト ボックス 454"/>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56" name="楕円 455"/>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57" name="テキスト ボックス 45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8" name="楕円 457"/>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9" name="テキスト ボックス 45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60" name="楕円 459"/>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61" name="テキスト ボックス 460"/>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106350</xdr:rowOff>
    </xdr:from>
    <xdr:to>
      <xdr:col>29</xdr:col>
      <xdr:colOff>127000</xdr:colOff>
      <xdr:row>17</xdr:row>
      <xdr:rowOff>113502</xdr:rowOff>
    </xdr:to>
    <xdr:cxnSp macro="">
      <xdr:nvCxnSpPr>
        <xdr:cNvPr id="52" name="直線コネクタ 51"/>
        <xdr:cNvCxnSpPr/>
      </xdr:nvCxnSpPr>
      <xdr:spPr bwMode="auto">
        <a:xfrm flipV="1">
          <a:off x="5003800" y="3068625"/>
          <a:ext cx="6477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113502</xdr:rowOff>
    </xdr:from>
    <xdr:to>
      <xdr:col>26</xdr:col>
      <xdr:colOff>50800</xdr:colOff>
      <xdr:row>17</xdr:row>
      <xdr:rowOff>129634</xdr:rowOff>
    </xdr:to>
    <xdr:cxnSp macro="">
      <xdr:nvCxnSpPr>
        <xdr:cNvPr id="55" name="直線コネクタ 54"/>
        <xdr:cNvCxnSpPr/>
      </xdr:nvCxnSpPr>
      <xdr:spPr bwMode="auto">
        <a:xfrm flipV="1">
          <a:off x="4305300" y="3075777"/>
          <a:ext cx="6985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129634</xdr:rowOff>
    </xdr:from>
    <xdr:to>
      <xdr:col>22</xdr:col>
      <xdr:colOff>114300</xdr:colOff>
      <xdr:row>17</xdr:row>
      <xdr:rowOff>142458</xdr:rowOff>
    </xdr:to>
    <xdr:cxnSp macro="">
      <xdr:nvCxnSpPr>
        <xdr:cNvPr id="58" name="直線コネクタ 57"/>
        <xdr:cNvCxnSpPr/>
      </xdr:nvCxnSpPr>
      <xdr:spPr bwMode="auto">
        <a:xfrm flipV="1">
          <a:off x="3606800" y="3091909"/>
          <a:ext cx="6985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124083</xdr:rowOff>
    </xdr:from>
    <xdr:to>
      <xdr:col>18</xdr:col>
      <xdr:colOff>177800</xdr:colOff>
      <xdr:row>17</xdr:row>
      <xdr:rowOff>142458</xdr:rowOff>
    </xdr:to>
    <xdr:cxnSp macro="">
      <xdr:nvCxnSpPr>
        <xdr:cNvPr id="61" name="直線コネクタ 60"/>
        <xdr:cNvCxnSpPr/>
      </xdr:nvCxnSpPr>
      <xdr:spPr bwMode="auto">
        <a:xfrm>
          <a:off x="2908300" y="3086358"/>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55550</xdr:rowOff>
    </xdr:from>
    <xdr:to>
      <xdr:col>29</xdr:col>
      <xdr:colOff>177800</xdr:colOff>
      <xdr:row>17</xdr:row>
      <xdr:rowOff>157150</xdr:rowOff>
    </xdr:to>
    <xdr:sp macro="" textlink="">
      <xdr:nvSpPr>
        <xdr:cNvPr id="71" name="楕円 70"/>
        <xdr:cNvSpPr/>
      </xdr:nvSpPr>
      <xdr:spPr bwMode="auto">
        <a:xfrm>
          <a:off x="5600700" y="30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72077</xdr:rowOff>
    </xdr:from>
    <xdr:ext cx="762000" cy="259045"/>
    <xdr:sp macro="" textlink="">
      <xdr:nvSpPr>
        <xdr:cNvPr id="72" name="人口1人当たり決算額の推移該当値テキスト130"/>
        <xdr:cNvSpPr txBox="1"/>
      </xdr:nvSpPr>
      <xdr:spPr>
        <a:xfrm>
          <a:off x="5740400" y="28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62702</xdr:rowOff>
    </xdr:from>
    <xdr:to>
      <xdr:col>26</xdr:col>
      <xdr:colOff>101600</xdr:colOff>
      <xdr:row>17</xdr:row>
      <xdr:rowOff>164302</xdr:rowOff>
    </xdr:to>
    <xdr:sp macro="" textlink="">
      <xdr:nvSpPr>
        <xdr:cNvPr id="73" name="楕円 72"/>
        <xdr:cNvSpPr/>
      </xdr:nvSpPr>
      <xdr:spPr bwMode="auto">
        <a:xfrm>
          <a:off x="4953000" y="302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3029</xdr:rowOff>
    </xdr:from>
    <xdr:ext cx="736600" cy="259045"/>
    <xdr:sp macro="" textlink="">
      <xdr:nvSpPr>
        <xdr:cNvPr id="74" name="テキスト ボックス 73"/>
        <xdr:cNvSpPr txBox="1"/>
      </xdr:nvSpPr>
      <xdr:spPr>
        <a:xfrm>
          <a:off x="4622800" y="279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78834</xdr:rowOff>
    </xdr:from>
    <xdr:to>
      <xdr:col>22</xdr:col>
      <xdr:colOff>165100</xdr:colOff>
      <xdr:row>18</xdr:row>
      <xdr:rowOff>8984</xdr:rowOff>
    </xdr:to>
    <xdr:sp macro="" textlink="">
      <xdr:nvSpPr>
        <xdr:cNvPr id="75" name="楕円 74"/>
        <xdr:cNvSpPr/>
      </xdr:nvSpPr>
      <xdr:spPr bwMode="auto">
        <a:xfrm>
          <a:off x="42545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19161</xdr:rowOff>
    </xdr:from>
    <xdr:ext cx="762000" cy="259045"/>
    <xdr:sp macro="" textlink="">
      <xdr:nvSpPr>
        <xdr:cNvPr id="76" name="テキスト ボックス 75"/>
        <xdr:cNvSpPr txBox="1"/>
      </xdr:nvSpPr>
      <xdr:spPr>
        <a:xfrm>
          <a:off x="3924300" y="28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91658</xdr:rowOff>
    </xdr:from>
    <xdr:to>
      <xdr:col>19</xdr:col>
      <xdr:colOff>38100</xdr:colOff>
      <xdr:row>18</xdr:row>
      <xdr:rowOff>21808</xdr:rowOff>
    </xdr:to>
    <xdr:sp macro="" textlink="">
      <xdr:nvSpPr>
        <xdr:cNvPr id="77" name="楕円 76"/>
        <xdr:cNvSpPr/>
      </xdr:nvSpPr>
      <xdr:spPr bwMode="auto">
        <a:xfrm>
          <a:off x="35560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31985</xdr:rowOff>
    </xdr:from>
    <xdr:ext cx="762000" cy="259045"/>
    <xdr:sp macro="" textlink="">
      <xdr:nvSpPr>
        <xdr:cNvPr id="78" name="テキスト ボックス 77"/>
        <xdr:cNvSpPr txBox="1"/>
      </xdr:nvSpPr>
      <xdr:spPr>
        <a:xfrm>
          <a:off x="32258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73283</xdr:rowOff>
    </xdr:from>
    <xdr:to>
      <xdr:col>15</xdr:col>
      <xdr:colOff>101600</xdr:colOff>
      <xdr:row>18</xdr:row>
      <xdr:rowOff>3433</xdr:rowOff>
    </xdr:to>
    <xdr:sp macro="" textlink="">
      <xdr:nvSpPr>
        <xdr:cNvPr id="79" name="楕円 78"/>
        <xdr:cNvSpPr/>
      </xdr:nvSpPr>
      <xdr:spPr bwMode="auto">
        <a:xfrm>
          <a:off x="28575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13610</xdr:rowOff>
    </xdr:from>
    <xdr:ext cx="762000" cy="259045"/>
    <xdr:sp macro="" textlink="">
      <xdr:nvSpPr>
        <xdr:cNvPr id="80" name="テキスト ボックス 79"/>
        <xdr:cNvSpPr txBox="1"/>
      </xdr:nvSpPr>
      <xdr:spPr>
        <a:xfrm>
          <a:off x="2527300" y="280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38989</xdr:rowOff>
    </xdr:from>
    <xdr:to>
      <xdr:col>29</xdr:col>
      <xdr:colOff>127000</xdr:colOff>
      <xdr:row>36</xdr:row>
      <xdr:rowOff>86843</xdr:rowOff>
    </xdr:to>
    <xdr:cxnSp macro="">
      <xdr:nvCxnSpPr>
        <xdr:cNvPr id="111" name="直線コネクタ 110"/>
        <xdr:cNvCxnSpPr/>
      </xdr:nvCxnSpPr>
      <xdr:spPr bwMode="auto">
        <a:xfrm flipV="1">
          <a:off x="5003800" y="6992239"/>
          <a:ext cx="6477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86843</xdr:rowOff>
    </xdr:from>
    <xdr:to>
      <xdr:col>26</xdr:col>
      <xdr:colOff>50800</xdr:colOff>
      <xdr:row>36</xdr:row>
      <xdr:rowOff>94082</xdr:rowOff>
    </xdr:to>
    <xdr:cxnSp macro="">
      <xdr:nvCxnSpPr>
        <xdr:cNvPr id="114" name="直線コネクタ 113"/>
        <xdr:cNvCxnSpPr/>
      </xdr:nvCxnSpPr>
      <xdr:spPr bwMode="auto">
        <a:xfrm flipV="1">
          <a:off x="4305300" y="7040093"/>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94082</xdr:rowOff>
    </xdr:from>
    <xdr:to>
      <xdr:col>22</xdr:col>
      <xdr:colOff>114300</xdr:colOff>
      <xdr:row>36</xdr:row>
      <xdr:rowOff>155499</xdr:rowOff>
    </xdr:to>
    <xdr:cxnSp macro="">
      <xdr:nvCxnSpPr>
        <xdr:cNvPr id="117" name="直線コネクタ 116"/>
        <xdr:cNvCxnSpPr/>
      </xdr:nvCxnSpPr>
      <xdr:spPr bwMode="auto">
        <a:xfrm flipV="1">
          <a:off x="3606800" y="7047332"/>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151308</xdr:rowOff>
    </xdr:from>
    <xdr:to>
      <xdr:col>18</xdr:col>
      <xdr:colOff>177800</xdr:colOff>
      <xdr:row>36</xdr:row>
      <xdr:rowOff>155499</xdr:rowOff>
    </xdr:to>
    <xdr:cxnSp macro="">
      <xdr:nvCxnSpPr>
        <xdr:cNvPr id="120" name="直線コネクタ 119"/>
        <xdr:cNvCxnSpPr/>
      </xdr:nvCxnSpPr>
      <xdr:spPr bwMode="auto">
        <a:xfrm>
          <a:off x="2908300" y="7104558"/>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331089</xdr:rowOff>
    </xdr:from>
    <xdr:to>
      <xdr:col>29</xdr:col>
      <xdr:colOff>177800</xdr:colOff>
      <xdr:row>36</xdr:row>
      <xdr:rowOff>89789</xdr:rowOff>
    </xdr:to>
    <xdr:sp macro="" textlink="">
      <xdr:nvSpPr>
        <xdr:cNvPr id="130" name="楕円 129"/>
        <xdr:cNvSpPr/>
      </xdr:nvSpPr>
      <xdr:spPr bwMode="auto">
        <a:xfrm>
          <a:off x="5600700" y="69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303166</xdr:rowOff>
    </xdr:from>
    <xdr:ext cx="762000" cy="259045"/>
    <xdr:sp macro="" textlink="">
      <xdr:nvSpPr>
        <xdr:cNvPr id="131" name="人口1人当たり決算額の推移該当値テキスト445"/>
        <xdr:cNvSpPr txBox="1"/>
      </xdr:nvSpPr>
      <xdr:spPr>
        <a:xfrm>
          <a:off x="57404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36043</xdr:rowOff>
    </xdr:from>
    <xdr:to>
      <xdr:col>26</xdr:col>
      <xdr:colOff>101600</xdr:colOff>
      <xdr:row>36</xdr:row>
      <xdr:rowOff>137643</xdr:rowOff>
    </xdr:to>
    <xdr:sp macro="" textlink="">
      <xdr:nvSpPr>
        <xdr:cNvPr id="132" name="楕円 131"/>
        <xdr:cNvSpPr/>
      </xdr:nvSpPr>
      <xdr:spPr bwMode="auto">
        <a:xfrm>
          <a:off x="49530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122420</xdr:rowOff>
    </xdr:from>
    <xdr:ext cx="736600" cy="259045"/>
    <xdr:sp macro="" textlink="">
      <xdr:nvSpPr>
        <xdr:cNvPr id="133" name="テキスト ボックス 132"/>
        <xdr:cNvSpPr txBox="1"/>
      </xdr:nvSpPr>
      <xdr:spPr>
        <a:xfrm>
          <a:off x="4622800" y="70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43282</xdr:rowOff>
    </xdr:from>
    <xdr:to>
      <xdr:col>22</xdr:col>
      <xdr:colOff>165100</xdr:colOff>
      <xdr:row>36</xdr:row>
      <xdr:rowOff>144882</xdr:rowOff>
    </xdr:to>
    <xdr:sp macro="" textlink="">
      <xdr:nvSpPr>
        <xdr:cNvPr id="134" name="楕円 133"/>
        <xdr:cNvSpPr/>
      </xdr:nvSpPr>
      <xdr:spPr bwMode="auto">
        <a:xfrm>
          <a:off x="4254500" y="69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129659</xdr:rowOff>
    </xdr:from>
    <xdr:ext cx="762000" cy="259045"/>
    <xdr:sp macro="" textlink="">
      <xdr:nvSpPr>
        <xdr:cNvPr id="135" name="テキスト ボックス 134"/>
        <xdr:cNvSpPr txBox="1"/>
      </xdr:nvSpPr>
      <xdr:spPr>
        <a:xfrm>
          <a:off x="3924300" y="70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104699</xdr:rowOff>
    </xdr:from>
    <xdr:to>
      <xdr:col>19</xdr:col>
      <xdr:colOff>38100</xdr:colOff>
      <xdr:row>37</xdr:row>
      <xdr:rowOff>34849</xdr:rowOff>
    </xdr:to>
    <xdr:sp macro="" textlink="">
      <xdr:nvSpPr>
        <xdr:cNvPr id="136" name="楕円 135"/>
        <xdr:cNvSpPr/>
      </xdr:nvSpPr>
      <xdr:spPr bwMode="auto">
        <a:xfrm>
          <a:off x="35560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19626</xdr:rowOff>
    </xdr:from>
    <xdr:ext cx="762000" cy="259045"/>
    <xdr:sp macro="" textlink="">
      <xdr:nvSpPr>
        <xdr:cNvPr id="137" name="テキスト ボックス 136"/>
        <xdr:cNvSpPr txBox="1"/>
      </xdr:nvSpPr>
      <xdr:spPr>
        <a:xfrm>
          <a:off x="32258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100508</xdr:rowOff>
    </xdr:from>
    <xdr:to>
      <xdr:col>15</xdr:col>
      <xdr:colOff>101600</xdr:colOff>
      <xdr:row>37</xdr:row>
      <xdr:rowOff>30658</xdr:rowOff>
    </xdr:to>
    <xdr:sp macro="" textlink="">
      <xdr:nvSpPr>
        <xdr:cNvPr id="138" name="楕円 137"/>
        <xdr:cNvSpPr/>
      </xdr:nvSpPr>
      <xdr:spPr bwMode="auto">
        <a:xfrm>
          <a:off x="2857500" y="705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15435</xdr:rowOff>
    </xdr:from>
    <xdr:ext cx="762000" cy="259045"/>
    <xdr:sp macro="" textlink="">
      <xdr:nvSpPr>
        <xdr:cNvPr id="139" name="テキスト ボックス 138"/>
        <xdr:cNvSpPr txBox="1"/>
      </xdr:nvSpPr>
      <xdr:spPr>
        <a:xfrm>
          <a:off x="2527300" y="714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68268</xdr:rowOff>
    </xdr:from>
    <xdr:to>
      <xdr:col>24</xdr:col>
      <xdr:colOff>63500</xdr:colOff>
      <xdr:row>36</xdr:row>
      <xdr:rowOff>95025</xdr:rowOff>
    </xdr:to>
    <xdr:cxnSp macro="">
      <xdr:nvCxnSpPr>
        <xdr:cNvPr id="63" name="直線コネクタ 62"/>
        <xdr:cNvCxnSpPr/>
      </xdr:nvCxnSpPr>
      <xdr:spPr>
        <a:xfrm flipV="1">
          <a:off x="3797300" y="6240468"/>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95025</xdr:rowOff>
    </xdr:from>
    <xdr:to>
      <xdr:col>19</xdr:col>
      <xdr:colOff>177800</xdr:colOff>
      <xdr:row>36</xdr:row>
      <xdr:rowOff>107848</xdr:rowOff>
    </xdr:to>
    <xdr:cxnSp macro="">
      <xdr:nvCxnSpPr>
        <xdr:cNvPr id="66" name="直線コネクタ 65"/>
        <xdr:cNvCxnSpPr/>
      </xdr:nvCxnSpPr>
      <xdr:spPr>
        <a:xfrm flipV="1">
          <a:off x="2908300" y="6267225"/>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107848</xdr:rowOff>
    </xdr:from>
    <xdr:to>
      <xdr:col>15</xdr:col>
      <xdr:colOff>50800</xdr:colOff>
      <xdr:row>36</xdr:row>
      <xdr:rowOff>115588</xdr:rowOff>
    </xdr:to>
    <xdr:cxnSp macro="">
      <xdr:nvCxnSpPr>
        <xdr:cNvPr id="69" name="直線コネクタ 68"/>
        <xdr:cNvCxnSpPr/>
      </xdr:nvCxnSpPr>
      <xdr:spPr>
        <a:xfrm flipV="1">
          <a:off x="2019300" y="628004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110504</xdr:rowOff>
    </xdr:from>
    <xdr:to>
      <xdr:col>10</xdr:col>
      <xdr:colOff>114300</xdr:colOff>
      <xdr:row>36</xdr:row>
      <xdr:rowOff>115588</xdr:rowOff>
    </xdr:to>
    <xdr:cxnSp macro="">
      <xdr:nvCxnSpPr>
        <xdr:cNvPr id="72" name="直線コネクタ 71"/>
        <xdr:cNvCxnSpPr/>
      </xdr:nvCxnSpPr>
      <xdr:spPr>
        <a:xfrm>
          <a:off x="1130300" y="6282704"/>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17468</xdr:rowOff>
    </xdr:from>
    <xdr:to>
      <xdr:col>24</xdr:col>
      <xdr:colOff>114300</xdr:colOff>
      <xdr:row>36</xdr:row>
      <xdr:rowOff>119068</xdr:rowOff>
    </xdr:to>
    <xdr:sp macro="" textlink="">
      <xdr:nvSpPr>
        <xdr:cNvPr id="82" name="楕円 81"/>
        <xdr:cNvSpPr/>
      </xdr:nvSpPr>
      <xdr:spPr>
        <a:xfrm>
          <a:off x="4584700" y="61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40345</xdr:rowOff>
    </xdr:from>
    <xdr:ext cx="534377" cy="259045"/>
    <xdr:sp macro="" textlink="">
      <xdr:nvSpPr>
        <xdr:cNvPr id="83" name="人件費該当値テキスト"/>
        <xdr:cNvSpPr txBox="1"/>
      </xdr:nvSpPr>
      <xdr:spPr>
        <a:xfrm>
          <a:off x="4686300" y="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44225</xdr:rowOff>
    </xdr:from>
    <xdr:to>
      <xdr:col>20</xdr:col>
      <xdr:colOff>38100</xdr:colOff>
      <xdr:row>36</xdr:row>
      <xdr:rowOff>145825</xdr:rowOff>
    </xdr:to>
    <xdr:sp macro="" textlink="">
      <xdr:nvSpPr>
        <xdr:cNvPr id="84" name="楕円 83"/>
        <xdr:cNvSpPr/>
      </xdr:nvSpPr>
      <xdr:spPr>
        <a:xfrm>
          <a:off x="3746500" y="62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162352</xdr:rowOff>
    </xdr:from>
    <xdr:ext cx="534377" cy="259045"/>
    <xdr:sp macro="" textlink="">
      <xdr:nvSpPr>
        <xdr:cNvPr id="85" name="テキスト ボックス 84"/>
        <xdr:cNvSpPr txBox="1"/>
      </xdr:nvSpPr>
      <xdr:spPr>
        <a:xfrm>
          <a:off x="3530111" y="5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57048</xdr:rowOff>
    </xdr:from>
    <xdr:to>
      <xdr:col>15</xdr:col>
      <xdr:colOff>101600</xdr:colOff>
      <xdr:row>36</xdr:row>
      <xdr:rowOff>158648</xdr:rowOff>
    </xdr:to>
    <xdr:sp macro="" textlink="">
      <xdr:nvSpPr>
        <xdr:cNvPr id="86" name="楕円 85"/>
        <xdr:cNvSpPr/>
      </xdr:nvSpPr>
      <xdr:spPr>
        <a:xfrm>
          <a:off x="2857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3725</xdr:rowOff>
    </xdr:from>
    <xdr:ext cx="534377" cy="259045"/>
    <xdr:sp macro="" textlink="">
      <xdr:nvSpPr>
        <xdr:cNvPr id="87" name="テキスト ボックス 86"/>
        <xdr:cNvSpPr txBox="1"/>
      </xdr:nvSpPr>
      <xdr:spPr>
        <a:xfrm>
          <a:off x="2641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64788</xdr:rowOff>
    </xdr:from>
    <xdr:to>
      <xdr:col>10</xdr:col>
      <xdr:colOff>165100</xdr:colOff>
      <xdr:row>36</xdr:row>
      <xdr:rowOff>166388</xdr:rowOff>
    </xdr:to>
    <xdr:sp macro="" textlink="">
      <xdr:nvSpPr>
        <xdr:cNvPr id="88" name="楕円 87"/>
        <xdr:cNvSpPr/>
      </xdr:nvSpPr>
      <xdr:spPr>
        <a:xfrm>
          <a:off x="1968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11465</xdr:rowOff>
    </xdr:from>
    <xdr:ext cx="534377" cy="259045"/>
    <xdr:sp macro="" textlink="">
      <xdr:nvSpPr>
        <xdr:cNvPr id="89" name="テキスト ボックス 88"/>
        <xdr:cNvSpPr txBox="1"/>
      </xdr:nvSpPr>
      <xdr:spPr>
        <a:xfrm>
          <a:off x="1752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59704</xdr:rowOff>
    </xdr:from>
    <xdr:to>
      <xdr:col>6</xdr:col>
      <xdr:colOff>38100</xdr:colOff>
      <xdr:row>36</xdr:row>
      <xdr:rowOff>161304</xdr:rowOff>
    </xdr:to>
    <xdr:sp macro="" textlink="">
      <xdr:nvSpPr>
        <xdr:cNvPr id="90" name="楕円 89"/>
        <xdr:cNvSpPr/>
      </xdr:nvSpPr>
      <xdr:spPr>
        <a:xfrm>
          <a:off x="1079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6381</xdr:rowOff>
    </xdr:from>
    <xdr:ext cx="534377" cy="259045"/>
    <xdr:sp macro="" textlink="">
      <xdr:nvSpPr>
        <xdr:cNvPr id="91" name="テキスト ボックス 90"/>
        <xdr:cNvSpPr txBox="1"/>
      </xdr:nvSpPr>
      <xdr:spPr>
        <a:xfrm>
          <a:off x="863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72263</xdr:rowOff>
    </xdr:from>
    <xdr:to>
      <xdr:col>24</xdr:col>
      <xdr:colOff>63500</xdr:colOff>
      <xdr:row>57</xdr:row>
      <xdr:rowOff>88737</xdr:rowOff>
    </xdr:to>
    <xdr:cxnSp macro="">
      <xdr:nvCxnSpPr>
        <xdr:cNvPr id="121" name="直線コネクタ 120"/>
        <xdr:cNvCxnSpPr/>
      </xdr:nvCxnSpPr>
      <xdr:spPr>
        <a:xfrm flipV="1">
          <a:off x="3797300" y="9673463"/>
          <a:ext cx="838200" cy="18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88737</xdr:rowOff>
    </xdr:from>
    <xdr:to>
      <xdr:col>19</xdr:col>
      <xdr:colOff>177800</xdr:colOff>
      <xdr:row>57</xdr:row>
      <xdr:rowOff>133467</xdr:rowOff>
    </xdr:to>
    <xdr:cxnSp macro="">
      <xdr:nvCxnSpPr>
        <xdr:cNvPr id="124" name="直線コネクタ 123"/>
        <xdr:cNvCxnSpPr/>
      </xdr:nvCxnSpPr>
      <xdr:spPr>
        <a:xfrm flipV="1">
          <a:off x="2908300" y="9861387"/>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133467</xdr:rowOff>
    </xdr:from>
    <xdr:to>
      <xdr:col>15</xdr:col>
      <xdr:colOff>50800</xdr:colOff>
      <xdr:row>58</xdr:row>
      <xdr:rowOff>216</xdr:rowOff>
    </xdr:to>
    <xdr:cxnSp macro="">
      <xdr:nvCxnSpPr>
        <xdr:cNvPr id="127" name="直線コネクタ 126"/>
        <xdr:cNvCxnSpPr/>
      </xdr:nvCxnSpPr>
      <xdr:spPr>
        <a:xfrm flipV="1">
          <a:off x="2019300" y="9906117"/>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164153</xdr:rowOff>
    </xdr:from>
    <xdr:to>
      <xdr:col>10</xdr:col>
      <xdr:colOff>114300</xdr:colOff>
      <xdr:row>58</xdr:row>
      <xdr:rowOff>216</xdr:rowOff>
    </xdr:to>
    <xdr:cxnSp macro="">
      <xdr:nvCxnSpPr>
        <xdr:cNvPr id="130" name="直線コネクタ 129"/>
        <xdr:cNvCxnSpPr/>
      </xdr:nvCxnSpPr>
      <xdr:spPr>
        <a:xfrm>
          <a:off x="1130300" y="9936803"/>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21463</xdr:rowOff>
    </xdr:from>
    <xdr:to>
      <xdr:col>24</xdr:col>
      <xdr:colOff>114300</xdr:colOff>
      <xdr:row>56</xdr:row>
      <xdr:rowOff>123063</xdr:rowOff>
    </xdr:to>
    <xdr:sp macro="" textlink="">
      <xdr:nvSpPr>
        <xdr:cNvPr id="140" name="楕円 139"/>
        <xdr:cNvSpPr/>
      </xdr:nvSpPr>
      <xdr:spPr>
        <a:xfrm>
          <a:off x="4584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44340</xdr:rowOff>
    </xdr:from>
    <xdr:ext cx="599010" cy="259045"/>
    <xdr:sp macro="" textlink="">
      <xdr:nvSpPr>
        <xdr:cNvPr id="141" name="物件費該当値テキスト"/>
        <xdr:cNvSpPr txBox="1"/>
      </xdr:nvSpPr>
      <xdr:spPr>
        <a:xfrm>
          <a:off x="4686300" y="947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37937</xdr:rowOff>
    </xdr:from>
    <xdr:to>
      <xdr:col>20</xdr:col>
      <xdr:colOff>38100</xdr:colOff>
      <xdr:row>57</xdr:row>
      <xdr:rowOff>139537</xdr:rowOff>
    </xdr:to>
    <xdr:sp macro="" textlink="">
      <xdr:nvSpPr>
        <xdr:cNvPr id="142" name="楕円 141"/>
        <xdr:cNvSpPr/>
      </xdr:nvSpPr>
      <xdr:spPr>
        <a:xfrm>
          <a:off x="37465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156064</xdr:rowOff>
    </xdr:from>
    <xdr:ext cx="534377" cy="259045"/>
    <xdr:sp macro="" textlink="">
      <xdr:nvSpPr>
        <xdr:cNvPr id="143" name="テキスト ボックス 142"/>
        <xdr:cNvSpPr txBox="1"/>
      </xdr:nvSpPr>
      <xdr:spPr>
        <a:xfrm>
          <a:off x="3530111" y="958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82667</xdr:rowOff>
    </xdr:from>
    <xdr:to>
      <xdr:col>15</xdr:col>
      <xdr:colOff>101600</xdr:colOff>
      <xdr:row>58</xdr:row>
      <xdr:rowOff>12817</xdr:rowOff>
    </xdr:to>
    <xdr:sp macro="" textlink="">
      <xdr:nvSpPr>
        <xdr:cNvPr id="144" name="楕円 143"/>
        <xdr:cNvSpPr/>
      </xdr:nvSpPr>
      <xdr:spPr>
        <a:xfrm>
          <a:off x="2857500" y="98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29344</xdr:rowOff>
    </xdr:from>
    <xdr:ext cx="534377" cy="259045"/>
    <xdr:sp macro="" textlink="">
      <xdr:nvSpPr>
        <xdr:cNvPr id="145" name="テキスト ボックス 144"/>
        <xdr:cNvSpPr txBox="1"/>
      </xdr:nvSpPr>
      <xdr:spPr>
        <a:xfrm>
          <a:off x="2641111" y="96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120866</xdr:rowOff>
    </xdr:from>
    <xdr:to>
      <xdr:col>10</xdr:col>
      <xdr:colOff>165100</xdr:colOff>
      <xdr:row>58</xdr:row>
      <xdr:rowOff>51016</xdr:rowOff>
    </xdr:to>
    <xdr:sp macro="" textlink="">
      <xdr:nvSpPr>
        <xdr:cNvPr id="146" name="楕円 145"/>
        <xdr:cNvSpPr/>
      </xdr:nvSpPr>
      <xdr:spPr>
        <a:xfrm>
          <a:off x="1968500" y="98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67543</xdr:rowOff>
    </xdr:from>
    <xdr:ext cx="534377" cy="259045"/>
    <xdr:sp macro="" textlink="">
      <xdr:nvSpPr>
        <xdr:cNvPr id="147" name="テキスト ボックス 146"/>
        <xdr:cNvSpPr txBox="1"/>
      </xdr:nvSpPr>
      <xdr:spPr>
        <a:xfrm>
          <a:off x="1752111" y="9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113353</xdr:rowOff>
    </xdr:from>
    <xdr:to>
      <xdr:col>6</xdr:col>
      <xdr:colOff>38100</xdr:colOff>
      <xdr:row>58</xdr:row>
      <xdr:rowOff>43503</xdr:rowOff>
    </xdr:to>
    <xdr:sp macro="" textlink="">
      <xdr:nvSpPr>
        <xdr:cNvPr id="148" name="楕円 147"/>
        <xdr:cNvSpPr/>
      </xdr:nvSpPr>
      <xdr:spPr>
        <a:xfrm>
          <a:off x="1079500" y="9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60030</xdr:rowOff>
    </xdr:from>
    <xdr:ext cx="534377" cy="259045"/>
    <xdr:sp macro="" textlink="">
      <xdr:nvSpPr>
        <xdr:cNvPr id="149" name="テキスト ボックス 148"/>
        <xdr:cNvSpPr txBox="1"/>
      </xdr:nvSpPr>
      <xdr:spPr>
        <a:xfrm>
          <a:off x="863111" y="96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78893</xdr:rowOff>
    </xdr:from>
    <xdr:to>
      <xdr:col>24</xdr:col>
      <xdr:colOff>63500</xdr:colOff>
      <xdr:row>77</xdr:row>
      <xdr:rowOff>96038</xdr:rowOff>
    </xdr:to>
    <xdr:cxnSp macro="">
      <xdr:nvCxnSpPr>
        <xdr:cNvPr id="178" name="直線コネクタ 177"/>
        <xdr:cNvCxnSpPr/>
      </xdr:nvCxnSpPr>
      <xdr:spPr>
        <a:xfrm flipV="1">
          <a:off x="3797300" y="13280543"/>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96038</xdr:rowOff>
    </xdr:from>
    <xdr:to>
      <xdr:col>19</xdr:col>
      <xdr:colOff>177800</xdr:colOff>
      <xdr:row>77</xdr:row>
      <xdr:rowOff>113030</xdr:rowOff>
    </xdr:to>
    <xdr:cxnSp macro="">
      <xdr:nvCxnSpPr>
        <xdr:cNvPr id="181" name="直線コネクタ 180"/>
        <xdr:cNvCxnSpPr/>
      </xdr:nvCxnSpPr>
      <xdr:spPr>
        <a:xfrm flipV="1">
          <a:off x="2908300" y="1329768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85522</xdr:rowOff>
    </xdr:from>
    <xdr:to>
      <xdr:col>15</xdr:col>
      <xdr:colOff>50800</xdr:colOff>
      <xdr:row>77</xdr:row>
      <xdr:rowOff>113030</xdr:rowOff>
    </xdr:to>
    <xdr:cxnSp macro="">
      <xdr:nvCxnSpPr>
        <xdr:cNvPr id="184" name="直線コネクタ 183"/>
        <xdr:cNvCxnSpPr/>
      </xdr:nvCxnSpPr>
      <xdr:spPr>
        <a:xfrm>
          <a:off x="2019300" y="1328717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85522</xdr:rowOff>
    </xdr:from>
    <xdr:to>
      <xdr:col>10</xdr:col>
      <xdr:colOff>114300</xdr:colOff>
      <xdr:row>77</xdr:row>
      <xdr:rowOff>113945</xdr:rowOff>
    </xdr:to>
    <xdr:cxnSp macro="">
      <xdr:nvCxnSpPr>
        <xdr:cNvPr id="187" name="直線コネクタ 186"/>
        <xdr:cNvCxnSpPr/>
      </xdr:nvCxnSpPr>
      <xdr:spPr>
        <a:xfrm flipV="1">
          <a:off x="1130300" y="1328717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97" name="楕円 196"/>
        <xdr:cNvSpPr/>
      </xdr:nvSpPr>
      <xdr:spPr>
        <a:xfrm>
          <a:off x="45847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50970</xdr:rowOff>
    </xdr:from>
    <xdr:ext cx="469744" cy="259045"/>
    <xdr:sp macro="" textlink="">
      <xdr:nvSpPr>
        <xdr:cNvPr id="198" name="維持補修費該当値テキスト"/>
        <xdr:cNvSpPr txBox="1"/>
      </xdr:nvSpPr>
      <xdr:spPr>
        <a:xfrm>
          <a:off x="4686300" y="1308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45238</xdr:rowOff>
    </xdr:from>
    <xdr:to>
      <xdr:col>20</xdr:col>
      <xdr:colOff>38100</xdr:colOff>
      <xdr:row>77</xdr:row>
      <xdr:rowOff>146838</xdr:rowOff>
    </xdr:to>
    <xdr:sp macro="" textlink="">
      <xdr:nvSpPr>
        <xdr:cNvPr id="199" name="楕円 198"/>
        <xdr:cNvSpPr/>
      </xdr:nvSpPr>
      <xdr:spPr>
        <a:xfrm>
          <a:off x="3746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137965</xdr:rowOff>
    </xdr:from>
    <xdr:ext cx="469744" cy="259045"/>
    <xdr:sp macro="" textlink="">
      <xdr:nvSpPr>
        <xdr:cNvPr id="200" name="テキスト ボックス 199"/>
        <xdr:cNvSpPr txBox="1"/>
      </xdr:nvSpPr>
      <xdr:spPr>
        <a:xfrm>
          <a:off x="3562428" y="133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62230</xdr:rowOff>
    </xdr:from>
    <xdr:to>
      <xdr:col>15</xdr:col>
      <xdr:colOff>101600</xdr:colOff>
      <xdr:row>77</xdr:row>
      <xdr:rowOff>163830</xdr:rowOff>
    </xdr:to>
    <xdr:sp macro="" textlink="">
      <xdr:nvSpPr>
        <xdr:cNvPr id="201" name="楕円 200"/>
        <xdr:cNvSpPr/>
      </xdr:nvSpPr>
      <xdr:spPr>
        <a:xfrm>
          <a:off x="2857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154957</xdr:rowOff>
    </xdr:from>
    <xdr:ext cx="469744" cy="259045"/>
    <xdr:sp macro="" textlink="">
      <xdr:nvSpPr>
        <xdr:cNvPr id="202" name="テキスト ボックス 201"/>
        <xdr:cNvSpPr txBox="1"/>
      </xdr:nvSpPr>
      <xdr:spPr>
        <a:xfrm>
          <a:off x="2673428"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34722</xdr:rowOff>
    </xdr:from>
    <xdr:to>
      <xdr:col>10</xdr:col>
      <xdr:colOff>165100</xdr:colOff>
      <xdr:row>77</xdr:row>
      <xdr:rowOff>136322</xdr:rowOff>
    </xdr:to>
    <xdr:sp macro="" textlink="">
      <xdr:nvSpPr>
        <xdr:cNvPr id="203" name="楕円 202"/>
        <xdr:cNvSpPr/>
      </xdr:nvSpPr>
      <xdr:spPr>
        <a:xfrm>
          <a:off x="1968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152849</xdr:rowOff>
    </xdr:from>
    <xdr:ext cx="469744" cy="259045"/>
    <xdr:sp macro="" textlink="">
      <xdr:nvSpPr>
        <xdr:cNvPr id="204" name="テキスト ボックス 203"/>
        <xdr:cNvSpPr txBox="1"/>
      </xdr:nvSpPr>
      <xdr:spPr>
        <a:xfrm>
          <a:off x="1784428" y="130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63145</xdr:rowOff>
    </xdr:from>
    <xdr:to>
      <xdr:col>6</xdr:col>
      <xdr:colOff>38100</xdr:colOff>
      <xdr:row>77</xdr:row>
      <xdr:rowOff>164745</xdr:rowOff>
    </xdr:to>
    <xdr:sp macro="" textlink="">
      <xdr:nvSpPr>
        <xdr:cNvPr id="205" name="楕円 204"/>
        <xdr:cNvSpPr/>
      </xdr:nvSpPr>
      <xdr:spPr>
        <a:xfrm>
          <a:off x="1079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9822</xdr:rowOff>
    </xdr:from>
    <xdr:ext cx="469744" cy="259045"/>
    <xdr:sp macro="" textlink="">
      <xdr:nvSpPr>
        <xdr:cNvPr id="206" name="テキスト ボックス 205"/>
        <xdr:cNvSpPr txBox="1"/>
      </xdr:nvSpPr>
      <xdr:spPr>
        <a:xfrm>
          <a:off x="895428" y="130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23819</xdr:rowOff>
    </xdr:from>
    <xdr:to>
      <xdr:col>24</xdr:col>
      <xdr:colOff>63500</xdr:colOff>
      <xdr:row>95</xdr:row>
      <xdr:rowOff>143072</xdr:rowOff>
    </xdr:to>
    <xdr:cxnSp macro="">
      <xdr:nvCxnSpPr>
        <xdr:cNvPr id="236" name="直線コネクタ 235"/>
        <xdr:cNvCxnSpPr/>
      </xdr:nvCxnSpPr>
      <xdr:spPr>
        <a:xfrm flipV="1">
          <a:off x="3797300" y="15968669"/>
          <a:ext cx="838200" cy="4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143072</xdr:rowOff>
    </xdr:from>
    <xdr:to>
      <xdr:col>19</xdr:col>
      <xdr:colOff>177800</xdr:colOff>
      <xdr:row>96</xdr:row>
      <xdr:rowOff>105448</xdr:rowOff>
    </xdr:to>
    <xdr:cxnSp macro="">
      <xdr:nvCxnSpPr>
        <xdr:cNvPr id="239" name="直線コネクタ 238"/>
        <xdr:cNvCxnSpPr/>
      </xdr:nvCxnSpPr>
      <xdr:spPr>
        <a:xfrm flipV="1">
          <a:off x="2908300" y="16430822"/>
          <a:ext cx="889000" cy="1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105448</xdr:rowOff>
    </xdr:from>
    <xdr:to>
      <xdr:col>15</xdr:col>
      <xdr:colOff>50800</xdr:colOff>
      <xdr:row>97</xdr:row>
      <xdr:rowOff>24009</xdr:rowOff>
    </xdr:to>
    <xdr:cxnSp macro="">
      <xdr:nvCxnSpPr>
        <xdr:cNvPr id="242" name="直線コネクタ 241"/>
        <xdr:cNvCxnSpPr/>
      </xdr:nvCxnSpPr>
      <xdr:spPr>
        <a:xfrm flipV="1">
          <a:off x="2019300" y="16564648"/>
          <a:ext cx="8890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151949</xdr:rowOff>
    </xdr:from>
    <xdr:to>
      <xdr:col>10</xdr:col>
      <xdr:colOff>114300</xdr:colOff>
      <xdr:row>97</xdr:row>
      <xdr:rowOff>24009</xdr:rowOff>
    </xdr:to>
    <xdr:cxnSp macro="">
      <xdr:nvCxnSpPr>
        <xdr:cNvPr id="245" name="直線コネクタ 244"/>
        <xdr:cNvCxnSpPr/>
      </xdr:nvCxnSpPr>
      <xdr:spPr>
        <a:xfrm>
          <a:off x="1130300" y="16611149"/>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144469</xdr:rowOff>
    </xdr:from>
    <xdr:to>
      <xdr:col>24</xdr:col>
      <xdr:colOff>114300</xdr:colOff>
      <xdr:row>93</xdr:row>
      <xdr:rowOff>74619</xdr:rowOff>
    </xdr:to>
    <xdr:sp macro="" textlink="">
      <xdr:nvSpPr>
        <xdr:cNvPr id="255" name="楕円 254"/>
        <xdr:cNvSpPr/>
      </xdr:nvSpPr>
      <xdr:spPr>
        <a:xfrm>
          <a:off x="4584700" y="159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167346</xdr:rowOff>
    </xdr:from>
    <xdr:ext cx="599010" cy="259045"/>
    <xdr:sp macro="" textlink="">
      <xdr:nvSpPr>
        <xdr:cNvPr id="256" name="扶助費該当値テキスト"/>
        <xdr:cNvSpPr txBox="1"/>
      </xdr:nvSpPr>
      <xdr:spPr>
        <a:xfrm>
          <a:off x="4686300" y="1576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92272</xdr:rowOff>
    </xdr:from>
    <xdr:to>
      <xdr:col>20</xdr:col>
      <xdr:colOff>38100</xdr:colOff>
      <xdr:row>96</xdr:row>
      <xdr:rowOff>22422</xdr:rowOff>
    </xdr:to>
    <xdr:sp macro="" textlink="">
      <xdr:nvSpPr>
        <xdr:cNvPr id="257" name="楕円 256"/>
        <xdr:cNvSpPr/>
      </xdr:nvSpPr>
      <xdr:spPr>
        <a:xfrm>
          <a:off x="3746500" y="163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38949</xdr:rowOff>
    </xdr:from>
    <xdr:ext cx="599010" cy="259045"/>
    <xdr:sp macro="" textlink="">
      <xdr:nvSpPr>
        <xdr:cNvPr id="258" name="テキスト ボックス 257"/>
        <xdr:cNvSpPr txBox="1"/>
      </xdr:nvSpPr>
      <xdr:spPr>
        <a:xfrm>
          <a:off x="3497795" y="1615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54648</xdr:rowOff>
    </xdr:from>
    <xdr:to>
      <xdr:col>15</xdr:col>
      <xdr:colOff>101600</xdr:colOff>
      <xdr:row>96</xdr:row>
      <xdr:rowOff>156248</xdr:rowOff>
    </xdr:to>
    <xdr:sp macro="" textlink="">
      <xdr:nvSpPr>
        <xdr:cNvPr id="259" name="楕円 258"/>
        <xdr:cNvSpPr/>
      </xdr:nvSpPr>
      <xdr:spPr>
        <a:xfrm>
          <a:off x="2857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1325</xdr:rowOff>
    </xdr:from>
    <xdr:ext cx="599010" cy="259045"/>
    <xdr:sp macro="" textlink="">
      <xdr:nvSpPr>
        <xdr:cNvPr id="260" name="テキスト ボックス 259"/>
        <xdr:cNvSpPr txBox="1"/>
      </xdr:nvSpPr>
      <xdr:spPr>
        <a:xfrm>
          <a:off x="2608795" y="162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144659</xdr:rowOff>
    </xdr:from>
    <xdr:to>
      <xdr:col>10</xdr:col>
      <xdr:colOff>165100</xdr:colOff>
      <xdr:row>97</xdr:row>
      <xdr:rowOff>74809</xdr:rowOff>
    </xdr:to>
    <xdr:sp macro="" textlink="">
      <xdr:nvSpPr>
        <xdr:cNvPr id="261" name="楕円 260"/>
        <xdr:cNvSpPr/>
      </xdr:nvSpPr>
      <xdr:spPr>
        <a:xfrm>
          <a:off x="1968500" y="166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91336</xdr:rowOff>
    </xdr:from>
    <xdr:ext cx="599010" cy="259045"/>
    <xdr:sp macro="" textlink="">
      <xdr:nvSpPr>
        <xdr:cNvPr id="262" name="テキスト ボックス 261"/>
        <xdr:cNvSpPr txBox="1"/>
      </xdr:nvSpPr>
      <xdr:spPr>
        <a:xfrm>
          <a:off x="1719795" y="163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101149</xdr:rowOff>
    </xdr:from>
    <xdr:to>
      <xdr:col>6</xdr:col>
      <xdr:colOff>38100</xdr:colOff>
      <xdr:row>97</xdr:row>
      <xdr:rowOff>31299</xdr:rowOff>
    </xdr:to>
    <xdr:sp macro="" textlink="">
      <xdr:nvSpPr>
        <xdr:cNvPr id="263" name="楕円 262"/>
        <xdr:cNvSpPr/>
      </xdr:nvSpPr>
      <xdr:spPr>
        <a:xfrm>
          <a:off x="1079500" y="165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47826</xdr:rowOff>
    </xdr:from>
    <xdr:ext cx="599010" cy="259045"/>
    <xdr:sp macro="" textlink="">
      <xdr:nvSpPr>
        <xdr:cNvPr id="264" name="テキスト ボックス 263"/>
        <xdr:cNvSpPr txBox="1"/>
      </xdr:nvSpPr>
      <xdr:spPr>
        <a:xfrm>
          <a:off x="830795" y="163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43427</xdr:rowOff>
    </xdr:from>
    <xdr:to>
      <xdr:col>55</xdr:col>
      <xdr:colOff>0</xdr:colOff>
      <xdr:row>37</xdr:row>
      <xdr:rowOff>75202</xdr:rowOff>
    </xdr:to>
    <xdr:cxnSp macro="">
      <xdr:nvCxnSpPr>
        <xdr:cNvPr id="295" name="直線コネクタ 294"/>
        <xdr:cNvCxnSpPr/>
      </xdr:nvCxnSpPr>
      <xdr:spPr>
        <a:xfrm>
          <a:off x="9639300" y="5358377"/>
          <a:ext cx="838200" cy="10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43427</xdr:rowOff>
    </xdr:from>
    <xdr:to>
      <xdr:col>50</xdr:col>
      <xdr:colOff>114300</xdr:colOff>
      <xdr:row>38</xdr:row>
      <xdr:rowOff>8113</xdr:rowOff>
    </xdr:to>
    <xdr:cxnSp macro="">
      <xdr:nvCxnSpPr>
        <xdr:cNvPr id="298" name="直線コネクタ 297"/>
        <xdr:cNvCxnSpPr/>
      </xdr:nvCxnSpPr>
      <xdr:spPr>
        <a:xfrm flipV="1">
          <a:off x="8750300" y="5358377"/>
          <a:ext cx="889000" cy="11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8113</xdr:rowOff>
    </xdr:from>
    <xdr:to>
      <xdr:col>45</xdr:col>
      <xdr:colOff>177800</xdr:colOff>
      <xdr:row>38</xdr:row>
      <xdr:rowOff>9812</xdr:rowOff>
    </xdr:to>
    <xdr:cxnSp macro="">
      <xdr:nvCxnSpPr>
        <xdr:cNvPr id="301" name="直線コネクタ 300"/>
        <xdr:cNvCxnSpPr/>
      </xdr:nvCxnSpPr>
      <xdr:spPr>
        <a:xfrm flipV="1">
          <a:off x="7861300" y="652321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9812</xdr:rowOff>
    </xdr:from>
    <xdr:to>
      <xdr:col>41</xdr:col>
      <xdr:colOff>50800</xdr:colOff>
      <xdr:row>38</xdr:row>
      <xdr:rowOff>39192</xdr:rowOff>
    </xdr:to>
    <xdr:cxnSp macro="">
      <xdr:nvCxnSpPr>
        <xdr:cNvPr id="304" name="直線コネクタ 303"/>
        <xdr:cNvCxnSpPr/>
      </xdr:nvCxnSpPr>
      <xdr:spPr>
        <a:xfrm flipV="1">
          <a:off x="6972300" y="6524912"/>
          <a:ext cx="889000" cy="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24402</xdr:rowOff>
    </xdr:from>
    <xdr:to>
      <xdr:col>55</xdr:col>
      <xdr:colOff>50800</xdr:colOff>
      <xdr:row>37</xdr:row>
      <xdr:rowOff>126002</xdr:rowOff>
    </xdr:to>
    <xdr:sp macro="" textlink="">
      <xdr:nvSpPr>
        <xdr:cNvPr id="314" name="楕円 313"/>
        <xdr:cNvSpPr/>
      </xdr:nvSpPr>
      <xdr:spPr>
        <a:xfrm>
          <a:off x="10426700" y="63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47279</xdr:rowOff>
    </xdr:from>
    <xdr:ext cx="534377" cy="259045"/>
    <xdr:sp macro="" textlink="">
      <xdr:nvSpPr>
        <xdr:cNvPr id="315" name="補助費等該当値テキスト"/>
        <xdr:cNvSpPr txBox="1"/>
      </xdr:nvSpPr>
      <xdr:spPr>
        <a:xfrm>
          <a:off x="10528300" y="62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164077</xdr:rowOff>
    </xdr:from>
    <xdr:to>
      <xdr:col>50</xdr:col>
      <xdr:colOff>165100</xdr:colOff>
      <xdr:row>31</xdr:row>
      <xdr:rowOff>94227</xdr:rowOff>
    </xdr:to>
    <xdr:sp macro="" textlink="">
      <xdr:nvSpPr>
        <xdr:cNvPr id="316" name="楕円 315"/>
        <xdr:cNvSpPr/>
      </xdr:nvSpPr>
      <xdr:spPr>
        <a:xfrm>
          <a:off x="9588500" y="5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110754</xdr:rowOff>
    </xdr:from>
    <xdr:ext cx="599010" cy="259045"/>
    <xdr:sp macro="" textlink="">
      <xdr:nvSpPr>
        <xdr:cNvPr id="317" name="テキスト ボックス 316"/>
        <xdr:cNvSpPr txBox="1"/>
      </xdr:nvSpPr>
      <xdr:spPr>
        <a:xfrm>
          <a:off x="9339795" y="508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128763</xdr:rowOff>
    </xdr:from>
    <xdr:to>
      <xdr:col>46</xdr:col>
      <xdr:colOff>38100</xdr:colOff>
      <xdr:row>38</xdr:row>
      <xdr:rowOff>58913</xdr:rowOff>
    </xdr:to>
    <xdr:sp macro="" textlink="">
      <xdr:nvSpPr>
        <xdr:cNvPr id="318" name="楕円 317"/>
        <xdr:cNvSpPr/>
      </xdr:nvSpPr>
      <xdr:spPr>
        <a:xfrm>
          <a:off x="8699500" y="6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75440</xdr:rowOff>
    </xdr:from>
    <xdr:ext cx="534377" cy="259045"/>
    <xdr:sp macro="" textlink="">
      <xdr:nvSpPr>
        <xdr:cNvPr id="319" name="テキスト ボックス 318"/>
        <xdr:cNvSpPr txBox="1"/>
      </xdr:nvSpPr>
      <xdr:spPr>
        <a:xfrm>
          <a:off x="8483111" y="62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130462</xdr:rowOff>
    </xdr:from>
    <xdr:to>
      <xdr:col>41</xdr:col>
      <xdr:colOff>101600</xdr:colOff>
      <xdr:row>38</xdr:row>
      <xdr:rowOff>60612</xdr:rowOff>
    </xdr:to>
    <xdr:sp macro="" textlink="">
      <xdr:nvSpPr>
        <xdr:cNvPr id="320" name="楕円 319"/>
        <xdr:cNvSpPr/>
      </xdr:nvSpPr>
      <xdr:spPr>
        <a:xfrm>
          <a:off x="7810500" y="6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77139</xdr:rowOff>
    </xdr:from>
    <xdr:ext cx="534377" cy="259045"/>
    <xdr:sp macro="" textlink="">
      <xdr:nvSpPr>
        <xdr:cNvPr id="321" name="テキスト ボックス 320"/>
        <xdr:cNvSpPr txBox="1"/>
      </xdr:nvSpPr>
      <xdr:spPr>
        <a:xfrm>
          <a:off x="7594111" y="62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159842</xdr:rowOff>
    </xdr:from>
    <xdr:to>
      <xdr:col>36</xdr:col>
      <xdr:colOff>165100</xdr:colOff>
      <xdr:row>38</xdr:row>
      <xdr:rowOff>89992</xdr:rowOff>
    </xdr:to>
    <xdr:sp macro="" textlink="">
      <xdr:nvSpPr>
        <xdr:cNvPr id="322" name="楕円 321"/>
        <xdr:cNvSpPr/>
      </xdr:nvSpPr>
      <xdr:spPr>
        <a:xfrm>
          <a:off x="6921500" y="65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106519</xdr:rowOff>
    </xdr:from>
    <xdr:ext cx="534377" cy="259045"/>
    <xdr:sp macro="" textlink="">
      <xdr:nvSpPr>
        <xdr:cNvPr id="323" name="テキスト ボックス 322"/>
        <xdr:cNvSpPr txBox="1"/>
      </xdr:nvSpPr>
      <xdr:spPr>
        <a:xfrm>
          <a:off x="6705111" y="62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18871</xdr:rowOff>
    </xdr:from>
    <xdr:to>
      <xdr:col>55</xdr:col>
      <xdr:colOff>0</xdr:colOff>
      <xdr:row>58</xdr:row>
      <xdr:rowOff>28098</xdr:rowOff>
    </xdr:to>
    <xdr:cxnSp macro="">
      <xdr:nvCxnSpPr>
        <xdr:cNvPr id="350" name="直線コネクタ 349"/>
        <xdr:cNvCxnSpPr/>
      </xdr:nvCxnSpPr>
      <xdr:spPr>
        <a:xfrm flipV="1">
          <a:off x="9639300" y="9962971"/>
          <a:ext cx="8382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51"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5041</xdr:rowOff>
    </xdr:from>
    <xdr:to>
      <xdr:col>50</xdr:col>
      <xdr:colOff>114300</xdr:colOff>
      <xdr:row>58</xdr:row>
      <xdr:rowOff>28098</xdr:rowOff>
    </xdr:to>
    <xdr:cxnSp macro="">
      <xdr:nvCxnSpPr>
        <xdr:cNvPr id="353" name="直線コネクタ 352"/>
        <xdr:cNvCxnSpPr/>
      </xdr:nvCxnSpPr>
      <xdr:spPr>
        <a:xfrm>
          <a:off x="8750300" y="99491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5" name="テキスト ボックス 354"/>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5041</xdr:rowOff>
    </xdr:from>
    <xdr:to>
      <xdr:col>45</xdr:col>
      <xdr:colOff>177800</xdr:colOff>
      <xdr:row>58</xdr:row>
      <xdr:rowOff>21175</xdr:rowOff>
    </xdr:to>
    <xdr:cxnSp macro="">
      <xdr:nvCxnSpPr>
        <xdr:cNvPr id="356" name="直線コネクタ 355"/>
        <xdr:cNvCxnSpPr/>
      </xdr:nvCxnSpPr>
      <xdr:spPr>
        <a:xfrm flipV="1">
          <a:off x="7861300" y="9949141"/>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8" name="テキスト ボックス 357"/>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19562</xdr:rowOff>
    </xdr:from>
    <xdr:to>
      <xdr:col>41</xdr:col>
      <xdr:colOff>50800</xdr:colOff>
      <xdr:row>58</xdr:row>
      <xdr:rowOff>21175</xdr:rowOff>
    </xdr:to>
    <xdr:cxnSp macro="">
      <xdr:nvCxnSpPr>
        <xdr:cNvPr id="359" name="直線コネクタ 358"/>
        <xdr:cNvCxnSpPr/>
      </xdr:nvCxnSpPr>
      <xdr:spPr>
        <a:xfrm>
          <a:off x="6972300" y="9963662"/>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61" name="テキスト ボックス 360"/>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3" name="テキスト ボックス 362"/>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139521</xdr:rowOff>
    </xdr:from>
    <xdr:to>
      <xdr:col>55</xdr:col>
      <xdr:colOff>50800</xdr:colOff>
      <xdr:row>58</xdr:row>
      <xdr:rowOff>69671</xdr:rowOff>
    </xdr:to>
    <xdr:sp macro="" textlink="">
      <xdr:nvSpPr>
        <xdr:cNvPr id="369" name="楕円 368"/>
        <xdr:cNvSpPr/>
      </xdr:nvSpPr>
      <xdr:spPr>
        <a:xfrm>
          <a:off x="10426700" y="99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54448</xdr:rowOff>
    </xdr:from>
    <xdr:ext cx="534377" cy="259045"/>
    <xdr:sp macro="" textlink="">
      <xdr:nvSpPr>
        <xdr:cNvPr id="370" name="普通建設事業費該当値テキスト"/>
        <xdr:cNvSpPr txBox="1"/>
      </xdr:nvSpPr>
      <xdr:spPr>
        <a:xfrm>
          <a:off x="10528300" y="98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148748</xdr:rowOff>
    </xdr:from>
    <xdr:to>
      <xdr:col>50</xdr:col>
      <xdr:colOff>165100</xdr:colOff>
      <xdr:row>58</xdr:row>
      <xdr:rowOff>78898</xdr:rowOff>
    </xdr:to>
    <xdr:sp macro="" textlink="">
      <xdr:nvSpPr>
        <xdr:cNvPr id="371" name="楕円 370"/>
        <xdr:cNvSpPr/>
      </xdr:nvSpPr>
      <xdr:spPr>
        <a:xfrm>
          <a:off x="9588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70025</xdr:rowOff>
    </xdr:from>
    <xdr:ext cx="534377" cy="259045"/>
    <xdr:sp macro="" textlink="">
      <xdr:nvSpPr>
        <xdr:cNvPr id="372" name="テキスト ボックス 371"/>
        <xdr:cNvSpPr txBox="1"/>
      </xdr:nvSpPr>
      <xdr:spPr>
        <a:xfrm>
          <a:off x="9372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125691</xdr:rowOff>
    </xdr:from>
    <xdr:to>
      <xdr:col>46</xdr:col>
      <xdr:colOff>38100</xdr:colOff>
      <xdr:row>58</xdr:row>
      <xdr:rowOff>55841</xdr:rowOff>
    </xdr:to>
    <xdr:sp macro="" textlink="">
      <xdr:nvSpPr>
        <xdr:cNvPr id="373" name="楕円 372"/>
        <xdr:cNvSpPr/>
      </xdr:nvSpPr>
      <xdr:spPr>
        <a:xfrm>
          <a:off x="8699500" y="98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46968</xdr:rowOff>
    </xdr:from>
    <xdr:ext cx="534377" cy="259045"/>
    <xdr:sp macro="" textlink="">
      <xdr:nvSpPr>
        <xdr:cNvPr id="374" name="テキスト ボックス 373"/>
        <xdr:cNvSpPr txBox="1"/>
      </xdr:nvSpPr>
      <xdr:spPr>
        <a:xfrm>
          <a:off x="8483111" y="99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141825</xdr:rowOff>
    </xdr:from>
    <xdr:to>
      <xdr:col>41</xdr:col>
      <xdr:colOff>101600</xdr:colOff>
      <xdr:row>58</xdr:row>
      <xdr:rowOff>71975</xdr:rowOff>
    </xdr:to>
    <xdr:sp macro="" textlink="">
      <xdr:nvSpPr>
        <xdr:cNvPr id="375" name="楕円 374"/>
        <xdr:cNvSpPr/>
      </xdr:nvSpPr>
      <xdr:spPr>
        <a:xfrm>
          <a:off x="7810500" y="991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63102</xdr:rowOff>
    </xdr:from>
    <xdr:ext cx="534377" cy="259045"/>
    <xdr:sp macro="" textlink="">
      <xdr:nvSpPr>
        <xdr:cNvPr id="376" name="テキスト ボックス 375"/>
        <xdr:cNvSpPr txBox="1"/>
      </xdr:nvSpPr>
      <xdr:spPr>
        <a:xfrm>
          <a:off x="7594111" y="1000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140212</xdr:rowOff>
    </xdr:from>
    <xdr:to>
      <xdr:col>36</xdr:col>
      <xdr:colOff>165100</xdr:colOff>
      <xdr:row>58</xdr:row>
      <xdr:rowOff>70362</xdr:rowOff>
    </xdr:to>
    <xdr:sp macro="" textlink="">
      <xdr:nvSpPr>
        <xdr:cNvPr id="377" name="楕円 376"/>
        <xdr:cNvSpPr/>
      </xdr:nvSpPr>
      <xdr:spPr>
        <a:xfrm>
          <a:off x="6921500" y="99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61489</xdr:rowOff>
    </xdr:from>
    <xdr:ext cx="534377" cy="259045"/>
    <xdr:sp macro="" textlink="">
      <xdr:nvSpPr>
        <xdr:cNvPr id="378" name="テキスト ボックス 377"/>
        <xdr:cNvSpPr txBox="1"/>
      </xdr:nvSpPr>
      <xdr:spPr>
        <a:xfrm>
          <a:off x="6705111" y="100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15760</xdr:rowOff>
    </xdr:from>
    <xdr:to>
      <xdr:col>55</xdr:col>
      <xdr:colOff>0</xdr:colOff>
      <xdr:row>79</xdr:row>
      <xdr:rowOff>43098</xdr:rowOff>
    </xdr:to>
    <xdr:cxnSp macro="">
      <xdr:nvCxnSpPr>
        <xdr:cNvPr id="407" name="直線コネクタ 406"/>
        <xdr:cNvCxnSpPr/>
      </xdr:nvCxnSpPr>
      <xdr:spPr>
        <a:xfrm>
          <a:off x="9639300" y="13560310"/>
          <a:ext cx="838200" cy="2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15760</xdr:rowOff>
    </xdr:from>
    <xdr:to>
      <xdr:col>50</xdr:col>
      <xdr:colOff>114300</xdr:colOff>
      <xdr:row>79</xdr:row>
      <xdr:rowOff>19647</xdr:rowOff>
    </xdr:to>
    <xdr:cxnSp macro="">
      <xdr:nvCxnSpPr>
        <xdr:cNvPr id="410" name="直線コネクタ 409"/>
        <xdr:cNvCxnSpPr/>
      </xdr:nvCxnSpPr>
      <xdr:spPr>
        <a:xfrm flipV="1">
          <a:off x="8750300" y="1356031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2" name="テキスト ボックス 411"/>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15246</xdr:rowOff>
    </xdr:from>
    <xdr:to>
      <xdr:col>45</xdr:col>
      <xdr:colOff>177800</xdr:colOff>
      <xdr:row>79</xdr:row>
      <xdr:rowOff>19647</xdr:rowOff>
    </xdr:to>
    <xdr:cxnSp macro="">
      <xdr:nvCxnSpPr>
        <xdr:cNvPr id="413" name="直線コネクタ 412"/>
        <xdr:cNvCxnSpPr/>
      </xdr:nvCxnSpPr>
      <xdr:spPr>
        <a:xfrm>
          <a:off x="7861300" y="13559796"/>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5" name="テキスト ボックス 414"/>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118763</xdr:rowOff>
    </xdr:from>
    <xdr:to>
      <xdr:col>41</xdr:col>
      <xdr:colOff>50800</xdr:colOff>
      <xdr:row>79</xdr:row>
      <xdr:rowOff>15246</xdr:rowOff>
    </xdr:to>
    <xdr:cxnSp macro="">
      <xdr:nvCxnSpPr>
        <xdr:cNvPr id="416" name="直線コネクタ 415"/>
        <xdr:cNvCxnSpPr/>
      </xdr:nvCxnSpPr>
      <xdr:spPr>
        <a:xfrm>
          <a:off x="6972300" y="13491863"/>
          <a:ext cx="889000" cy="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8" name="テキスト ボックス 417"/>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163748</xdr:rowOff>
    </xdr:from>
    <xdr:to>
      <xdr:col>55</xdr:col>
      <xdr:colOff>50800</xdr:colOff>
      <xdr:row>79</xdr:row>
      <xdr:rowOff>93898</xdr:rowOff>
    </xdr:to>
    <xdr:sp macro="" textlink="">
      <xdr:nvSpPr>
        <xdr:cNvPr id="426" name="楕円 425"/>
        <xdr:cNvSpPr/>
      </xdr:nvSpPr>
      <xdr:spPr>
        <a:xfrm>
          <a:off x="10426700" y="13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78675</xdr:rowOff>
    </xdr:from>
    <xdr:ext cx="313932" cy="259045"/>
    <xdr:sp macro="" textlink="">
      <xdr:nvSpPr>
        <xdr:cNvPr id="427" name="普通建設事業費 （ うち新規整備　）該当値テキスト"/>
        <xdr:cNvSpPr txBox="1"/>
      </xdr:nvSpPr>
      <xdr:spPr>
        <a:xfrm>
          <a:off x="10528300" y="13451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136410</xdr:rowOff>
    </xdr:from>
    <xdr:to>
      <xdr:col>50</xdr:col>
      <xdr:colOff>165100</xdr:colOff>
      <xdr:row>79</xdr:row>
      <xdr:rowOff>66560</xdr:rowOff>
    </xdr:to>
    <xdr:sp macro="" textlink="">
      <xdr:nvSpPr>
        <xdr:cNvPr id="428" name="楕円 427"/>
        <xdr:cNvSpPr/>
      </xdr:nvSpPr>
      <xdr:spPr>
        <a:xfrm>
          <a:off x="9588500" y="135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57687</xdr:rowOff>
    </xdr:from>
    <xdr:ext cx="469744" cy="259045"/>
    <xdr:sp macro="" textlink="">
      <xdr:nvSpPr>
        <xdr:cNvPr id="429" name="テキスト ボックス 428"/>
        <xdr:cNvSpPr txBox="1"/>
      </xdr:nvSpPr>
      <xdr:spPr>
        <a:xfrm>
          <a:off x="9404428" y="136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140297</xdr:rowOff>
    </xdr:from>
    <xdr:to>
      <xdr:col>46</xdr:col>
      <xdr:colOff>38100</xdr:colOff>
      <xdr:row>79</xdr:row>
      <xdr:rowOff>70447</xdr:rowOff>
    </xdr:to>
    <xdr:sp macro="" textlink="">
      <xdr:nvSpPr>
        <xdr:cNvPr id="430" name="楕円 429"/>
        <xdr:cNvSpPr/>
      </xdr:nvSpPr>
      <xdr:spPr>
        <a:xfrm>
          <a:off x="8699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61574</xdr:rowOff>
    </xdr:from>
    <xdr:ext cx="469744" cy="259045"/>
    <xdr:sp macro="" textlink="">
      <xdr:nvSpPr>
        <xdr:cNvPr id="431" name="テキスト ボックス 430"/>
        <xdr:cNvSpPr txBox="1"/>
      </xdr:nvSpPr>
      <xdr:spPr>
        <a:xfrm>
          <a:off x="8515428" y="1360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135896</xdr:rowOff>
    </xdr:from>
    <xdr:to>
      <xdr:col>41</xdr:col>
      <xdr:colOff>101600</xdr:colOff>
      <xdr:row>79</xdr:row>
      <xdr:rowOff>66046</xdr:rowOff>
    </xdr:to>
    <xdr:sp macro="" textlink="">
      <xdr:nvSpPr>
        <xdr:cNvPr id="432" name="楕円 431"/>
        <xdr:cNvSpPr/>
      </xdr:nvSpPr>
      <xdr:spPr>
        <a:xfrm>
          <a:off x="7810500" y="13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57173</xdr:rowOff>
    </xdr:from>
    <xdr:ext cx="469744" cy="259045"/>
    <xdr:sp macro="" textlink="">
      <xdr:nvSpPr>
        <xdr:cNvPr id="433" name="テキスト ボックス 432"/>
        <xdr:cNvSpPr txBox="1"/>
      </xdr:nvSpPr>
      <xdr:spPr>
        <a:xfrm>
          <a:off x="7626428" y="13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67963</xdr:rowOff>
    </xdr:from>
    <xdr:to>
      <xdr:col>36</xdr:col>
      <xdr:colOff>165100</xdr:colOff>
      <xdr:row>78</xdr:row>
      <xdr:rowOff>169563</xdr:rowOff>
    </xdr:to>
    <xdr:sp macro="" textlink="">
      <xdr:nvSpPr>
        <xdr:cNvPr id="434" name="楕円 433"/>
        <xdr:cNvSpPr/>
      </xdr:nvSpPr>
      <xdr:spPr>
        <a:xfrm>
          <a:off x="6921500" y="13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160690</xdr:rowOff>
    </xdr:from>
    <xdr:ext cx="469744" cy="259045"/>
    <xdr:sp macro="" textlink="">
      <xdr:nvSpPr>
        <xdr:cNvPr id="435" name="テキスト ボックス 434"/>
        <xdr:cNvSpPr txBox="1"/>
      </xdr:nvSpPr>
      <xdr:spPr>
        <a:xfrm>
          <a:off x="6737428" y="135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77673</xdr:rowOff>
    </xdr:from>
    <xdr:to>
      <xdr:col>55</xdr:col>
      <xdr:colOff>0</xdr:colOff>
      <xdr:row>97</xdr:row>
      <xdr:rowOff>84817</xdr:rowOff>
    </xdr:to>
    <xdr:cxnSp macro="">
      <xdr:nvCxnSpPr>
        <xdr:cNvPr id="464" name="直線コネクタ 463"/>
        <xdr:cNvCxnSpPr/>
      </xdr:nvCxnSpPr>
      <xdr:spPr>
        <a:xfrm>
          <a:off x="9639300" y="1670832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5"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77673</xdr:rowOff>
    </xdr:from>
    <xdr:to>
      <xdr:col>50</xdr:col>
      <xdr:colOff>114300</xdr:colOff>
      <xdr:row>97</xdr:row>
      <xdr:rowOff>115258</xdr:rowOff>
    </xdr:to>
    <xdr:cxnSp macro="">
      <xdr:nvCxnSpPr>
        <xdr:cNvPr id="467" name="直線コネクタ 466"/>
        <xdr:cNvCxnSpPr/>
      </xdr:nvCxnSpPr>
      <xdr:spPr>
        <a:xfrm flipV="1">
          <a:off x="8750300" y="16708323"/>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9" name="テキスト ボックス 468"/>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115258</xdr:rowOff>
    </xdr:from>
    <xdr:to>
      <xdr:col>45</xdr:col>
      <xdr:colOff>177800</xdr:colOff>
      <xdr:row>97</xdr:row>
      <xdr:rowOff>134386</xdr:rowOff>
    </xdr:to>
    <xdr:cxnSp macro="">
      <xdr:nvCxnSpPr>
        <xdr:cNvPr id="470" name="直線コネクタ 469"/>
        <xdr:cNvCxnSpPr/>
      </xdr:nvCxnSpPr>
      <xdr:spPr>
        <a:xfrm flipV="1">
          <a:off x="7861300" y="1674590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2" name="テキスト ボックス 471"/>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134386</xdr:rowOff>
    </xdr:from>
    <xdr:to>
      <xdr:col>41</xdr:col>
      <xdr:colOff>50800</xdr:colOff>
      <xdr:row>98</xdr:row>
      <xdr:rowOff>25591</xdr:rowOff>
    </xdr:to>
    <xdr:cxnSp macro="">
      <xdr:nvCxnSpPr>
        <xdr:cNvPr id="473" name="直線コネクタ 472"/>
        <xdr:cNvCxnSpPr/>
      </xdr:nvCxnSpPr>
      <xdr:spPr>
        <a:xfrm flipV="1">
          <a:off x="6972300" y="16765036"/>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5" name="テキスト ボックス 474"/>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7" name="テキスト ボックス 476"/>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34017</xdr:rowOff>
    </xdr:from>
    <xdr:to>
      <xdr:col>55</xdr:col>
      <xdr:colOff>50800</xdr:colOff>
      <xdr:row>97</xdr:row>
      <xdr:rowOff>135617</xdr:rowOff>
    </xdr:to>
    <xdr:sp macro="" textlink="">
      <xdr:nvSpPr>
        <xdr:cNvPr id="483" name="楕円 482"/>
        <xdr:cNvSpPr/>
      </xdr:nvSpPr>
      <xdr:spPr>
        <a:xfrm>
          <a:off x="10426700" y="166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120394</xdr:rowOff>
    </xdr:from>
    <xdr:ext cx="534377" cy="259045"/>
    <xdr:sp macro="" textlink="">
      <xdr:nvSpPr>
        <xdr:cNvPr id="484" name="普通建設事業費 （ うち更新整備　）該当値テキスト"/>
        <xdr:cNvSpPr txBox="1"/>
      </xdr:nvSpPr>
      <xdr:spPr>
        <a:xfrm>
          <a:off x="10528300" y="1657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26873</xdr:rowOff>
    </xdr:from>
    <xdr:to>
      <xdr:col>50</xdr:col>
      <xdr:colOff>165100</xdr:colOff>
      <xdr:row>97</xdr:row>
      <xdr:rowOff>128473</xdr:rowOff>
    </xdr:to>
    <xdr:sp macro="" textlink="">
      <xdr:nvSpPr>
        <xdr:cNvPr id="485" name="楕円 484"/>
        <xdr:cNvSpPr/>
      </xdr:nvSpPr>
      <xdr:spPr>
        <a:xfrm>
          <a:off x="9588500" y="166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119600</xdr:rowOff>
    </xdr:from>
    <xdr:ext cx="534377" cy="259045"/>
    <xdr:sp macro="" textlink="">
      <xdr:nvSpPr>
        <xdr:cNvPr id="486" name="テキスト ボックス 485"/>
        <xdr:cNvSpPr txBox="1"/>
      </xdr:nvSpPr>
      <xdr:spPr>
        <a:xfrm>
          <a:off x="9372111" y="16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64458</xdr:rowOff>
    </xdr:from>
    <xdr:to>
      <xdr:col>46</xdr:col>
      <xdr:colOff>38100</xdr:colOff>
      <xdr:row>97</xdr:row>
      <xdr:rowOff>166058</xdr:rowOff>
    </xdr:to>
    <xdr:sp macro="" textlink="">
      <xdr:nvSpPr>
        <xdr:cNvPr id="487" name="楕円 486"/>
        <xdr:cNvSpPr/>
      </xdr:nvSpPr>
      <xdr:spPr>
        <a:xfrm>
          <a:off x="8699500" y="166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157185</xdr:rowOff>
    </xdr:from>
    <xdr:ext cx="534377" cy="259045"/>
    <xdr:sp macro="" textlink="">
      <xdr:nvSpPr>
        <xdr:cNvPr id="488" name="テキスト ボックス 487"/>
        <xdr:cNvSpPr txBox="1"/>
      </xdr:nvSpPr>
      <xdr:spPr>
        <a:xfrm>
          <a:off x="8483111" y="167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83586</xdr:rowOff>
    </xdr:from>
    <xdr:to>
      <xdr:col>41</xdr:col>
      <xdr:colOff>101600</xdr:colOff>
      <xdr:row>98</xdr:row>
      <xdr:rowOff>13736</xdr:rowOff>
    </xdr:to>
    <xdr:sp macro="" textlink="">
      <xdr:nvSpPr>
        <xdr:cNvPr id="489" name="楕円 488"/>
        <xdr:cNvSpPr/>
      </xdr:nvSpPr>
      <xdr:spPr>
        <a:xfrm>
          <a:off x="7810500" y="1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4863</xdr:rowOff>
    </xdr:from>
    <xdr:ext cx="534377" cy="259045"/>
    <xdr:sp macro="" textlink="">
      <xdr:nvSpPr>
        <xdr:cNvPr id="490" name="テキスト ボックス 489"/>
        <xdr:cNvSpPr txBox="1"/>
      </xdr:nvSpPr>
      <xdr:spPr>
        <a:xfrm>
          <a:off x="7594111" y="16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146241</xdr:rowOff>
    </xdr:from>
    <xdr:to>
      <xdr:col>36</xdr:col>
      <xdr:colOff>165100</xdr:colOff>
      <xdr:row>98</xdr:row>
      <xdr:rowOff>76391</xdr:rowOff>
    </xdr:to>
    <xdr:sp macro="" textlink="">
      <xdr:nvSpPr>
        <xdr:cNvPr id="491" name="楕円 490"/>
        <xdr:cNvSpPr/>
      </xdr:nvSpPr>
      <xdr:spPr>
        <a:xfrm>
          <a:off x="6921500" y="167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67518</xdr:rowOff>
    </xdr:from>
    <xdr:ext cx="469744" cy="259045"/>
    <xdr:sp macro="" textlink="">
      <xdr:nvSpPr>
        <xdr:cNvPr id="492" name="テキスト ボックス 491"/>
        <xdr:cNvSpPr txBox="1"/>
      </xdr:nvSpPr>
      <xdr:spPr>
        <a:xfrm>
          <a:off x="6737428" y="168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147864</xdr:rowOff>
    </xdr:from>
    <xdr:to>
      <xdr:col>76</xdr:col>
      <xdr:colOff>114300</xdr:colOff>
      <xdr:row>39</xdr:row>
      <xdr:rowOff>98878</xdr:rowOff>
    </xdr:to>
    <xdr:cxnSp macro="">
      <xdr:nvCxnSpPr>
        <xdr:cNvPr id="529" name="直線コネクタ 528"/>
        <xdr:cNvCxnSpPr/>
      </xdr:nvCxnSpPr>
      <xdr:spPr>
        <a:xfrm>
          <a:off x="13703300" y="5805714"/>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147864</xdr:rowOff>
    </xdr:from>
    <xdr:to>
      <xdr:col>71</xdr:col>
      <xdr:colOff>177800</xdr:colOff>
      <xdr:row>39</xdr:row>
      <xdr:rowOff>98878</xdr:rowOff>
    </xdr:to>
    <xdr:cxnSp macro="">
      <xdr:nvCxnSpPr>
        <xdr:cNvPr id="532" name="直線コネクタ 531"/>
        <xdr:cNvCxnSpPr/>
      </xdr:nvCxnSpPr>
      <xdr:spPr>
        <a:xfrm flipV="1">
          <a:off x="12814300" y="5805714"/>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97262</xdr:rowOff>
    </xdr:from>
    <xdr:ext cx="249299" cy="259045"/>
    <xdr:sp macro="" textlink="">
      <xdr:nvSpPr>
        <xdr:cNvPr id="534" name="テキスト ボックス 533"/>
        <xdr:cNvSpPr txBox="1"/>
      </xdr:nvSpPr>
      <xdr:spPr>
        <a:xfrm>
          <a:off x="13578650" y="678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97064</xdr:rowOff>
    </xdr:from>
    <xdr:to>
      <xdr:col>72</xdr:col>
      <xdr:colOff>38100</xdr:colOff>
      <xdr:row>34</xdr:row>
      <xdr:rowOff>27214</xdr:rowOff>
    </xdr:to>
    <xdr:sp macro="" textlink="">
      <xdr:nvSpPr>
        <xdr:cNvPr id="548" name="楕円 547"/>
        <xdr:cNvSpPr/>
      </xdr:nvSpPr>
      <xdr:spPr>
        <a:xfrm>
          <a:off x="13652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32</xdr:row>
      <xdr:rowOff>43741</xdr:rowOff>
    </xdr:from>
    <xdr:ext cx="313932" cy="259045"/>
    <xdr:sp macro="" textlink="">
      <xdr:nvSpPr>
        <xdr:cNvPr id="549" name="テキスト ボックス 548"/>
        <xdr:cNvSpPr txBox="1"/>
      </xdr:nvSpPr>
      <xdr:spPr>
        <a:xfrm>
          <a:off x="13546333" y="553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106499</xdr:rowOff>
    </xdr:from>
    <xdr:to>
      <xdr:col>85</xdr:col>
      <xdr:colOff>127000</xdr:colOff>
      <xdr:row>75</xdr:row>
      <xdr:rowOff>55335</xdr:rowOff>
    </xdr:to>
    <xdr:cxnSp macro="">
      <xdr:nvCxnSpPr>
        <xdr:cNvPr id="631" name="直線コネクタ 630"/>
        <xdr:cNvCxnSpPr/>
      </xdr:nvCxnSpPr>
      <xdr:spPr>
        <a:xfrm flipV="1">
          <a:off x="15481300" y="12793799"/>
          <a:ext cx="838200" cy="1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2"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55335</xdr:rowOff>
    </xdr:from>
    <xdr:to>
      <xdr:col>81</xdr:col>
      <xdr:colOff>50800</xdr:colOff>
      <xdr:row>75</xdr:row>
      <xdr:rowOff>73841</xdr:rowOff>
    </xdr:to>
    <xdr:cxnSp macro="">
      <xdr:nvCxnSpPr>
        <xdr:cNvPr id="634" name="直線コネクタ 633"/>
        <xdr:cNvCxnSpPr/>
      </xdr:nvCxnSpPr>
      <xdr:spPr>
        <a:xfrm flipV="1">
          <a:off x="14592300" y="12914085"/>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6" name="テキスト ボックス 635"/>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73841</xdr:rowOff>
    </xdr:from>
    <xdr:to>
      <xdr:col>76</xdr:col>
      <xdr:colOff>114300</xdr:colOff>
      <xdr:row>75</xdr:row>
      <xdr:rowOff>142966</xdr:rowOff>
    </xdr:to>
    <xdr:cxnSp macro="">
      <xdr:nvCxnSpPr>
        <xdr:cNvPr id="637" name="直線コネクタ 636"/>
        <xdr:cNvCxnSpPr/>
      </xdr:nvCxnSpPr>
      <xdr:spPr>
        <a:xfrm flipV="1">
          <a:off x="13703300" y="12932591"/>
          <a:ext cx="889000" cy="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9" name="テキスト ボックス 638"/>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64698</xdr:rowOff>
    </xdr:from>
    <xdr:to>
      <xdr:col>71</xdr:col>
      <xdr:colOff>177800</xdr:colOff>
      <xdr:row>75</xdr:row>
      <xdr:rowOff>142966</xdr:rowOff>
    </xdr:to>
    <xdr:cxnSp macro="">
      <xdr:nvCxnSpPr>
        <xdr:cNvPr id="640" name="直線コネクタ 639"/>
        <xdr:cNvCxnSpPr/>
      </xdr:nvCxnSpPr>
      <xdr:spPr>
        <a:xfrm>
          <a:off x="12814300" y="12923448"/>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2" name="テキスト ボックス 641"/>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4" name="テキスト ボックス 643"/>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55699</xdr:rowOff>
    </xdr:from>
    <xdr:to>
      <xdr:col>85</xdr:col>
      <xdr:colOff>177800</xdr:colOff>
      <xdr:row>74</xdr:row>
      <xdr:rowOff>157299</xdr:rowOff>
    </xdr:to>
    <xdr:sp macro="" textlink="">
      <xdr:nvSpPr>
        <xdr:cNvPr id="650" name="楕円 649"/>
        <xdr:cNvSpPr/>
      </xdr:nvSpPr>
      <xdr:spPr>
        <a:xfrm>
          <a:off x="16268700" y="127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78576</xdr:rowOff>
    </xdr:from>
    <xdr:ext cx="469744" cy="259045"/>
    <xdr:sp macro="" textlink="">
      <xdr:nvSpPr>
        <xdr:cNvPr id="651" name="公債費該当値テキスト"/>
        <xdr:cNvSpPr txBox="1"/>
      </xdr:nvSpPr>
      <xdr:spPr>
        <a:xfrm>
          <a:off x="16370300" y="125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4535</xdr:rowOff>
    </xdr:from>
    <xdr:to>
      <xdr:col>81</xdr:col>
      <xdr:colOff>101600</xdr:colOff>
      <xdr:row>75</xdr:row>
      <xdr:rowOff>106135</xdr:rowOff>
    </xdr:to>
    <xdr:sp macro="" textlink="">
      <xdr:nvSpPr>
        <xdr:cNvPr id="652" name="楕円 651"/>
        <xdr:cNvSpPr/>
      </xdr:nvSpPr>
      <xdr:spPr>
        <a:xfrm>
          <a:off x="15430500" y="128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122662</xdr:rowOff>
    </xdr:from>
    <xdr:ext cx="469744" cy="259045"/>
    <xdr:sp macro="" textlink="">
      <xdr:nvSpPr>
        <xdr:cNvPr id="653" name="テキスト ボックス 652"/>
        <xdr:cNvSpPr txBox="1"/>
      </xdr:nvSpPr>
      <xdr:spPr>
        <a:xfrm>
          <a:off x="15246428" y="1263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23041</xdr:rowOff>
    </xdr:from>
    <xdr:to>
      <xdr:col>76</xdr:col>
      <xdr:colOff>165100</xdr:colOff>
      <xdr:row>75</xdr:row>
      <xdr:rowOff>124641</xdr:rowOff>
    </xdr:to>
    <xdr:sp macro="" textlink="">
      <xdr:nvSpPr>
        <xdr:cNvPr id="654" name="楕円 653"/>
        <xdr:cNvSpPr/>
      </xdr:nvSpPr>
      <xdr:spPr>
        <a:xfrm>
          <a:off x="14541500" y="128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115769</xdr:rowOff>
    </xdr:from>
    <xdr:ext cx="469744" cy="259045"/>
    <xdr:sp macro="" textlink="">
      <xdr:nvSpPr>
        <xdr:cNvPr id="655" name="テキスト ボックス 654"/>
        <xdr:cNvSpPr txBox="1"/>
      </xdr:nvSpPr>
      <xdr:spPr>
        <a:xfrm>
          <a:off x="14357428" y="129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92166</xdr:rowOff>
    </xdr:from>
    <xdr:to>
      <xdr:col>72</xdr:col>
      <xdr:colOff>38100</xdr:colOff>
      <xdr:row>76</xdr:row>
      <xdr:rowOff>22315</xdr:rowOff>
    </xdr:to>
    <xdr:sp macro="" textlink="">
      <xdr:nvSpPr>
        <xdr:cNvPr id="656" name="楕円 655"/>
        <xdr:cNvSpPr/>
      </xdr:nvSpPr>
      <xdr:spPr>
        <a:xfrm>
          <a:off x="13652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13443</xdr:rowOff>
    </xdr:from>
    <xdr:ext cx="469744" cy="259045"/>
    <xdr:sp macro="" textlink="">
      <xdr:nvSpPr>
        <xdr:cNvPr id="657" name="テキスト ボックス 656"/>
        <xdr:cNvSpPr txBox="1"/>
      </xdr:nvSpPr>
      <xdr:spPr>
        <a:xfrm>
          <a:off x="13468428" y="1304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13898</xdr:rowOff>
    </xdr:from>
    <xdr:to>
      <xdr:col>67</xdr:col>
      <xdr:colOff>101600</xdr:colOff>
      <xdr:row>75</xdr:row>
      <xdr:rowOff>115498</xdr:rowOff>
    </xdr:to>
    <xdr:sp macro="" textlink="">
      <xdr:nvSpPr>
        <xdr:cNvPr id="658" name="楕円 657"/>
        <xdr:cNvSpPr/>
      </xdr:nvSpPr>
      <xdr:spPr>
        <a:xfrm>
          <a:off x="12763500" y="128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106625</xdr:rowOff>
    </xdr:from>
    <xdr:ext cx="469744" cy="259045"/>
    <xdr:sp macro="" textlink="">
      <xdr:nvSpPr>
        <xdr:cNvPr id="659" name="テキスト ボックス 658"/>
        <xdr:cNvSpPr txBox="1"/>
      </xdr:nvSpPr>
      <xdr:spPr>
        <a:xfrm>
          <a:off x="12579428" y="129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56017</xdr:rowOff>
    </xdr:from>
    <xdr:to>
      <xdr:col>85</xdr:col>
      <xdr:colOff>127000</xdr:colOff>
      <xdr:row>98</xdr:row>
      <xdr:rowOff>61258</xdr:rowOff>
    </xdr:to>
    <xdr:cxnSp macro="">
      <xdr:nvCxnSpPr>
        <xdr:cNvPr id="690" name="直線コネクタ 689"/>
        <xdr:cNvCxnSpPr/>
      </xdr:nvCxnSpPr>
      <xdr:spPr>
        <a:xfrm flipV="1">
          <a:off x="15481300" y="16858117"/>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91"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53077</xdr:rowOff>
    </xdr:from>
    <xdr:to>
      <xdr:col>81</xdr:col>
      <xdr:colOff>50800</xdr:colOff>
      <xdr:row>98</xdr:row>
      <xdr:rowOff>61258</xdr:rowOff>
    </xdr:to>
    <xdr:cxnSp macro="">
      <xdr:nvCxnSpPr>
        <xdr:cNvPr id="693" name="直線コネクタ 692"/>
        <xdr:cNvCxnSpPr/>
      </xdr:nvCxnSpPr>
      <xdr:spPr>
        <a:xfrm>
          <a:off x="14592300" y="16855177"/>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5" name="テキスト ボックス 694"/>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153580</xdr:rowOff>
    </xdr:from>
    <xdr:to>
      <xdr:col>76</xdr:col>
      <xdr:colOff>114300</xdr:colOff>
      <xdr:row>98</xdr:row>
      <xdr:rowOff>53077</xdr:rowOff>
    </xdr:to>
    <xdr:cxnSp macro="">
      <xdr:nvCxnSpPr>
        <xdr:cNvPr id="696" name="直線コネクタ 695"/>
        <xdr:cNvCxnSpPr/>
      </xdr:nvCxnSpPr>
      <xdr:spPr>
        <a:xfrm>
          <a:off x="13703300" y="16784230"/>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8" name="テキスト ボックス 697"/>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153580</xdr:rowOff>
    </xdr:from>
    <xdr:to>
      <xdr:col>71</xdr:col>
      <xdr:colOff>177800</xdr:colOff>
      <xdr:row>98</xdr:row>
      <xdr:rowOff>66858</xdr:rowOff>
    </xdr:to>
    <xdr:cxnSp macro="">
      <xdr:nvCxnSpPr>
        <xdr:cNvPr id="699" name="直線コネクタ 698"/>
        <xdr:cNvCxnSpPr/>
      </xdr:nvCxnSpPr>
      <xdr:spPr>
        <a:xfrm flipV="1">
          <a:off x="12814300" y="16784230"/>
          <a:ext cx="889000" cy="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701" name="テキスト ボックス 700"/>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3" name="テキスト ボックス 702"/>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5217</xdr:rowOff>
    </xdr:from>
    <xdr:to>
      <xdr:col>85</xdr:col>
      <xdr:colOff>177800</xdr:colOff>
      <xdr:row>98</xdr:row>
      <xdr:rowOff>106817</xdr:rowOff>
    </xdr:to>
    <xdr:sp macro="" textlink="">
      <xdr:nvSpPr>
        <xdr:cNvPr id="709" name="楕円 708"/>
        <xdr:cNvSpPr/>
      </xdr:nvSpPr>
      <xdr:spPr>
        <a:xfrm>
          <a:off x="162687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155094</xdr:rowOff>
    </xdr:from>
    <xdr:ext cx="534377" cy="259045"/>
    <xdr:sp macro="" textlink="">
      <xdr:nvSpPr>
        <xdr:cNvPr id="710" name="積立金該当値テキスト"/>
        <xdr:cNvSpPr txBox="1"/>
      </xdr:nvSpPr>
      <xdr:spPr>
        <a:xfrm>
          <a:off x="16370300" y="167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10458</xdr:rowOff>
    </xdr:from>
    <xdr:to>
      <xdr:col>81</xdr:col>
      <xdr:colOff>101600</xdr:colOff>
      <xdr:row>98</xdr:row>
      <xdr:rowOff>112058</xdr:rowOff>
    </xdr:to>
    <xdr:sp macro="" textlink="">
      <xdr:nvSpPr>
        <xdr:cNvPr id="711" name="楕円 710"/>
        <xdr:cNvSpPr/>
      </xdr:nvSpPr>
      <xdr:spPr>
        <a:xfrm>
          <a:off x="15430500" y="168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103185</xdr:rowOff>
    </xdr:from>
    <xdr:ext cx="534377" cy="259045"/>
    <xdr:sp macro="" textlink="">
      <xdr:nvSpPr>
        <xdr:cNvPr id="712" name="テキスト ボックス 711"/>
        <xdr:cNvSpPr txBox="1"/>
      </xdr:nvSpPr>
      <xdr:spPr>
        <a:xfrm>
          <a:off x="15214111" y="169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2277</xdr:rowOff>
    </xdr:from>
    <xdr:to>
      <xdr:col>76</xdr:col>
      <xdr:colOff>165100</xdr:colOff>
      <xdr:row>98</xdr:row>
      <xdr:rowOff>103877</xdr:rowOff>
    </xdr:to>
    <xdr:sp macro="" textlink="">
      <xdr:nvSpPr>
        <xdr:cNvPr id="713" name="楕円 712"/>
        <xdr:cNvSpPr/>
      </xdr:nvSpPr>
      <xdr:spPr>
        <a:xfrm>
          <a:off x="145415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95004</xdr:rowOff>
    </xdr:from>
    <xdr:ext cx="534377" cy="259045"/>
    <xdr:sp macro="" textlink="">
      <xdr:nvSpPr>
        <xdr:cNvPr id="714" name="テキスト ボックス 713"/>
        <xdr:cNvSpPr txBox="1"/>
      </xdr:nvSpPr>
      <xdr:spPr>
        <a:xfrm>
          <a:off x="14325111" y="168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102780</xdr:rowOff>
    </xdr:from>
    <xdr:to>
      <xdr:col>72</xdr:col>
      <xdr:colOff>38100</xdr:colOff>
      <xdr:row>98</xdr:row>
      <xdr:rowOff>32930</xdr:rowOff>
    </xdr:to>
    <xdr:sp macro="" textlink="">
      <xdr:nvSpPr>
        <xdr:cNvPr id="715" name="楕円 714"/>
        <xdr:cNvSpPr/>
      </xdr:nvSpPr>
      <xdr:spPr>
        <a:xfrm>
          <a:off x="13652500" y="167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24057</xdr:rowOff>
    </xdr:from>
    <xdr:ext cx="534377" cy="259045"/>
    <xdr:sp macro="" textlink="">
      <xdr:nvSpPr>
        <xdr:cNvPr id="716" name="テキスト ボックス 715"/>
        <xdr:cNvSpPr txBox="1"/>
      </xdr:nvSpPr>
      <xdr:spPr>
        <a:xfrm>
          <a:off x="13436111" y="168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16058</xdr:rowOff>
    </xdr:from>
    <xdr:to>
      <xdr:col>67</xdr:col>
      <xdr:colOff>101600</xdr:colOff>
      <xdr:row>98</xdr:row>
      <xdr:rowOff>117658</xdr:rowOff>
    </xdr:to>
    <xdr:sp macro="" textlink="">
      <xdr:nvSpPr>
        <xdr:cNvPr id="717" name="楕円 716"/>
        <xdr:cNvSpPr/>
      </xdr:nvSpPr>
      <xdr:spPr>
        <a:xfrm>
          <a:off x="12763500" y="168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108785</xdr:rowOff>
    </xdr:from>
    <xdr:ext cx="534377" cy="259045"/>
    <xdr:sp macro="" textlink="">
      <xdr:nvSpPr>
        <xdr:cNvPr id="718" name="テキスト ボックス 717"/>
        <xdr:cNvSpPr txBox="1"/>
      </xdr:nvSpPr>
      <xdr:spPr>
        <a:xfrm>
          <a:off x="12547111" y="1691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2" name="テキスト ボックス 73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4" name="テキスト ボックス 73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6" name="テキスト ボックス 73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8" name="直線コネクタ 737"/>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9"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1"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2" name="直線コネクタ 741"/>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3" name="直線コネクタ 74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フローチャート: 判断 74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7" name="フローチャート: 判断 746"/>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0" name="フローチャート: 判断 749"/>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1" name="テキスト ボックス 750"/>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3" name="フローチャート: 判断 752"/>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4" name="テキスト ボックス 753"/>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フローチャート: 判断 75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5" name="テキスト ボックス 764"/>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1" name="テキスト ボックス 77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7" name="直線コネクタ 796"/>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8"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9" name="直線コネクタ 798"/>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0"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1" name="直線コネクタ 800"/>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75039</xdr:rowOff>
    </xdr:from>
    <xdr:to>
      <xdr:col>116</xdr:col>
      <xdr:colOff>63500</xdr:colOff>
      <xdr:row>57</xdr:row>
      <xdr:rowOff>77869</xdr:rowOff>
    </xdr:to>
    <xdr:cxnSp macro="">
      <xdr:nvCxnSpPr>
        <xdr:cNvPr id="802" name="直線コネクタ 801"/>
        <xdr:cNvCxnSpPr/>
      </xdr:nvCxnSpPr>
      <xdr:spPr>
        <a:xfrm flipV="1">
          <a:off x="21323300" y="9847689"/>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803"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4" name="フローチャート: 判断 803"/>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77869</xdr:rowOff>
    </xdr:from>
    <xdr:to>
      <xdr:col>111</xdr:col>
      <xdr:colOff>177800</xdr:colOff>
      <xdr:row>57</xdr:row>
      <xdr:rowOff>81897</xdr:rowOff>
    </xdr:to>
    <xdr:cxnSp macro="">
      <xdr:nvCxnSpPr>
        <xdr:cNvPr id="805" name="直線コネクタ 804"/>
        <xdr:cNvCxnSpPr/>
      </xdr:nvCxnSpPr>
      <xdr:spPr>
        <a:xfrm flipV="1">
          <a:off x="20434300" y="9850519"/>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6" name="フローチャート: 判断 805"/>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7" name="テキスト ボックス 806"/>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79611</xdr:rowOff>
    </xdr:from>
    <xdr:to>
      <xdr:col>107</xdr:col>
      <xdr:colOff>50800</xdr:colOff>
      <xdr:row>57</xdr:row>
      <xdr:rowOff>81897</xdr:rowOff>
    </xdr:to>
    <xdr:cxnSp macro="">
      <xdr:nvCxnSpPr>
        <xdr:cNvPr id="808" name="直線コネクタ 807"/>
        <xdr:cNvCxnSpPr/>
      </xdr:nvCxnSpPr>
      <xdr:spPr>
        <a:xfrm>
          <a:off x="19545300" y="98522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9" name="フローチャート: 判断 808"/>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10" name="テキスト ボックス 809"/>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75147</xdr:rowOff>
    </xdr:from>
    <xdr:to>
      <xdr:col>102</xdr:col>
      <xdr:colOff>114300</xdr:colOff>
      <xdr:row>57</xdr:row>
      <xdr:rowOff>79611</xdr:rowOff>
    </xdr:to>
    <xdr:cxnSp macro="">
      <xdr:nvCxnSpPr>
        <xdr:cNvPr id="811" name="直線コネクタ 810"/>
        <xdr:cNvCxnSpPr/>
      </xdr:nvCxnSpPr>
      <xdr:spPr>
        <a:xfrm>
          <a:off x="18656300" y="9847797"/>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2" name="フローチャート: 判断 811"/>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3" name="テキスト ボックス 812"/>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4" name="フローチャート: 判断 813"/>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5" name="テキスト ボックス 814"/>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24239</xdr:rowOff>
    </xdr:from>
    <xdr:to>
      <xdr:col>116</xdr:col>
      <xdr:colOff>114300</xdr:colOff>
      <xdr:row>57</xdr:row>
      <xdr:rowOff>125839</xdr:rowOff>
    </xdr:to>
    <xdr:sp macro="" textlink="">
      <xdr:nvSpPr>
        <xdr:cNvPr id="821" name="楕円 820"/>
        <xdr:cNvSpPr/>
      </xdr:nvSpPr>
      <xdr:spPr>
        <a:xfrm>
          <a:off x="22110700" y="9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47116</xdr:rowOff>
    </xdr:from>
    <xdr:ext cx="469744" cy="259045"/>
    <xdr:sp macro="" textlink="">
      <xdr:nvSpPr>
        <xdr:cNvPr id="822" name="貸付金該当値テキスト"/>
        <xdr:cNvSpPr txBox="1"/>
      </xdr:nvSpPr>
      <xdr:spPr>
        <a:xfrm>
          <a:off x="22212300" y="96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27069</xdr:rowOff>
    </xdr:from>
    <xdr:to>
      <xdr:col>112</xdr:col>
      <xdr:colOff>38100</xdr:colOff>
      <xdr:row>57</xdr:row>
      <xdr:rowOff>128669</xdr:rowOff>
    </xdr:to>
    <xdr:sp macro="" textlink="">
      <xdr:nvSpPr>
        <xdr:cNvPr id="823" name="楕円 822"/>
        <xdr:cNvSpPr/>
      </xdr:nvSpPr>
      <xdr:spPr>
        <a:xfrm>
          <a:off x="21272500" y="97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145196</xdr:rowOff>
    </xdr:from>
    <xdr:ext cx="469744" cy="259045"/>
    <xdr:sp macro="" textlink="">
      <xdr:nvSpPr>
        <xdr:cNvPr id="824" name="テキスト ボックス 823"/>
        <xdr:cNvSpPr txBox="1"/>
      </xdr:nvSpPr>
      <xdr:spPr>
        <a:xfrm>
          <a:off x="21088428" y="95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31097</xdr:rowOff>
    </xdr:from>
    <xdr:to>
      <xdr:col>107</xdr:col>
      <xdr:colOff>101600</xdr:colOff>
      <xdr:row>57</xdr:row>
      <xdr:rowOff>132697</xdr:rowOff>
    </xdr:to>
    <xdr:sp macro="" textlink="">
      <xdr:nvSpPr>
        <xdr:cNvPr id="825" name="楕円 824"/>
        <xdr:cNvSpPr/>
      </xdr:nvSpPr>
      <xdr:spPr>
        <a:xfrm>
          <a:off x="20383500" y="98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149224</xdr:rowOff>
    </xdr:from>
    <xdr:ext cx="469744" cy="259045"/>
    <xdr:sp macro="" textlink="">
      <xdr:nvSpPr>
        <xdr:cNvPr id="826" name="テキスト ボックス 825"/>
        <xdr:cNvSpPr txBox="1"/>
      </xdr:nvSpPr>
      <xdr:spPr>
        <a:xfrm>
          <a:off x="20199428" y="95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28811</xdr:rowOff>
    </xdr:from>
    <xdr:to>
      <xdr:col>102</xdr:col>
      <xdr:colOff>165100</xdr:colOff>
      <xdr:row>57</xdr:row>
      <xdr:rowOff>130411</xdr:rowOff>
    </xdr:to>
    <xdr:sp macro="" textlink="">
      <xdr:nvSpPr>
        <xdr:cNvPr id="827" name="楕円 826"/>
        <xdr:cNvSpPr/>
      </xdr:nvSpPr>
      <xdr:spPr>
        <a:xfrm>
          <a:off x="19494500" y="9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146938</xdr:rowOff>
    </xdr:from>
    <xdr:ext cx="469744" cy="259045"/>
    <xdr:sp macro="" textlink="">
      <xdr:nvSpPr>
        <xdr:cNvPr id="828" name="テキスト ボックス 827"/>
        <xdr:cNvSpPr txBox="1"/>
      </xdr:nvSpPr>
      <xdr:spPr>
        <a:xfrm>
          <a:off x="19310428" y="95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24347</xdr:rowOff>
    </xdr:from>
    <xdr:to>
      <xdr:col>98</xdr:col>
      <xdr:colOff>38100</xdr:colOff>
      <xdr:row>57</xdr:row>
      <xdr:rowOff>125947</xdr:rowOff>
    </xdr:to>
    <xdr:sp macro="" textlink="">
      <xdr:nvSpPr>
        <xdr:cNvPr id="829" name="楕円 828"/>
        <xdr:cNvSpPr/>
      </xdr:nvSpPr>
      <xdr:spPr>
        <a:xfrm>
          <a:off x="18605500" y="9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142474</xdr:rowOff>
    </xdr:from>
    <xdr:ext cx="469744" cy="259045"/>
    <xdr:sp macro="" textlink="">
      <xdr:nvSpPr>
        <xdr:cNvPr id="830" name="テキスト ボックス 829"/>
        <xdr:cNvSpPr txBox="1"/>
      </xdr:nvSpPr>
      <xdr:spPr>
        <a:xfrm>
          <a:off x="18421428" y="957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5" name="直線コネクタ 854"/>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6"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7" name="直線コネクタ 856"/>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8"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9" name="直線コネクタ 858"/>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81483</xdr:rowOff>
    </xdr:from>
    <xdr:to>
      <xdr:col>116</xdr:col>
      <xdr:colOff>63500</xdr:colOff>
      <xdr:row>76</xdr:row>
      <xdr:rowOff>100533</xdr:rowOff>
    </xdr:to>
    <xdr:cxnSp macro="">
      <xdr:nvCxnSpPr>
        <xdr:cNvPr id="860" name="直線コネクタ 859"/>
        <xdr:cNvCxnSpPr/>
      </xdr:nvCxnSpPr>
      <xdr:spPr>
        <a:xfrm>
          <a:off x="21323300" y="12940233"/>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1"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2" name="フローチャート: 判断 861"/>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95428</xdr:rowOff>
    </xdr:from>
    <xdr:to>
      <xdr:col>111</xdr:col>
      <xdr:colOff>177800</xdr:colOff>
      <xdr:row>75</xdr:row>
      <xdr:rowOff>81483</xdr:rowOff>
    </xdr:to>
    <xdr:cxnSp macro="">
      <xdr:nvCxnSpPr>
        <xdr:cNvPr id="863" name="直線コネクタ 862"/>
        <xdr:cNvCxnSpPr/>
      </xdr:nvCxnSpPr>
      <xdr:spPr>
        <a:xfrm>
          <a:off x="20434300" y="12782728"/>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4" name="フローチャート: 判断 863"/>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5" name="テキスト ボックス 864"/>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65177</xdr:rowOff>
    </xdr:from>
    <xdr:to>
      <xdr:col>107</xdr:col>
      <xdr:colOff>50800</xdr:colOff>
      <xdr:row>74</xdr:row>
      <xdr:rowOff>95428</xdr:rowOff>
    </xdr:to>
    <xdr:cxnSp macro="">
      <xdr:nvCxnSpPr>
        <xdr:cNvPr id="866" name="直線コネクタ 865"/>
        <xdr:cNvCxnSpPr/>
      </xdr:nvCxnSpPr>
      <xdr:spPr>
        <a:xfrm>
          <a:off x="19545300" y="1275247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7" name="フローチャート: 判断 866"/>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8" name="テキスト ボックス 867"/>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65177</xdr:rowOff>
    </xdr:from>
    <xdr:to>
      <xdr:col>102</xdr:col>
      <xdr:colOff>114300</xdr:colOff>
      <xdr:row>74</xdr:row>
      <xdr:rowOff>69520</xdr:rowOff>
    </xdr:to>
    <xdr:cxnSp macro="">
      <xdr:nvCxnSpPr>
        <xdr:cNvPr id="869" name="直線コネクタ 868"/>
        <xdr:cNvCxnSpPr/>
      </xdr:nvCxnSpPr>
      <xdr:spPr>
        <a:xfrm flipV="1">
          <a:off x="18656300" y="1275247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0" name="フローチャート: 判断 869"/>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71" name="テキスト ボックス 870"/>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2" name="フローチャート: 判断 871"/>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3" name="テキスト ボックス 872"/>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49733</xdr:rowOff>
    </xdr:from>
    <xdr:to>
      <xdr:col>116</xdr:col>
      <xdr:colOff>114300</xdr:colOff>
      <xdr:row>76</xdr:row>
      <xdr:rowOff>151333</xdr:rowOff>
    </xdr:to>
    <xdr:sp macro="" textlink="">
      <xdr:nvSpPr>
        <xdr:cNvPr id="879" name="楕円 878"/>
        <xdr:cNvSpPr/>
      </xdr:nvSpPr>
      <xdr:spPr>
        <a:xfrm>
          <a:off x="221107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28160</xdr:rowOff>
    </xdr:from>
    <xdr:ext cx="534377" cy="259045"/>
    <xdr:sp macro="" textlink="">
      <xdr:nvSpPr>
        <xdr:cNvPr id="880" name="繰出金該当値テキスト"/>
        <xdr:cNvSpPr txBox="1"/>
      </xdr:nvSpPr>
      <xdr:spPr>
        <a:xfrm>
          <a:off x="22212300" y="130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30683</xdr:rowOff>
    </xdr:from>
    <xdr:to>
      <xdr:col>112</xdr:col>
      <xdr:colOff>38100</xdr:colOff>
      <xdr:row>75</xdr:row>
      <xdr:rowOff>132283</xdr:rowOff>
    </xdr:to>
    <xdr:sp macro="" textlink="">
      <xdr:nvSpPr>
        <xdr:cNvPr id="881" name="楕円 880"/>
        <xdr:cNvSpPr/>
      </xdr:nvSpPr>
      <xdr:spPr>
        <a:xfrm>
          <a:off x="21272500" y="128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148810</xdr:rowOff>
    </xdr:from>
    <xdr:ext cx="534377" cy="259045"/>
    <xdr:sp macro="" textlink="">
      <xdr:nvSpPr>
        <xdr:cNvPr id="882" name="テキスト ボックス 881"/>
        <xdr:cNvSpPr txBox="1"/>
      </xdr:nvSpPr>
      <xdr:spPr>
        <a:xfrm>
          <a:off x="21056111" y="126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44628</xdr:rowOff>
    </xdr:from>
    <xdr:to>
      <xdr:col>107</xdr:col>
      <xdr:colOff>101600</xdr:colOff>
      <xdr:row>74</xdr:row>
      <xdr:rowOff>146228</xdr:rowOff>
    </xdr:to>
    <xdr:sp macro="" textlink="">
      <xdr:nvSpPr>
        <xdr:cNvPr id="883" name="楕円 882"/>
        <xdr:cNvSpPr/>
      </xdr:nvSpPr>
      <xdr:spPr>
        <a:xfrm>
          <a:off x="20383500" y="12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162755</xdr:rowOff>
    </xdr:from>
    <xdr:ext cx="534377" cy="259045"/>
    <xdr:sp macro="" textlink="">
      <xdr:nvSpPr>
        <xdr:cNvPr id="884" name="テキスト ボックス 883"/>
        <xdr:cNvSpPr txBox="1"/>
      </xdr:nvSpPr>
      <xdr:spPr>
        <a:xfrm>
          <a:off x="20167111" y="12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14377</xdr:rowOff>
    </xdr:from>
    <xdr:to>
      <xdr:col>102</xdr:col>
      <xdr:colOff>165100</xdr:colOff>
      <xdr:row>74</xdr:row>
      <xdr:rowOff>115977</xdr:rowOff>
    </xdr:to>
    <xdr:sp macro="" textlink="">
      <xdr:nvSpPr>
        <xdr:cNvPr id="885" name="楕円 884"/>
        <xdr:cNvSpPr/>
      </xdr:nvSpPr>
      <xdr:spPr>
        <a:xfrm>
          <a:off x="19494500" y="12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132504</xdr:rowOff>
    </xdr:from>
    <xdr:ext cx="534377" cy="259045"/>
    <xdr:sp macro="" textlink="">
      <xdr:nvSpPr>
        <xdr:cNvPr id="886" name="テキスト ボックス 885"/>
        <xdr:cNvSpPr txBox="1"/>
      </xdr:nvSpPr>
      <xdr:spPr>
        <a:xfrm>
          <a:off x="19278111" y="12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18720</xdr:rowOff>
    </xdr:from>
    <xdr:to>
      <xdr:col>98</xdr:col>
      <xdr:colOff>38100</xdr:colOff>
      <xdr:row>74</xdr:row>
      <xdr:rowOff>120320</xdr:rowOff>
    </xdr:to>
    <xdr:sp macro="" textlink="">
      <xdr:nvSpPr>
        <xdr:cNvPr id="887" name="楕円 886"/>
        <xdr:cNvSpPr/>
      </xdr:nvSpPr>
      <xdr:spPr>
        <a:xfrm>
          <a:off x="186055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136847</xdr:rowOff>
    </xdr:from>
    <xdr:ext cx="534377" cy="259045"/>
    <xdr:sp macro="" textlink="">
      <xdr:nvSpPr>
        <xdr:cNvPr id="888" name="テキスト ボックス 887"/>
        <xdr:cNvSpPr txBox="1"/>
      </xdr:nvSpPr>
      <xdr:spPr>
        <a:xfrm>
          <a:off x="18389111" y="12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113,850</a:t>
          </a:r>
          <a:r>
            <a:rPr kumimoji="1" lang="ja-JP" altLang="en-US" sz="1300">
              <a:latin typeface="ＭＳ Ｐゴシック" panose="020B0600070205080204" pitchFamily="50" charset="-128"/>
              <a:ea typeface="ＭＳ Ｐゴシック" panose="020B0600070205080204" pitchFamily="50" charset="-128"/>
            </a:rPr>
            <a:t>円で、新型コロナウイルスの予防接種の実施などにより、前年度と比較して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24,662</a:t>
          </a:r>
          <a:r>
            <a:rPr kumimoji="1" lang="ja-JP" altLang="en-US" sz="1300">
              <a:latin typeface="ＭＳ Ｐゴシック" panose="020B0600070205080204" pitchFamily="50" charset="-128"/>
              <a:ea typeface="ＭＳ Ｐゴシック" panose="020B0600070205080204" pitchFamily="50" charset="-128"/>
            </a:rPr>
            <a:t>円の増となった。扶助費は住民一人当たり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175,083</a:t>
          </a:r>
          <a:r>
            <a:rPr kumimoji="1" lang="ja-JP" altLang="en-US" sz="1300">
              <a:latin typeface="ＭＳ Ｐゴシック" panose="020B0600070205080204" pitchFamily="50" charset="-128"/>
              <a:ea typeface="ＭＳ Ｐゴシック" panose="020B0600070205080204" pitchFamily="50" charset="-128"/>
            </a:rPr>
            <a:t>円で、住民税非課税世帯や子育て世帯等への給付金給付事業の実施などにより、前年度と比較して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24,260</a:t>
          </a:r>
          <a:r>
            <a:rPr kumimoji="1" lang="ja-JP" altLang="en-US" sz="1300">
              <a:latin typeface="ＭＳ Ｐゴシック" panose="020B0600070205080204" pitchFamily="50" charset="-128"/>
              <a:ea typeface="ＭＳ Ｐゴシック" panose="020B0600070205080204" pitchFamily="50" charset="-128"/>
            </a:rPr>
            <a:t>円の増となった。補助費等は住民一人当たり</a:t>
          </a:r>
          <a:r>
            <a:rPr kumimoji="1" lang="en-US" altLang="ja-JP" sz="1300">
              <a:latin typeface="ＭＳ Ｐゴシック" panose="020B0600070205080204" pitchFamily="50" charset="-128"/>
              <a:ea typeface="ＭＳ Ｐゴシック" panose="020B0600070205080204" pitchFamily="50" charset="-128"/>
            </a:rPr>
            <a:t>33,675</a:t>
          </a:r>
          <a:r>
            <a:rPr kumimoji="1" lang="ja-JP" altLang="en-US" sz="1300">
              <a:latin typeface="ＭＳ Ｐゴシック" panose="020B0600070205080204" pitchFamily="50" charset="-128"/>
              <a:ea typeface="ＭＳ Ｐゴシック" panose="020B0600070205080204" pitchFamily="50" charset="-128"/>
            </a:rPr>
            <a:t>円で、特別定額給付金給付事業の終了などにより、前年度と比較して</a:t>
          </a:r>
          <a:r>
            <a:rPr kumimoji="1" lang="en-US" altLang="ja-JP" sz="1300">
              <a:latin typeface="ＭＳ Ｐゴシック" panose="020B0600070205080204" pitchFamily="50" charset="-128"/>
              <a:ea typeface="ＭＳ Ｐゴシック" panose="020B0600070205080204" pitchFamily="50" charset="-128"/>
            </a:rPr>
            <a:t>97,419</a:t>
          </a:r>
          <a:r>
            <a:rPr kumimoji="1" lang="ja-JP" altLang="en-US" sz="1300">
              <a:latin typeface="ＭＳ Ｐゴシック" panose="020B0600070205080204" pitchFamily="50" charset="-128"/>
              <a:ea typeface="ＭＳ Ｐゴシック" panose="020B0600070205080204" pitchFamily="50" charset="-128"/>
            </a:rPr>
            <a:t>円の大幅減となった。普通建設事業費は住民一人当たり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26,428</a:t>
          </a:r>
          <a:r>
            <a:rPr kumimoji="1" lang="ja-JP" altLang="en-US" sz="1300">
              <a:latin typeface="ＭＳ Ｐゴシック" panose="020B0600070205080204" pitchFamily="50" charset="-128"/>
              <a:ea typeface="ＭＳ Ｐゴシック" panose="020B0600070205080204" pitchFamily="50" charset="-128"/>
            </a:rPr>
            <a:t>円で、防災街区整備事業助成や牛込保健センター解体工事などにより、前年度と比較して</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引き続き、障害者への自立支援給付費や委託保育費など社会保障関係費の増加が見込まれるため、将来的な財政収支見通しの中で、定員適正化計画の推進や、行政評価に基づく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サイクルによる事務事業の見直しにより、義務的経費の抑制に努めるとともに、財政の持続性を確保していく。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341,222
307,315
18.22
173,062,972
166,672,922
6,351,385
92,868,634
18,619,510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153035</xdr:rowOff>
    </xdr:from>
    <xdr:to>
      <xdr:col>24</xdr:col>
      <xdr:colOff>63500</xdr:colOff>
      <xdr:row>36</xdr:row>
      <xdr:rowOff>163322</xdr:rowOff>
    </xdr:to>
    <xdr:cxnSp macro="">
      <xdr:nvCxnSpPr>
        <xdr:cNvPr id="60" name="直線コネクタ 59"/>
        <xdr:cNvCxnSpPr/>
      </xdr:nvCxnSpPr>
      <xdr:spPr>
        <a:xfrm>
          <a:off x="3797300" y="632523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152464</xdr:rowOff>
    </xdr:from>
    <xdr:to>
      <xdr:col>19</xdr:col>
      <xdr:colOff>177800</xdr:colOff>
      <xdr:row>36</xdr:row>
      <xdr:rowOff>153035</xdr:rowOff>
    </xdr:to>
    <xdr:cxnSp macro="">
      <xdr:nvCxnSpPr>
        <xdr:cNvPr id="63" name="直線コネクタ 62"/>
        <xdr:cNvCxnSpPr/>
      </xdr:nvCxnSpPr>
      <xdr:spPr>
        <a:xfrm>
          <a:off x="2908300" y="632466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149034</xdr:rowOff>
    </xdr:from>
    <xdr:to>
      <xdr:col>15</xdr:col>
      <xdr:colOff>50800</xdr:colOff>
      <xdr:row>36</xdr:row>
      <xdr:rowOff>152464</xdr:rowOff>
    </xdr:to>
    <xdr:cxnSp macro="">
      <xdr:nvCxnSpPr>
        <xdr:cNvPr id="66" name="直線コネクタ 65"/>
        <xdr:cNvCxnSpPr/>
      </xdr:nvCxnSpPr>
      <xdr:spPr>
        <a:xfrm>
          <a:off x="2019300" y="63212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138747</xdr:rowOff>
    </xdr:from>
    <xdr:to>
      <xdr:col>10</xdr:col>
      <xdr:colOff>114300</xdr:colOff>
      <xdr:row>36</xdr:row>
      <xdr:rowOff>149034</xdr:rowOff>
    </xdr:to>
    <xdr:cxnSp macro="">
      <xdr:nvCxnSpPr>
        <xdr:cNvPr id="69" name="直線コネクタ 68"/>
        <xdr:cNvCxnSpPr/>
      </xdr:nvCxnSpPr>
      <xdr:spPr>
        <a:xfrm>
          <a:off x="1130300" y="631094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112522</xdr:rowOff>
    </xdr:from>
    <xdr:to>
      <xdr:col>24</xdr:col>
      <xdr:colOff>114300</xdr:colOff>
      <xdr:row>37</xdr:row>
      <xdr:rowOff>42672</xdr:rowOff>
    </xdr:to>
    <xdr:sp macro="" textlink="">
      <xdr:nvSpPr>
        <xdr:cNvPr id="79" name="楕円 78"/>
        <xdr:cNvSpPr/>
      </xdr:nvSpPr>
      <xdr:spPr>
        <a:xfrm>
          <a:off x="45847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135399</xdr:rowOff>
    </xdr:from>
    <xdr:ext cx="469744" cy="259045"/>
    <xdr:sp macro="" textlink="">
      <xdr:nvSpPr>
        <xdr:cNvPr id="80" name="議会費該当値テキスト"/>
        <xdr:cNvSpPr txBox="1"/>
      </xdr:nvSpPr>
      <xdr:spPr>
        <a:xfrm>
          <a:off x="4686300" y="613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1" name="楕円 80"/>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48912</xdr:rowOff>
    </xdr:from>
    <xdr:ext cx="469744" cy="259045"/>
    <xdr:sp macro="" textlink="">
      <xdr:nvSpPr>
        <xdr:cNvPr id="82" name="テキスト ボックス 81"/>
        <xdr:cNvSpPr txBox="1"/>
      </xdr:nvSpPr>
      <xdr:spPr>
        <a:xfrm>
          <a:off x="3562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101664</xdr:rowOff>
    </xdr:from>
    <xdr:to>
      <xdr:col>15</xdr:col>
      <xdr:colOff>101600</xdr:colOff>
      <xdr:row>37</xdr:row>
      <xdr:rowOff>31814</xdr:rowOff>
    </xdr:to>
    <xdr:sp macro="" textlink="">
      <xdr:nvSpPr>
        <xdr:cNvPr id="83" name="楕円 82"/>
        <xdr:cNvSpPr/>
      </xdr:nvSpPr>
      <xdr:spPr>
        <a:xfrm>
          <a:off x="2857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48341</xdr:rowOff>
    </xdr:from>
    <xdr:ext cx="469744" cy="259045"/>
    <xdr:sp macro="" textlink="">
      <xdr:nvSpPr>
        <xdr:cNvPr id="84" name="テキスト ボックス 83"/>
        <xdr:cNvSpPr txBox="1"/>
      </xdr:nvSpPr>
      <xdr:spPr>
        <a:xfrm>
          <a:off x="2673428" y="60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98234</xdr:rowOff>
    </xdr:from>
    <xdr:to>
      <xdr:col>10</xdr:col>
      <xdr:colOff>165100</xdr:colOff>
      <xdr:row>37</xdr:row>
      <xdr:rowOff>28384</xdr:rowOff>
    </xdr:to>
    <xdr:sp macro="" textlink="">
      <xdr:nvSpPr>
        <xdr:cNvPr id="85" name="楕円 84"/>
        <xdr:cNvSpPr/>
      </xdr:nvSpPr>
      <xdr:spPr>
        <a:xfrm>
          <a:off x="1968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44911</xdr:rowOff>
    </xdr:from>
    <xdr:ext cx="469744" cy="259045"/>
    <xdr:sp macro="" textlink="">
      <xdr:nvSpPr>
        <xdr:cNvPr id="86" name="テキスト ボックス 85"/>
        <xdr:cNvSpPr txBox="1"/>
      </xdr:nvSpPr>
      <xdr:spPr>
        <a:xfrm>
          <a:off x="1784428"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87947</xdr:rowOff>
    </xdr:from>
    <xdr:to>
      <xdr:col>6</xdr:col>
      <xdr:colOff>38100</xdr:colOff>
      <xdr:row>37</xdr:row>
      <xdr:rowOff>18097</xdr:rowOff>
    </xdr:to>
    <xdr:sp macro="" textlink="">
      <xdr:nvSpPr>
        <xdr:cNvPr id="87" name="楕円 86"/>
        <xdr:cNvSpPr/>
      </xdr:nvSpPr>
      <xdr:spPr>
        <a:xfrm>
          <a:off x="1079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34624</xdr:rowOff>
    </xdr:from>
    <xdr:ext cx="469744" cy="259045"/>
    <xdr:sp macro="" textlink="">
      <xdr:nvSpPr>
        <xdr:cNvPr id="88" name="テキスト ボックス 87"/>
        <xdr:cNvSpPr txBox="1"/>
      </xdr:nvSpPr>
      <xdr:spPr>
        <a:xfrm>
          <a:off x="895428"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167487</xdr:rowOff>
    </xdr:from>
    <xdr:to>
      <xdr:col>24</xdr:col>
      <xdr:colOff>63500</xdr:colOff>
      <xdr:row>57</xdr:row>
      <xdr:rowOff>21082</xdr:rowOff>
    </xdr:to>
    <xdr:cxnSp macro="">
      <xdr:nvCxnSpPr>
        <xdr:cNvPr id="118" name="直線コネクタ 117"/>
        <xdr:cNvCxnSpPr/>
      </xdr:nvCxnSpPr>
      <xdr:spPr>
        <a:xfrm>
          <a:off x="3797300" y="8568537"/>
          <a:ext cx="838200" cy="12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167487</xdr:rowOff>
    </xdr:from>
    <xdr:to>
      <xdr:col>19</xdr:col>
      <xdr:colOff>177800</xdr:colOff>
      <xdr:row>57</xdr:row>
      <xdr:rowOff>66002</xdr:rowOff>
    </xdr:to>
    <xdr:cxnSp macro="">
      <xdr:nvCxnSpPr>
        <xdr:cNvPr id="121" name="直線コネクタ 120"/>
        <xdr:cNvCxnSpPr/>
      </xdr:nvCxnSpPr>
      <xdr:spPr>
        <a:xfrm flipV="1">
          <a:off x="2908300" y="8568537"/>
          <a:ext cx="889000" cy="12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107599</xdr:rowOff>
    </xdr:from>
    <xdr:ext cx="599010" cy="259045"/>
    <xdr:sp macro="" textlink="">
      <xdr:nvSpPr>
        <xdr:cNvPr id="123" name="テキスト ボックス 122"/>
        <xdr:cNvSpPr txBox="1"/>
      </xdr:nvSpPr>
      <xdr:spPr>
        <a:xfrm>
          <a:off x="3497795" y="86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48590</xdr:rowOff>
    </xdr:from>
    <xdr:to>
      <xdr:col>15</xdr:col>
      <xdr:colOff>50800</xdr:colOff>
      <xdr:row>57</xdr:row>
      <xdr:rowOff>66002</xdr:rowOff>
    </xdr:to>
    <xdr:cxnSp macro="">
      <xdr:nvCxnSpPr>
        <xdr:cNvPr id="124" name="直線コネクタ 123"/>
        <xdr:cNvCxnSpPr/>
      </xdr:nvCxnSpPr>
      <xdr:spPr>
        <a:xfrm>
          <a:off x="2019300" y="9821240"/>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14012</xdr:rowOff>
    </xdr:from>
    <xdr:ext cx="534377" cy="259045"/>
    <xdr:sp macro="" textlink="">
      <xdr:nvSpPr>
        <xdr:cNvPr id="126" name="テキスト ボックス 125"/>
        <xdr:cNvSpPr txBox="1"/>
      </xdr:nvSpPr>
      <xdr:spPr>
        <a:xfrm>
          <a:off x="2641111" y="99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48590</xdr:rowOff>
    </xdr:from>
    <xdr:to>
      <xdr:col>10</xdr:col>
      <xdr:colOff>114300</xdr:colOff>
      <xdr:row>57</xdr:row>
      <xdr:rowOff>101206</xdr:rowOff>
    </xdr:to>
    <xdr:cxnSp macro="">
      <xdr:nvCxnSpPr>
        <xdr:cNvPr id="127" name="直線コネクタ 126"/>
        <xdr:cNvCxnSpPr/>
      </xdr:nvCxnSpPr>
      <xdr:spPr>
        <a:xfrm flipV="1">
          <a:off x="1130300" y="982124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29" name="テキスト ボックス 128"/>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141732</xdr:rowOff>
    </xdr:from>
    <xdr:to>
      <xdr:col>24</xdr:col>
      <xdr:colOff>114300</xdr:colOff>
      <xdr:row>57</xdr:row>
      <xdr:rowOff>71882</xdr:rowOff>
    </xdr:to>
    <xdr:sp macro="" textlink="">
      <xdr:nvSpPr>
        <xdr:cNvPr id="137" name="楕円 136"/>
        <xdr:cNvSpPr/>
      </xdr:nvSpPr>
      <xdr:spPr>
        <a:xfrm>
          <a:off x="4584700" y="9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164609</xdr:rowOff>
    </xdr:from>
    <xdr:ext cx="534377" cy="259045"/>
    <xdr:sp macro="" textlink="">
      <xdr:nvSpPr>
        <xdr:cNvPr id="138" name="総務費該当値テキスト"/>
        <xdr:cNvSpPr txBox="1"/>
      </xdr:nvSpPr>
      <xdr:spPr>
        <a:xfrm>
          <a:off x="4686300" y="95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116687</xdr:rowOff>
    </xdr:from>
    <xdr:to>
      <xdr:col>20</xdr:col>
      <xdr:colOff>38100</xdr:colOff>
      <xdr:row>50</xdr:row>
      <xdr:rowOff>46837</xdr:rowOff>
    </xdr:to>
    <xdr:sp macro="" textlink="">
      <xdr:nvSpPr>
        <xdr:cNvPr id="139" name="楕円 138"/>
        <xdr:cNvSpPr/>
      </xdr:nvSpPr>
      <xdr:spPr>
        <a:xfrm>
          <a:off x="3746500" y="85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63364</xdr:rowOff>
    </xdr:from>
    <xdr:ext cx="599010" cy="259045"/>
    <xdr:sp macro="" textlink="">
      <xdr:nvSpPr>
        <xdr:cNvPr id="140" name="テキスト ボックス 139"/>
        <xdr:cNvSpPr txBox="1"/>
      </xdr:nvSpPr>
      <xdr:spPr>
        <a:xfrm>
          <a:off x="3497795" y="829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15202</xdr:rowOff>
    </xdr:from>
    <xdr:to>
      <xdr:col>15</xdr:col>
      <xdr:colOff>101600</xdr:colOff>
      <xdr:row>57</xdr:row>
      <xdr:rowOff>116802</xdr:rowOff>
    </xdr:to>
    <xdr:sp macro="" textlink="">
      <xdr:nvSpPr>
        <xdr:cNvPr id="141" name="楕円 140"/>
        <xdr:cNvSpPr/>
      </xdr:nvSpPr>
      <xdr:spPr>
        <a:xfrm>
          <a:off x="2857500" y="97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133329</xdr:rowOff>
    </xdr:from>
    <xdr:ext cx="534377" cy="259045"/>
    <xdr:sp macro="" textlink="">
      <xdr:nvSpPr>
        <xdr:cNvPr id="142" name="テキスト ボックス 141"/>
        <xdr:cNvSpPr txBox="1"/>
      </xdr:nvSpPr>
      <xdr:spPr>
        <a:xfrm>
          <a:off x="2641111" y="9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169240</xdr:rowOff>
    </xdr:from>
    <xdr:to>
      <xdr:col>10</xdr:col>
      <xdr:colOff>165100</xdr:colOff>
      <xdr:row>57</xdr:row>
      <xdr:rowOff>99390</xdr:rowOff>
    </xdr:to>
    <xdr:sp macro="" textlink="">
      <xdr:nvSpPr>
        <xdr:cNvPr id="143" name="楕円 142"/>
        <xdr:cNvSpPr/>
      </xdr:nvSpPr>
      <xdr:spPr>
        <a:xfrm>
          <a:off x="1968500" y="97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115917</xdr:rowOff>
    </xdr:from>
    <xdr:ext cx="534377" cy="259045"/>
    <xdr:sp macro="" textlink="">
      <xdr:nvSpPr>
        <xdr:cNvPr id="144" name="テキスト ボックス 143"/>
        <xdr:cNvSpPr txBox="1"/>
      </xdr:nvSpPr>
      <xdr:spPr>
        <a:xfrm>
          <a:off x="1752111" y="95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50406</xdr:rowOff>
    </xdr:from>
    <xdr:to>
      <xdr:col>6</xdr:col>
      <xdr:colOff>38100</xdr:colOff>
      <xdr:row>57</xdr:row>
      <xdr:rowOff>152006</xdr:rowOff>
    </xdr:to>
    <xdr:sp macro="" textlink="">
      <xdr:nvSpPr>
        <xdr:cNvPr id="145" name="楕円 144"/>
        <xdr:cNvSpPr/>
      </xdr:nvSpPr>
      <xdr:spPr>
        <a:xfrm>
          <a:off x="1079500" y="98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168533</xdr:rowOff>
    </xdr:from>
    <xdr:ext cx="534377" cy="259045"/>
    <xdr:sp macro="" textlink="">
      <xdr:nvSpPr>
        <xdr:cNvPr id="146" name="テキスト ボックス 145"/>
        <xdr:cNvSpPr txBox="1"/>
      </xdr:nvSpPr>
      <xdr:spPr>
        <a:xfrm>
          <a:off x="863111" y="95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70717</xdr:rowOff>
    </xdr:from>
    <xdr:to>
      <xdr:col>24</xdr:col>
      <xdr:colOff>63500</xdr:colOff>
      <xdr:row>75</xdr:row>
      <xdr:rowOff>157683</xdr:rowOff>
    </xdr:to>
    <xdr:cxnSp macro="">
      <xdr:nvCxnSpPr>
        <xdr:cNvPr id="178" name="直線コネクタ 177"/>
        <xdr:cNvCxnSpPr/>
      </xdr:nvCxnSpPr>
      <xdr:spPr>
        <a:xfrm flipV="1">
          <a:off x="3797300" y="12758017"/>
          <a:ext cx="838200" cy="2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157683</xdr:rowOff>
    </xdr:from>
    <xdr:to>
      <xdr:col>19</xdr:col>
      <xdr:colOff>177800</xdr:colOff>
      <xdr:row>76</xdr:row>
      <xdr:rowOff>79840</xdr:rowOff>
    </xdr:to>
    <xdr:cxnSp macro="">
      <xdr:nvCxnSpPr>
        <xdr:cNvPr id="181" name="直線コネクタ 180"/>
        <xdr:cNvCxnSpPr/>
      </xdr:nvCxnSpPr>
      <xdr:spPr>
        <a:xfrm flipV="1">
          <a:off x="2908300" y="13016433"/>
          <a:ext cx="8890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79840</xdr:rowOff>
    </xdr:from>
    <xdr:to>
      <xdr:col>15</xdr:col>
      <xdr:colOff>50800</xdr:colOff>
      <xdr:row>76</xdr:row>
      <xdr:rowOff>104353</xdr:rowOff>
    </xdr:to>
    <xdr:cxnSp macro="">
      <xdr:nvCxnSpPr>
        <xdr:cNvPr id="184" name="直線コネクタ 183"/>
        <xdr:cNvCxnSpPr/>
      </xdr:nvCxnSpPr>
      <xdr:spPr>
        <a:xfrm flipV="1">
          <a:off x="2019300" y="1311004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95079</xdr:rowOff>
    </xdr:from>
    <xdr:to>
      <xdr:col>10</xdr:col>
      <xdr:colOff>114300</xdr:colOff>
      <xdr:row>76</xdr:row>
      <xdr:rowOff>104353</xdr:rowOff>
    </xdr:to>
    <xdr:cxnSp macro="">
      <xdr:nvCxnSpPr>
        <xdr:cNvPr id="187" name="直線コネクタ 186"/>
        <xdr:cNvCxnSpPr/>
      </xdr:nvCxnSpPr>
      <xdr:spPr>
        <a:xfrm>
          <a:off x="1130300" y="1312527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19917</xdr:rowOff>
    </xdr:from>
    <xdr:to>
      <xdr:col>24</xdr:col>
      <xdr:colOff>114300</xdr:colOff>
      <xdr:row>74</xdr:row>
      <xdr:rowOff>121517</xdr:rowOff>
    </xdr:to>
    <xdr:sp macro="" textlink="">
      <xdr:nvSpPr>
        <xdr:cNvPr id="197" name="楕円 196"/>
        <xdr:cNvSpPr/>
      </xdr:nvSpPr>
      <xdr:spPr>
        <a:xfrm>
          <a:off x="4584700" y="127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42794</xdr:rowOff>
    </xdr:from>
    <xdr:ext cx="599010" cy="259045"/>
    <xdr:sp macro="" textlink="">
      <xdr:nvSpPr>
        <xdr:cNvPr id="198" name="民生費該当値テキスト"/>
        <xdr:cNvSpPr txBox="1"/>
      </xdr:nvSpPr>
      <xdr:spPr>
        <a:xfrm>
          <a:off x="4686300" y="1255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106883</xdr:rowOff>
    </xdr:from>
    <xdr:to>
      <xdr:col>20</xdr:col>
      <xdr:colOff>38100</xdr:colOff>
      <xdr:row>76</xdr:row>
      <xdr:rowOff>37033</xdr:rowOff>
    </xdr:to>
    <xdr:sp macro="" textlink="">
      <xdr:nvSpPr>
        <xdr:cNvPr id="199" name="楕円 198"/>
        <xdr:cNvSpPr/>
      </xdr:nvSpPr>
      <xdr:spPr>
        <a:xfrm>
          <a:off x="3746500" y="129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53560</xdr:rowOff>
    </xdr:from>
    <xdr:ext cx="599010" cy="259045"/>
    <xdr:sp macro="" textlink="">
      <xdr:nvSpPr>
        <xdr:cNvPr id="200" name="テキスト ボックス 199"/>
        <xdr:cNvSpPr txBox="1"/>
      </xdr:nvSpPr>
      <xdr:spPr>
        <a:xfrm>
          <a:off x="3497795" y="1274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29040</xdr:rowOff>
    </xdr:from>
    <xdr:to>
      <xdr:col>15</xdr:col>
      <xdr:colOff>101600</xdr:colOff>
      <xdr:row>76</xdr:row>
      <xdr:rowOff>130640</xdr:rowOff>
    </xdr:to>
    <xdr:sp macro="" textlink="">
      <xdr:nvSpPr>
        <xdr:cNvPr id="201" name="楕円 200"/>
        <xdr:cNvSpPr/>
      </xdr:nvSpPr>
      <xdr:spPr>
        <a:xfrm>
          <a:off x="2857500" y="13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147166</xdr:rowOff>
    </xdr:from>
    <xdr:ext cx="599010" cy="259045"/>
    <xdr:sp macro="" textlink="">
      <xdr:nvSpPr>
        <xdr:cNvPr id="202" name="テキスト ボックス 201"/>
        <xdr:cNvSpPr txBox="1"/>
      </xdr:nvSpPr>
      <xdr:spPr>
        <a:xfrm>
          <a:off x="2608795" y="128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53553</xdr:rowOff>
    </xdr:from>
    <xdr:to>
      <xdr:col>10</xdr:col>
      <xdr:colOff>165100</xdr:colOff>
      <xdr:row>76</xdr:row>
      <xdr:rowOff>155153</xdr:rowOff>
    </xdr:to>
    <xdr:sp macro="" textlink="">
      <xdr:nvSpPr>
        <xdr:cNvPr id="203" name="楕円 202"/>
        <xdr:cNvSpPr/>
      </xdr:nvSpPr>
      <xdr:spPr>
        <a:xfrm>
          <a:off x="1968500" y="130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231</xdr:rowOff>
    </xdr:from>
    <xdr:ext cx="599010" cy="259045"/>
    <xdr:sp macro="" textlink="">
      <xdr:nvSpPr>
        <xdr:cNvPr id="204" name="テキスト ボックス 203"/>
        <xdr:cNvSpPr txBox="1"/>
      </xdr:nvSpPr>
      <xdr:spPr>
        <a:xfrm>
          <a:off x="1719795" y="128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44279</xdr:rowOff>
    </xdr:from>
    <xdr:to>
      <xdr:col>6</xdr:col>
      <xdr:colOff>38100</xdr:colOff>
      <xdr:row>76</xdr:row>
      <xdr:rowOff>145879</xdr:rowOff>
    </xdr:to>
    <xdr:sp macro="" textlink="">
      <xdr:nvSpPr>
        <xdr:cNvPr id="205" name="楕円 204"/>
        <xdr:cNvSpPr/>
      </xdr:nvSpPr>
      <xdr:spPr>
        <a:xfrm>
          <a:off x="1079500" y="130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162406</xdr:rowOff>
    </xdr:from>
    <xdr:ext cx="599010" cy="259045"/>
    <xdr:sp macro="" textlink="">
      <xdr:nvSpPr>
        <xdr:cNvPr id="206" name="テキスト ボックス 205"/>
        <xdr:cNvSpPr txBox="1"/>
      </xdr:nvSpPr>
      <xdr:spPr>
        <a:xfrm>
          <a:off x="830795" y="1284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36993</xdr:rowOff>
    </xdr:from>
    <xdr:to>
      <xdr:col>24</xdr:col>
      <xdr:colOff>63500</xdr:colOff>
      <xdr:row>97</xdr:row>
      <xdr:rowOff>29139</xdr:rowOff>
    </xdr:to>
    <xdr:cxnSp macro="">
      <xdr:nvCxnSpPr>
        <xdr:cNvPr id="238" name="直線コネクタ 237"/>
        <xdr:cNvCxnSpPr/>
      </xdr:nvCxnSpPr>
      <xdr:spPr>
        <a:xfrm flipV="1">
          <a:off x="3797300" y="16324743"/>
          <a:ext cx="838200" cy="3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9"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29139</xdr:rowOff>
    </xdr:from>
    <xdr:to>
      <xdr:col>19</xdr:col>
      <xdr:colOff>177800</xdr:colOff>
      <xdr:row>97</xdr:row>
      <xdr:rowOff>135356</xdr:rowOff>
    </xdr:to>
    <xdr:cxnSp macro="">
      <xdr:nvCxnSpPr>
        <xdr:cNvPr id="241" name="直線コネクタ 240"/>
        <xdr:cNvCxnSpPr/>
      </xdr:nvCxnSpPr>
      <xdr:spPr>
        <a:xfrm flipV="1">
          <a:off x="2908300" y="16659789"/>
          <a:ext cx="889000" cy="1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3" name="テキスト ボックス 242"/>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135356</xdr:rowOff>
    </xdr:from>
    <xdr:to>
      <xdr:col>15</xdr:col>
      <xdr:colOff>50800</xdr:colOff>
      <xdr:row>97</xdr:row>
      <xdr:rowOff>157759</xdr:rowOff>
    </xdr:to>
    <xdr:cxnSp macro="">
      <xdr:nvCxnSpPr>
        <xdr:cNvPr id="244" name="直線コネクタ 243"/>
        <xdr:cNvCxnSpPr/>
      </xdr:nvCxnSpPr>
      <xdr:spPr>
        <a:xfrm flipV="1">
          <a:off x="2019300" y="1676600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6" name="テキスト ボックス 245"/>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151978</xdr:rowOff>
    </xdr:from>
    <xdr:to>
      <xdr:col>10</xdr:col>
      <xdr:colOff>114300</xdr:colOff>
      <xdr:row>97</xdr:row>
      <xdr:rowOff>157759</xdr:rowOff>
    </xdr:to>
    <xdr:cxnSp macro="">
      <xdr:nvCxnSpPr>
        <xdr:cNvPr id="247" name="直線コネクタ 246"/>
        <xdr:cNvCxnSpPr/>
      </xdr:nvCxnSpPr>
      <xdr:spPr>
        <a:xfrm>
          <a:off x="1130300" y="1678262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1" name="テキスト ボックス 250"/>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157643</xdr:rowOff>
    </xdr:from>
    <xdr:to>
      <xdr:col>24</xdr:col>
      <xdr:colOff>114300</xdr:colOff>
      <xdr:row>95</xdr:row>
      <xdr:rowOff>87793</xdr:rowOff>
    </xdr:to>
    <xdr:sp macro="" textlink="">
      <xdr:nvSpPr>
        <xdr:cNvPr id="257" name="楕円 256"/>
        <xdr:cNvSpPr/>
      </xdr:nvSpPr>
      <xdr:spPr>
        <a:xfrm>
          <a:off x="4584700" y="162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9070</xdr:rowOff>
    </xdr:from>
    <xdr:ext cx="534377" cy="259045"/>
    <xdr:sp macro="" textlink="">
      <xdr:nvSpPr>
        <xdr:cNvPr id="258" name="衛生費該当値テキスト"/>
        <xdr:cNvSpPr txBox="1"/>
      </xdr:nvSpPr>
      <xdr:spPr>
        <a:xfrm>
          <a:off x="4686300" y="161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149789</xdr:rowOff>
    </xdr:from>
    <xdr:to>
      <xdr:col>20</xdr:col>
      <xdr:colOff>38100</xdr:colOff>
      <xdr:row>97</xdr:row>
      <xdr:rowOff>79939</xdr:rowOff>
    </xdr:to>
    <xdr:sp macro="" textlink="">
      <xdr:nvSpPr>
        <xdr:cNvPr id="259" name="楕円 258"/>
        <xdr:cNvSpPr/>
      </xdr:nvSpPr>
      <xdr:spPr>
        <a:xfrm>
          <a:off x="3746500" y="166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96466</xdr:rowOff>
    </xdr:from>
    <xdr:ext cx="534377" cy="259045"/>
    <xdr:sp macro="" textlink="">
      <xdr:nvSpPr>
        <xdr:cNvPr id="260" name="テキスト ボックス 259"/>
        <xdr:cNvSpPr txBox="1"/>
      </xdr:nvSpPr>
      <xdr:spPr>
        <a:xfrm>
          <a:off x="3530111" y="163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84556</xdr:rowOff>
    </xdr:from>
    <xdr:to>
      <xdr:col>15</xdr:col>
      <xdr:colOff>101600</xdr:colOff>
      <xdr:row>98</xdr:row>
      <xdr:rowOff>14706</xdr:rowOff>
    </xdr:to>
    <xdr:sp macro="" textlink="">
      <xdr:nvSpPr>
        <xdr:cNvPr id="261" name="楕円 260"/>
        <xdr:cNvSpPr/>
      </xdr:nvSpPr>
      <xdr:spPr>
        <a:xfrm>
          <a:off x="2857500" y="167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31233</xdr:rowOff>
    </xdr:from>
    <xdr:ext cx="534377" cy="259045"/>
    <xdr:sp macro="" textlink="">
      <xdr:nvSpPr>
        <xdr:cNvPr id="262" name="テキスト ボックス 261"/>
        <xdr:cNvSpPr txBox="1"/>
      </xdr:nvSpPr>
      <xdr:spPr>
        <a:xfrm>
          <a:off x="2641111" y="164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106959</xdr:rowOff>
    </xdr:from>
    <xdr:to>
      <xdr:col>10</xdr:col>
      <xdr:colOff>165100</xdr:colOff>
      <xdr:row>98</xdr:row>
      <xdr:rowOff>37109</xdr:rowOff>
    </xdr:to>
    <xdr:sp macro="" textlink="">
      <xdr:nvSpPr>
        <xdr:cNvPr id="263" name="楕円 262"/>
        <xdr:cNvSpPr/>
      </xdr:nvSpPr>
      <xdr:spPr>
        <a:xfrm>
          <a:off x="1968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53636</xdr:rowOff>
    </xdr:from>
    <xdr:ext cx="534377" cy="259045"/>
    <xdr:sp macro="" textlink="">
      <xdr:nvSpPr>
        <xdr:cNvPr id="264" name="テキスト ボックス 263"/>
        <xdr:cNvSpPr txBox="1"/>
      </xdr:nvSpPr>
      <xdr:spPr>
        <a:xfrm>
          <a:off x="1752111" y="165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101178</xdr:rowOff>
    </xdr:from>
    <xdr:to>
      <xdr:col>6</xdr:col>
      <xdr:colOff>38100</xdr:colOff>
      <xdr:row>98</xdr:row>
      <xdr:rowOff>31328</xdr:rowOff>
    </xdr:to>
    <xdr:sp macro="" textlink="">
      <xdr:nvSpPr>
        <xdr:cNvPr id="265" name="楕円 264"/>
        <xdr:cNvSpPr/>
      </xdr:nvSpPr>
      <xdr:spPr>
        <a:xfrm>
          <a:off x="1079500" y="167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47855</xdr:rowOff>
    </xdr:from>
    <xdr:ext cx="534377" cy="259045"/>
    <xdr:sp macro="" textlink="">
      <xdr:nvSpPr>
        <xdr:cNvPr id="266" name="テキスト ボックス 265"/>
        <xdr:cNvSpPr txBox="1"/>
      </xdr:nvSpPr>
      <xdr:spPr>
        <a:xfrm>
          <a:off x="863111" y="165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99314</xdr:rowOff>
    </xdr:from>
    <xdr:to>
      <xdr:col>54</xdr:col>
      <xdr:colOff>189865</xdr:colOff>
      <xdr:row>38</xdr:row>
      <xdr:rowOff>169418</xdr:rowOff>
    </xdr:to>
    <xdr:cxnSp macro="">
      <xdr:nvCxnSpPr>
        <xdr:cNvPr id="290" name="直線コネクタ 289"/>
        <xdr:cNvCxnSpPr/>
      </xdr:nvCxnSpPr>
      <xdr:spPr>
        <a:xfrm flipV="1">
          <a:off x="10475595" y="5585714"/>
          <a:ext cx="1270" cy="109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1795</xdr:rowOff>
    </xdr:from>
    <xdr:ext cx="378565" cy="259045"/>
    <xdr:sp macro="" textlink="">
      <xdr:nvSpPr>
        <xdr:cNvPr id="291" name="労働費最小値テキスト"/>
        <xdr:cNvSpPr txBox="1"/>
      </xdr:nvSpPr>
      <xdr:spPr>
        <a:xfrm>
          <a:off x="10528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169418</xdr:rowOff>
    </xdr:from>
    <xdr:to>
      <xdr:col>55</xdr:col>
      <xdr:colOff>88900</xdr:colOff>
      <xdr:row>38</xdr:row>
      <xdr:rowOff>169418</xdr:rowOff>
    </xdr:to>
    <xdr:cxnSp macro="">
      <xdr:nvCxnSpPr>
        <xdr:cNvPr id="292" name="直線コネクタ 291"/>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45991</xdr:rowOff>
    </xdr:from>
    <xdr:ext cx="469744" cy="259045"/>
    <xdr:sp macro="" textlink="">
      <xdr:nvSpPr>
        <xdr:cNvPr id="293" name="労働費最大値テキスト"/>
        <xdr:cNvSpPr txBox="1"/>
      </xdr:nvSpPr>
      <xdr:spPr>
        <a:xfrm>
          <a:off x="10528300" y="53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99314</xdr:rowOff>
    </xdr:from>
    <xdr:to>
      <xdr:col>55</xdr:col>
      <xdr:colOff>88900</xdr:colOff>
      <xdr:row>32</xdr:row>
      <xdr:rowOff>99314</xdr:rowOff>
    </xdr:to>
    <xdr:cxnSp macro="">
      <xdr:nvCxnSpPr>
        <xdr:cNvPr id="294" name="直線コネクタ 293"/>
        <xdr:cNvCxnSpPr/>
      </xdr:nvCxnSpPr>
      <xdr:spPr>
        <a:xfrm>
          <a:off x="10388600" y="55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99314</xdr:rowOff>
    </xdr:from>
    <xdr:to>
      <xdr:col>55</xdr:col>
      <xdr:colOff>0</xdr:colOff>
      <xdr:row>32</xdr:row>
      <xdr:rowOff>141605</xdr:rowOff>
    </xdr:to>
    <xdr:cxnSp macro="">
      <xdr:nvCxnSpPr>
        <xdr:cNvPr id="295" name="直線コネクタ 294"/>
        <xdr:cNvCxnSpPr/>
      </xdr:nvCxnSpPr>
      <xdr:spPr>
        <a:xfrm flipV="1">
          <a:off x="9639300" y="5585714"/>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75709</xdr:rowOff>
    </xdr:from>
    <xdr:ext cx="378565" cy="259045"/>
    <xdr:sp macro="" textlink="">
      <xdr:nvSpPr>
        <xdr:cNvPr id="296" name="労働費平均値テキスト"/>
        <xdr:cNvSpPr txBox="1"/>
      </xdr:nvSpPr>
      <xdr:spPr>
        <a:xfrm>
          <a:off x="10528300" y="64193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97282</xdr:rowOff>
    </xdr:from>
    <xdr:to>
      <xdr:col>55</xdr:col>
      <xdr:colOff>50800</xdr:colOff>
      <xdr:row>38</xdr:row>
      <xdr:rowOff>27432</xdr:rowOff>
    </xdr:to>
    <xdr:sp macro="" textlink="">
      <xdr:nvSpPr>
        <xdr:cNvPr id="297" name="フローチャート: 判断 296"/>
        <xdr:cNvSpPr/>
      </xdr:nvSpPr>
      <xdr:spPr>
        <a:xfrm>
          <a:off x="10426700" y="64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154178</xdr:rowOff>
    </xdr:from>
    <xdr:to>
      <xdr:col>50</xdr:col>
      <xdr:colOff>114300</xdr:colOff>
      <xdr:row>32</xdr:row>
      <xdr:rowOff>141605</xdr:rowOff>
    </xdr:to>
    <xdr:cxnSp macro="">
      <xdr:nvCxnSpPr>
        <xdr:cNvPr id="298" name="直線コネクタ 297"/>
        <xdr:cNvCxnSpPr/>
      </xdr:nvCxnSpPr>
      <xdr:spPr>
        <a:xfrm>
          <a:off x="8750300" y="5469128"/>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78613</xdr:rowOff>
    </xdr:from>
    <xdr:to>
      <xdr:col>50</xdr:col>
      <xdr:colOff>165100</xdr:colOff>
      <xdr:row>38</xdr:row>
      <xdr:rowOff>8763</xdr:rowOff>
    </xdr:to>
    <xdr:sp macro="" textlink="">
      <xdr:nvSpPr>
        <xdr:cNvPr id="299" name="フローチャート: 判断 298"/>
        <xdr:cNvSpPr/>
      </xdr:nvSpPr>
      <xdr:spPr>
        <a:xfrm>
          <a:off x="9588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171340</xdr:rowOff>
    </xdr:from>
    <xdr:ext cx="378565" cy="259045"/>
    <xdr:sp macro="" textlink="">
      <xdr:nvSpPr>
        <xdr:cNvPr id="300" name="テキスト ボックス 299"/>
        <xdr:cNvSpPr txBox="1"/>
      </xdr:nvSpPr>
      <xdr:spPr>
        <a:xfrm>
          <a:off x="9450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154178</xdr:rowOff>
    </xdr:from>
    <xdr:to>
      <xdr:col>45</xdr:col>
      <xdr:colOff>177800</xdr:colOff>
      <xdr:row>32</xdr:row>
      <xdr:rowOff>39497</xdr:rowOff>
    </xdr:to>
    <xdr:cxnSp macro="">
      <xdr:nvCxnSpPr>
        <xdr:cNvPr id="301" name="直線コネクタ 300"/>
        <xdr:cNvCxnSpPr/>
      </xdr:nvCxnSpPr>
      <xdr:spPr>
        <a:xfrm flipV="1">
          <a:off x="7861300" y="54691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302" name="フローチャート: 判断 301"/>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303" name="テキスト ボックス 302"/>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39497</xdr:rowOff>
    </xdr:from>
    <xdr:to>
      <xdr:col>41</xdr:col>
      <xdr:colOff>50800</xdr:colOff>
      <xdr:row>32</xdr:row>
      <xdr:rowOff>40259</xdr:rowOff>
    </xdr:to>
    <xdr:cxnSp macro="">
      <xdr:nvCxnSpPr>
        <xdr:cNvPr id="304" name="直線コネクタ 303"/>
        <xdr:cNvCxnSpPr/>
      </xdr:nvCxnSpPr>
      <xdr:spPr>
        <a:xfrm flipV="1">
          <a:off x="6972300" y="5525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5" name="フローチャート: 判断 304"/>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6" name="テキスト ボックス 305"/>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50419</xdr:rowOff>
    </xdr:from>
    <xdr:to>
      <xdr:col>36</xdr:col>
      <xdr:colOff>165100</xdr:colOff>
      <xdr:row>37</xdr:row>
      <xdr:rowOff>152019</xdr:rowOff>
    </xdr:to>
    <xdr:sp macro="" textlink="">
      <xdr:nvSpPr>
        <xdr:cNvPr id="307" name="フローチャート: 判断 306"/>
        <xdr:cNvSpPr/>
      </xdr:nvSpPr>
      <xdr:spPr>
        <a:xfrm>
          <a:off x="6921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143146</xdr:rowOff>
    </xdr:from>
    <xdr:ext cx="378565" cy="259045"/>
    <xdr:sp macro="" textlink="">
      <xdr:nvSpPr>
        <xdr:cNvPr id="308" name="テキスト ボックス 307"/>
        <xdr:cNvSpPr txBox="1"/>
      </xdr:nvSpPr>
      <xdr:spPr>
        <a:xfrm>
          <a:off x="6783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48514</xdr:rowOff>
    </xdr:from>
    <xdr:to>
      <xdr:col>55</xdr:col>
      <xdr:colOff>50800</xdr:colOff>
      <xdr:row>32</xdr:row>
      <xdr:rowOff>150114</xdr:rowOff>
    </xdr:to>
    <xdr:sp macro="" textlink="">
      <xdr:nvSpPr>
        <xdr:cNvPr id="314" name="楕円 313"/>
        <xdr:cNvSpPr/>
      </xdr:nvSpPr>
      <xdr:spPr>
        <a:xfrm>
          <a:off x="10426700" y="55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1541</xdr:rowOff>
    </xdr:from>
    <xdr:ext cx="469744" cy="259045"/>
    <xdr:sp macro="" textlink="">
      <xdr:nvSpPr>
        <xdr:cNvPr id="315" name="労働費該当値テキスト"/>
        <xdr:cNvSpPr txBox="1"/>
      </xdr:nvSpPr>
      <xdr:spPr>
        <a:xfrm>
          <a:off x="10528300" y="54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90805</xdr:rowOff>
    </xdr:from>
    <xdr:to>
      <xdr:col>50</xdr:col>
      <xdr:colOff>165100</xdr:colOff>
      <xdr:row>33</xdr:row>
      <xdr:rowOff>20955</xdr:rowOff>
    </xdr:to>
    <xdr:sp macro="" textlink="">
      <xdr:nvSpPr>
        <xdr:cNvPr id="316" name="楕円 315"/>
        <xdr:cNvSpPr/>
      </xdr:nvSpPr>
      <xdr:spPr>
        <a:xfrm>
          <a:off x="9588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37482</xdr:rowOff>
    </xdr:from>
    <xdr:ext cx="469744" cy="259045"/>
    <xdr:sp macro="" textlink="">
      <xdr:nvSpPr>
        <xdr:cNvPr id="317" name="テキスト ボックス 316"/>
        <xdr:cNvSpPr txBox="1"/>
      </xdr:nvSpPr>
      <xdr:spPr>
        <a:xfrm>
          <a:off x="9404428"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103378</xdr:rowOff>
    </xdr:from>
    <xdr:to>
      <xdr:col>46</xdr:col>
      <xdr:colOff>38100</xdr:colOff>
      <xdr:row>32</xdr:row>
      <xdr:rowOff>33528</xdr:rowOff>
    </xdr:to>
    <xdr:sp macro="" textlink="">
      <xdr:nvSpPr>
        <xdr:cNvPr id="318" name="楕円 317"/>
        <xdr:cNvSpPr/>
      </xdr:nvSpPr>
      <xdr:spPr>
        <a:xfrm>
          <a:off x="86995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50055</xdr:rowOff>
    </xdr:from>
    <xdr:ext cx="469744" cy="259045"/>
    <xdr:sp macro="" textlink="">
      <xdr:nvSpPr>
        <xdr:cNvPr id="319" name="テキスト ボックス 318"/>
        <xdr:cNvSpPr txBox="1"/>
      </xdr:nvSpPr>
      <xdr:spPr>
        <a:xfrm>
          <a:off x="8515428" y="51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160147</xdr:rowOff>
    </xdr:from>
    <xdr:to>
      <xdr:col>41</xdr:col>
      <xdr:colOff>101600</xdr:colOff>
      <xdr:row>32</xdr:row>
      <xdr:rowOff>90297</xdr:rowOff>
    </xdr:to>
    <xdr:sp macro="" textlink="">
      <xdr:nvSpPr>
        <xdr:cNvPr id="320" name="楕円 319"/>
        <xdr:cNvSpPr/>
      </xdr:nvSpPr>
      <xdr:spPr>
        <a:xfrm>
          <a:off x="7810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106824</xdr:rowOff>
    </xdr:from>
    <xdr:ext cx="469744" cy="259045"/>
    <xdr:sp macro="" textlink="">
      <xdr:nvSpPr>
        <xdr:cNvPr id="321" name="テキスト ボックス 320"/>
        <xdr:cNvSpPr txBox="1"/>
      </xdr:nvSpPr>
      <xdr:spPr>
        <a:xfrm>
          <a:off x="7626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160909</xdr:rowOff>
    </xdr:from>
    <xdr:to>
      <xdr:col>36</xdr:col>
      <xdr:colOff>165100</xdr:colOff>
      <xdr:row>32</xdr:row>
      <xdr:rowOff>91059</xdr:rowOff>
    </xdr:to>
    <xdr:sp macro="" textlink="">
      <xdr:nvSpPr>
        <xdr:cNvPr id="322" name="楕円 321"/>
        <xdr:cNvSpPr/>
      </xdr:nvSpPr>
      <xdr:spPr>
        <a:xfrm>
          <a:off x="6921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107586</xdr:rowOff>
    </xdr:from>
    <xdr:ext cx="469744" cy="259045"/>
    <xdr:sp macro="" textlink="">
      <xdr:nvSpPr>
        <xdr:cNvPr id="323" name="テキスト ボックス 322"/>
        <xdr:cNvSpPr txBox="1"/>
      </xdr:nvSpPr>
      <xdr:spPr>
        <a:xfrm>
          <a:off x="6737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2" name="直線コネクタ 351"/>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5" name="直線コネクタ 354"/>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8" name="直線コネクタ 357"/>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1" name="直線コネクタ 360"/>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1" name="楕円 370"/>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2"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3" name="楕円 372"/>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4" name="テキスト ボックス 373"/>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5" name="楕円 374"/>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6" name="テキスト ボックス 375"/>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7" name="楕円 376"/>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8" name="テキスト ボックス 377"/>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9" name="楕円 378"/>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80" name="テキスト ボックス 379"/>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95992</xdr:rowOff>
    </xdr:from>
    <xdr:to>
      <xdr:col>55</xdr:col>
      <xdr:colOff>0</xdr:colOff>
      <xdr:row>76</xdr:row>
      <xdr:rowOff>102805</xdr:rowOff>
    </xdr:to>
    <xdr:cxnSp macro="">
      <xdr:nvCxnSpPr>
        <xdr:cNvPr id="407" name="直線コネクタ 406"/>
        <xdr:cNvCxnSpPr/>
      </xdr:nvCxnSpPr>
      <xdr:spPr>
        <a:xfrm flipV="1">
          <a:off x="9639300" y="12954742"/>
          <a:ext cx="838200" cy="1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8"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102805</xdr:rowOff>
    </xdr:from>
    <xdr:to>
      <xdr:col>50</xdr:col>
      <xdr:colOff>114300</xdr:colOff>
      <xdr:row>76</xdr:row>
      <xdr:rowOff>150856</xdr:rowOff>
    </xdr:to>
    <xdr:cxnSp macro="">
      <xdr:nvCxnSpPr>
        <xdr:cNvPr id="410" name="直線コネクタ 409"/>
        <xdr:cNvCxnSpPr/>
      </xdr:nvCxnSpPr>
      <xdr:spPr>
        <a:xfrm flipV="1">
          <a:off x="8750300" y="13133005"/>
          <a:ext cx="8890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150856</xdr:rowOff>
    </xdr:from>
    <xdr:to>
      <xdr:col>45</xdr:col>
      <xdr:colOff>177800</xdr:colOff>
      <xdr:row>77</xdr:row>
      <xdr:rowOff>35367</xdr:rowOff>
    </xdr:to>
    <xdr:cxnSp macro="">
      <xdr:nvCxnSpPr>
        <xdr:cNvPr id="413" name="直線コネクタ 412"/>
        <xdr:cNvCxnSpPr/>
      </xdr:nvCxnSpPr>
      <xdr:spPr>
        <a:xfrm flipV="1">
          <a:off x="7861300" y="13181056"/>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5" name="テキスト ボックス 414"/>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35184</xdr:rowOff>
    </xdr:from>
    <xdr:to>
      <xdr:col>41</xdr:col>
      <xdr:colOff>50800</xdr:colOff>
      <xdr:row>77</xdr:row>
      <xdr:rowOff>35367</xdr:rowOff>
    </xdr:to>
    <xdr:cxnSp macro="">
      <xdr:nvCxnSpPr>
        <xdr:cNvPr id="416" name="直線コネクタ 415"/>
        <xdr:cNvCxnSpPr/>
      </xdr:nvCxnSpPr>
      <xdr:spPr>
        <a:xfrm>
          <a:off x="6972300" y="13236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8" name="テキスト ボックス 417"/>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20" name="テキスト ボックス 419"/>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45192</xdr:rowOff>
    </xdr:from>
    <xdr:to>
      <xdr:col>55</xdr:col>
      <xdr:colOff>50800</xdr:colOff>
      <xdr:row>75</xdr:row>
      <xdr:rowOff>146791</xdr:rowOff>
    </xdr:to>
    <xdr:sp macro="" textlink="">
      <xdr:nvSpPr>
        <xdr:cNvPr id="426" name="楕円 425"/>
        <xdr:cNvSpPr/>
      </xdr:nvSpPr>
      <xdr:spPr>
        <a:xfrm>
          <a:off x="10426700" y="1290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68069</xdr:rowOff>
    </xdr:from>
    <xdr:ext cx="534377" cy="259045"/>
    <xdr:sp macro="" textlink="">
      <xdr:nvSpPr>
        <xdr:cNvPr id="427" name="商工費該当値テキスト"/>
        <xdr:cNvSpPr txBox="1"/>
      </xdr:nvSpPr>
      <xdr:spPr>
        <a:xfrm>
          <a:off x="10528300" y="127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52005</xdr:rowOff>
    </xdr:from>
    <xdr:to>
      <xdr:col>50</xdr:col>
      <xdr:colOff>165100</xdr:colOff>
      <xdr:row>76</xdr:row>
      <xdr:rowOff>153605</xdr:rowOff>
    </xdr:to>
    <xdr:sp macro="" textlink="">
      <xdr:nvSpPr>
        <xdr:cNvPr id="428" name="楕円 427"/>
        <xdr:cNvSpPr/>
      </xdr:nvSpPr>
      <xdr:spPr>
        <a:xfrm>
          <a:off x="9588500" y="130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170131</xdr:rowOff>
    </xdr:from>
    <xdr:ext cx="469744" cy="259045"/>
    <xdr:sp macro="" textlink="">
      <xdr:nvSpPr>
        <xdr:cNvPr id="429" name="テキスト ボックス 428"/>
        <xdr:cNvSpPr txBox="1"/>
      </xdr:nvSpPr>
      <xdr:spPr>
        <a:xfrm>
          <a:off x="9404428" y="1285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100056</xdr:rowOff>
    </xdr:from>
    <xdr:to>
      <xdr:col>46</xdr:col>
      <xdr:colOff>38100</xdr:colOff>
      <xdr:row>77</xdr:row>
      <xdr:rowOff>30206</xdr:rowOff>
    </xdr:to>
    <xdr:sp macro="" textlink="">
      <xdr:nvSpPr>
        <xdr:cNvPr id="430" name="楕円 429"/>
        <xdr:cNvSpPr/>
      </xdr:nvSpPr>
      <xdr:spPr>
        <a:xfrm>
          <a:off x="86995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46733</xdr:rowOff>
    </xdr:from>
    <xdr:ext cx="469744" cy="259045"/>
    <xdr:sp macro="" textlink="">
      <xdr:nvSpPr>
        <xdr:cNvPr id="431" name="テキスト ボックス 430"/>
        <xdr:cNvSpPr txBox="1"/>
      </xdr:nvSpPr>
      <xdr:spPr>
        <a:xfrm>
          <a:off x="8515428" y="129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156017</xdr:rowOff>
    </xdr:from>
    <xdr:to>
      <xdr:col>41</xdr:col>
      <xdr:colOff>101600</xdr:colOff>
      <xdr:row>77</xdr:row>
      <xdr:rowOff>86167</xdr:rowOff>
    </xdr:to>
    <xdr:sp macro="" textlink="">
      <xdr:nvSpPr>
        <xdr:cNvPr id="432" name="楕円 431"/>
        <xdr:cNvSpPr/>
      </xdr:nvSpPr>
      <xdr:spPr>
        <a:xfrm>
          <a:off x="7810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77294</xdr:rowOff>
    </xdr:from>
    <xdr:ext cx="469744" cy="259045"/>
    <xdr:sp macro="" textlink="">
      <xdr:nvSpPr>
        <xdr:cNvPr id="433" name="テキスト ボックス 432"/>
        <xdr:cNvSpPr txBox="1"/>
      </xdr:nvSpPr>
      <xdr:spPr>
        <a:xfrm>
          <a:off x="7626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155834</xdr:rowOff>
    </xdr:from>
    <xdr:to>
      <xdr:col>36</xdr:col>
      <xdr:colOff>165100</xdr:colOff>
      <xdr:row>77</xdr:row>
      <xdr:rowOff>85984</xdr:rowOff>
    </xdr:to>
    <xdr:sp macro="" textlink="">
      <xdr:nvSpPr>
        <xdr:cNvPr id="434" name="楕円 433"/>
        <xdr:cNvSpPr/>
      </xdr:nvSpPr>
      <xdr:spPr>
        <a:xfrm>
          <a:off x="6921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102511</xdr:rowOff>
    </xdr:from>
    <xdr:ext cx="469744" cy="259045"/>
    <xdr:sp macro="" textlink="">
      <xdr:nvSpPr>
        <xdr:cNvPr id="435" name="テキスト ボックス 434"/>
        <xdr:cNvSpPr txBox="1"/>
      </xdr:nvSpPr>
      <xdr:spPr>
        <a:xfrm>
          <a:off x="6737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106150</xdr:rowOff>
    </xdr:from>
    <xdr:to>
      <xdr:col>55</xdr:col>
      <xdr:colOff>0</xdr:colOff>
      <xdr:row>97</xdr:row>
      <xdr:rowOff>125516</xdr:rowOff>
    </xdr:to>
    <xdr:cxnSp macro="">
      <xdr:nvCxnSpPr>
        <xdr:cNvPr id="466" name="直線コネクタ 465"/>
        <xdr:cNvCxnSpPr/>
      </xdr:nvCxnSpPr>
      <xdr:spPr>
        <a:xfrm flipV="1">
          <a:off x="9639300" y="16736800"/>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7"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55694</xdr:rowOff>
    </xdr:from>
    <xdr:to>
      <xdr:col>50</xdr:col>
      <xdr:colOff>114300</xdr:colOff>
      <xdr:row>97</xdr:row>
      <xdr:rowOff>125516</xdr:rowOff>
    </xdr:to>
    <xdr:cxnSp macro="">
      <xdr:nvCxnSpPr>
        <xdr:cNvPr id="469" name="直線コネクタ 468"/>
        <xdr:cNvCxnSpPr/>
      </xdr:nvCxnSpPr>
      <xdr:spPr>
        <a:xfrm>
          <a:off x="8750300" y="16686344"/>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71" name="テキスト ボックス 470"/>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55694</xdr:rowOff>
    </xdr:from>
    <xdr:to>
      <xdr:col>45</xdr:col>
      <xdr:colOff>177800</xdr:colOff>
      <xdr:row>97</xdr:row>
      <xdr:rowOff>117004</xdr:rowOff>
    </xdr:to>
    <xdr:cxnSp macro="">
      <xdr:nvCxnSpPr>
        <xdr:cNvPr id="472" name="直線コネクタ 471"/>
        <xdr:cNvCxnSpPr/>
      </xdr:nvCxnSpPr>
      <xdr:spPr>
        <a:xfrm flipV="1">
          <a:off x="7861300" y="16686344"/>
          <a:ext cx="8890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4" name="テキスト ボックス 473"/>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117004</xdr:rowOff>
    </xdr:from>
    <xdr:to>
      <xdr:col>41</xdr:col>
      <xdr:colOff>50800</xdr:colOff>
      <xdr:row>97</xdr:row>
      <xdr:rowOff>148126</xdr:rowOff>
    </xdr:to>
    <xdr:cxnSp macro="">
      <xdr:nvCxnSpPr>
        <xdr:cNvPr id="475" name="直線コネクタ 474"/>
        <xdr:cNvCxnSpPr/>
      </xdr:nvCxnSpPr>
      <xdr:spPr>
        <a:xfrm flipV="1">
          <a:off x="6972300" y="1674765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7" name="テキスト ボックス 476"/>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9" name="テキスト ボックス 478"/>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55350</xdr:rowOff>
    </xdr:from>
    <xdr:to>
      <xdr:col>55</xdr:col>
      <xdr:colOff>50800</xdr:colOff>
      <xdr:row>97</xdr:row>
      <xdr:rowOff>156950</xdr:rowOff>
    </xdr:to>
    <xdr:sp macro="" textlink="">
      <xdr:nvSpPr>
        <xdr:cNvPr id="485" name="楕円 484"/>
        <xdr:cNvSpPr/>
      </xdr:nvSpPr>
      <xdr:spPr>
        <a:xfrm>
          <a:off x="10426700" y="166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33777</xdr:rowOff>
    </xdr:from>
    <xdr:ext cx="534377" cy="259045"/>
    <xdr:sp macro="" textlink="">
      <xdr:nvSpPr>
        <xdr:cNvPr id="486" name="土木費該当値テキスト"/>
        <xdr:cNvSpPr txBox="1"/>
      </xdr:nvSpPr>
      <xdr:spPr>
        <a:xfrm>
          <a:off x="10528300" y="16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74716</xdr:rowOff>
    </xdr:from>
    <xdr:to>
      <xdr:col>50</xdr:col>
      <xdr:colOff>165100</xdr:colOff>
      <xdr:row>98</xdr:row>
      <xdr:rowOff>4866</xdr:rowOff>
    </xdr:to>
    <xdr:sp macro="" textlink="">
      <xdr:nvSpPr>
        <xdr:cNvPr id="487" name="楕円 486"/>
        <xdr:cNvSpPr/>
      </xdr:nvSpPr>
      <xdr:spPr>
        <a:xfrm>
          <a:off x="9588500" y="16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167443</xdr:rowOff>
    </xdr:from>
    <xdr:ext cx="534377" cy="259045"/>
    <xdr:sp macro="" textlink="">
      <xdr:nvSpPr>
        <xdr:cNvPr id="488" name="テキスト ボックス 487"/>
        <xdr:cNvSpPr txBox="1"/>
      </xdr:nvSpPr>
      <xdr:spPr>
        <a:xfrm>
          <a:off x="9372111" y="16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4894</xdr:rowOff>
    </xdr:from>
    <xdr:to>
      <xdr:col>46</xdr:col>
      <xdr:colOff>38100</xdr:colOff>
      <xdr:row>97</xdr:row>
      <xdr:rowOff>106494</xdr:rowOff>
    </xdr:to>
    <xdr:sp macro="" textlink="">
      <xdr:nvSpPr>
        <xdr:cNvPr id="489" name="楕円 488"/>
        <xdr:cNvSpPr/>
      </xdr:nvSpPr>
      <xdr:spPr>
        <a:xfrm>
          <a:off x="8699500" y="166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97621</xdr:rowOff>
    </xdr:from>
    <xdr:ext cx="534377" cy="259045"/>
    <xdr:sp macro="" textlink="">
      <xdr:nvSpPr>
        <xdr:cNvPr id="490" name="テキスト ボックス 489"/>
        <xdr:cNvSpPr txBox="1"/>
      </xdr:nvSpPr>
      <xdr:spPr>
        <a:xfrm>
          <a:off x="8483111" y="167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66204</xdr:rowOff>
    </xdr:from>
    <xdr:to>
      <xdr:col>41</xdr:col>
      <xdr:colOff>101600</xdr:colOff>
      <xdr:row>97</xdr:row>
      <xdr:rowOff>167804</xdr:rowOff>
    </xdr:to>
    <xdr:sp macro="" textlink="">
      <xdr:nvSpPr>
        <xdr:cNvPr id="491" name="楕円 490"/>
        <xdr:cNvSpPr/>
      </xdr:nvSpPr>
      <xdr:spPr>
        <a:xfrm>
          <a:off x="7810500" y="166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158931</xdr:rowOff>
    </xdr:from>
    <xdr:ext cx="534377" cy="259045"/>
    <xdr:sp macro="" textlink="">
      <xdr:nvSpPr>
        <xdr:cNvPr id="492" name="テキスト ボックス 491"/>
        <xdr:cNvSpPr txBox="1"/>
      </xdr:nvSpPr>
      <xdr:spPr>
        <a:xfrm>
          <a:off x="7594111" y="167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97326</xdr:rowOff>
    </xdr:from>
    <xdr:to>
      <xdr:col>36</xdr:col>
      <xdr:colOff>165100</xdr:colOff>
      <xdr:row>98</xdr:row>
      <xdr:rowOff>27476</xdr:rowOff>
    </xdr:to>
    <xdr:sp macro="" textlink="">
      <xdr:nvSpPr>
        <xdr:cNvPr id="493" name="楕円 492"/>
        <xdr:cNvSpPr/>
      </xdr:nvSpPr>
      <xdr:spPr>
        <a:xfrm>
          <a:off x="6921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18603</xdr:rowOff>
    </xdr:from>
    <xdr:ext cx="534377" cy="259045"/>
    <xdr:sp macro="" textlink="">
      <xdr:nvSpPr>
        <xdr:cNvPr id="494" name="テキスト ボックス 493"/>
        <xdr:cNvSpPr txBox="1"/>
      </xdr:nvSpPr>
      <xdr:spPr>
        <a:xfrm>
          <a:off x="6705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53838</xdr:rowOff>
    </xdr:from>
    <xdr:to>
      <xdr:col>85</xdr:col>
      <xdr:colOff>127000</xdr:colOff>
      <xdr:row>37</xdr:row>
      <xdr:rowOff>77795</xdr:rowOff>
    </xdr:to>
    <xdr:cxnSp macro="">
      <xdr:nvCxnSpPr>
        <xdr:cNvPr id="521" name="直線コネクタ 520"/>
        <xdr:cNvCxnSpPr/>
      </xdr:nvCxnSpPr>
      <xdr:spPr>
        <a:xfrm flipV="1">
          <a:off x="15481300" y="6397488"/>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2"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140249</xdr:rowOff>
    </xdr:from>
    <xdr:to>
      <xdr:col>81</xdr:col>
      <xdr:colOff>50800</xdr:colOff>
      <xdr:row>37</xdr:row>
      <xdr:rowOff>77795</xdr:rowOff>
    </xdr:to>
    <xdr:cxnSp macro="">
      <xdr:nvCxnSpPr>
        <xdr:cNvPr id="524" name="直線コネクタ 523"/>
        <xdr:cNvCxnSpPr/>
      </xdr:nvCxnSpPr>
      <xdr:spPr>
        <a:xfrm>
          <a:off x="14592300" y="6312449"/>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6" name="テキスト ボックス 525"/>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108427</xdr:rowOff>
    </xdr:from>
    <xdr:to>
      <xdr:col>76</xdr:col>
      <xdr:colOff>114300</xdr:colOff>
      <xdr:row>36</xdr:row>
      <xdr:rowOff>140249</xdr:rowOff>
    </xdr:to>
    <xdr:cxnSp macro="">
      <xdr:nvCxnSpPr>
        <xdr:cNvPr id="527" name="直線コネクタ 526"/>
        <xdr:cNvCxnSpPr/>
      </xdr:nvCxnSpPr>
      <xdr:spPr>
        <a:xfrm>
          <a:off x="13703300" y="6280627"/>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54204</xdr:rowOff>
    </xdr:from>
    <xdr:to>
      <xdr:col>71</xdr:col>
      <xdr:colOff>177800</xdr:colOff>
      <xdr:row>36</xdr:row>
      <xdr:rowOff>108427</xdr:rowOff>
    </xdr:to>
    <xdr:cxnSp macro="">
      <xdr:nvCxnSpPr>
        <xdr:cNvPr id="530" name="直線コネクタ 529"/>
        <xdr:cNvCxnSpPr/>
      </xdr:nvCxnSpPr>
      <xdr:spPr>
        <a:xfrm>
          <a:off x="12814300" y="6226404"/>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2" name="テキスト ボックス 531"/>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3038</xdr:rowOff>
    </xdr:from>
    <xdr:to>
      <xdr:col>85</xdr:col>
      <xdr:colOff>177800</xdr:colOff>
      <xdr:row>37</xdr:row>
      <xdr:rowOff>104638</xdr:rowOff>
    </xdr:to>
    <xdr:sp macro="" textlink="">
      <xdr:nvSpPr>
        <xdr:cNvPr id="540" name="楕円 539"/>
        <xdr:cNvSpPr/>
      </xdr:nvSpPr>
      <xdr:spPr>
        <a:xfrm>
          <a:off x="16268700" y="63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152915</xdr:rowOff>
    </xdr:from>
    <xdr:ext cx="469744" cy="259045"/>
    <xdr:sp macro="" textlink="">
      <xdr:nvSpPr>
        <xdr:cNvPr id="541" name="消防費該当値テキスト"/>
        <xdr:cNvSpPr txBox="1"/>
      </xdr:nvSpPr>
      <xdr:spPr>
        <a:xfrm>
          <a:off x="16370300" y="63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26995</xdr:rowOff>
    </xdr:from>
    <xdr:to>
      <xdr:col>81</xdr:col>
      <xdr:colOff>101600</xdr:colOff>
      <xdr:row>37</xdr:row>
      <xdr:rowOff>128595</xdr:rowOff>
    </xdr:to>
    <xdr:sp macro="" textlink="">
      <xdr:nvSpPr>
        <xdr:cNvPr id="542" name="楕円 541"/>
        <xdr:cNvSpPr/>
      </xdr:nvSpPr>
      <xdr:spPr>
        <a:xfrm>
          <a:off x="15430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119722</xdr:rowOff>
    </xdr:from>
    <xdr:ext cx="469744" cy="259045"/>
    <xdr:sp macro="" textlink="">
      <xdr:nvSpPr>
        <xdr:cNvPr id="543" name="テキスト ボックス 542"/>
        <xdr:cNvSpPr txBox="1"/>
      </xdr:nvSpPr>
      <xdr:spPr>
        <a:xfrm>
          <a:off x="15246428" y="64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89449</xdr:rowOff>
    </xdr:from>
    <xdr:to>
      <xdr:col>76</xdr:col>
      <xdr:colOff>165100</xdr:colOff>
      <xdr:row>37</xdr:row>
      <xdr:rowOff>19599</xdr:rowOff>
    </xdr:to>
    <xdr:sp macro="" textlink="">
      <xdr:nvSpPr>
        <xdr:cNvPr id="544" name="楕円 543"/>
        <xdr:cNvSpPr/>
      </xdr:nvSpPr>
      <xdr:spPr>
        <a:xfrm>
          <a:off x="14541500" y="62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10726</xdr:rowOff>
    </xdr:from>
    <xdr:ext cx="469744" cy="259045"/>
    <xdr:sp macro="" textlink="">
      <xdr:nvSpPr>
        <xdr:cNvPr id="545" name="テキスト ボックス 544"/>
        <xdr:cNvSpPr txBox="1"/>
      </xdr:nvSpPr>
      <xdr:spPr>
        <a:xfrm>
          <a:off x="14357428" y="63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57627</xdr:rowOff>
    </xdr:from>
    <xdr:to>
      <xdr:col>72</xdr:col>
      <xdr:colOff>38100</xdr:colOff>
      <xdr:row>36</xdr:row>
      <xdr:rowOff>159227</xdr:rowOff>
    </xdr:to>
    <xdr:sp macro="" textlink="">
      <xdr:nvSpPr>
        <xdr:cNvPr id="546" name="楕円 545"/>
        <xdr:cNvSpPr/>
      </xdr:nvSpPr>
      <xdr:spPr>
        <a:xfrm>
          <a:off x="13652500" y="62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4304</xdr:rowOff>
    </xdr:from>
    <xdr:ext cx="469744" cy="259045"/>
    <xdr:sp macro="" textlink="">
      <xdr:nvSpPr>
        <xdr:cNvPr id="547" name="テキスト ボックス 546"/>
        <xdr:cNvSpPr txBox="1"/>
      </xdr:nvSpPr>
      <xdr:spPr>
        <a:xfrm>
          <a:off x="13468428" y="60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3404</xdr:rowOff>
    </xdr:from>
    <xdr:to>
      <xdr:col>67</xdr:col>
      <xdr:colOff>101600</xdr:colOff>
      <xdr:row>36</xdr:row>
      <xdr:rowOff>105004</xdr:rowOff>
    </xdr:to>
    <xdr:sp macro="" textlink="">
      <xdr:nvSpPr>
        <xdr:cNvPr id="548" name="楕円 547"/>
        <xdr:cNvSpPr/>
      </xdr:nvSpPr>
      <xdr:spPr>
        <a:xfrm>
          <a:off x="12763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121531</xdr:rowOff>
    </xdr:from>
    <xdr:ext cx="469744" cy="259045"/>
    <xdr:sp macro="" textlink="">
      <xdr:nvSpPr>
        <xdr:cNvPr id="549" name="テキスト ボックス 548"/>
        <xdr:cNvSpPr txBox="1"/>
      </xdr:nvSpPr>
      <xdr:spPr>
        <a:xfrm>
          <a:off x="12579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120650</xdr:rowOff>
    </xdr:from>
    <xdr:to>
      <xdr:col>85</xdr:col>
      <xdr:colOff>127000</xdr:colOff>
      <xdr:row>58</xdr:row>
      <xdr:rowOff>123579</xdr:rowOff>
    </xdr:to>
    <xdr:cxnSp macro="">
      <xdr:nvCxnSpPr>
        <xdr:cNvPr id="581" name="直線コネクタ 580"/>
        <xdr:cNvCxnSpPr/>
      </xdr:nvCxnSpPr>
      <xdr:spPr>
        <a:xfrm flipV="1">
          <a:off x="15481300" y="10064750"/>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2"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123579</xdr:rowOff>
    </xdr:from>
    <xdr:to>
      <xdr:col>81</xdr:col>
      <xdr:colOff>50800</xdr:colOff>
      <xdr:row>59</xdr:row>
      <xdr:rowOff>12968</xdr:rowOff>
    </xdr:to>
    <xdr:cxnSp macro="">
      <xdr:nvCxnSpPr>
        <xdr:cNvPr id="584" name="直線コネクタ 583"/>
        <xdr:cNvCxnSpPr/>
      </xdr:nvCxnSpPr>
      <xdr:spPr>
        <a:xfrm flipV="1">
          <a:off x="14592300" y="10067679"/>
          <a:ext cx="889000" cy="6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6" name="テキスト ボックス 585"/>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12968</xdr:rowOff>
    </xdr:from>
    <xdr:to>
      <xdr:col>76</xdr:col>
      <xdr:colOff>114300</xdr:colOff>
      <xdr:row>59</xdr:row>
      <xdr:rowOff>14253</xdr:rowOff>
    </xdr:to>
    <xdr:cxnSp macro="">
      <xdr:nvCxnSpPr>
        <xdr:cNvPr id="587" name="直線コネクタ 586"/>
        <xdr:cNvCxnSpPr/>
      </xdr:nvCxnSpPr>
      <xdr:spPr>
        <a:xfrm flipV="1">
          <a:off x="13703300" y="10128518"/>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9" name="テキスト ボックス 588"/>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3814</xdr:rowOff>
    </xdr:from>
    <xdr:to>
      <xdr:col>71</xdr:col>
      <xdr:colOff>177800</xdr:colOff>
      <xdr:row>59</xdr:row>
      <xdr:rowOff>14253</xdr:rowOff>
    </xdr:to>
    <xdr:cxnSp macro="">
      <xdr:nvCxnSpPr>
        <xdr:cNvPr id="590" name="直線コネクタ 589"/>
        <xdr:cNvCxnSpPr/>
      </xdr:nvCxnSpPr>
      <xdr:spPr>
        <a:xfrm>
          <a:off x="12814300" y="1011936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2" name="テキスト ボックス 591"/>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4" name="テキスト ボックス 593"/>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69850</xdr:rowOff>
    </xdr:from>
    <xdr:to>
      <xdr:col>85</xdr:col>
      <xdr:colOff>177800</xdr:colOff>
      <xdr:row>59</xdr:row>
      <xdr:rowOff>0</xdr:rowOff>
    </xdr:to>
    <xdr:sp macro="" textlink="">
      <xdr:nvSpPr>
        <xdr:cNvPr id="600" name="楕円 599"/>
        <xdr:cNvSpPr/>
      </xdr:nvSpPr>
      <xdr:spPr>
        <a:xfrm>
          <a:off x="162687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156227</xdr:rowOff>
    </xdr:from>
    <xdr:ext cx="534377" cy="259045"/>
    <xdr:sp macro="" textlink="">
      <xdr:nvSpPr>
        <xdr:cNvPr id="601" name="教育費該当値テキスト"/>
        <xdr:cNvSpPr txBox="1"/>
      </xdr:nvSpPr>
      <xdr:spPr>
        <a:xfrm>
          <a:off x="16370300" y="99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72779</xdr:rowOff>
    </xdr:from>
    <xdr:to>
      <xdr:col>81</xdr:col>
      <xdr:colOff>101600</xdr:colOff>
      <xdr:row>59</xdr:row>
      <xdr:rowOff>2929</xdr:rowOff>
    </xdr:to>
    <xdr:sp macro="" textlink="">
      <xdr:nvSpPr>
        <xdr:cNvPr id="602" name="楕円 601"/>
        <xdr:cNvSpPr/>
      </xdr:nvSpPr>
      <xdr:spPr>
        <a:xfrm>
          <a:off x="15430500" y="10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165506</xdr:rowOff>
    </xdr:from>
    <xdr:ext cx="534377" cy="259045"/>
    <xdr:sp macro="" textlink="">
      <xdr:nvSpPr>
        <xdr:cNvPr id="603" name="テキスト ボックス 602"/>
        <xdr:cNvSpPr txBox="1"/>
      </xdr:nvSpPr>
      <xdr:spPr>
        <a:xfrm>
          <a:off x="15214111" y="101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133618</xdr:rowOff>
    </xdr:from>
    <xdr:to>
      <xdr:col>76</xdr:col>
      <xdr:colOff>165100</xdr:colOff>
      <xdr:row>59</xdr:row>
      <xdr:rowOff>63768</xdr:rowOff>
    </xdr:to>
    <xdr:sp macro="" textlink="">
      <xdr:nvSpPr>
        <xdr:cNvPr id="604" name="楕円 603"/>
        <xdr:cNvSpPr/>
      </xdr:nvSpPr>
      <xdr:spPr>
        <a:xfrm>
          <a:off x="14541500" y="10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54895</xdr:rowOff>
    </xdr:from>
    <xdr:ext cx="534377" cy="259045"/>
    <xdr:sp macro="" textlink="">
      <xdr:nvSpPr>
        <xdr:cNvPr id="605" name="テキスト ボックス 604"/>
        <xdr:cNvSpPr txBox="1"/>
      </xdr:nvSpPr>
      <xdr:spPr>
        <a:xfrm>
          <a:off x="14325111" y="101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134903</xdr:rowOff>
    </xdr:from>
    <xdr:to>
      <xdr:col>72</xdr:col>
      <xdr:colOff>38100</xdr:colOff>
      <xdr:row>59</xdr:row>
      <xdr:rowOff>65053</xdr:rowOff>
    </xdr:to>
    <xdr:sp macro="" textlink="">
      <xdr:nvSpPr>
        <xdr:cNvPr id="606" name="楕円 605"/>
        <xdr:cNvSpPr/>
      </xdr:nvSpPr>
      <xdr:spPr>
        <a:xfrm>
          <a:off x="13652500" y="100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56180</xdr:rowOff>
    </xdr:from>
    <xdr:ext cx="534377" cy="259045"/>
    <xdr:sp macro="" textlink="">
      <xdr:nvSpPr>
        <xdr:cNvPr id="607" name="テキスト ボックス 606"/>
        <xdr:cNvSpPr txBox="1"/>
      </xdr:nvSpPr>
      <xdr:spPr>
        <a:xfrm>
          <a:off x="13436111" y="101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124464</xdr:rowOff>
    </xdr:from>
    <xdr:to>
      <xdr:col>67</xdr:col>
      <xdr:colOff>101600</xdr:colOff>
      <xdr:row>59</xdr:row>
      <xdr:rowOff>54614</xdr:rowOff>
    </xdr:to>
    <xdr:sp macro="" textlink="">
      <xdr:nvSpPr>
        <xdr:cNvPr id="608" name="楕円 607"/>
        <xdr:cNvSpPr/>
      </xdr:nvSpPr>
      <xdr:spPr>
        <a:xfrm>
          <a:off x="12763500" y="10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45741</xdr:rowOff>
    </xdr:from>
    <xdr:ext cx="534377" cy="259045"/>
    <xdr:sp macro="" textlink="">
      <xdr:nvSpPr>
        <xdr:cNvPr id="609" name="テキスト ボックス 608"/>
        <xdr:cNvSpPr txBox="1"/>
      </xdr:nvSpPr>
      <xdr:spPr>
        <a:xfrm>
          <a:off x="12547111" y="10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147865</xdr:rowOff>
    </xdr:from>
    <xdr:to>
      <xdr:col>76</xdr:col>
      <xdr:colOff>114300</xdr:colOff>
      <xdr:row>79</xdr:row>
      <xdr:rowOff>98879</xdr:rowOff>
    </xdr:to>
    <xdr:cxnSp macro="">
      <xdr:nvCxnSpPr>
        <xdr:cNvPr id="646" name="直線コネクタ 645"/>
        <xdr:cNvCxnSpPr/>
      </xdr:nvCxnSpPr>
      <xdr:spPr>
        <a:xfrm>
          <a:off x="13703300" y="12663715"/>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147865</xdr:rowOff>
    </xdr:from>
    <xdr:to>
      <xdr:col>71</xdr:col>
      <xdr:colOff>177800</xdr:colOff>
      <xdr:row>79</xdr:row>
      <xdr:rowOff>98879</xdr:rowOff>
    </xdr:to>
    <xdr:cxnSp macro="">
      <xdr:nvCxnSpPr>
        <xdr:cNvPr id="649" name="直線コネクタ 648"/>
        <xdr:cNvCxnSpPr/>
      </xdr:nvCxnSpPr>
      <xdr:spPr>
        <a:xfrm flipV="1">
          <a:off x="12814300" y="12663715"/>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97263</xdr:rowOff>
    </xdr:from>
    <xdr:ext cx="249299" cy="259045"/>
    <xdr:sp macro="" textlink="">
      <xdr:nvSpPr>
        <xdr:cNvPr id="651" name="テキスト ボックス 650"/>
        <xdr:cNvSpPr txBox="1"/>
      </xdr:nvSpPr>
      <xdr:spPr>
        <a:xfrm>
          <a:off x="13578650" y="1364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97065</xdr:rowOff>
    </xdr:from>
    <xdr:to>
      <xdr:col>72</xdr:col>
      <xdr:colOff>38100</xdr:colOff>
      <xdr:row>74</xdr:row>
      <xdr:rowOff>27215</xdr:rowOff>
    </xdr:to>
    <xdr:sp macro="" textlink="">
      <xdr:nvSpPr>
        <xdr:cNvPr id="665" name="楕円 664"/>
        <xdr:cNvSpPr/>
      </xdr:nvSpPr>
      <xdr:spPr>
        <a:xfrm>
          <a:off x="13652500" y="126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72</xdr:row>
      <xdr:rowOff>43742</xdr:rowOff>
    </xdr:from>
    <xdr:ext cx="313932" cy="259045"/>
    <xdr:sp macro="" textlink="">
      <xdr:nvSpPr>
        <xdr:cNvPr id="666" name="テキスト ボックス 665"/>
        <xdr:cNvSpPr txBox="1"/>
      </xdr:nvSpPr>
      <xdr:spPr>
        <a:xfrm>
          <a:off x="13546333" y="12388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106280</xdr:rowOff>
    </xdr:from>
    <xdr:to>
      <xdr:col>85</xdr:col>
      <xdr:colOff>127000</xdr:colOff>
      <xdr:row>95</xdr:row>
      <xdr:rowOff>54792</xdr:rowOff>
    </xdr:to>
    <xdr:cxnSp macro="">
      <xdr:nvCxnSpPr>
        <xdr:cNvPr id="699" name="直線コネクタ 698"/>
        <xdr:cNvCxnSpPr/>
      </xdr:nvCxnSpPr>
      <xdr:spPr>
        <a:xfrm flipV="1">
          <a:off x="15481300" y="16222580"/>
          <a:ext cx="838200" cy="1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700"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54792</xdr:rowOff>
    </xdr:from>
    <xdr:to>
      <xdr:col>81</xdr:col>
      <xdr:colOff>50800</xdr:colOff>
      <xdr:row>95</xdr:row>
      <xdr:rowOff>73623</xdr:rowOff>
    </xdr:to>
    <xdr:cxnSp macro="">
      <xdr:nvCxnSpPr>
        <xdr:cNvPr id="702" name="直線コネクタ 701"/>
        <xdr:cNvCxnSpPr/>
      </xdr:nvCxnSpPr>
      <xdr:spPr>
        <a:xfrm flipV="1">
          <a:off x="14592300" y="16342542"/>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4" name="テキスト ボックス 703"/>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73623</xdr:rowOff>
    </xdr:from>
    <xdr:to>
      <xdr:col>76</xdr:col>
      <xdr:colOff>114300</xdr:colOff>
      <xdr:row>95</xdr:row>
      <xdr:rowOff>142531</xdr:rowOff>
    </xdr:to>
    <xdr:cxnSp macro="">
      <xdr:nvCxnSpPr>
        <xdr:cNvPr id="705" name="直線コネクタ 704"/>
        <xdr:cNvCxnSpPr/>
      </xdr:nvCxnSpPr>
      <xdr:spPr>
        <a:xfrm flipV="1">
          <a:off x="13703300" y="16361373"/>
          <a:ext cx="8890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64263</xdr:rowOff>
    </xdr:from>
    <xdr:to>
      <xdr:col>71</xdr:col>
      <xdr:colOff>177800</xdr:colOff>
      <xdr:row>95</xdr:row>
      <xdr:rowOff>142531</xdr:rowOff>
    </xdr:to>
    <xdr:cxnSp macro="">
      <xdr:nvCxnSpPr>
        <xdr:cNvPr id="708" name="直線コネクタ 707"/>
        <xdr:cNvCxnSpPr/>
      </xdr:nvCxnSpPr>
      <xdr:spPr>
        <a:xfrm>
          <a:off x="12814300" y="16352013"/>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10" name="テキスト ボックス 709"/>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2" name="テキスト ボックス 711"/>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55480</xdr:rowOff>
    </xdr:from>
    <xdr:to>
      <xdr:col>85</xdr:col>
      <xdr:colOff>177800</xdr:colOff>
      <xdr:row>94</xdr:row>
      <xdr:rowOff>157080</xdr:rowOff>
    </xdr:to>
    <xdr:sp macro="" textlink="">
      <xdr:nvSpPr>
        <xdr:cNvPr id="718" name="楕円 717"/>
        <xdr:cNvSpPr/>
      </xdr:nvSpPr>
      <xdr:spPr>
        <a:xfrm>
          <a:off x="16268700" y="161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78357</xdr:rowOff>
    </xdr:from>
    <xdr:ext cx="469744" cy="259045"/>
    <xdr:sp macro="" textlink="">
      <xdr:nvSpPr>
        <xdr:cNvPr id="719" name="公債費該当値テキスト"/>
        <xdr:cNvSpPr txBox="1"/>
      </xdr:nvSpPr>
      <xdr:spPr>
        <a:xfrm>
          <a:off x="16370300" y="160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3992</xdr:rowOff>
    </xdr:from>
    <xdr:to>
      <xdr:col>81</xdr:col>
      <xdr:colOff>101600</xdr:colOff>
      <xdr:row>95</xdr:row>
      <xdr:rowOff>105592</xdr:rowOff>
    </xdr:to>
    <xdr:sp macro="" textlink="">
      <xdr:nvSpPr>
        <xdr:cNvPr id="720" name="楕円 719"/>
        <xdr:cNvSpPr/>
      </xdr:nvSpPr>
      <xdr:spPr>
        <a:xfrm>
          <a:off x="15430500" y="162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122119</xdr:rowOff>
    </xdr:from>
    <xdr:ext cx="469744" cy="259045"/>
    <xdr:sp macro="" textlink="">
      <xdr:nvSpPr>
        <xdr:cNvPr id="721" name="テキスト ボックス 720"/>
        <xdr:cNvSpPr txBox="1"/>
      </xdr:nvSpPr>
      <xdr:spPr>
        <a:xfrm>
          <a:off x="15246428" y="160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22823</xdr:rowOff>
    </xdr:from>
    <xdr:to>
      <xdr:col>76</xdr:col>
      <xdr:colOff>165100</xdr:colOff>
      <xdr:row>95</xdr:row>
      <xdr:rowOff>124423</xdr:rowOff>
    </xdr:to>
    <xdr:sp macro="" textlink="">
      <xdr:nvSpPr>
        <xdr:cNvPr id="722" name="楕円 721"/>
        <xdr:cNvSpPr/>
      </xdr:nvSpPr>
      <xdr:spPr>
        <a:xfrm>
          <a:off x="14541500" y="163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115550</xdr:rowOff>
    </xdr:from>
    <xdr:ext cx="469744" cy="259045"/>
    <xdr:sp macro="" textlink="">
      <xdr:nvSpPr>
        <xdr:cNvPr id="723" name="テキスト ボックス 722"/>
        <xdr:cNvSpPr txBox="1"/>
      </xdr:nvSpPr>
      <xdr:spPr>
        <a:xfrm>
          <a:off x="14357428" y="164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91731</xdr:rowOff>
    </xdr:from>
    <xdr:to>
      <xdr:col>72</xdr:col>
      <xdr:colOff>38100</xdr:colOff>
      <xdr:row>96</xdr:row>
      <xdr:rowOff>21881</xdr:rowOff>
    </xdr:to>
    <xdr:sp macro="" textlink="">
      <xdr:nvSpPr>
        <xdr:cNvPr id="724" name="楕円 723"/>
        <xdr:cNvSpPr/>
      </xdr:nvSpPr>
      <xdr:spPr>
        <a:xfrm>
          <a:off x="13652500" y="163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13008</xdr:rowOff>
    </xdr:from>
    <xdr:ext cx="469744" cy="259045"/>
    <xdr:sp macro="" textlink="">
      <xdr:nvSpPr>
        <xdr:cNvPr id="725" name="テキスト ボックス 724"/>
        <xdr:cNvSpPr txBox="1"/>
      </xdr:nvSpPr>
      <xdr:spPr>
        <a:xfrm>
          <a:off x="13468428" y="1647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13463</xdr:rowOff>
    </xdr:from>
    <xdr:to>
      <xdr:col>67</xdr:col>
      <xdr:colOff>101600</xdr:colOff>
      <xdr:row>95</xdr:row>
      <xdr:rowOff>115063</xdr:rowOff>
    </xdr:to>
    <xdr:sp macro="" textlink="">
      <xdr:nvSpPr>
        <xdr:cNvPr id="726" name="楕円 725"/>
        <xdr:cNvSpPr/>
      </xdr:nvSpPr>
      <xdr:spPr>
        <a:xfrm>
          <a:off x="12763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106190</xdr:rowOff>
    </xdr:from>
    <xdr:ext cx="469744" cy="259045"/>
    <xdr:sp macro="" textlink="">
      <xdr:nvSpPr>
        <xdr:cNvPr id="727" name="テキスト ボックス 726"/>
        <xdr:cNvSpPr txBox="1"/>
      </xdr:nvSpPr>
      <xdr:spPr>
        <a:xfrm>
          <a:off x="12579428" y="163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51" name="直線コネクタ 750"/>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4"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5" name="直線コネクタ 754"/>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7"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フローチャート: 判断 757"/>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60" name="フローチャート: 判断 75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3" name="フローチャート: 判断 762"/>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4" name="テキスト ボックス 763"/>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6" name="フローチャート: 判断 765"/>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7" name="テキスト ボックス 766"/>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8" name="フローチャート: 判断 767"/>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9" name="テキスト ボックス 768"/>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8" name="テキスト ボックス 777"/>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58,840</a:t>
          </a:r>
          <a:r>
            <a:rPr kumimoji="1" lang="ja-JP" altLang="en-US" sz="1300">
              <a:latin typeface="ＭＳ Ｐゴシック" panose="020B0600070205080204" pitchFamily="50" charset="-128"/>
              <a:ea typeface="ＭＳ Ｐゴシック" panose="020B0600070205080204" pitchFamily="50" charset="-128"/>
            </a:rPr>
            <a:t>円で、特別定額給付金給付事業の終了などにより、前年度と比較し</a:t>
          </a:r>
          <a:r>
            <a:rPr kumimoji="1" lang="en-US" altLang="ja-JP" sz="1300">
              <a:latin typeface="ＭＳ Ｐゴシック" panose="020B0600070205080204" pitchFamily="50" charset="-128"/>
              <a:ea typeface="ＭＳ Ｐゴシック" panose="020B0600070205080204" pitchFamily="50" charset="-128"/>
            </a:rPr>
            <a:t>96,472</a:t>
          </a:r>
          <a:r>
            <a:rPr kumimoji="1" lang="ja-JP" altLang="en-US" sz="1300">
              <a:latin typeface="ＭＳ Ｐゴシック" panose="020B0600070205080204" pitchFamily="50" charset="-128"/>
              <a:ea typeface="ＭＳ Ｐゴシック" panose="020B0600070205080204" pitchFamily="50" charset="-128"/>
            </a:rPr>
            <a:t>円の減となった。民生費は住民一人当たり</a:t>
          </a:r>
          <a:r>
            <a:rPr kumimoji="1" lang="en-US" altLang="ja-JP" sz="1300">
              <a:latin typeface="ＭＳ Ｐゴシック" panose="020B0600070205080204" pitchFamily="50" charset="-128"/>
              <a:ea typeface="ＭＳ Ｐゴシック" panose="020B0600070205080204" pitchFamily="50" charset="-128"/>
            </a:rPr>
            <a:t>261,337</a:t>
          </a:r>
          <a:r>
            <a:rPr kumimoji="1" lang="ja-JP" altLang="en-US" sz="1300">
              <a:latin typeface="ＭＳ Ｐゴシック" panose="020B0600070205080204" pitchFamily="50" charset="-128"/>
              <a:ea typeface="ＭＳ Ｐゴシック" panose="020B0600070205080204" pitchFamily="50" charset="-128"/>
            </a:rPr>
            <a:t>円で、住民税非課税世帯や子育て世帯等への給付金給付事業の実施などにより、前年度と比較して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23,739</a:t>
          </a:r>
          <a:r>
            <a:rPr kumimoji="1" lang="ja-JP" altLang="en-US" sz="1300">
              <a:latin typeface="ＭＳ Ｐゴシック" panose="020B0600070205080204" pitchFamily="50" charset="-128"/>
              <a:ea typeface="ＭＳ Ｐゴシック" panose="020B0600070205080204" pitchFamily="50" charset="-128"/>
            </a:rPr>
            <a:t>円の増となった。衛生費は住民一人当たり</a:t>
          </a:r>
          <a:r>
            <a:rPr kumimoji="1" lang="en-US" altLang="ja-JP" sz="1300">
              <a:latin typeface="ＭＳ Ｐゴシック" panose="020B0600070205080204" pitchFamily="50" charset="-128"/>
              <a:ea typeface="ＭＳ Ｐゴシック" panose="020B0600070205080204" pitchFamily="50" charset="-128"/>
            </a:rPr>
            <a:t>65,790</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円で、新型コロナウイルス感染症対策の実施などにより、前年度と比較して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20,519</a:t>
          </a:r>
          <a:r>
            <a:rPr kumimoji="1" lang="ja-JP" altLang="en-US" sz="1300">
              <a:latin typeface="ＭＳ Ｐゴシック" panose="020B0600070205080204" pitchFamily="50" charset="-128"/>
              <a:ea typeface="ＭＳ Ｐゴシック" panose="020B0600070205080204" pitchFamily="50" charset="-128"/>
            </a:rPr>
            <a:t>円の増となった。商工費は住民一人当たり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12,206</a:t>
          </a:r>
          <a:r>
            <a:rPr kumimoji="1" lang="ja-JP" altLang="en-US" sz="1300">
              <a:latin typeface="ＭＳ Ｐゴシック" panose="020B0600070205080204" pitchFamily="50" charset="-128"/>
              <a:ea typeface="ＭＳ Ｐゴシック" panose="020B0600070205080204" pitchFamily="50" charset="-128"/>
            </a:rPr>
            <a:t>円で、地域商業活性化推進事業の実施などにより、前年度と比較して</a:t>
          </a:r>
          <a:r>
            <a:rPr kumimoji="1" lang="en-US" altLang="ja-JP" sz="1300">
              <a:latin typeface="ＭＳ Ｐゴシック" panose="020B0600070205080204" pitchFamily="50" charset="-128"/>
              <a:ea typeface="ＭＳ Ｐゴシック" panose="020B0600070205080204" pitchFamily="50" charset="-128"/>
            </a:rPr>
            <a:t>3,899</a:t>
          </a:r>
          <a:r>
            <a:rPr kumimoji="1" lang="ja-JP" altLang="en-US" sz="1300">
              <a:latin typeface="ＭＳ Ｐゴシック" panose="020B0600070205080204" pitchFamily="50" charset="-128"/>
              <a:ea typeface="ＭＳ Ｐゴシック" panose="020B0600070205080204" pitchFamily="50" charset="-128"/>
            </a:rPr>
            <a:t>千円の増となった。土木費は住民一人当たり</a:t>
          </a:r>
          <a:r>
            <a:rPr kumimoji="1" lang="en-US" altLang="ja-JP" sz="1300">
              <a:latin typeface="ＭＳ Ｐゴシック" panose="020B0600070205080204" pitchFamily="50" charset="-128"/>
              <a:ea typeface="ＭＳ Ｐゴシック" panose="020B0600070205080204" pitchFamily="50" charset="-128"/>
            </a:rPr>
            <a:t>30,832</a:t>
          </a:r>
          <a:r>
            <a:rPr kumimoji="1" lang="ja-JP" altLang="en-US" sz="1300">
              <a:latin typeface="ＭＳ Ｐゴシック" panose="020B0600070205080204" pitchFamily="50" charset="-128"/>
              <a:ea typeface="ＭＳ Ｐゴシック" panose="020B0600070205080204" pitchFamily="50" charset="-128"/>
            </a:rPr>
            <a:t>円で、防災街区整備事業助成や鉄道駅のバリアフリー整備助成などにより、前年度と比較して</a:t>
          </a:r>
          <a:r>
            <a:rPr kumimoji="1" lang="en-US" altLang="ja-JP" sz="1300">
              <a:latin typeface="ＭＳ Ｐゴシック" panose="020B0600070205080204" pitchFamily="50" charset="-128"/>
              <a:ea typeface="ＭＳ Ｐゴシック" panose="020B0600070205080204" pitchFamily="50" charset="-128"/>
            </a:rPr>
            <a:t>1,779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また、標準財政規模に占める財政調整基金残高の割合は、平成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年度以降増加している。引き続き、将来にわたり持続可能な財政運営に努めていく。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173062972</v>
      </c>
      <c r="BO4" s="410"/>
      <c r="BP4" s="410"/>
      <c r="BQ4" s="410"/>
      <c r="BR4" s="410"/>
      <c r="BS4" s="410"/>
      <c r="BT4" s="410"/>
      <c r="BU4" s="411"/>
      <c r="BV4" s="409">
        <v>187633243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3.9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166672922</v>
      </c>
      <c r="BO5" s="447"/>
      <c r="BP5" s="447"/>
      <c r="BQ5" s="447"/>
      <c r="BR5" s="447"/>
      <c r="BS5" s="447"/>
      <c r="BT5" s="447"/>
      <c r="BU5" s="448"/>
      <c r="BV5" s="446">
        <v>184112762</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80.5</v>
      </c>
      <c r="CU5" s="444"/>
      <c r="CV5" s="444"/>
      <c r="CW5" s="444"/>
      <c r="CX5" s="444"/>
      <c r="CY5" s="444"/>
      <c r="CZ5" s="444"/>
      <c r="DA5" s="445"/>
      <c r="DB5" s="443">
        <v>84</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6390050</v>
      </c>
      <c r="BO6" s="447"/>
      <c r="BP6" s="447"/>
      <c r="BQ6" s="447"/>
      <c r="BR6" s="447"/>
      <c r="BS6" s="447"/>
      <c r="BT6" s="447"/>
      <c r="BU6" s="448"/>
      <c r="BV6" s="446">
        <v>3520481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80.5</v>
      </c>
      <c r="CU6" s="484"/>
      <c r="CV6" s="484"/>
      <c r="CW6" s="484"/>
      <c r="CX6" s="484"/>
      <c r="CY6" s="484"/>
      <c r="CZ6" s="484"/>
      <c r="DA6" s="485"/>
      <c r="DB6" s="483">
        <v>84.4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38665</v>
      </c>
      <c r="BO7" s="447"/>
      <c r="BP7" s="447"/>
      <c r="BQ7" s="447"/>
      <c r="BR7" s="447"/>
      <c r="BS7" s="447"/>
      <c r="BT7" s="447"/>
      <c r="BU7" s="448"/>
      <c r="BV7" s="446">
        <v>51971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92868634</v>
      </c>
      <c r="CU7" s="447"/>
      <c r="CV7" s="447"/>
      <c r="CW7" s="447"/>
      <c r="CX7" s="447"/>
      <c r="CY7" s="447"/>
      <c r="CZ7" s="447"/>
      <c r="DA7" s="448"/>
      <c r="DB7" s="446">
        <v>89285438</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6351385</v>
      </c>
      <c r="BO8" s="447"/>
      <c r="BP8" s="447"/>
      <c r="BQ8" s="447"/>
      <c r="BR8" s="447"/>
      <c r="BS8" s="447"/>
      <c r="BT8" s="447"/>
      <c r="BU8" s="448"/>
      <c r="BV8" s="446">
        <v>3468510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0.67</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349385</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2882875</v>
      </c>
      <c r="BO9" s="447"/>
      <c r="BP9" s="447"/>
      <c r="BQ9" s="447"/>
      <c r="BR9" s="447"/>
      <c r="BS9" s="447"/>
      <c r="BT9" s="447"/>
      <c r="BU9" s="448"/>
      <c r="BV9" s="446">
        <v>56789</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2.5</v>
      </c>
      <c r="CU9" s="444"/>
      <c r="CV9" s="444"/>
      <c r="CW9" s="444"/>
      <c r="CX9" s="444"/>
      <c r="CY9" s="444"/>
      <c r="CZ9" s="444"/>
      <c r="DA9" s="445"/>
      <c r="DB9" s="443">
        <v>2.2999999999999998</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333560</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109</v>
      </c>
      <c r="AV10" s="479"/>
      <c r="AW10" s="479"/>
      <c r="AX10" s="479"/>
      <c r="AY10" s="480" t="s">
        <v>121</v>
      </c>
      <c r="AZ10" s="481"/>
      <c r="BA10" s="481"/>
      <c r="BB10" s="481"/>
      <c r="BC10" s="481"/>
      <c r="BD10" s="481"/>
      <c r="BE10" s="481"/>
      <c r="BF10" s="481"/>
      <c r="BG10" s="481"/>
      <c r="BH10" s="481"/>
      <c r="BI10" s="481"/>
      <c r="BJ10" s="481"/>
      <c r="BK10" s="481"/>
      <c r="BL10" s="481"/>
      <c r="BM10" s="482"/>
      <c r="BN10" s="446">
        <v>2101713</v>
      </c>
      <c r="BO10" s="447"/>
      <c r="BP10" s="447"/>
      <c r="BQ10" s="447"/>
      <c r="BR10" s="447"/>
      <c r="BS10" s="447"/>
      <c r="BT10" s="447"/>
      <c r="BU10" s="448"/>
      <c r="BV10" s="446">
        <v>2068244</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341222</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109</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800000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307315</v>
      </c>
      <c r="S13" s="531"/>
      <c r="T13" s="531"/>
      <c r="U13" s="531"/>
      <c r="V13" s="532"/>
      <c r="W13" s="462" t="s">
        <v>140</v>
      </c>
      <c r="X13" s="463"/>
      <c r="Y13" s="463"/>
      <c r="Z13" s="463"/>
      <c r="AA13" s="463"/>
      <c r="AB13" s="453"/>
      <c r="AC13" s="497">
        <v>112</v>
      </c>
      <c r="AD13" s="498"/>
      <c r="AE13" s="498"/>
      <c r="AF13" s="498"/>
      <c r="AG13" s="540"/>
      <c r="AH13" s="497">
        <v>91</v>
      </c>
      <c r="AI13" s="498"/>
      <c r="AJ13" s="498"/>
      <c r="AK13" s="498"/>
      <c r="AL13" s="499"/>
      <c r="AM13" s="475" t="s">
        <v>141</v>
      </c>
      <c r="AN13" s="476"/>
      <c r="AO13" s="476"/>
      <c r="AP13" s="476"/>
      <c r="AQ13" s="476"/>
      <c r="AR13" s="476"/>
      <c r="AS13" s="476"/>
      <c r="AT13" s="477"/>
      <c r="AU13" s="478" t="s">
        <v>101</v>
      </c>
      <c r="AV13" s="479"/>
      <c r="AW13" s="479"/>
      <c r="AX13" s="479"/>
      <c r="AY13" s="480" t="s">
        <v>142</v>
      </c>
      <c r="AZ13" s="481"/>
      <c r="BA13" s="481"/>
      <c r="BB13" s="481"/>
      <c r="BC13" s="481"/>
      <c r="BD13" s="481"/>
      <c r="BE13" s="481"/>
      <c r="BF13" s="481"/>
      <c r="BG13" s="481"/>
      <c r="BH13" s="481"/>
      <c r="BI13" s="481"/>
      <c r="BJ13" s="481"/>
      <c r="BK13" s="481"/>
      <c r="BL13" s="481"/>
      <c r="BM13" s="482"/>
      <c r="BN13" s="446">
        <v>4984588</v>
      </c>
      <c r="BO13" s="447"/>
      <c r="BP13" s="447"/>
      <c r="BQ13" s="447"/>
      <c r="BR13" s="447"/>
      <c r="BS13" s="447"/>
      <c r="BT13" s="447"/>
      <c r="BU13" s="448"/>
      <c r="BV13" s="446">
        <v>1325033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-3.2</v>
      </c>
      <c r="CU13" s="444"/>
      <c r="CV13" s="444"/>
      <c r="CW13" s="444"/>
      <c r="CX13" s="444"/>
      <c r="CY13" s="444"/>
      <c r="CZ13" s="444"/>
      <c r="DA13" s="445"/>
      <c r="DB13" s="443">
        <v>-3.5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345231</v>
      </c>
      <c r="S14" s="531"/>
      <c r="T14" s="531"/>
      <c r="U14" s="531"/>
      <c r="V14" s="532"/>
      <c r="W14" s="436"/>
      <c r="X14" s="437"/>
      <c r="Y14" s="437"/>
      <c r="Z14" s="437"/>
      <c r="AA14" s="437"/>
      <c r="AB14" s="426"/>
      <c r="AC14" s="533">
        <v>0.1</v>
      </c>
      <c r="AD14" s="534"/>
      <c r="AE14" s="534"/>
      <c r="AF14" s="534"/>
      <c r="AG14" s="535"/>
      <c r="AH14" s="533">
        <v>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130</v>
      </c>
      <c r="CU14" s="545"/>
      <c r="CV14" s="545"/>
      <c r="CW14" s="545"/>
      <c r="CX14" s="545"/>
      <c r="CY14" s="545"/>
      <c r="CZ14" s="545"/>
      <c r="DA14" s="546"/>
      <c r="DB14" s="544" t="s">
        <v>129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139</v>
      </c>
      <c r="N15" s="538"/>
      <c r="O15" s="538"/>
      <c r="P15" s="538"/>
      <c r="Q15" s="539"/>
      <c r="R15" s="530">
        <v>307404</v>
      </c>
      <c r="S15" s="531"/>
      <c r="T15" s="531"/>
      <c r="U15" s="531"/>
      <c r="V15" s="532"/>
      <c r="W15" s="462" t="s">
        <v>146</v>
      </c>
      <c r="X15" s="463"/>
      <c r="Y15" s="463"/>
      <c r="Z15" s="463"/>
      <c r="AA15" s="463"/>
      <c r="AB15" s="453"/>
      <c r="AC15" s="497">
        <v>11363</v>
      </c>
      <c r="AD15" s="498"/>
      <c r="AE15" s="498"/>
      <c r="AF15" s="498"/>
      <c r="AG15" s="540"/>
      <c r="AH15" s="497">
        <v>11686</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54131754</v>
      </c>
      <c r="BO15" s="410"/>
      <c r="BP15" s="410"/>
      <c r="BQ15" s="410"/>
      <c r="BR15" s="410"/>
      <c r="BS15" s="410"/>
      <c r="BT15" s="410"/>
      <c r="BU15" s="411"/>
      <c r="BV15" s="409">
        <v>55186816</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9.6999999999999993</v>
      </c>
      <c r="AD16" s="534"/>
      <c r="AE16" s="534"/>
      <c r="AF16" s="534"/>
      <c r="AG16" s="535"/>
      <c r="AH16" s="533">
        <v>11.2</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83443922</v>
      </c>
      <c r="BO16" s="447"/>
      <c r="BP16" s="447"/>
      <c r="BQ16" s="447"/>
      <c r="BR16" s="447"/>
      <c r="BS16" s="447"/>
      <c r="BT16" s="447"/>
      <c r="BU16" s="448"/>
      <c r="BV16" s="446">
        <v>79382434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105369</v>
      </c>
      <c r="AD17" s="498"/>
      <c r="AE17" s="498"/>
      <c r="AF17" s="498"/>
      <c r="AG17" s="540"/>
      <c r="AH17" s="497">
        <v>92337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92868634</v>
      </c>
      <c r="BO17" s="447"/>
      <c r="BP17" s="447"/>
      <c r="BQ17" s="447"/>
      <c r="BR17" s="447"/>
      <c r="BS17" s="447"/>
      <c r="BT17" s="447"/>
      <c r="BU17" s="448"/>
      <c r="BV17" s="446">
        <v>89285438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18.22</v>
      </c>
      <c r="M18" s="570"/>
      <c r="N18" s="570"/>
      <c r="O18" s="570"/>
      <c r="P18" s="570"/>
      <c r="Q18" s="570"/>
      <c r="R18" s="571"/>
      <c r="S18" s="571"/>
      <c r="T18" s="571"/>
      <c r="U18" s="571"/>
      <c r="V18" s="572"/>
      <c r="W18" s="464"/>
      <c r="X18" s="465"/>
      <c r="Y18" s="465"/>
      <c r="Z18" s="465"/>
      <c r="AA18" s="465"/>
      <c r="AB18" s="456"/>
      <c r="AC18" s="573">
        <v>90.2</v>
      </c>
      <c r="AD18" s="574"/>
      <c r="AE18" s="574"/>
      <c r="AF18" s="574"/>
      <c r="AG18" s="575"/>
      <c r="AH18" s="573">
        <v>88.7</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78653335</v>
      </c>
      <c r="BO18" s="447"/>
      <c r="BP18" s="447"/>
      <c r="BQ18" s="447"/>
      <c r="BR18" s="447"/>
      <c r="BS18" s="447"/>
      <c r="BT18" s="447"/>
      <c r="BU18" s="448"/>
      <c r="BV18" s="446">
        <v>76379978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19176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108500577</v>
      </c>
      <c r="BO19" s="447"/>
      <c r="BP19" s="447"/>
      <c r="BQ19" s="447"/>
      <c r="BR19" s="447"/>
      <c r="BS19" s="447"/>
      <c r="BT19" s="447"/>
      <c r="BU19" s="448"/>
      <c r="BV19" s="446">
        <v>101661067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222800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18619510</v>
      </c>
      <c r="BO22" s="410"/>
      <c r="BP22" s="410"/>
      <c r="BQ22" s="410"/>
      <c r="BR22" s="410"/>
      <c r="BS22" s="410"/>
      <c r="BT22" s="410"/>
      <c r="BU22" s="411"/>
      <c r="BV22" s="409">
        <v>20375996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10782824</v>
      </c>
      <c r="BO23" s="447"/>
      <c r="BP23" s="447"/>
      <c r="BQ23" s="447"/>
      <c r="BR23" s="447"/>
      <c r="BS23" s="447"/>
      <c r="BT23" s="447"/>
      <c r="BU23" s="448"/>
      <c r="BV23" s="446">
        <v>12099355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11610</v>
      </c>
      <c r="R24" s="498"/>
      <c r="S24" s="498"/>
      <c r="T24" s="498"/>
      <c r="U24" s="498"/>
      <c r="V24" s="540"/>
      <c r="W24" s="592"/>
      <c r="X24" s="593"/>
      <c r="Y24" s="594"/>
      <c r="Z24" s="496" t="s">
        <v>171</v>
      </c>
      <c r="AA24" s="476"/>
      <c r="AB24" s="476"/>
      <c r="AC24" s="476"/>
      <c r="AD24" s="476"/>
      <c r="AE24" s="476"/>
      <c r="AF24" s="476"/>
      <c r="AG24" s="477"/>
      <c r="AH24" s="497">
        <v>2571</v>
      </c>
      <c r="AI24" s="498"/>
      <c r="AJ24" s="498"/>
      <c r="AK24" s="498"/>
      <c r="AL24" s="540"/>
      <c r="AM24" s="497">
        <v>7633299</v>
      </c>
      <c r="AN24" s="498"/>
      <c r="AO24" s="498"/>
      <c r="AP24" s="498"/>
      <c r="AQ24" s="498"/>
      <c r="AR24" s="540"/>
      <c r="AS24" s="497">
        <v>2969</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18619510</v>
      </c>
      <c r="BO24" s="447"/>
      <c r="BP24" s="447"/>
      <c r="BQ24" s="447"/>
      <c r="BR24" s="447"/>
      <c r="BS24" s="447"/>
      <c r="BT24" s="447"/>
      <c r="BU24" s="448"/>
      <c r="BV24" s="446">
        <v>20375996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2</v>
      </c>
      <c r="M25" s="498"/>
      <c r="N25" s="498"/>
      <c r="O25" s="498"/>
      <c r="P25" s="540"/>
      <c r="Q25" s="497">
        <v>9310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130</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7610513</v>
      </c>
      <c r="BO25" s="410"/>
      <c r="BP25" s="410"/>
      <c r="BQ25" s="410"/>
      <c r="BR25" s="410"/>
      <c r="BS25" s="410"/>
      <c r="BT25" s="410"/>
      <c r="BU25" s="411"/>
      <c r="BV25" s="409">
        <v>3237163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7930</v>
      </c>
      <c r="R26" s="498"/>
      <c r="S26" s="498"/>
      <c r="T26" s="498"/>
      <c r="U26" s="498"/>
      <c r="V26" s="540"/>
      <c r="W26" s="592"/>
      <c r="X26" s="593"/>
      <c r="Y26" s="594"/>
      <c r="Z26" s="496" t="s">
        <v>179</v>
      </c>
      <c r="AA26" s="598"/>
      <c r="AB26" s="598"/>
      <c r="AC26" s="598"/>
      <c r="AD26" s="598"/>
      <c r="AE26" s="598"/>
      <c r="AF26" s="598"/>
      <c r="AG26" s="599"/>
      <c r="AH26" s="497">
        <v>257</v>
      </c>
      <c r="AI26" s="498"/>
      <c r="AJ26" s="498"/>
      <c r="AK26" s="498"/>
      <c r="AL26" s="540"/>
      <c r="AM26" s="497">
        <v>751468</v>
      </c>
      <c r="AN26" s="498"/>
      <c r="AO26" s="498"/>
      <c r="AP26" s="498"/>
      <c r="AQ26" s="498"/>
      <c r="AR26" s="540"/>
      <c r="AS26" s="497">
        <v>2924</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v>300000</v>
      </c>
      <c r="BO26" s="447"/>
      <c r="BP26" s="447"/>
      <c r="BQ26" s="447"/>
      <c r="BR26" s="447"/>
      <c r="BS26" s="447"/>
      <c r="BT26" s="447"/>
      <c r="BU26" s="448"/>
      <c r="BV26" s="446">
        <v>200000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9390</v>
      </c>
      <c r="R27" s="498"/>
      <c r="S27" s="498"/>
      <c r="T27" s="498"/>
      <c r="U27" s="498"/>
      <c r="V27" s="540"/>
      <c r="W27" s="592"/>
      <c r="X27" s="593"/>
      <c r="Y27" s="594"/>
      <c r="Z27" s="496" t="s">
        <v>182</v>
      </c>
      <c r="AA27" s="476"/>
      <c r="AB27" s="476"/>
      <c r="AC27" s="476"/>
      <c r="AD27" s="476"/>
      <c r="AE27" s="476"/>
      <c r="AF27" s="476"/>
      <c r="AG27" s="477"/>
      <c r="AH27" s="497">
        <v>76</v>
      </c>
      <c r="AI27" s="498"/>
      <c r="AJ27" s="498"/>
      <c r="AK27" s="498"/>
      <c r="AL27" s="540"/>
      <c r="AM27" s="497">
        <v>238754</v>
      </c>
      <c r="AN27" s="498"/>
      <c r="AO27" s="498"/>
      <c r="AP27" s="498"/>
      <c r="AQ27" s="498"/>
      <c r="AR27" s="540"/>
      <c r="AS27" s="497">
        <v>3142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176</v>
      </c>
      <c r="BO27" s="566"/>
      <c r="BP27" s="566"/>
      <c r="BQ27" s="566"/>
      <c r="BR27" s="566"/>
      <c r="BS27" s="566"/>
      <c r="BT27" s="566"/>
      <c r="BU27" s="567"/>
      <c r="BV27" s="565" t="s">
        <v>175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8010</v>
      </c>
      <c r="R28" s="498"/>
      <c r="S28" s="498"/>
      <c r="T28" s="498"/>
      <c r="U28" s="498"/>
      <c r="V28" s="540"/>
      <c r="W28" s="592"/>
      <c r="X28" s="593"/>
      <c r="Y28" s="594"/>
      <c r="Z28" s="496" t="s">
        <v>185</v>
      </c>
      <c r="AA28" s="476"/>
      <c r="AB28" s="476"/>
      <c r="AC28" s="476"/>
      <c r="AD28" s="476"/>
      <c r="AE28" s="476"/>
      <c r="AF28" s="476"/>
      <c r="AG28" s="477"/>
      <c r="AH28" s="497" t="s">
        <v>176</v>
      </c>
      <c r="AI28" s="498"/>
      <c r="AJ28" s="498"/>
      <c r="AK28" s="498"/>
      <c r="AL28" s="540"/>
      <c r="AM28" s="497" t="s">
        <v>175</v>
      </c>
      <c r="AN28" s="498"/>
      <c r="AO28" s="498"/>
      <c r="AP28" s="498"/>
      <c r="AQ28" s="498"/>
      <c r="AR28" s="540"/>
      <c r="AS28" s="497" t="s">
        <v>176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35976919</v>
      </c>
      <c r="BO28" s="410"/>
      <c r="BP28" s="410"/>
      <c r="BQ28" s="410"/>
      <c r="BR28" s="410"/>
      <c r="BS28" s="410"/>
      <c r="BT28" s="410"/>
      <c r="BU28" s="411"/>
      <c r="BV28" s="409">
        <v>33875206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36</v>
      </c>
      <c r="M29" s="498"/>
      <c r="N29" s="498"/>
      <c r="O29" s="498"/>
      <c r="P29" s="540"/>
      <c r="Q29" s="497">
        <v>6130</v>
      </c>
      <c r="R29" s="498"/>
      <c r="S29" s="498"/>
      <c r="T29" s="498"/>
      <c r="U29" s="498"/>
      <c r="V29" s="540"/>
      <c r="W29" s="595"/>
      <c r="X29" s="596"/>
      <c r="Y29" s="597"/>
      <c r="Z29" s="496" t="s">
        <v>188</v>
      </c>
      <c r="AA29" s="476"/>
      <c r="AB29" s="476"/>
      <c r="AC29" s="476"/>
      <c r="AD29" s="476"/>
      <c r="AE29" s="476"/>
      <c r="AF29" s="476"/>
      <c r="AG29" s="477"/>
      <c r="AH29" s="497">
        <v>2647</v>
      </c>
      <c r="AI29" s="498"/>
      <c r="AJ29" s="498"/>
      <c r="AK29" s="498"/>
      <c r="AL29" s="540"/>
      <c r="AM29" s="497">
        <v>7872053</v>
      </c>
      <c r="AN29" s="498"/>
      <c r="AO29" s="498"/>
      <c r="AP29" s="498"/>
      <c r="AQ29" s="498"/>
      <c r="AR29" s="540"/>
      <c r="AS29" s="497">
        <v>2974</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5986526</v>
      </c>
      <c r="BO29" s="447"/>
      <c r="BP29" s="447"/>
      <c r="BQ29" s="447"/>
      <c r="BR29" s="447"/>
      <c r="BS29" s="447"/>
      <c r="BT29" s="447"/>
      <c r="BU29" s="448"/>
      <c r="BV29" s="446">
        <v>5882741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21119366</v>
      </c>
      <c r="BO30" s="566"/>
      <c r="BP30" s="566"/>
      <c r="BQ30" s="566"/>
      <c r="BR30" s="566"/>
      <c r="BS30" s="566"/>
      <c r="BT30" s="566"/>
      <c r="BU30" s="567"/>
      <c r="BV30" s="565">
        <v>18963928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199</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5</v>
      </c>
      <c r="BX34" s="636"/>
      <c r="BY34" s="637" t="str">
        <f>IF('各会計、関係団体の財政状況及び健全化判断比率'!B68="","",'各会計、関係団体の財政状況及び健全化判断比率'!B68)</f>
        <v>特別区人事・厚生事務組合</v>
      </c>
      <c r="BZ34" s="637"/>
      <c r="CA34" s="637"/>
      <c r="CB34" s="637"/>
      <c r="CC34" s="637"/>
      <c r="CD34" s="637"/>
      <c r="CE34" s="637"/>
      <c r="CF34" s="637"/>
      <c r="CG34" s="637"/>
      <c r="CH34" s="637"/>
      <c r="CI34" s="637"/>
      <c r="CJ34" s="637"/>
      <c r="CK34" s="637"/>
      <c r="CL34" s="637"/>
      <c r="CM34" s="637"/>
      <c r="CN34" s="178"/>
      <c r="CO34" s="636">
        <f>IF(CQ34="","",MAX(C34:D43,U34:V43,AM34:AN43,BE34:BF43,BW34:BX43)+1)</f>
        <v>10</v>
      </c>
      <c r="CP34" s="636"/>
      <c r="CQ34" s="637" t="str">
        <f>IF('各会計、関係団体の財政状況及び健全化判断比率'!BS7="","",'各会計、関係団体の財政状況及び健全化判断比率'!BS7)</f>
        <v>新宿未来創造財団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6</v>
      </c>
      <c r="BX35" s="636"/>
      <c r="BY35" s="637" t="str">
        <f>IF('各会計、関係団体の財政状況及び健全化判断比率'!B69="","",'各会計、関係団体の財政状況及び健全化判断比率'!B69)</f>
        <v>特別区競馬組合</v>
      </c>
      <c r="BZ35" s="637"/>
      <c r="CA35" s="637"/>
      <c r="CB35" s="637"/>
      <c r="CC35" s="637"/>
      <c r="CD35" s="637"/>
      <c r="CE35" s="637"/>
      <c r="CF35" s="637"/>
      <c r="CG35" s="637"/>
      <c r="CH35" s="637"/>
      <c r="CI35" s="637"/>
      <c r="CJ35" s="637"/>
      <c r="CK35" s="637"/>
      <c r="CL35" s="637"/>
      <c r="CM35" s="637"/>
      <c r="CN35" s="178"/>
      <c r="CO35" s="636">
        <f t="shared" ref="CO35:CO43" si="3">IF(CQ35="","",CO34+1)</f>
        <v>11</v>
      </c>
      <c r="CP35" s="636"/>
      <c r="CQ35" s="637" t="str">
        <f>IF('各会計、関係団体の財政状況及び健全化判断比率'!BS8="","",'各会計、関係団体の財政状況及び健全化判断比率'!BS8)</f>
        <v>新宿区土地開発公社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〇</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7</v>
      </c>
      <c r="BX36" s="636"/>
      <c r="BY36" s="637" t="str">
        <f>IF('各会計、関係団体の財政状況及び健全化判断比率'!B70="","",'各会計、関係団体の財政状況及び健全化判断比率'!B70)</f>
        <v>東京二十三区清掃一部事務組合</v>
      </c>
      <c r="BZ36" s="637"/>
      <c r="CA36" s="637"/>
      <c r="CB36" s="637"/>
      <c r="CC36" s="637"/>
      <c r="CD36" s="637"/>
      <c r="CE36" s="637"/>
      <c r="CF36" s="637"/>
      <c r="CG36" s="637"/>
      <c r="CH36" s="637"/>
      <c r="CI36" s="637"/>
      <c r="CJ36" s="637"/>
      <c r="CK36" s="637"/>
      <c r="CL36" s="637"/>
      <c r="CM36" s="637"/>
      <c r="CN36" s="178"/>
      <c r="CO36" s="636">
        <f t="shared" si="3"/>
        <v>12</v>
      </c>
      <c r="CP36" s="636"/>
      <c r="CQ36" s="637" t="str">
        <f>IF('各会計、関係団体の財政状況及び健全化判断比率'!BS9="","",'各会計、関係団体の財政状況及び健全化判断比率'!BS9)</f>
        <v>新宿区勤労者・仕事支援センター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8</v>
      </c>
      <c r="BX37" s="636"/>
      <c r="BY37" s="637" t="str">
        <f>IF('各会計、関係団体の財政状況及び健全化判断比率'!B71="","",'各会計、関係団体の財政状況及び健全化判断比率'!B71)</f>
        <v>東京都後期高齢者医療広域連合（一般会計）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9</v>
      </c>
      <c r="BX38" s="636"/>
      <c r="BY38" s="637" t="str">
        <f>IF('各会計、関係団体の財政状況及び健全化判断比率'!B72="","",'各会計、関係団体の財政状況及び健全化判断比率'!B72)</f>
        <v>東京都後期高齢者医療広域連合（後期高齢者医療特別会計）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576</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543</v>
      </c>
      <c r="G33" s="29" t="s">
        <v>
544</v>
      </c>
      <c r="H33" s="29" t="s">
        <v>
545</v>
      </c>
      <c r="I33" s="29" t="s">
        <v>
546</v>
      </c>
      <c r="J33" s="30" t="s">
        <v>
547</v>
      </c>
      <c r="K33" s="22"/>
      <c r="L33" s="22"/>
      <c r="M33" s="22"/>
      <c r="N33" s="22"/>
      <c r="O33" s="22"/>
      <c r="P33" s="22"/>
    </row>
    <row r="34" spans="1:16" ht="39" customHeight="1" x14ac:dyDescent="0.2">
      <c r="A34" s="22"/>
      <c r="B34" s="31"/>
      <c r="C34" s="1219" t="s">
        <v>
548</v>
      </c>
      <c r="D34" s="1219"/>
      <c r="E34" s="1220"/>
      <c r="F34" s="32">
        <v>
6.48</v>
      </c>
      <c r="G34" s="33">
        <v>
4.49</v>
      </c>
      <c r="H34" s="33">
        <v>
3.76</v>
      </c>
      <c r="I34" s="33">
        <v>
3.88</v>
      </c>
      <c r="J34" s="34">
        <v>
6.83</v>
      </c>
      <c r="K34" s="22"/>
      <c r="L34" s="22"/>
      <c r="M34" s="22"/>
      <c r="N34" s="22"/>
      <c r="O34" s="22"/>
      <c r="P34" s="22"/>
    </row>
    <row r="35" spans="1:16" ht="39" customHeight="1" x14ac:dyDescent="0.2">
      <c r="A35" s="22"/>
      <c r="B35" s="35"/>
      <c r="C35" s="1213" t="s">
        <v>
549</v>
      </c>
      <c r="D35" s="1214"/>
      <c r="E35" s="1215"/>
      <c r="F35" s="36">
        <v>
0.92</v>
      </c>
      <c r="G35" s="37">
        <v>
0.86</v>
      </c>
      <c r="H35" s="37">
        <v>
0.73</v>
      </c>
      <c r="I35" s="37">
        <v>
1.63</v>
      </c>
      <c r="J35" s="38">
        <v>
1.07</v>
      </c>
      <c r="K35" s="22"/>
      <c r="L35" s="22"/>
      <c r="M35" s="22"/>
      <c r="N35" s="22"/>
      <c r="O35" s="22"/>
      <c r="P35" s="22"/>
    </row>
    <row r="36" spans="1:16" ht="39" customHeight="1" x14ac:dyDescent="0.2">
      <c r="A36" s="22"/>
      <c r="B36" s="35"/>
      <c r="C36" s="1213" t="s">
        <v>
550</v>
      </c>
      <c r="D36" s="1214"/>
      <c r="E36" s="1215"/>
      <c r="F36" s="36">
        <v>
1.05</v>
      </c>
      <c r="G36" s="37">
        <v>
0.4</v>
      </c>
      <c r="H36" s="37">
        <v>
0.77</v>
      </c>
      <c r="I36" s="37">
        <v>
0.46</v>
      </c>
      <c r="J36" s="38">
        <v>
0.44</v>
      </c>
      <c r="K36" s="22"/>
      <c r="L36" s="22"/>
      <c r="M36" s="22"/>
      <c r="N36" s="22"/>
      <c r="O36" s="22"/>
      <c r="P36" s="22"/>
    </row>
    <row r="37" spans="1:16" ht="39" customHeight="1" x14ac:dyDescent="0.2">
      <c r="A37" s="22"/>
      <c r="B37" s="35"/>
      <c r="C37" s="1213" t="s">
        <v>
551</v>
      </c>
      <c r="D37" s="1214"/>
      <c r="E37" s="1215"/>
      <c r="F37" s="36">
        <v>
0.04</v>
      </c>
      <c r="G37" s="37">
        <v>
0.03</v>
      </c>
      <c r="H37" s="37">
        <v>
0.04</v>
      </c>
      <c r="I37" s="37">
        <v>
0.04</v>
      </c>
      <c r="J37" s="38">
        <v>
0.04</v>
      </c>
      <c r="K37" s="22"/>
      <c r="L37" s="22"/>
      <c r="M37" s="22"/>
      <c r="N37" s="22"/>
      <c r="O37" s="22"/>
      <c r="P37" s="22"/>
    </row>
    <row r="38" spans="1:16" ht="39" customHeight="1" x14ac:dyDescent="0.2">
      <c r="A38" s="22"/>
      <c r="B38" s="35"/>
      <c r="C38" s="1213"/>
      <c r="D38" s="1214"/>
      <c r="E38" s="1215"/>
      <c r="F38" s="36"/>
      <c r="G38" s="37"/>
      <c r="H38" s="37"/>
      <c r="I38" s="37"/>
      <c r="J38" s="38"/>
      <c r="K38" s="22"/>
      <c r="L38" s="22"/>
      <c r="M38" s="22"/>
      <c r="N38" s="22"/>
      <c r="O38" s="22"/>
      <c r="P38" s="22"/>
    </row>
    <row r="39" spans="1:16" ht="39" customHeight="1" x14ac:dyDescent="0.2">
      <c r="A39" s="22"/>
      <c r="B39" s="35"/>
      <c r="C39" s="1213"/>
      <c r="D39" s="1214"/>
      <c r="E39" s="1215"/>
      <c r="F39" s="36"/>
      <c r="G39" s="37"/>
      <c r="H39" s="37"/>
      <c r="I39" s="37"/>
      <c r="J39" s="38"/>
      <c r="K39" s="22"/>
      <c r="L39" s="22"/>
      <c r="M39" s="22"/>
      <c r="N39" s="22"/>
      <c r="O39" s="22"/>
      <c r="P39" s="22"/>
    </row>
    <row r="40" spans="1:16" ht="39" customHeight="1" x14ac:dyDescent="0.2">
      <c r="A40" s="22"/>
      <c r="B40" s="35"/>
      <c r="C40" s="1213"/>
      <c r="D40" s="1214"/>
      <c r="E40" s="1215"/>
      <c r="F40" s="36"/>
      <c r="G40" s="37"/>
      <c r="H40" s="37"/>
      <c r="I40" s="37"/>
      <c r="J40" s="38"/>
      <c r="K40" s="22"/>
      <c r="L40" s="22"/>
      <c r="M40" s="22"/>
      <c r="N40" s="22"/>
      <c r="O40" s="22"/>
      <c r="P40" s="22"/>
    </row>
    <row r="41" spans="1:16" ht="39" customHeight="1" x14ac:dyDescent="0.2">
      <c r="A41" s="22"/>
      <c r="B41" s="35"/>
      <c r="C41" s="1213"/>
      <c r="D41" s="1214"/>
      <c r="E41" s="1215"/>
      <c r="F41" s="36"/>
      <c r="G41" s="37"/>
      <c r="H41" s="37"/>
      <c r="I41" s="37"/>
      <c r="J41" s="38"/>
      <c r="K41" s="22"/>
      <c r="L41" s="22"/>
      <c r="M41" s="22"/>
      <c r="N41" s="22"/>
      <c r="O41" s="22"/>
      <c r="P41" s="22"/>
    </row>
    <row r="42" spans="1:16" ht="39" customHeight="1" x14ac:dyDescent="0.2">
      <c r="A42" s="22"/>
      <c r="B42" s="39"/>
      <c r="C42" s="1213" t="s">
        <v>
552</v>
      </c>
      <c r="D42" s="1214"/>
      <c r="E42" s="1215"/>
      <c r="F42" s="36" t="s">
        <v>
501</v>
      </c>
      <c r="G42" s="37" t="s">
        <v>
501</v>
      </c>
      <c r="H42" s="37" t="s">
        <v>
501</v>
      </c>
      <c r="I42" s="37" t="s">
        <v>
501</v>
      </c>
      <c r="J42" s="38" t="s">
        <v>
501</v>
      </c>
      <c r="K42" s="22"/>
      <c r="L42" s="22"/>
      <c r="M42" s="22"/>
      <c r="N42" s="22"/>
      <c r="O42" s="22"/>
      <c r="P42" s="22"/>
    </row>
    <row r="43" spans="1:16" ht="39" customHeight="1" thickBot="1" x14ac:dyDescent="0.25">
      <c r="A43" s="22"/>
      <c r="B43" s="40"/>
      <c r="C43" s="1216" t="s">
        <v>
553</v>
      </c>
      <c r="D43" s="1217"/>
      <c r="E43" s="1218"/>
      <c r="F43" s="41" t="s">
        <v>
501</v>
      </c>
      <c r="G43" s="42" t="s">
        <v>
501</v>
      </c>
      <c r="H43" s="42" t="s">
        <v>
501</v>
      </c>
      <c r="I43" s="42" t="s">
        <v>
501</v>
      </c>
      <c r="J43" s="43" t="s">
        <v>
501</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3Hnlg8NpR/V/B84Etn2PHmxAX9QZkB/yW/67QZ2L4nfH4QTjdtC75SbaOi1FMgBfOac0oxxPk3hH63gS/3TTA==" saltValue="ybbR5cXZNP+Ms5e6ktz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2" zoomScaleNormal="62" zoomScaleSheetLayoutView="55" workbookViewId="0">
      <selection activeCell="T61" sqref="T6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543</v>
      </c>
      <c r="L44" s="56" t="s">
        <v>
544</v>
      </c>
      <c r="M44" s="56" t="s">
        <v>
545</v>
      </c>
      <c r="N44" s="56" t="s">
        <v>
546</v>
      </c>
      <c r="O44" s="57" t="s">
        <v>
547</v>
      </c>
      <c r="P44" s="48"/>
      <c r="Q44" s="48"/>
      <c r="R44" s="48"/>
      <c r="S44" s="48"/>
      <c r="T44" s="48"/>
      <c r="U44" s="48"/>
    </row>
    <row r="45" spans="1:21" ht="30.75" customHeight="1" x14ac:dyDescent="0.2">
      <c r="A45" s="48"/>
      <c r="B45" s="1221" t="s">
        <v>
11</v>
      </c>
      <c r="C45" s="1222"/>
      <c r="D45" s="58"/>
      <c r="E45" s="1227" t="s">
        <v>
12</v>
      </c>
      <c r="F45" s="1227"/>
      <c r="G45" s="1227"/>
      <c r="H45" s="1227"/>
      <c r="I45" s="1227"/>
      <c r="J45" s="1228"/>
      <c r="K45" s="59">
        <v>
2277</v>
      </c>
      <c r="L45" s="60">
        <v>
2041</v>
      </c>
      <c r="M45" s="60">
        <v>
2275</v>
      </c>
      <c r="N45" s="60">
        <v>
2313</v>
      </c>
      <c r="O45" s="61">
        <v>
2128</v>
      </c>
      <c r="P45" s="48"/>
      <c r="Q45" s="48"/>
      <c r="R45" s="48"/>
      <c r="S45" s="48"/>
      <c r="T45" s="48"/>
      <c r="U45" s="48"/>
    </row>
    <row r="46" spans="1:21" ht="30.75" customHeight="1" x14ac:dyDescent="0.2">
      <c r="A46" s="48"/>
      <c r="B46" s="1223"/>
      <c r="C46" s="1224"/>
      <c r="D46" s="62"/>
      <c r="E46" s="1229" t="s">
        <v>
13</v>
      </c>
      <c r="F46" s="1229"/>
      <c r="G46" s="1229"/>
      <c r="H46" s="1229"/>
      <c r="I46" s="1229"/>
      <c r="J46" s="1230"/>
      <c r="K46" s="63" t="s">
        <v>
501</v>
      </c>
      <c r="L46" s="64" t="s">
        <v>
501</v>
      </c>
      <c r="M46" s="64" t="s">
        <v>
501</v>
      </c>
      <c r="N46" s="64" t="s">
        <v>
501</v>
      </c>
      <c r="O46" s="65" t="s">
        <v>
501</v>
      </c>
      <c r="P46" s="48"/>
      <c r="Q46" s="48"/>
      <c r="R46" s="48"/>
      <c r="S46" s="48"/>
      <c r="T46" s="48"/>
      <c r="U46" s="48"/>
    </row>
    <row r="47" spans="1:21" ht="30.75" customHeight="1" x14ac:dyDescent="0.2">
      <c r="A47" s="48"/>
      <c r="B47" s="1223"/>
      <c r="C47" s="1224"/>
      <c r="D47" s="62"/>
      <c r="E47" s="1229" t="s">
        <v>
14</v>
      </c>
      <c r="F47" s="1229"/>
      <c r="G47" s="1229"/>
      <c r="H47" s="1229"/>
      <c r="I47" s="1229"/>
      <c r="J47" s="1230"/>
      <c r="K47" s="63">
        <v>
25</v>
      </c>
      <c r="L47" s="64">
        <v>
33</v>
      </c>
      <c r="M47" s="64">
        <v>
51</v>
      </c>
      <c r="N47" s="64">
        <v>
61</v>
      </c>
      <c r="O47" s="65">
        <v>
82</v>
      </c>
      <c r="P47" s="48"/>
      <c r="Q47" s="48"/>
      <c r="R47" s="48"/>
      <c r="S47" s="48"/>
      <c r="T47" s="48"/>
      <c r="U47" s="48"/>
    </row>
    <row r="48" spans="1:21" ht="30.75" customHeight="1" x14ac:dyDescent="0.2">
      <c r="A48" s="48"/>
      <c r="B48" s="1223"/>
      <c r="C48" s="1224"/>
      <c r="D48" s="62"/>
      <c r="E48" s="1229" t="s">
        <v>
15</v>
      </c>
      <c r="F48" s="1229"/>
      <c r="G48" s="1229"/>
      <c r="H48" s="1229"/>
      <c r="I48" s="1229"/>
      <c r="J48" s="1230"/>
      <c r="K48" s="63" t="s">
        <v>
501</v>
      </c>
      <c r="L48" s="64" t="s">
        <v>
501</v>
      </c>
      <c r="M48" s="64" t="s">
        <v>
501</v>
      </c>
      <c r="N48" s="64" t="s">
        <v>
501</v>
      </c>
      <c r="O48" s="65" t="s">
        <v>
501</v>
      </c>
      <c r="P48" s="48"/>
      <c r="Q48" s="48"/>
      <c r="R48" s="48"/>
      <c r="S48" s="48"/>
      <c r="T48" s="48"/>
      <c r="U48" s="48"/>
    </row>
    <row r="49" spans="1:21" ht="30.75" customHeight="1" x14ac:dyDescent="0.2">
      <c r="A49" s="48"/>
      <c r="B49" s="1223"/>
      <c r="C49" s="1224"/>
      <c r="D49" s="62"/>
      <c r="E49" s="1229" t="s">
        <v>
16</v>
      </c>
      <c r="F49" s="1229"/>
      <c r="G49" s="1229"/>
      <c r="H49" s="1229"/>
      <c r="I49" s="1229"/>
      <c r="J49" s="1230"/>
      <c r="K49" s="63">
        <v>
107</v>
      </c>
      <c r="L49" s="64">
        <v>
119</v>
      </c>
      <c r="M49" s="64">
        <v>
124</v>
      </c>
      <c r="N49" s="64">
        <v>
140</v>
      </c>
      <c r="O49" s="65">
        <v>
141</v>
      </c>
      <c r="P49" s="48"/>
      <c r="Q49" s="48"/>
      <c r="R49" s="48"/>
      <c r="S49" s="48"/>
      <c r="T49" s="48"/>
      <c r="U49" s="48"/>
    </row>
    <row r="50" spans="1:21" ht="30.75" customHeight="1" x14ac:dyDescent="0.2">
      <c r="A50" s="48"/>
      <c r="B50" s="1223"/>
      <c r="C50" s="1224"/>
      <c r="D50" s="62"/>
      <c r="E50" s="1229" t="s">
        <v>
17</v>
      </c>
      <c r="F50" s="1229"/>
      <c r="G50" s="1229"/>
      <c r="H50" s="1229"/>
      <c r="I50" s="1229"/>
      <c r="J50" s="1230"/>
      <c r="K50" s="63">
        <v>
248</v>
      </c>
      <c r="L50" s="64">
        <v>
221</v>
      </c>
      <c r="M50" s="64">
        <v>
199</v>
      </c>
      <c r="N50" s="64">
        <v>
151</v>
      </c>
      <c r="O50" s="65">
        <v>
320</v>
      </c>
      <c r="P50" s="48"/>
      <c r="Q50" s="48"/>
      <c r="R50" s="48"/>
      <c r="S50" s="48"/>
      <c r="T50" s="48"/>
      <c r="U50" s="48"/>
    </row>
    <row r="51" spans="1:21" ht="30.75" customHeight="1" x14ac:dyDescent="0.2">
      <c r="A51" s="48"/>
      <c r="B51" s="1225"/>
      <c r="C51" s="1226"/>
      <c r="D51" s="66"/>
      <c r="E51" s="1229" t="s">
        <v>
18</v>
      </c>
      <c r="F51" s="1229"/>
      <c r="G51" s="1229"/>
      <c r="H51" s="1229"/>
      <c r="I51" s="1229"/>
      <c r="J51" s="1230"/>
      <c r="K51" s="63" t="s">
        <v>
501</v>
      </c>
      <c r="L51" s="64" t="s">
        <v>
501</v>
      </c>
      <c r="M51" s="64" t="s">
        <v>
501</v>
      </c>
      <c r="N51" s="64" t="s">
        <v>
501</v>
      </c>
      <c r="O51" s="65" t="s">
        <v>
501</v>
      </c>
      <c r="P51" s="48"/>
      <c r="Q51" s="48"/>
      <c r="R51" s="48"/>
      <c r="S51" s="48"/>
      <c r="T51" s="48"/>
      <c r="U51" s="48"/>
    </row>
    <row r="52" spans="1:21" ht="30.75" customHeight="1" x14ac:dyDescent="0.2">
      <c r="A52" s="48"/>
      <c r="B52" s="1231" t="s">
        <v>
19</v>
      </c>
      <c r="C52" s="1232"/>
      <c r="D52" s="66"/>
      <c r="E52" s="1229" t="s">
        <v>
20</v>
      </c>
      <c r="F52" s="1229"/>
      <c r="G52" s="1229"/>
      <c r="H52" s="1229"/>
      <c r="I52" s="1229"/>
      <c r="J52" s="1230"/>
      <c r="K52" s="63">
        <v>
5762</v>
      </c>
      <c r="L52" s="64">
        <v>
5573</v>
      </c>
      <c r="M52" s="64">
        <v>
5547</v>
      </c>
      <c r="N52" s="64">
        <v>
5504</v>
      </c>
      <c r="O52" s="65">
        <v>
5262</v>
      </c>
      <c r="P52" s="48"/>
      <c r="Q52" s="48"/>
      <c r="R52" s="48"/>
      <c r="S52" s="48"/>
      <c r="T52" s="48"/>
      <c r="U52" s="48"/>
    </row>
    <row r="53" spans="1:21" ht="30.75" customHeight="1" thickBot="1" x14ac:dyDescent="0.25">
      <c r="A53" s="48"/>
      <c r="B53" s="1233" t="s">
        <v>
21</v>
      </c>
      <c r="C53" s="1234"/>
      <c r="D53" s="67"/>
      <c r="E53" s="1235" t="s">
        <v>
22</v>
      </c>
      <c r="F53" s="1235"/>
      <c r="G53" s="1235"/>
      <c r="H53" s="1235"/>
      <c r="I53" s="1235"/>
      <c r="J53" s="1236"/>
      <c r="K53" s="68">
        <v>
-3105</v>
      </c>
      <c r="L53" s="69">
        <v>
-3159</v>
      </c>
      <c r="M53" s="69">
        <v>
-2898</v>
      </c>
      <c r="N53" s="69">
        <v>
-2839</v>
      </c>
      <c r="O53" s="70">
        <v>
-2591</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554</v>
      </c>
      <c r="P55" s="48"/>
      <c r="Q55" s="48"/>
      <c r="R55" s="48"/>
      <c r="S55" s="48"/>
      <c r="T55" s="48"/>
      <c r="U55" s="48"/>
    </row>
    <row r="56" spans="1:21" ht="31.5" customHeight="1" thickBot="1" x14ac:dyDescent="0.25">
      <c r="A56" s="48"/>
      <c r="B56" s="76"/>
      <c r="C56" s="77"/>
      <c r="D56" s="77"/>
      <c r="E56" s="78"/>
      <c r="F56" s="78"/>
      <c r="G56" s="78"/>
      <c r="H56" s="78"/>
      <c r="I56" s="78"/>
      <c r="J56" s="79" t="s">
        <v>
2</v>
      </c>
      <c r="K56" s="80" t="s">
        <v>
555</v>
      </c>
      <c r="L56" s="81" t="s">
        <v>
556</v>
      </c>
      <c r="M56" s="81" t="s">
        <v>
557</v>
      </c>
      <c r="N56" s="81" t="s">
        <v>
558</v>
      </c>
      <c r="O56" s="82" t="s">
        <v>
559</v>
      </c>
      <c r="P56" s="48"/>
      <c r="Q56" s="48"/>
      <c r="R56" s="48"/>
      <c r="S56" s="48"/>
      <c r="T56" s="48"/>
      <c r="U56" s="48"/>
    </row>
    <row r="57" spans="1:21" ht="31.5" customHeight="1" x14ac:dyDescent="0.2">
      <c r="B57" s="1237" t="s">
        <v>
25</v>
      </c>
      <c r="C57" s="1238"/>
      <c r="D57" s="1241" t="s">
        <v>
26</v>
      </c>
      <c r="E57" s="1242"/>
      <c r="F57" s="1242"/>
      <c r="G57" s="1242"/>
      <c r="H57" s="1242"/>
      <c r="I57" s="1242"/>
      <c r="J57" s="1243"/>
      <c r="K57" s="83">
        <v>
5467</v>
      </c>
      <c r="L57" s="84">
        <v>
5570</v>
      </c>
      <c r="M57" s="84">
        <v>
5675</v>
      </c>
      <c r="N57" s="84">
        <v>
5779</v>
      </c>
      <c r="O57" s="85">
        <v>
5883</v>
      </c>
    </row>
    <row r="58" spans="1:21" ht="31.5" customHeight="1" thickBot="1" x14ac:dyDescent="0.25">
      <c r="B58" s="1239"/>
      <c r="C58" s="1240"/>
      <c r="D58" s="1244" t="s">
        <v>
27</v>
      </c>
      <c r="E58" s="1245"/>
      <c r="F58" s="1245"/>
      <c r="G58" s="1245"/>
      <c r="H58" s="1245"/>
      <c r="I58" s="1245"/>
      <c r="J58" s="1246"/>
      <c r="K58" s="86">
        <v>
34</v>
      </c>
      <c r="L58" s="87">
        <v>
59</v>
      </c>
      <c r="M58" s="87">
        <v>
92</v>
      </c>
      <c r="N58" s="87">
        <v>
143</v>
      </c>
      <c r="O58" s="88">
        <v>
204</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YKYzAagJWSJgat7juZj8LGje145AVayS51xwarrCh9WAJ9zNgo6pWENK+kag3dmRlq0n/ikZBAOApCWEZWXw==" saltValue="uEUqOZD2rblSgdRKJeeF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election activeCell="M50" sqref="M50:M5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543</v>
      </c>
      <c r="J40" s="100" t="s">
        <v>
544</v>
      </c>
      <c r="K40" s="100" t="s">
        <v>
545</v>
      </c>
      <c r="L40" s="100" t="s">
        <v>
546</v>
      </c>
      <c r="M40" s="101" t="s">
        <v>
547</v>
      </c>
    </row>
    <row r="41" spans="2:13" ht="27.75" customHeight="1" x14ac:dyDescent="0.2">
      <c r="B41" s="1247" t="s">
        <v>
30</v>
      </c>
      <c r="C41" s="1248"/>
      <c r="D41" s="102"/>
      <c r="E41" s="1253" t="s">
        <v>
31</v>
      </c>
      <c r="F41" s="1253"/>
      <c r="G41" s="1253"/>
      <c r="H41" s="1254"/>
      <c r="I41" s="358">
        <v>
20917</v>
      </c>
      <c r="J41" s="359">
        <v>
19947</v>
      </c>
      <c r="K41" s="359">
        <v>
18638</v>
      </c>
      <c r="L41" s="359">
        <v>
20376</v>
      </c>
      <c r="M41" s="360">
        <v>
18620</v>
      </c>
    </row>
    <row r="42" spans="2:13" ht="27.75" customHeight="1" x14ac:dyDescent="0.2">
      <c r="B42" s="1249"/>
      <c r="C42" s="1250"/>
      <c r="D42" s="103"/>
      <c r="E42" s="1255" t="s">
        <v>
32</v>
      </c>
      <c r="F42" s="1255"/>
      <c r="G42" s="1255"/>
      <c r="H42" s="1256"/>
      <c r="I42" s="361">
        <v>
200</v>
      </c>
      <c r="J42" s="362">
        <v>
32</v>
      </c>
      <c r="K42" s="362" t="s">
        <v>
501</v>
      </c>
      <c r="L42" s="362" t="s">
        <v>
501</v>
      </c>
      <c r="M42" s="363">
        <v>
241</v>
      </c>
    </row>
    <row r="43" spans="2:13" ht="27.75" customHeight="1" x14ac:dyDescent="0.2">
      <c r="B43" s="1249"/>
      <c r="C43" s="1250"/>
      <c r="D43" s="103"/>
      <c r="E43" s="1255" t="s">
        <v>
33</v>
      </c>
      <c r="F43" s="1255"/>
      <c r="G43" s="1255"/>
      <c r="H43" s="1256"/>
      <c r="I43" s="361" t="s">
        <v>
501</v>
      </c>
      <c r="J43" s="362" t="s">
        <v>
501</v>
      </c>
      <c r="K43" s="362" t="s">
        <v>
501</v>
      </c>
      <c r="L43" s="362" t="s">
        <v>
501</v>
      </c>
      <c r="M43" s="363" t="s">
        <v>
501</v>
      </c>
    </row>
    <row r="44" spans="2:13" ht="27.75" customHeight="1" x14ac:dyDescent="0.2">
      <c r="B44" s="1249"/>
      <c r="C44" s="1250"/>
      <c r="D44" s="103"/>
      <c r="E44" s="1255" t="s">
        <v>
34</v>
      </c>
      <c r="F44" s="1255"/>
      <c r="G44" s="1255"/>
      <c r="H44" s="1256"/>
      <c r="I44" s="361">
        <v>
1439</v>
      </c>
      <c r="J44" s="362">
        <v>
1462</v>
      </c>
      <c r="K44" s="362">
        <v>
1524</v>
      </c>
      <c r="L44" s="362">
        <v>
1790</v>
      </c>
      <c r="M44" s="363">
        <v>
2081</v>
      </c>
    </row>
    <row r="45" spans="2:13" ht="27.75" customHeight="1" x14ac:dyDescent="0.2">
      <c r="B45" s="1249"/>
      <c r="C45" s="1250"/>
      <c r="D45" s="103"/>
      <c r="E45" s="1255" t="s">
        <v>
35</v>
      </c>
      <c r="F45" s="1255"/>
      <c r="G45" s="1255"/>
      <c r="H45" s="1256"/>
      <c r="I45" s="361">
        <v>
18193</v>
      </c>
      <c r="J45" s="362">
        <v>
18537</v>
      </c>
      <c r="K45" s="362">
        <v>
17243</v>
      </c>
      <c r="L45" s="362">
        <v>
17240</v>
      </c>
      <c r="M45" s="363">
        <v>
16588</v>
      </c>
    </row>
    <row r="46" spans="2:13" ht="27.75" customHeight="1" x14ac:dyDescent="0.2">
      <c r="B46" s="1249"/>
      <c r="C46" s="1250"/>
      <c r="D46" s="104"/>
      <c r="E46" s="1255" t="s">
        <v>
36</v>
      </c>
      <c r="F46" s="1255"/>
      <c r="G46" s="1255"/>
      <c r="H46" s="1256"/>
      <c r="I46" s="361" t="s">
        <v>
501</v>
      </c>
      <c r="J46" s="362" t="s">
        <v>
501</v>
      </c>
      <c r="K46" s="362" t="s">
        <v>
501</v>
      </c>
      <c r="L46" s="362" t="s">
        <v>
501</v>
      </c>
      <c r="M46" s="363" t="s">
        <v>
501</v>
      </c>
    </row>
    <row r="47" spans="2:13" ht="27.75" customHeight="1" x14ac:dyDescent="0.2">
      <c r="B47" s="1249"/>
      <c r="C47" s="1250"/>
      <c r="D47" s="105"/>
      <c r="E47" s="1257" t="s">
        <v>
37</v>
      </c>
      <c r="F47" s="1258"/>
      <c r="G47" s="1258"/>
      <c r="H47" s="1259"/>
      <c r="I47" s="361" t="s">
        <v>
501</v>
      </c>
      <c r="J47" s="362" t="s">
        <v>
501</v>
      </c>
      <c r="K47" s="362" t="s">
        <v>
501</v>
      </c>
      <c r="L47" s="362" t="s">
        <v>
501</v>
      </c>
      <c r="M47" s="363" t="s">
        <v>
501</v>
      </c>
    </row>
    <row r="48" spans="2:13" ht="27.75" customHeight="1" x14ac:dyDescent="0.2">
      <c r="B48" s="1249"/>
      <c r="C48" s="1250"/>
      <c r="D48" s="103"/>
      <c r="E48" s="1255" t="s">
        <v>
38</v>
      </c>
      <c r="F48" s="1255"/>
      <c r="G48" s="1255"/>
      <c r="H48" s="1256"/>
      <c r="I48" s="361" t="s">
        <v>
501</v>
      </c>
      <c r="J48" s="362" t="s">
        <v>
501</v>
      </c>
      <c r="K48" s="362" t="s">
        <v>
501</v>
      </c>
      <c r="L48" s="362" t="s">
        <v>
501</v>
      </c>
      <c r="M48" s="363" t="s">
        <v>
501</v>
      </c>
    </row>
    <row r="49" spans="2:13" ht="27.75" customHeight="1" x14ac:dyDescent="0.2">
      <c r="B49" s="1251"/>
      <c r="C49" s="1252"/>
      <c r="D49" s="103"/>
      <c r="E49" s="1255" t="s">
        <v>
39</v>
      </c>
      <c r="F49" s="1255"/>
      <c r="G49" s="1255"/>
      <c r="H49" s="1256"/>
      <c r="I49" s="361" t="s">
        <v>
501</v>
      </c>
      <c r="J49" s="362" t="s">
        <v>
501</v>
      </c>
      <c r="K49" s="362" t="s">
        <v>
501</v>
      </c>
      <c r="L49" s="362" t="s">
        <v>
501</v>
      </c>
      <c r="M49" s="363" t="s">
        <v>
501</v>
      </c>
    </row>
    <row r="50" spans="2:13" ht="27.75" customHeight="1" x14ac:dyDescent="0.2">
      <c r="B50" s="1260" t="s">
        <v>
40</v>
      </c>
      <c r="C50" s="1261"/>
      <c r="D50" s="106"/>
      <c r="E50" s="1255" t="s">
        <v>
41</v>
      </c>
      <c r="F50" s="1255"/>
      <c r="G50" s="1255"/>
      <c r="H50" s="1256"/>
      <c r="I50" s="361">
        <v>
46896</v>
      </c>
      <c r="J50" s="362">
        <v>
53153</v>
      </c>
      <c r="K50" s="362">
        <v>
57649</v>
      </c>
      <c r="L50" s="362">
        <v>
60697</v>
      </c>
      <c r="M50" s="363">
        <v>
65614</v>
      </c>
    </row>
    <row r="51" spans="2:13" ht="27.75" customHeight="1" x14ac:dyDescent="0.2">
      <c r="B51" s="1249"/>
      <c r="C51" s="1250"/>
      <c r="D51" s="103"/>
      <c r="E51" s="1255" t="s">
        <v>
42</v>
      </c>
      <c r="F51" s="1255"/>
      <c r="G51" s="1255"/>
      <c r="H51" s="1256"/>
      <c r="I51" s="361">
        <v>
1</v>
      </c>
      <c r="J51" s="362" t="s">
        <v>
501</v>
      </c>
      <c r="K51" s="362" t="s">
        <v>
501</v>
      </c>
      <c r="L51" s="362" t="s">
        <v>
501</v>
      </c>
      <c r="M51" s="363" t="s">
        <v>
501</v>
      </c>
    </row>
    <row r="52" spans="2:13" ht="27.75" customHeight="1" x14ac:dyDescent="0.2">
      <c r="B52" s="1251"/>
      <c r="C52" s="1252"/>
      <c r="D52" s="103"/>
      <c r="E52" s="1255" t="s">
        <v>
43</v>
      </c>
      <c r="F52" s="1255"/>
      <c r="G52" s="1255"/>
      <c r="H52" s="1256"/>
      <c r="I52" s="361">
        <v>
55286</v>
      </c>
      <c r="J52" s="362">
        <v>
50297</v>
      </c>
      <c r="K52" s="362">
        <v>
45500</v>
      </c>
      <c r="L52" s="362">
        <v>
42484</v>
      </c>
      <c r="M52" s="363">
        <v>
43052</v>
      </c>
    </row>
    <row r="53" spans="2:13" ht="27.75" customHeight="1" thickBot="1" x14ac:dyDescent="0.25">
      <c r="B53" s="1262" t="s">
        <v>
44</v>
      </c>
      <c r="C53" s="1263"/>
      <c r="D53" s="107"/>
      <c r="E53" s="1264" t="s">
        <v>
45</v>
      </c>
      <c r="F53" s="1264"/>
      <c r="G53" s="1264"/>
      <c r="H53" s="1265"/>
      <c r="I53" s="364">
        <v>
-61435</v>
      </c>
      <c r="J53" s="365">
        <v>
-63472</v>
      </c>
      <c r="K53" s="365">
        <v>
-65744</v>
      </c>
      <c r="L53" s="365">
        <v>
-63775</v>
      </c>
      <c r="M53" s="366">
        <v>
-71137</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57IhTtH8SFSHW7HDtKhtlJD72BsLZZWnOyt5aab1EUMEEJKUbU0UuwaD/ZlTDTTqAhmiYGd++kYL/oxhuQzcMQ==" saltValue="FAPSMgimI1vdMZs8k29R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O20" sqref="O2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545</v>
      </c>
      <c r="G54" s="116" t="s">
        <v>
546</v>
      </c>
      <c r="H54" s="117" t="s">
        <v>
547</v>
      </c>
    </row>
    <row r="55" spans="2:8" ht="52.5" customHeight="1" x14ac:dyDescent="0.2">
      <c r="B55" s="118"/>
      <c r="C55" s="1274" t="s">
        <v>
48</v>
      </c>
      <c r="D55" s="1274"/>
      <c r="E55" s="1275"/>
      <c r="F55" s="119">
        <v>
32607</v>
      </c>
      <c r="G55" s="119">
        <v>
33875</v>
      </c>
      <c r="H55" s="120">
        <v>
35977</v>
      </c>
    </row>
    <row r="56" spans="2:8" ht="52.5" customHeight="1" x14ac:dyDescent="0.2">
      <c r="B56" s="121"/>
      <c r="C56" s="1276" t="s">
        <v>
49</v>
      </c>
      <c r="D56" s="1276"/>
      <c r="E56" s="1277"/>
      <c r="F56" s="122">
        <v>
5779</v>
      </c>
      <c r="G56" s="122">
        <v>
5883</v>
      </c>
      <c r="H56" s="123">
        <v>
5987</v>
      </c>
    </row>
    <row r="57" spans="2:8" ht="53.25" customHeight="1" x14ac:dyDescent="0.2">
      <c r="B57" s="121"/>
      <c r="C57" s="1278" t="s">
        <v>
50</v>
      </c>
      <c r="D57" s="1278"/>
      <c r="E57" s="1279"/>
      <c r="F57" s="124">
        <v>
17056</v>
      </c>
      <c r="G57" s="124">
        <v>
18964</v>
      </c>
      <c r="H57" s="125">
        <v>
21119</v>
      </c>
    </row>
    <row r="58" spans="2:8" ht="45.75" customHeight="1" x14ac:dyDescent="0.2">
      <c r="B58" s="126"/>
      <c r="C58" s="1266" t="s">
        <v>
560</v>
      </c>
      <c r="D58" s="1267"/>
      <c r="E58" s="1268"/>
      <c r="F58" s="127">
        <v>
9124</v>
      </c>
      <c r="G58" s="127">
        <v>
10871</v>
      </c>
      <c r="H58" s="128">
        <v>
12750</v>
      </c>
    </row>
    <row r="59" spans="2:8" ht="45.75" customHeight="1" x14ac:dyDescent="0.2">
      <c r="B59" s="126"/>
      <c r="C59" s="1266" t="s">
        <v>
561</v>
      </c>
      <c r="D59" s="1267"/>
      <c r="E59" s="1268"/>
      <c r="F59" s="127">
        <v>
5339</v>
      </c>
      <c r="G59" s="127">
        <v>
5606</v>
      </c>
      <c r="H59" s="128">
        <v>
5910</v>
      </c>
    </row>
    <row r="60" spans="2:8" ht="45.75" customHeight="1" x14ac:dyDescent="0.2">
      <c r="B60" s="126"/>
      <c r="C60" s="1266" t="s">
        <v>
562</v>
      </c>
      <c r="D60" s="1267"/>
      <c r="E60" s="1268"/>
      <c r="F60" s="127">
        <v>
640</v>
      </c>
      <c r="G60" s="127">
        <v>
688</v>
      </c>
      <c r="H60" s="128">
        <v>
688</v>
      </c>
    </row>
    <row r="61" spans="2:8" ht="45.75" customHeight="1" x14ac:dyDescent="0.2">
      <c r="B61" s="126"/>
      <c r="C61" s="1266" t="s">
        <v>
563</v>
      </c>
      <c r="D61" s="1267"/>
      <c r="E61" s="1268"/>
      <c r="F61" s="127">
        <v>
425</v>
      </c>
      <c r="G61" s="127">
        <v>
425</v>
      </c>
      <c r="H61" s="128">
        <v>
428</v>
      </c>
    </row>
    <row r="62" spans="2:8" ht="45.75" customHeight="1" thickBot="1" x14ac:dyDescent="0.25">
      <c r="B62" s="129"/>
      <c r="C62" s="1269" t="s">
        <v>
564</v>
      </c>
      <c r="D62" s="1270"/>
      <c r="E62" s="1271"/>
      <c r="F62" s="130">
        <v>
372</v>
      </c>
      <c r="G62" s="130">
        <v>
343</v>
      </c>
      <c r="H62" s="131">
        <v>
326</v>
      </c>
    </row>
    <row r="63" spans="2:8" ht="52.5" customHeight="1" thickBot="1" x14ac:dyDescent="0.25">
      <c r="B63" s="132"/>
      <c r="C63" s="1272" t="s">
        <v>
51</v>
      </c>
      <c r="D63" s="1272"/>
      <c r="E63" s="1273"/>
      <c r="F63" s="133">
        <v>
55442</v>
      </c>
      <c r="G63" s="133">
        <v>
58722</v>
      </c>
      <c r="H63" s="134">
        <v>
63083</v>
      </c>
    </row>
    <row r="64" spans="2:8" ht="13.2" x14ac:dyDescent="0.2"/>
  </sheetData>
  <sheetProtection algorithmName="SHA-512" hashValue="7a5LQ0T2LxgrevJk7fxMe/MMdP/LEzKXM5r5v3Jq1KvIKpnbLjIRnZZ1/abwepHUWcRrO26Z9DWeqmWc2OS1ow==" saltValue="3MJFkhbEPuPj/FzMTwwR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zoomScale="70" zoomScaleNormal="100" zoomScaleSheetLayoutView="70" workbookViewId="0">
      <selection activeCell="AL41" sqref="AL41"/>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577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578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7" t="s">
        <v>
579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580</v>
      </c>
    </row>
    <row r="50" spans="1:109" ht="13.2" x14ac:dyDescent="0.2">
      <c r="B50" s="375"/>
      <c r="G50" s="1280"/>
      <c r="H50" s="1280"/>
      <c r="I50" s="1280"/>
      <c r="J50" s="1280"/>
      <c r="K50" s="385"/>
      <c r="L50" s="385"/>
      <c r="M50" s="386"/>
      <c r="N50" s="386"/>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
543</v>
      </c>
      <c r="BQ50" s="1284"/>
      <c r="BR50" s="1284"/>
      <c r="BS50" s="1284"/>
      <c r="BT50" s="1284"/>
      <c r="BU50" s="1284"/>
      <c r="BV50" s="1284"/>
      <c r="BW50" s="1284"/>
      <c r="BX50" s="1284" t="s">
        <v>
544</v>
      </c>
      <c r="BY50" s="1284"/>
      <c r="BZ50" s="1284"/>
      <c r="CA50" s="1284"/>
      <c r="CB50" s="1284"/>
      <c r="CC50" s="1284"/>
      <c r="CD50" s="1284"/>
      <c r="CE50" s="1284"/>
      <c r="CF50" s="1284" t="s">
        <v>
545</v>
      </c>
      <c r="CG50" s="1284"/>
      <c r="CH50" s="1284"/>
      <c r="CI50" s="1284"/>
      <c r="CJ50" s="1284"/>
      <c r="CK50" s="1284"/>
      <c r="CL50" s="1284"/>
      <c r="CM50" s="1284"/>
      <c r="CN50" s="1284" t="s">
        <v>
546</v>
      </c>
      <c r="CO50" s="1284"/>
      <c r="CP50" s="1284"/>
      <c r="CQ50" s="1284"/>
      <c r="CR50" s="1284"/>
      <c r="CS50" s="1284"/>
      <c r="CT50" s="1284"/>
      <c r="CU50" s="1284"/>
      <c r="CV50" s="1284" t="s">
        <v>
547</v>
      </c>
      <c r="CW50" s="1284"/>
      <c r="CX50" s="1284"/>
      <c r="CY50" s="1284"/>
      <c r="CZ50" s="1284"/>
      <c r="DA50" s="1284"/>
      <c r="DB50" s="1284"/>
      <c r="DC50" s="1284"/>
    </row>
    <row r="51" spans="1:109" ht="13.5" customHeight="1" x14ac:dyDescent="0.2">
      <c r="B51" s="375"/>
      <c r="G51" s="1297"/>
      <c r="H51" s="1297"/>
      <c r="I51" s="1298"/>
      <c r="J51" s="1298"/>
      <c r="K51" s="1296"/>
      <c r="L51" s="1296"/>
      <c r="M51" s="1296"/>
      <c r="N51" s="1296"/>
      <c r="AM51" s="384"/>
      <c r="AN51" s="1286" t="s">
        <v>
581</v>
      </c>
      <c r="AO51" s="1286"/>
      <c r="AP51" s="1286"/>
      <c r="AQ51" s="1286"/>
      <c r="AR51" s="1286"/>
      <c r="AS51" s="1286"/>
      <c r="AT51" s="1286"/>
      <c r="AU51" s="1286"/>
      <c r="AV51" s="1286"/>
      <c r="AW51" s="1286"/>
      <c r="AX51" s="1286"/>
      <c r="AY51" s="1286"/>
      <c r="AZ51" s="1286"/>
      <c r="BA51" s="1286"/>
      <c r="BB51" s="1286" t="s">
        <v>
582</v>
      </c>
      <c r="BC51" s="1286"/>
      <c r="BD51" s="1286"/>
      <c r="BE51" s="1286"/>
      <c r="BF51" s="1286"/>
      <c r="BG51" s="1286"/>
      <c r="BH51" s="1286"/>
      <c r="BI51" s="1286"/>
      <c r="BJ51" s="1286"/>
      <c r="BK51" s="1286"/>
      <c r="BL51" s="1286"/>
      <c r="BM51" s="1286"/>
      <c r="BN51" s="1286"/>
      <c r="BO51" s="1286"/>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2" x14ac:dyDescent="0.2">
      <c r="B52" s="375"/>
      <c r="G52" s="1297"/>
      <c r="H52" s="1297"/>
      <c r="I52" s="1298"/>
      <c r="J52" s="1298"/>
      <c r="K52" s="1296"/>
      <c r="L52" s="1296"/>
      <c r="M52" s="1296"/>
      <c r="N52" s="1296"/>
      <c r="AM52" s="384"/>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2" x14ac:dyDescent="0.2">
      <c r="A53" s="383"/>
      <c r="B53" s="375"/>
      <c r="G53" s="1297"/>
      <c r="H53" s="1297"/>
      <c r="I53" s="1280"/>
      <c r="J53" s="1280"/>
      <c r="K53" s="1296"/>
      <c r="L53" s="1296"/>
      <c r="M53" s="1296"/>
      <c r="N53" s="1296"/>
      <c r="AM53" s="384"/>
      <c r="AN53" s="1286"/>
      <c r="AO53" s="1286"/>
      <c r="AP53" s="1286"/>
      <c r="AQ53" s="1286"/>
      <c r="AR53" s="1286"/>
      <c r="AS53" s="1286"/>
      <c r="AT53" s="1286"/>
      <c r="AU53" s="1286"/>
      <c r="AV53" s="1286"/>
      <c r="AW53" s="1286"/>
      <c r="AX53" s="1286"/>
      <c r="AY53" s="1286"/>
      <c r="AZ53" s="1286"/>
      <c r="BA53" s="1286"/>
      <c r="BB53" s="1286" t="s">
        <v>
583</v>
      </c>
      <c r="BC53" s="1286"/>
      <c r="BD53" s="1286"/>
      <c r="BE53" s="1286"/>
      <c r="BF53" s="1286"/>
      <c r="BG53" s="1286"/>
      <c r="BH53" s="1286"/>
      <c r="BI53" s="1286"/>
      <c r="BJ53" s="1286"/>
      <c r="BK53" s="1286"/>
      <c r="BL53" s="1286"/>
      <c r="BM53" s="1286"/>
      <c r="BN53" s="1286"/>
      <c r="BO53" s="1286"/>
      <c r="BP53" s="1285">
        <v>
65.400000000000006</v>
      </c>
      <c r="BQ53" s="1285"/>
      <c r="BR53" s="1285"/>
      <c r="BS53" s="1285"/>
      <c r="BT53" s="1285"/>
      <c r="BU53" s="1285"/>
      <c r="BV53" s="1285"/>
      <c r="BW53" s="1285"/>
      <c r="BX53" s="1285">
        <v>
66.400000000000006</v>
      </c>
      <c r="BY53" s="1285"/>
      <c r="BZ53" s="1285"/>
      <c r="CA53" s="1285"/>
      <c r="CB53" s="1285"/>
      <c r="CC53" s="1285"/>
      <c r="CD53" s="1285"/>
      <c r="CE53" s="1285"/>
      <c r="CF53" s="1285">
        <v>
66.3</v>
      </c>
      <c r="CG53" s="1285"/>
      <c r="CH53" s="1285"/>
      <c r="CI53" s="1285"/>
      <c r="CJ53" s="1285"/>
      <c r="CK53" s="1285"/>
      <c r="CL53" s="1285"/>
      <c r="CM53" s="1285"/>
      <c r="CN53" s="1285">
        <v>
67.3</v>
      </c>
      <c r="CO53" s="1285"/>
      <c r="CP53" s="1285"/>
      <c r="CQ53" s="1285"/>
      <c r="CR53" s="1285"/>
      <c r="CS53" s="1285"/>
      <c r="CT53" s="1285"/>
      <c r="CU53" s="1285"/>
      <c r="CV53" s="1285">
        <v>
68.5</v>
      </c>
      <c r="CW53" s="1285"/>
      <c r="CX53" s="1285"/>
      <c r="CY53" s="1285"/>
      <c r="CZ53" s="1285"/>
      <c r="DA53" s="1285"/>
      <c r="DB53" s="1285"/>
      <c r="DC53" s="1285"/>
    </row>
    <row r="54" spans="1:109" ht="13.2" x14ac:dyDescent="0.2">
      <c r="A54" s="383"/>
      <c r="B54" s="375"/>
      <c r="G54" s="1297"/>
      <c r="H54" s="1297"/>
      <c r="I54" s="1280"/>
      <c r="J54" s="1280"/>
      <c r="K54" s="1296"/>
      <c r="L54" s="1296"/>
      <c r="M54" s="1296"/>
      <c r="N54" s="1296"/>
      <c r="AM54" s="384"/>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2" x14ac:dyDescent="0.2">
      <c r="A55" s="383"/>
      <c r="B55" s="375"/>
      <c r="G55" s="1280"/>
      <c r="H55" s="1280"/>
      <c r="I55" s="1280"/>
      <c r="J55" s="1280"/>
      <c r="K55" s="1296"/>
      <c r="L55" s="1296"/>
      <c r="M55" s="1296"/>
      <c r="N55" s="1296"/>
      <c r="AN55" s="1284" t="s">
        <v>
584</v>
      </c>
      <c r="AO55" s="1284"/>
      <c r="AP55" s="1284"/>
      <c r="AQ55" s="1284"/>
      <c r="AR55" s="1284"/>
      <c r="AS55" s="1284"/>
      <c r="AT55" s="1284"/>
      <c r="AU55" s="1284"/>
      <c r="AV55" s="1284"/>
      <c r="AW55" s="1284"/>
      <c r="AX55" s="1284"/>
      <c r="AY55" s="1284"/>
      <c r="AZ55" s="1284"/>
      <c r="BA55" s="1284"/>
      <c r="BB55" s="1286" t="s">
        <v>
582</v>
      </c>
      <c r="BC55" s="1286"/>
      <c r="BD55" s="1286"/>
      <c r="BE55" s="1286"/>
      <c r="BF55" s="1286"/>
      <c r="BG55" s="1286"/>
      <c r="BH55" s="1286"/>
      <c r="BI55" s="1286"/>
      <c r="BJ55" s="1286"/>
      <c r="BK55" s="1286"/>
      <c r="BL55" s="1286"/>
      <c r="BM55" s="1286"/>
      <c r="BN55" s="1286"/>
      <c r="BO55" s="1286"/>
      <c r="BP55" s="1285">
        <v>
0</v>
      </c>
      <c r="BQ55" s="1285"/>
      <c r="BR55" s="1285"/>
      <c r="BS55" s="1285"/>
      <c r="BT55" s="1285"/>
      <c r="BU55" s="1285"/>
      <c r="BV55" s="1285"/>
      <c r="BW55" s="1285"/>
      <c r="BX55" s="1285">
        <v>
0</v>
      </c>
      <c r="BY55" s="1285"/>
      <c r="BZ55" s="1285"/>
      <c r="CA55" s="1285"/>
      <c r="CB55" s="1285"/>
      <c r="CC55" s="1285"/>
      <c r="CD55" s="1285"/>
      <c r="CE55" s="1285"/>
      <c r="CF55" s="1285">
        <v>
0</v>
      </c>
      <c r="CG55" s="1285"/>
      <c r="CH55" s="1285"/>
      <c r="CI55" s="1285"/>
      <c r="CJ55" s="1285"/>
      <c r="CK55" s="1285"/>
      <c r="CL55" s="1285"/>
      <c r="CM55" s="1285"/>
      <c r="CN55" s="1285">
        <v>
0</v>
      </c>
      <c r="CO55" s="1285"/>
      <c r="CP55" s="1285"/>
      <c r="CQ55" s="1285"/>
      <c r="CR55" s="1285"/>
      <c r="CS55" s="1285"/>
      <c r="CT55" s="1285"/>
      <c r="CU55" s="1285"/>
      <c r="CV55" s="1285">
        <v>
0</v>
      </c>
      <c r="CW55" s="1285"/>
      <c r="CX55" s="1285"/>
      <c r="CY55" s="1285"/>
      <c r="CZ55" s="1285"/>
      <c r="DA55" s="1285"/>
      <c r="DB55" s="1285"/>
      <c r="DC55" s="1285"/>
    </row>
    <row r="56" spans="1:109" ht="13.2" x14ac:dyDescent="0.2">
      <c r="A56" s="383"/>
      <c r="B56" s="375"/>
      <c r="G56" s="1280"/>
      <c r="H56" s="1280"/>
      <c r="I56" s="1280"/>
      <c r="J56" s="1280"/>
      <c r="K56" s="1296"/>
      <c r="L56" s="1296"/>
      <c r="M56" s="1296"/>
      <c r="N56" s="1296"/>
      <c r="AN56" s="1284"/>
      <c r="AO56" s="1284"/>
      <c r="AP56" s="1284"/>
      <c r="AQ56" s="1284"/>
      <c r="AR56" s="1284"/>
      <c r="AS56" s="1284"/>
      <c r="AT56" s="1284"/>
      <c r="AU56" s="1284"/>
      <c r="AV56" s="1284"/>
      <c r="AW56" s="1284"/>
      <c r="AX56" s="1284"/>
      <c r="AY56" s="1284"/>
      <c r="AZ56" s="1284"/>
      <c r="BA56" s="1284"/>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3" customFormat="1" ht="13.2" x14ac:dyDescent="0.2">
      <c r="B57" s="387"/>
      <c r="G57" s="1280"/>
      <c r="H57" s="1280"/>
      <c r="I57" s="1299"/>
      <c r="J57" s="1299"/>
      <c r="K57" s="1296"/>
      <c r="L57" s="1296"/>
      <c r="M57" s="1296"/>
      <c r="N57" s="1296"/>
      <c r="AM57" s="369"/>
      <c r="AN57" s="1284"/>
      <c r="AO57" s="1284"/>
      <c r="AP57" s="1284"/>
      <c r="AQ57" s="1284"/>
      <c r="AR57" s="1284"/>
      <c r="AS57" s="1284"/>
      <c r="AT57" s="1284"/>
      <c r="AU57" s="1284"/>
      <c r="AV57" s="1284"/>
      <c r="AW57" s="1284"/>
      <c r="AX57" s="1284"/>
      <c r="AY57" s="1284"/>
      <c r="AZ57" s="1284"/>
      <c r="BA57" s="1284"/>
      <c r="BB57" s="1286" t="s">
        <v>
583</v>
      </c>
      <c r="BC57" s="1286"/>
      <c r="BD57" s="1286"/>
      <c r="BE57" s="1286"/>
      <c r="BF57" s="1286"/>
      <c r="BG57" s="1286"/>
      <c r="BH57" s="1286"/>
      <c r="BI57" s="1286"/>
      <c r="BJ57" s="1286"/>
      <c r="BK57" s="1286"/>
      <c r="BL57" s="1286"/>
      <c r="BM57" s="1286"/>
      <c r="BN57" s="1286"/>
      <c r="BO57" s="1286"/>
      <c r="BP57" s="1285">
        <v>
56.9</v>
      </c>
      <c r="BQ57" s="1285"/>
      <c r="BR57" s="1285"/>
      <c r="BS57" s="1285"/>
      <c r="BT57" s="1285"/>
      <c r="BU57" s="1285"/>
      <c r="BV57" s="1285"/>
      <c r="BW57" s="1285"/>
      <c r="BX57" s="1285">
        <v>
57.7</v>
      </c>
      <c r="BY57" s="1285"/>
      <c r="BZ57" s="1285"/>
      <c r="CA57" s="1285"/>
      <c r="CB57" s="1285"/>
      <c r="CC57" s="1285"/>
      <c r="CD57" s="1285"/>
      <c r="CE57" s="1285"/>
      <c r="CF57" s="1285">
        <v>
56.3</v>
      </c>
      <c r="CG57" s="1285"/>
      <c r="CH57" s="1285"/>
      <c r="CI57" s="1285"/>
      <c r="CJ57" s="1285"/>
      <c r="CK57" s="1285"/>
      <c r="CL57" s="1285"/>
      <c r="CM57" s="1285"/>
      <c r="CN57" s="1285">
        <v>
56.4</v>
      </c>
      <c r="CO57" s="1285"/>
      <c r="CP57" s="1285"/>
      <c r="CQ57" s="1285"/>
      <c r="CR57" s="1285"/>
      <c r="CS57" s="1285"/>
      <c r="CT57" s="1285"/>
      <c r="CU57" s="1285"/>
      <c r="CV57" s="1285">
        <v>
56</v>
      </c>
      <c r="CW57" s="1285"/>
      <c r="CX57" s="1285"/>
      <c r="CY57" s="1285"/>
      <c r="CZ57" s="1285"/>
      <c r="DA57" s="1285"/>
      <c r="DB57" s="1285"/>
      <c r="DC57" s="1285"/>
      <c r="DD57" s="388"/>
      <c r="DE57" s="387"/>
    </row>
    <row r="58" spans="1:109" s="383" customFormat="1" ht="13.2" x14ac:dyDescent="0.2">
      <c r="A58" s="369"/>
      <c r="B58" s="387"/>
      <c r="G58" s="1280"/>
      <c r="H58" s="1280"/>
      <c r="I58" s="1299"/>
      <c r="J58" s="1299"/>
      <c r="K58" s="1296"/>
      <c r="L58" s="1296"/>
      <c r="M58" s="1296"/>
      <c r="N58" s="1296"/>
      <c r="AM58" s="369"/>
      <c r="AN58" s="1284"/>
      <c r="AO58" s="1284"/>
      <c r="AP58" s="1284"/>
      <c r="AQ58" s="1284"/>
      <c r="AR58" s="1284"/>
      <c r="AS58" s="1284"/>
      <c r="AT58" s="1284"/>
      <c r="AU58" s="1284"/>
      <c r="AV58" s="1284"/>
      <c r="AW58" s="1284"/>
      <c r="AX58" s="1284"/>
      <c r="AY58" s="1284"/>
      <c r="AZ58" s="1284"/>
      <c r="BA58" s="1284"/>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585</v>
      </c>
    </row>
    <row r="64" spans="1:109" ht="13.2" x14ac:dyDescent="0.2">
      <c r="B64" s="375"/>
      <c r="G64" s="382"/>
      <c r="I64" s="395"/>
      <c r="J64" s="395"/>
      <c r="K64" s="395"/>
      <c r="L64" s="395"/>
      <c r="M64" s="395"/>
      <c r="N64" s="396"/>
      <c r="AM64" s="382"/>
      <c r="AN64" s="382" t="s">
        <v>
578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7" t="s">
        <v>
586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580</v>
      </c>
    </row>
    <row r="72" spans="2:107" ht="13.2" x14ac:dyDescent="0.2">
      <c r="B72" s="375"/>
      <c r="G72" s="1280"/>
      <c r="H72" s="1280"/>
      <c r="I72" s="1280"/>
      <c r="J72" s="1280"/>
      <c r="K72" s="385"/>
      <c r="L72" s="385"/>
      <c r="M72" s="386"/>
      <c r="N72" s="386"/>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
543</v>
      </c>
      <c r="BQ72" s="1284"/>
      <c r="BR72" s="1284"/>
      <c r="BS72" s="1284"/>
      <c r="BT72" s="1284"/>
      <c r="BU72" s="1284"/>
      <c r="BV72" s="1284"/>
      <c r="BW72" s="1284"/>
      <c r="BX72" s="1284" t="s">
        <v>
544</v>
      </c>
      <c r="BY72" s="1284"/>
      <c r="BZ72" s="1284"/>
      <c r="CA72" s="1284"/>
      <c r="CB72" s="1284"/>
      <c r="CC72" s="1284"/>
      <c r="CD72" s="1284"/>
      <c r="CE72" s="1284"/>
      <c r="CF72" s="1284" t="s">
        <v>
545</v>
      </c>
      <c r="CG72" s="1284"/>
      <c r="CH72" s="1284"/>
      <c r="CI72" s="1284"/>
      <c r="CJ72" s="1284"/>
      <c r="CK72" s="1284"/>
      <c r="CL72" s="1284"/>
      <c r="CM72" s="1284"/>
      <c r="CN72" s="1284" t="s">
        <v>
546</v>
      </c>
      <c r="CO72" s="1284"/>
      <c r="CP72" s="1284"/>
      <c r="CQ72" s="1284"/>
      <c r="CR72" s="1284"/>
      <c r="CS72" s="1284"/>
      <c r="CT72" s="1284"/>
      <c r="CU72" s="1284"/>
      <c r="CV72" s="1284" t="s">
        <v>
547</v>
      </c>
      <c r="CW72" s="1284"/>
      <c r="CX72" s="1284"/>
      <c r="CY72" s="1284"/>
      <c r="CZ72" s="1284"/>
      <c r="DA72" s="1284"/>
      <c r="DB72" s="1284"/>
      <c r="DC72" s="1284"/>
    </row>
    <row r="73" spans="2:107" ht="13.2" x14ac:dyDescent="0.2">
      <c r="B73" s="375"/>
      <c r="G73" s="1297"/>
      <c r="H73" s="1297"/>
      <c r="I73" s="1297"/>
      <c r="J73" s="1297"/>
      <c r="K73" s="1300"/>
      <c r="L73" s="1300"/>
      <c r="M73" s="1300"/>
      <c r="N73" s="1300"/>
      <c r="AM73" s="384"/>
      <c r="AN73" s="1286" t="s">
        <v>
581</v>
      </c>
      <c r="AO73" s="1286"/>
      <c r="AP73" s="1286"/>
      <c r="AQ73" s="1286"/>
      <c r="AR73" s="1286"/>
      <c r="AS73" s="1286"/>
      <c r="AT73" s="1286"/>
      <c r="AU73" s="1286"/>
      <c r="AV73" s="1286"/>
      <c r="AW73" s="1286"/>
      <c r="AX73" s="1286"/>
      <c r="AY73" s="1286"/>
      <c r="AZ73" s="1286"/>
      <c r="BA73" s="1286"/>
      <c r="BB73" s="1286" t="s">
        <v>
582</v>
      </c>
      <c r="BC73" s="1286"/>
      <c r="BD73" s="1286"/>
      <c r="BE73" s="1286"/>
      <c r="BF73" s="1286"/>
      <c r="BG73" s="1286"/>
      <c r="BH73" s="1286"/>
      <c r="BI73" s="1286"/>
      <c r="BJ73" s="1286"/>
      <c r="BK73" s="1286"/>
      <c r="BL73" s="1286"/>
      <c r="BM73" s="1286"/>
      <c r="BN73" s="1286"/>
      <c r="BO73" s="1286"/>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2" x14ac:dyDescent="0.2">
      <c r="B74" s="375"/>
      <c r="G74" s="1297"/>
      <c r="H74" s="1297"/>
      <c r="I74" s="1297"/>
      <c r="J74" s="1297"/>
      <c r="K74" s="1300"/>
      <c r="L74" s="1300"/>
      <c r="M74" s="1300"/>
      <c r="N74" s="1300"/>
      <c r="AM74" s="384"/>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2" x14ac:dyDescent="0.2">
      <c r="B75" s="375"/>
      <c r="G75" s="1297"/>
      <c r="H75" s="1297"/>
      <c r="I75" s="1280"/>
      <c r="J75" s="1280"/>
      <c r="K75" s="1296"/>
      <c r="L75" s="1296"/>
      <c r="M75" s="1296"/>
      <c r="N75" s="1296"/>
      <c r="AM75" s="384"/>
      <c r="AN75" s="1286"/>
      <c r="AO75" s="1286"/>
      <c r="AP75" s="1286"/>
      <c r="AQ75" s="1286"/>
      <c r="AR75" s="1286"/>
      <c r="AS75" s="1286"/>
      <c r="AT75" s="1286"/>
      <c r="AU75" s="1286"/>
      <c r="AV75" s="1286"/>
      <c r="AW75" s="1286"/>
      <c r="AX75" s="1286"/>
      <c r="AY75" s="1286"/>
      <c r="AZ75" s="1286"/>
      <c r="BA75" s="1286"/>
      <c r="BB75" s="1286" t="s">
        <v>
587</v>
      </c>
      <c r="BC75" s="1286"/>
      <c r="BD75" s="1286"/>
      <c r="BE75" s="1286"/>
      <c r="BF75" s="1286"/>
      <c r="BG75" s="1286"/>
      <c r="BH75" s="1286"/>
      <c r="BI75" s="1286"/>
      <c r="BJ75" s="1286"/>
      <c r="BK75" s="1286"/>
      <c r="BL75" s="1286"/>
      <c r="BM75" s="1286"/>
      <c r="BN75" s="1286"/>
      <c r="BO75" s="1286"/>
      <c r="BP75" s="1285">
        <v>
-3.8</v>
      </c>
      <c r="BQ75" s="1285"/>
      <c r="BR75" s="1285"/>
      <c r="BS75" s="1285"/>
      <c r="BT75" s="1285"/>
      <c r="BU75" s="1285"/>
      <c r="BV75" s="1285"/>
      <c r="BW75" s="1285"/>
      <c r="BX75" s="1285">
        <v>
-3.8</v>
      </c>
      <c r="BY75" s="1285"/>
      <c r="BZ75" s="1285"/>
      <c r="CA75" s="1285"/>
      <c r="CB75" s="1285"/>
      <c r="CC75" s="1285"/>
      <c r="CD75" s="1285"/>
      <c r="CE75" s="1285"/>
      <c r="CF75" s="1285">
        <v>
-3.7</v>
      </c>
      <c r="CG75" s="1285"/>
      <c r="CH75" s="1285"/>
      <c r="CI75" s="1285"/>
      <c r="CJ75" s="1285"/>
      <c r="CK75" s="1285"/>
      <c r="CL75" s="1285"/>
      <c r="CM75" s="1285"/>
      <c r="CN75" s="1285">
        <v>
-3.5</v>
      </c>
      <c r="CO75" s="1285"/>
      <c r="CP75" s="1285"/>
      <c r="CQ75" s="1285"/>
      <c r="CR75" s="1285"/>
      <c r="CS75" s="1285"/>
      <c r="CT75" s="1285"/>
      <c r="CU75" s="1285"/>
      <c r="CV75" s="1285">
        <v>
-3.2</v>
      </c>
      <c r="CW75" s="1285"/>
      <c r="CX75" s="1285"/>
      <c r="CY75" s="1285"/>
      <c r="CZ75" s="1285"/>
      <c r="DA75" s="1285"/>
      <c r="DB75" s="1285"/>
      <c r="DC75" s="1285"/>
    </row>
    <row r="76" spans="2:107" ht="13.2" x14ac:dyDescent="0.2">
      <c r="B76" s="375"/>
      <c r="G76" s="1297"/>
      <c r="H76" s="1297"/>
      <c r="I76" s="1280"/>
      <c r="J76" s="1280"/>
      <c r="K76" s="1296"/>
      <c r="L76" s="1296"/>
      <c r="M76" s="1296"/>
      <c r="N76" s="1296"/>
      <c r="AM76" s="384"/>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2" x14ac:dyDescent="0.2">
      <c r="B77" s="375"/>
      <c r="G77" s="1280"/>
      <c r="H77" s="1280"/>
      <c r="I77" s="1280"/>
      <c r="J77" s="1280"/>
      <c r="K77" s="1300"/>
      <c r="L77" s="1300"/>
      <c r="M77" s="1300"/>
      <c r="N77" s="1300"/>
      <c r="AN77" s="1284" t="s">
        <v>
584</v>
      </c>
      <c r="AO77" s="1284"/>
      <c r="AP77" s="1284"/>
      <c r="AQ77" s="1284"/>
      <c r="AR77" s="1284"/>
      <c r="AS77" s="1284"/>
      <c r="AT77" s="1284"/>
      <c r="AU77" s="1284"/>
      <c r="AV77" s="1284"/>
      <c r="AW77" s="1284"/>
      <c r="AX77" s="1284"/>
      <c r="AY77" s="1284"/>
      <c r="AZ77" s="1284"/>
      <c r="BA77" s="1284"/>
      <c r="BB77" s="1286" t="s">
        <v>
582</v>
      </c>
      <c r="BC77" s="1286"/>
      <c r="BD77" s="1286"/>
      <c r="BE77" s="1286"/>
      <c r="BF77" s="1286"/>
      <c r="BG77" s="1286"/>
      <c r="BH77" s="1286"/>
      <c r="BI77" s="1286"/>
      <c r="BJ77" s="1286"/>
      <c r="BK77" s="1286"/>
      <c r="BL77" s="1286"/>
      <c r="BM77" s="1286"/>
      <c r="BN77" s="1286"/>
      <c r="BO77" s="1286"/>
      <c r="BP77" s="1285">
        <v>
0</v>
      </c>
      <c r="BQ77" s="1285"/>
      <c r="BR77" s="1285"/>
      <c r="BS77" s="1285"/>
      <c r="BT77" s="1285"/>
      <c r="BU77" s="1285"/>
      <c r="BV77" s="1285"/>
      <c r="BW77" s="1285"/>
      <c r="BX77" s="1285">
        <v>
0</v>
      </c>
      <c r="BY77" s="1285"/>
      <c r="BZ77" s="1285"/>
      <c r="CA77" s="1285"/>
      <c r="CB77" s="1285"/>
      <c r="CC77" s="1285"/>
      <c r="CD77" s="1285"/>
      <c r="CE77" s="1285"/>
      <c r="CF77" s="1285">
        <v>
0</v>
      </c>
      <c r="CG77" s="1285"/>
      <c r="CH77" s="1285"/>
      <c r="CI77" s="1285"/>
      <c r="CJ77" s="1285"/>
      <c r="CK77" s="1285"/>
      <c r="CL77" s="1285"/>
      <c r="CM77" s="1285"/>
      <c r="CN77" s="1285">
        <v>
0</v>
      </c>
      <c r="CO77" s="1285"/>
      <c r="CP77" s="1285"/>
      <c r="CQ77" s="1285"/>
      <c r="CR77" s="1285"/>
      <c r="CS77" s="1285"/>
      <c r="CT77" s="1285"/>
      <c r="CU77" s="1285"/>
      <c r="CV77" s="1285">
        <v>
0</v>
      </c>
      <c r="CW77" s="1285"/>
      <c r="CX77" s="1285"/>
      <c r="CY77" s="1285"/>
      <c r="CZ77" s="1285"/>
      <c r="DA77" s="1285"/>
      <c r="DB77" s="1285"/>
      <c r="DC77" s="1285"/>
    </row>
    <row r="78" spans="2:107" ht="13.2" x14ac:dyDescent="0.2">
      <c r="B78" s="375"/>
      <c r="G78" s="1280"/>
      <c r="H78" s="1280"/>
      <c r="I78" s="1280"/>
      <c r="J78" s="1280"/>
      <c r="K78" s="1300"/>
      <c r="L78" s="1300"/>
      <c r="M78" s="1300"/>
      <c r="N78" s="1300"/>
      <c r="AN78" s="1284"/>
      <c r="AO78" s="1284"/>
      <c r="AP78" s="1284"/>
      <c r="AQ78" s="1284"/>
      <c r="AR78" s="1284"/>
      <c r="AS78" s="1284"/>
      <c r="AT78" s="1284"/>
      <c r="AU78" s="1284"/>
      <c r="AV78" s="1284"/>
      <c r="AW78" s="1284"/>
      <c r="AX78" s="1284"/>
      <c r="AY78" s="1284"/>
      <c r="AZ78" s="1284"/>
      <c r="BA78" s="1284"/>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2" x14ac:dyDescent="0.2">
      <c r="B79" s="375"/>
      <c r="G79" s="1280"/>
      <c r="H79" s="1280"/>
      <c r="I79" s="1299"/>
      <c r="J79" s="1299"/>
      <c r="K79" s="1301"/>
      <c r="L79" s="1301"/>
      <c r="M79" s="1301"/>
      <c r="N79" s="1301"/>
      <c r="AN79" s="1284"/>
      <c r="AO79" s="1284"/>
      <c r="AP79" s="1284"/>
      <c r="AQ79" s="1284"/>
      <c r="AR79" s="1284"/>
      <c r="AS79" s="1284"/>
      <c r="AT79" s="1284"/>
      <c r="AU79" s="1284"/>
      <c r="AV79" s="1284"/>
      <c r="AW79" s="1284"/>
      <c r="AX79" s="1284"/>
      <c r="AY79" s="1284"/>
      <c r="AZ79" s="1284"/>
      <c r="BA79" s="1284"/>
      <c r="BB79" s="1286" t="s">
        <v>
587</v>
      </c>
      <c r="BC79" s="1286"/>
      <c r="BD79" s="1286"/>
      <c r="BE79" s="1286"/>
      <c r="BF79" s="1286"/>
      <c r="BG79" s="1286"/>
      <c r="BH79" s="1286"/>
      <c r="BI79" s="1286"/>
      <c r="BJ79" s="1286"/>
      <c r="BK79" s="1286"/>
      <c r="BL79" s="1286"/>
      <c r="BM79" s="1286"/>
      <c r="BN79" s="1286"/>
      <c r="BO79" s="1286"/>
      <c r="BP79" s="1285">
        <v>
-3.2</v>
      </c>
      <c r="BQ79" s="1285"/>
      <c r="BR79" s="1285"/>
      <c r="BS79" s="1285"/>
      <c r="BT79" s="1285"/>
      <c r="BU79" s="1285"/>
      <c r="BV79" s="1285"/>
      <c r="BW79" s="1285"/>
      <c r="BX79" s="1285">
        <v>
-3.4</v>
      </c>
      <c r="BY79" s="1285"/>
      <c r="BZ79" s="1285"/>
      <c r="CA79" s="1285"/>
      <c r="CB79" s="1285"/>
      <c r="CC79" s="1285"/>
      <c r="CD79" s="1285"/>
      <c r="CE79" s="1285"/>
      <c r="CF79" s="1285">
        <v>
-3.5</v>
      </c>
      <c r="CG79" s="1285"/>
      <c r="CH79" s="1285"/>
      <c r="CI79" s="1285"/>
      <c r="CJ79" s="1285"/>
      <c r="CK79" s="1285"/>
      <c r="CL79" s="1285"/>
      <c r="CM79" s="1285"/>
      <c r="CN79" s="1285">
        <v>
-3.4</v>
      </c>
      <c r="CO79" s="1285"/>
      <c r="CP79" s="1285"/>
      <c r="CQ79" s="1285"/>
      <c r="CR79" s="1285"/>
      <c r="CS79" s="1285"/>
      <c r="CT79" s="1285"/>
      <c r="CU79" s="1285"/>
      <c r="CV79" s="1285">
        <v>
-3.2</v>
      </c>
      <c r="CW79" s="1285"/>
      <c r="CX79" s="1285"/>
      <c r="CY79" s="1285"/>
      <c r="CZ79" s="1285"/>
      <c r="DA79" s="1285"/>
      <c r="DB79" s="1285"/>
      <c r="DC79" s="1285"/>
    </row>
    <row r="80" spans="2:107" ht="13.2" x14ac:dyDescent="0.2">
      <c r="B80" s="375"/>
      <c r="G80" s="1280"/>
      <c r="H80" s="1280"/>
      <c r="I80" s="1299"/>
      <c r="J80" s="1299"/>
      <c r="K80" s="1301"/>
      <c r="L80" s="1301"/>
      <c r="M80" s="1301"/>
      <c r="N80" s="1301"/>
      <c r="AN80" s="1284"/>
      <c r="AO80" s="1284"/>
      <c r="AP80" s="1284"/>
      <c r="AQ80" s="1284"/>
      <c r="AR80" s="1284"/>
      <c r="AS80" s="1284"/>
      <c r="AT80" s="1284"/>
      <c r="AU80" s="1284"/>
      <c r="AV80" s="1284"/>
      <c r="AW80" s="1284"/>
      <c r="AX80" s="1284"/>
      <c r="AY80" s="1284"/>
      <c r="AZ80" s="1284"/>
      <c r="BA80" s="1284"/>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xBRgUHOwX67uZ5dAlNXijfwWALcCShwF2AhRNuuo1DPjwfsJRFhrtc3IBJwWAFkfub8M9R3FohV1OcvTQxX+mg==" saltValue="XSTo1Y4PPV0JzAgy+rAW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490</v>
      </c>
    </row>
  </sheetData>
  <sheetProtection algorithmName="SHA-512" hashValue="9PpYugqs83m7Rn7u648m0GpEXaIBvoslcilbUHQcsGZmhmQv/tdGnTjx1WNCTBLiP0/Josijzxceq/Ztv+AWHg==" saltValue="0Ta9RLBhHPhXo4bC210gH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3" zoomScaleNormal="100" zoomScaleSheetLayoutView="73"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490</v>
      </c>
    </row>
  </sheetData>
  <sheetProtection algorithmName="SHA-512" hashValue="AJiNh10QbAe8z7hpua18HmDIXCB2M23WRis5XXh1eF79z7PBMTtAkrWTg/zDLeUpbsooDXU2IJqOMpDRJOcVYA==" saltValue="k1p1Oh6NMRm1pcBz9hVUP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540</v>
      </c>
      <c r="G2" s="148"/>
      <c r="H2" s="149"/>
    </row>
    <row r="3" spans="1:8" x14ac:dyDescent="0.2">
      <c r="A3" s="145" t="s">
        <v>533</v>
      </c>
      <c r="B3" s="150"/>
      <c r="C3" s="151"/>
      <c r="D3" s="152">
        <v>26277</v>
      </c>
      <c r="E3" s="153"/>
      <c r="F3" s="154">
        <v>46686</v>
      </c>
      <c r="G3" s="155"/>
      <c r="H3" s="156"/>
    </row>
    <row r="4" spans="1:8" x14ac:dyDescent="0.2">
      <c r="A4" s="157"/>
      <c r="B4" s="158"/>
      <c r="C4" s="159"/>
      <c r="D4" s="160">
        <v>17537</v>
      </c>
      <c r="E4" s="161"/>
      <c r="F4" s="162">
        <v>32595</v>
      </c>
      <c r="G4" s="163"/>
      <c r="H4" s="164"/>
    </row>
    <row r="5" spans="1:8" x14ac:dyDescent="0.2">
      <c r="A5" s="145" t="s">
        <v>535</v>
      </c>
      <c r="B5" s="150"/>
      <c r="C5" s="151"/>
      <c r="D5" s="152">
        <v>25924</v>
      </c>
      <c r="E5" s="153"/>
      <c r="F5" s="154">
        <v>49796</v>
      </c>
      <c r="G5" s="155"/>
      <c r="H5" s="156"/>
    </row>
    <row r="6" spans="1:8" x14ac:dyDescent="0.2">
      <c r="A6" s="157"/>
      <c r="B6" s="158"/>
      <c r="C6" s="159"/>
      <c r="D6" s="160">
        <v>19405</v>
      </c>
      <c r="E6" s="161"/>
      <c r="F6" s="162">
        <v>37281</v>
      </c>
      <c r="G6" s="163"/>
      <c r="H6" s="164"/>
    </row>
    <row r="7" spans="1:8" x14ac:dyDescent="0.2">
      <c r="A7" s="145" t="s">
        <v>536</v>
      </c>
      <c r="B7" s="150"/>
      <c r="C7" s="151"/>
      <c r="D7" s="152">
        <v>29453</v>
      </c>
      <c r="E7" s="153"/>
      <c r="F7" s="154">
        <v>51681</v>
      </c>
      <c r="G7" s="155"/>
      <c r="H7" s="156"/>
    </row>
    <row r="8" spans="1:8" x14ac:dyDescent="0.2">
      <c r="A8" s="157"/>
      <c r="B8" s="158"/>
      <c r="C8" s="159"/>
      <c r="D8" s="160">
        <v>19742</v>
      </c>
      <c r="E8" s="161"/>
      <c r="F8" s="162">
        <v>37226</v>
      </c>
      <c r="G8" s="163"/>
      <c r="H8" s="164"/>
    </row>
    <row r="9" spans="1:8" x14ac:dyDescent="0.2">
      <c r="A9" s="145" t="s">
        <v>537</v>
      </c>
      <c r="B9" s="150"/>
      <c r="C9" s="151"/>
      <c r="D9" s="152">
        <v>24410</v>
      </c>
      <c r="E9" s="153"/>
      <c r="F9" s="154">
        <v>50465</v>
      </c>
      <c r="G9" s="155"/>
      <c r="H9" s="156"/>
    </row>
    <row r="10" spans="1:8" x14ac:dyDescent="0.2">
      <c r="A10" s="157"/>
      <c r="B10" s="158"/>
      <c r="C10" s="159"/>
      <c r="D10" s="160">
        <v>20736</v>
      </c>
      <c r="E10" s="161"/>
      <c r="F10" s="162">
        <v>34193</v>
      </c>
      <c r="G10" s="163"/>
      <c r="H10" s="164"/>
    </row>
    <row r="11" spans="1:8" x14ac:dyDescent="0.2">
      <c r="A11" s="145" t="s">
        <v>538</v>
      </c>
      <c r="B11" s="150"/>
      <c r="C11" s="151"/>
      <c r="D11" s="152">
        <v>26428</v>
      </c>
      <c r="E11" s="153"/>
      <c r="F11" s="154">
        <v>51679</v>
      </c>
      <c r="G11" s="155"/>
      <c r="H11" s="156"/>
    </row>
    <row r="12" spans="1:8" x14ac:dyDescent="0.2">
      <c r="A12" s="157"/>
      <c r="B12" s="158"/>
      <c r="C12" s="165"/>
      <c r="D12" s="160">
        <v>19349</v>
      </c>
      <c r="E12" s="161"/>
      <c r="F12" s="162">
        <v>35132</v>
      </c>
      <c r="G12" s="163"/>
      <c r="H12" s="164"/>
    </row>
    <row r="13" spans="1:8" x14ac:dyDescent="0.2">
      <c r="A13" s="145"/>
      <c r="B13" s="150"/>
      <c r="C13" s="166"/>
      <c r="D13" s="167">
        <v>26498</v>
      </c>
      <c r="E13" s="168"/>
      <c r="F13" s="169">
        <v>50061</v>
      </c>
      <c r="G13" s="170"/>
      <c r="H13" s="156"/>
    </row>
    <row r="14" spans="1:8" x14ac:dyDescent="0.2">
      <c r="A14" s="157"/>
      <c r="B14" s="158"/>
      <c r="C14" s="159"/>
      <c r="D14" s="160">
        <v>19354</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6.48</v>
      </c>
      <c r="C19" s="171">
        <f>ROUND(VALUE(SUBSTITUTE(実質収支比率等に係る経年分析!G$48,"▲","-")),2)</f>
        <v>4.49</v>
      </c>
      <c r="D19" s="171">
        <f>ROUND(VALUE(SUBSTITUTE(実質収支比率等に係る経年分析!H$48,"▲","-")),2)</f>
        <v>3.77</v>
      </c>
      <c r="E19" s="171">
        <f>ROUND(VALUE(SUBSTITUTE(実質収支比率等に係る経年分析!I$48,"▲","-")),2)</f>
        <v>3.88</v>
      </c>
      <c r="F19" s="171">
        <f>ROUND(VALUE(SUBSTITUTE(実質収支比率等に係る経年分析!J$48,"▲","-")),2)</f>
        <v>6.84</v>
      </c>
    </row>
    <row r="20" spans="1:11" x14ac:dyDescent="0.2">
      <c r="A20" s="171" t="s">
        <v>55</v>
      </c>
      <c r="B20" s="171">
        <f>ROUND(VALUE(SUBSTITUTE(実質収支比率等に係る経年分析!F$47,"▲","-")),2)</f>
        <v>32.68</v>
      </c>
      <c r="C20" s="171">
        <f>ROUND(VALUE(SUBSTITUTE(実質収支比率等に係る経年分析!G$47,"▲","-")),2)</f>
        <v>34.96</v>
      </c>
      <c r="D20" s="171">
        <f>ROUND(VALUE(SUBSTITUTE(実質収支比率等に係る経年分析!H$47,"▲","-")),2)</f>
        <v>35.99</v>
      </c>
      <c r="E20" s="171">
        <f>ROUND(VALUE(SUBSTITUTE(実質収支比率等に係る経年分析!I$47,"▲","-")),2)</f>
        <v>37.94</v>
      </c>
      <c r="F20" s="171">
        <f>ROUND(VALUE(SUBSTITUTE(実質収支比率等に係る経年分析!J$47,"▲","-")),2)</f>
        <v>38.74</v>
      </c>
    </row>
    <row r="21" spans="1:11" x14ac:dyDescent="0.2">
      <c r="A21" s="171" t="s">
        <v>56</v>
      </c>
      <c r="B21" s="171">
        <f>IF(ISNUMBER(VALUE(SUBSTITUTE(実質収支比率等に係る経年分析!F$49,"▲","-"))),ROUND(VALUE(SUBSTITUTE(実質収支比率等に係る経年分析!F$49,"▲","-")),2),NA())</f>
        <v>4.8099999999999996</v>
      </c>
      <c r="C21" s="171">
        <f>IF(ISNUMBER(VALUE(SUBSTITUTE(実質収支比率等に係る経年分析!G$49,"▲","-"))),ROUND(VALUE(SUBSTITUTE(実質収支比率等に係る経年分析!G$49,"▲","-")),2),NA())</f>
        <v>1.81</v>
      </c>
      <c r="D21" s="171">
        <f>IF(ISNUMBER(VALUE(SUBSTITUTE(実質収支比率等に係る経年分析!H$49,"▲","-"))),ROUND(VALUE(SUBSTITUTE(実質収支比率等に係る経年分析!H$49,"▲","-")),2),NA())</f>
        <v>2.0299999999999998</v>
      </c>
      <c r="E21" s="171">
        <f>IF(ISNUMBER(VALUE(SUBSTITUTE(実質収支比率等に係る経年分析!I$49,"▲","-"))),ROUND(VALUE(SUBSTITUTE(実質収支比率等に係る経年分析!I$49,"▲","-")),2),NA())</f>
        <v>1.48</v>
      </c>
      <c r="F21" s="171">
        <f>IF(ISNUMBER(VALUE(SUBSTITUTE(実質収支比率等に係る経年分析!J$49,"▲","-"))),ROUND(VALUE(SUBSTITUTE(実質収支比率等に係る経年分析!J$49,"▲","-")),2),NA())</f>
        <v>5.37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5762</v>
      </c>
      <c r="E42" s="173"/>
      <c r="F42" s="173"/>
      <c r="G42" s="173">
        <f>'実質公債費比率（分子）の構造'!L$52</f>
        <v>5573</v>
      </c>
      <c r="H42" s="173"/>
      <c r="I42" s="173"/>
      <c r="J42" s="173">
        <f>'実質公債費比率（分子）の構造'!M$52</f>
        <v>5547</v>
      </c>
      <c r="K42" s="173"/>
      <c r="L42" s="173"/>
      <c r="M42" s="173">
        <f>'実質公債費比率（分子）の構造'!N$52</f>
        <v>5504</v>
      </c>
      <c r="N42" s="173"/>
      <c r="O42" s="173"/>
      <c r="P42" s="173">
        <f>'実質公債費比率（分子）の構造'!O$52</f>
        <v>5262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248</v>
      </c>
      <c r="C44" s="173"/>
      <c r="D44" s="173"/>
      <c r="E44" s="173">
        <f>'実質公債費比率（分子）の構造'!L$50</f>
        <v>221</v>
      </c>
      <c r="F44" s="173"/>
      <c r="G44" s="173"/>
      <c r="H44" s="173">
        <f>'実質公債費比率（分子）の構造'!M$50</f>
        <v>199</v>
      </c>
      <c r="I44" s="173"/>
      <c r="J44" s="173"/>
      <c r="K44" s="173">
        <f>'実質公債費比率（分子）の構造'!N$50</f>
        <v>151</v>
      </c>
      <c r="L44" s="173"/>
      <c r="M44" s="173"/>
      <c r="N44" s="173">
        <f>'実質公債費比率（分子）の構造'!O$50</f>
        <v>320</v>
      </c>
      <c r="O44" s="173"/>
      <c r="P44" s="173"/>
    </row>
    <row r="45" spans="1:16" x14ac:dyDescent="0.2">
      <c r="A45" s="173" t="s">
        <v>66</v>
      </c>
      <c r="B45" s="173">
        <f>'実質公債費比率（分子）の構造'!K$49</f>
        <v>107</v>
      </c>
      <c r="C45" s="173"/>
      <c r="D45" s="173"/>
      <c r="E45" s="173">
        <f>'実質公債費比率（分子）の構造'!L$49</f>
        <v>119</v>
      </c>
      <c r="F45" s="173"/>
      <c r="G45" s="173"/>
      <c r="H45" s="173">
        <f>'実質公債費比率（分子）の構造'!M$49</f>
        <v>124</v>
      </c>
      <c r="I45" s="173"/>
      <c r="J45" s="173"/>
      <c r="K45" s="173">
        <f>'実質公債費比率（分子）の構造'!N$49</f>
        <v>140</v>
      </c>
      <c r="L45" s="173"/>
      <c r="M45" s="173"/>
      <c r="N45" s="173">
        <f>'実質公債費比率（分子）の構造'!O$49</f>
        <v>141</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14</v>
      </c>
      <c r="B47" s="173">
        <f>'実質公債費比率（分子）の構造'!K$47</f>
        <v>25</v>
      </c>
      <c r="C47" s="173"/>
      <c r="D47" s="173"/>
      <c r="E47" s="173">
        <f>'実質公債費比率（分子）の構造'!L$47</f>
        <v>33</v>
      </c>
      <c r="F47" s="173"/>
      <c r="G47" s="173"/>
      <c r="H47" s="173">
        <f>'実質公債費比率（分子）の構造'!M$47</f>
        <v>51</v>
      </c>
      <c r="I47" s="173"/>
      <c r="J47" s="173"/>
      <c r="K47" s="173">
        <f>'実質公債費比率（分子）の構造'!N$47</f>
        <v>61</v>
      </c>
      <c r="L47" s="173"/>
      <c r="M47" s="173"/>
      <c r="N47" s="173">
        <f>'実質公債費比率（分子）の構造'!O$47</f>
        <v>82</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2277</v>
      </c>
      <c r="C49" s="173"/>
      <c r="D49" s="173"/>
      <c r="E49" s="173">
        <f>'実質公債費比率（分子）の構造'!L$45</f>
        <v>2041</v>
      </c>
      <c r="F49" s="173"/>
      <c r="G49" s="173"/>
      <c r="H49" s="173">
        <f>'実質公債費比率（分子）の構造'!M$45</f>
        <v>2275</v>
      </c>
      <c r="I49" s="173"/>
      <c r="J49" s="173"/>
      <c r="K49" s="173">
        <f>'実質公債費比率（分子）の構造'!N$45</f>
        <v>2313</v>
      </c>
      <c r="L49" s="173"/>
      <c r="M49" s="173"/>
      <c r="N49" s="173">
        <f>'実質公債費比率（分子）の構造'!O$45</f>
        <v>2128</v>
      </c>
      <c r="O49" s="173"/>
      <c r="P49" s="173"/>
    </row>
    <row r="50" spans="1:16" x14ac:dyDescent="0.2">
      <c r="A50" s="173" t="s">
        <v>70</v>
      </c>
      <c r="B50" s="173" t="e">
        <f>NA()</f>
        <v>#N/A</v>
      </c>
      <c r="C50" s="173">
        <f>IF(ISNUMBER('実質公債費比率（分子）の構造'!K$53),'実質公債費比率（分子）の構造'!K$53,NA())</f>
        <v>-3105</v>
      </c>
      <c r="D50" s="173" t="e">
        <f>NA()</f>
        <v>#N/A</v>
      </c>
      <c r="E50" s="173" t="e">
        <f>NA()</f>
        <v>#N/A</v>
      </c>
      <c r="F50" s="173">
        <f>IF(ISNUMBER('実質公債費比率（分子）の構造'!L$53),'実質公債費比率（分子）の構造'!L$53,NA())</f>
        <v>-3159</v>
      </c>
      <c r="G50" s="173" t="e">
        <f>NA()</f>
        <v>#N/A</v>
      </c>
      <c r="H50" s="173" t="e">
        <f>NA()</f>
        <v>#N/A</v>
      </c>
      <c r="I50" s="173">
        <f>IF(ISNUMBER('実質公債費比率（分子）の構造'!M$53),'実質公債費比率（分子）の構造'!M$53,NA())</f>
        <v>-2898</v>
      </c>
      <c r="J50" s="173" t="e">
        <f>NA()</f>
        <v>#N/A</v>
      </c>
      <c r="K50" s="173" t="e">
        <f>NA()</f>
        <v>#N/A</v>
      </c>
      <c r="L50" s="173">
        <f>IF(ISNUMBER('実質公債費比率（分子）の構造'!N$53),'実質公債費比率（分子）の構造'!N$53,NA())</f>
        <v>-2839</v>
      </c>
      <c r="M50" s="173" t="e">
        <f>NA()</f>
        <v>#N/A</v>
      </c>
      <c r="N50" s="173" t="e">
        <f>NA()</f>
        <v>#N/A</v>
      </c>
      <c r="O50" s="173">
        <f>IF(ISNUMBER('実質公債費比率（分子）の構造'!O$53),'実質公債費比率（分子）の構造'!O$53,NA())</f>
        <v>-2591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55286</v>
      </c>
      <c r="E56" s="172"/>
      <c r="F56" s="172"/>
      <c r="G56" s="172">
        <f>'将来負担比率（分子）の構造'!J$52</f>
        <v>50297</v>
      </c>
      <c r="H56" s="172"/>
      <c r="I56" s="172"/>
      <c r="J56" s="172">
        <f>'将来負担比率（分子）の構造'!K$52</f>
        <v>45500</v>
      </c>
      <c r="K56" s="172"/>
      <c r="L56" s="172"/>
      <c r="M56" s="172">
        <f>'将来負担比率（分子）の構造'!L$52</f>
        <v>42484</v>
      </c>
      <c r="N56" s="172"/>
      <c r="O56" s="172"/>
      <c r="P56" s="172">
        <f>'将来負担比率（分子）の構造'!M$52</f>
        <v>43052</v>
      </c>
    </row>
    <row r="57" spans="1:16" x14ac:dyDescent="0.2">
      <c r="A57" s="172" t="s">
        <v>42</v>
      </c>
      <c r="B57" s="172"/>
      <c r="C57" s="172"/>
      <c r="D57" s="172">
        <f>'将来負担比率（分子）の構造'!I$51</f>
        <v>1</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46896</v>
      </c>
      <c r="E58" s="172"/>
      <c r="F58" s="172"/>
      <c r="G58" s="172">
        <f>'将来負担比率（分子）の構造'!J$50</f>
        <v>53153</v>
      </c>
      <c r="H58" s="172"/>
      <c r="I58" s="172"/>
      <c r="J58" s="172">
        <f>'将来負担比率（分子）の構造'!K$50</f>
        <v>57649</v>
      </c>
      <c r="K58" s="172"/>
      <c r="L58" s="172"/>
      <c r="M58" s="172">
        <f>'将来負担比率（分子）の構造'!L$50</f>
        <v>60697</v>
      </c>
      <c r="N58" s="172"/>
      <c r="O58" s="172"/>
      <c r="P58" s="172">
        <f>'将来負担比率（分子）の構造'!M$50</f>
        <v>65614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18193</v>
      </c>
      <c r="C62" s="172"/>
      <c r="D62" s="172"/>
      <c r="E62" s="172">
        <f>'将来負担比率（分子）の構造'!J$45</f>
        <v>18537</v>
      </c>
      <c r="F62" s="172"/>
      <c r="G62" s="172"/>
      <c r="H62" s="172">
        <f>'将来負担比率（分子）の構造'!K$45</f>
        <v>17243</v>
      </c>
      <c r="I62" s="172"/>
      <c r="J62" s="172"/>
      <c r="K62" s="172">
        <f>'将来負担比率（分子）の構造'!L$45</f>
        <v>17240</v>
      </c>
      <c r="L62" s="172"/>
      <c r="M62" s="172"/>
      <c r="N62" s="172">
        <f>'将来負担比率（分子）の構造'!M$45</f>
        <v>16588</v>
      </c>
      <c r="O62" s="172"/>
      <c r="P62" s="172"/>
    </row>
    <row r="63" spans="1:16" x14ac:dyDescent="0.2">
      <c r="A63" s="172" t="s">
        <v>34</v>
      </c>
      <c r="B63" s="172">
        <f>'将来負担比率（分子）の構造'!I$44</f>
        <v>1439</v>
      </c>
      <c r="C63" s="172"/>
      <c r="D63" s="172"/>
      <c r="E63" s="172">
        <f>'将来負担比率（分子）の構造'!J$44</f>
        <v>1462</v>
      </c>
      <c r="F63" s="172"/>
      <c r="G63" s="172"/>
      <c r="H63" s="172">
        <f>'将来負担比率（分子）の構造'!K$44</f>
        <v>1524</v>
      </c>
      <c r="I63" s="172"/>
      <c r="J63" s="172"/>
      <c r="K63" s="172">
        <f>'将来負担比率（分子）の構造'!L$44</f>
        <v>1790</v>
      </c>
      <c r="L63" s="172"/>
      <c r="M63" s="172"/>
      <c r="N63" s="172">
        <f>'将来負担比率（分子）の構造'!M$44</f>
        <v>2081</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200</v>
      </c>
      <c r="C65" s="172"/>
      <c r="D65" s="172"/>
      <c r="E65" s="172">
        <f>'将来負担比率（分子）の構造'!J$42</f>
        <v>32</v>
      </c>
      <c r="F65" s="172"/>
      <c r="G65" s="172"/>
      <c r="H65" s="172" t="str">
        <f>'将来負担比率（分子）の構造'!K$42</f>
        <v>-</v>
      </c>
      <c r="I65" s="172"/>
      <c r="J65" s="172"/>
      <c r="K65" s="172" t="str">
        <f>'将来負担比率（分子）の構造'!L$42</f>
        <v>-</v>
      </c>
      <c r="L65" s="172"/>
      <c r="M65" s="172"/>
      <c r="N65" s="172">
        <f>'将来負担比率（分子）の構造'!M$42</f>
        <v>241</v>
      </c>
      <c r="O65" s="172"/>
      <c r="P65" s="172"/>
    </row>
    <row r="66" spans="1:16" x14ac:dyDescent="0.2">
      <c r="A66" s="172" t="s">
        <v>31</v>
      </c>
      <c r="B66" s="172">
        <f>'将来負担比率（分子）の構造'!I$41</f>
        <v>20917</v>
      </c>
      <c r="C66" s="172"/>
      <c r="D66" s="172"/>
      <c r="E66" s="172">
        <f>'将来負担比率（分子）の構造'!J$41</f>
        <v>19947</v>
      </c>
      <c r="F66" s="172"/>
      <c r="G66" s="172"/>
      <c r="H66" s="172">
        <f>'将来負担比率（分子）の構造'!K$41</f>
        <v>18638</v>
      </c>
      <c r="I66" s="172"/>
      <c r="J66" s="172"/>
      <c r="K66" s="172">
        <f>'将来負担比率（分子）の構造'!L$41</f>
        <v>20376</v>
      </c>
      <c r="L66" s="172"/>
      <c r="M66" s="172"/>
      <c r="N66" s="172">
        <f>'将来負担比率（分子）の構造'!M$41</f>
        <v>18620</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32607</v>
      </c>
      <c r="C72" s="176">
        <f>基金残高に係る経年分析!G55</f>
        <v>33875</v>
      </c>
      <c r="D72" s="176">
        <f>基金残高に係る経年分析!H55</f>
        <v>35977</v>
      </c>
    </row>
    <row r="73" spans="1:16" x14ac:dyDescent="0.2">
      <c r="A73" s="175" t="s">
        <v>77</v>
      </c>
      <c r="B73" s="176">
        <f>基金残高に係る経年分析!F56</f>
        <v>5779</v>
      </c>
      <c r="C73" s="176">
        <f>基金残高に係る経年分析!G56</f>
        <v>5883</v>
      </c>
      <c r="D73" s="176">
        <f>基金残高に係る経年分析!H56</f>
        <v>5987</v>
      </c>
    </row>
    <row r="74" spans="1:16" x14ac:dyDescent="0.2">
      <c r="A74" s="175" t="s">
        <v>78</v>
      </c>
      <c r="B74" s="176">
        <f>基金残高に係る経年分析!F57</f>
        <v>17056</v>
      </c>
      <c r="C74" s="176">
        <f>基金残高に係る経年分析!G57</f>
        <v>18964</v>
      </c>
      <c r="D74" s="176">
        <f>基金残高に係る経年分析!H57</f>
        <v>21119</v>
      </c>
    </row>
  </sheetData>
  <sheetProtection algorithmName="SHA-512" hashValue="xvCXTtB374HWdyppXV12gIzIdpD/8h+9MpQjEMcfIMgt0ZRsLyT+qVWXhsp38S73vTklKBM3ufsvBLzVZ4Pcnw==" saltValue="XDmRbWo1imqGzQ/akV/S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
215</v>
      </c>
      <c r="DI1" s="642"/>
      <c r="DJ1" s="642"/>
      <c r="DK1" s="642"/>
      <c r="DL1" s="642"/>
      <c r="DM1" s="642"/>
      <c r="DN1" s="643"/>
      <c r="DO1" s="212"/>
      <c r="DP1" s="641" t="s">
        <v>
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
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
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
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
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
1</v>
      </c>
      <c r="C4" s="645"/>
      <c r="D4" s="645"/>
      <c r="E4" s="645"/>
      <c r="F4" s="645"/>
      <c r="G4" s="645"/>
      <c r="H4" s="645"/>
      <c r="I4" s="645"/>
      <c r="J4" s="645"/>
      <c r="K4" s="645"/>
      <c r="L4" s="645"/>
      <c r="M4" s="645"/>
      <c r="N4" s="645"/>
      <c r="O4" s="645"/>
      <c r="P4" s="645"/>
      <c r="Q4" s="646"/>
      <c r="R4" s="644" t="s">
        <v>
221</v>
      </c>
      <c r="S4" s="645"/>
      <c r="T4" s="645"/>
      <c r="U4" s="645"/>
      <c r="V4" s="645"/>
      <c r="W4" s="645"/>
      <c r="X4" s="645"/>
      <c r="Y4" s="646"/>
      <c r="Z4" s="644" t="s">
        <v>
222</v>
      </c>
      <c r="AA4" s="645"/>
      <c r="AB4" s="645"/>
      <c r="AC4" s="646"/>
      <c r="AD4" s="644" t="s">
        <v>
223</v>
      </c>
      <c r="AE4" s="645"/>
      <c r="AF4" s="645"/>
      <c r="AG4" s="645"/>
      <c r="AH4" s="645"/>
      <c r="AI4" s="645"/>
      <c r="AJ4" s="645"/>
      <c r="AK4" s="646"/>
      <c r="AL4" s="644" t="s">
        <v>
222</v>
      </c>
      <c r="AM4" s="645"/>
      <c r="AN4" s="645"/>
      <c r="AO4" s="646"/>
      <c r="AP4" s="650" t="s">
        <v>
224</v>
      </c>
      <c r="AQ4" s="650"/>
      <c r="AR4" s="650"/>
      <c r="AS4" s="650"/>
      <c r="AT4" s="650"/>
      <c r="AU4" s="650"/>
      <c r="AV4" s="650"/>
      <c r="AW4" s="650"/>
      <c r="AX4" s="650"/>
      <c r="AY4" s="650"/>
      <c r="AZ4" s="650"/>
      <c r="BA4" s="650"/>
      <c r="BB4" s="650"/>
      <c r="BC4" s="650"/>
      <c r="BD4" s="650"/>
      <c r="BE4" s="650"/>
      <c r="BF4" s="650"/>
      <c r="BG4" s="650" t="s">
        <v>
225</v>
      </c>
      <c r="BH4" s="650"/>
      <c r="BI4" s="650"/>
      <c r="BJ4" s="650"/>
      <c r="BK4" s="650"/>
      <c r="BL4" s="650"/>
      <c r="BM4" s="650"/>
      <c r="BN4" s="650"/>
      <c r="BO4" s="650" t="s">
        <v>
222</v>
      </c>
      <c r="BP4" s="650"/>
      <c r="BQ4" s="650"/>
      <c r="BR4" s="650"/>
      <c r="BS4" s="650" t="s">
        <v>
226</v>
      </c>
      <c r="BT4" s="650"/>
      <c r="BU4" s="650"/>
      <c r="BV4" s="650"/>
      <c r="BW4" s="650"/>
      <c r="BX4" s="650"/>
      <c r="BY4" s="650"/>
      <c r="BZ4" s="650"/>
      <c r="CA4" s="650"/>
      <c r="CB4" s="650"/>
      <c r="CD4" s="647" t="s">
        <v>
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
228</v>
      </c>
      <c r="C5" s="652"/>
      <c r="D5" s="652"/>
      <c r="E5" s="652"/>
      <c r="F5" s="652"/>
      <c r="G5" s="652"/>
      <c r="H5" s="652"/>
      <c r="I5" s="652"/>
      <c r="J5" s="652"/>
      <c r="K5" s="652"/>
      <c r="L5" s="652"/>
      <c r="M5" s="652"/>
      <c r="N5" s="652"/>
      <c r="O5" s="652"/>
      <c r="P5" s="652"/>
      <c r="Q5" s="653"/>
      <c r="R5" s="654">
        <v>
50506471</v>
      </c>
      <c r="S5" s="655"/>
      <c r="T5" s="655"/>
      <c r="U5" s="655"/>
      <c r="V5" s="655"/>
      <c r="W5" s="655"/>
      <c r="X5" s="655"/>
      <c r="Y5" s="656"/>
      <c r="Z5" s="657">
        <v>
29.2</v>
      </c>
      <c r="AA5" s="657"/>
      <c r="AB5" s="657"/>
      <c r="AC5" s="657"/>
      <c r="AD5" s="658">
        <v>
50506471</v>
      </c>
      <c r="AE5" s="658"/>
      <c r="AF5" s="658"/>
      <c r="AG5" s="658"/>
      <c r="AH5" s="658"/>
      <c r="AI5" s="658"/>
      <c r="AJ5" s="658"/>
      <c r="AK5" s="658"/>
      <c r="AL5" s="659">
        <v>
51.7</v>
      </c>
      <c r="AM5" s="660"/>
      <c r="AN5" s="660"/>
      <c r="AO5" s="661"/>
      <c r="AP5" s="651" t="s">
        <v>
229</v>
      </c>
      <c r="AQ5" s="652"/>
      <c r="AR5" s="652"/>
      <c r="AS5" s="652"/>
      <c r="AT5" s="652"/>
      <c r="AU5" s="652"/>
      <c r="AV5" s="652"/>
      <c r="AW5" s="652"/>
      <c r="AX5" s="652"/>
      <c r="AY5" s="652"/>
      <c r="AZ5" s="652"/>
      <c r="BA5" s="652"/>
      <c r="BB5" s="652"/>
      <c r="BC5" s="652"/>
      <c r="BD5" s="652"/>
      <c r="BE5" s="652"/>
      <c r="BF5" s="653"/>
      <c r="BG5" s="665">
        <v>
50474737</v>
      </c>
      <c r="BH5" s="666"/>
      <c r="BI5" s="666"/>
      <c r="BJ5" s="666"/>
      <c r="BK5" s="666"/>
      <c r="BL5" s="666"/>
      <c r="BM5" s="666"/>
      <c r="BN5" s="667"/>
      <c r="BO5" s="668">
        <v>
99.9</v>
      </c>
      <c r="BP5" s="668"/>
      <c r="BQ5" s="668"/>
      <c r="BR5" s="668"/>
      <c r="BS5" s="669" t="s">
        <v>
175</v>
      </c>
      <c r="BT5" s="669"/>
      <c r="BU5" s="669"/>
      <c r="BV5" s="669"/>
      <c r="BW5" s="669"/>
      <c r="BX5" s="669"/>
      <c r="BY5" s="669"/>
      <c r="BZ5" s="669"/>
      <c r="CA5" s="669"/>
      <c r="CB5" s="673"/>
      <c r="CD5" s="647" t="s">
        <v>
224</v>
      </c>
      <c r="CE5" s="648"/>
      <c r="CF5" s="648"/>
      <c r="CG5" s="648"/>
      <c r="CH5" s="648"/>
      <c r="CI5" s="648"/>
      <c r="CJ5" s="648"/>
      <c r="CK5" s="648"/>
      <c r="CL5" s="648"/>
      <c r="CM5" s="648"/>
      <c r="CN5" s="648"/>
      <c r="CO5" s="648"/>
      <c r="CP5" s="648"/>
      <c r="CQ5" s="649"/>
      <c r="CR5" s="647" t="s">
        <v>
230</v>
      </c>
      <c r="CS5" s="648"/>
      <c r="CT5" s="648"/>
      <c r="CU5" s="648"/>
      <c r="CV5" s="648"/>
      <c r="CW5" s="648"/>
      <c r="CX5" s="648"/>
      <c r="CY5" s="649"/>
      <c r="CZ5" s="647" t="s">
        <v>
222</v>
      </c>
      <c r="DA5" s="648"/>
      <c r="DB5" s="648"/>
      <c r="DC5" s="649"/>
      <c r="DD5" s="647" t="s">
        <v>
231</v>
      </c>
      <c r="DE5" s="648"/>
      <c r="DF5" s="648"/>
      <c r="DG5" s="648"/>
      <c r="DH5" s="648"/>
      <c r="DI5" s="648"/>
      <c r="DJ5" s="648"/>
      <c r="DK5" s="648"/>
      <c r="DL5" s="648"/>
      <c r="DM5" s="648"/>
      <c r="DN5" s="648"/>
      <c r="DO5" s="648"/>
      <c r="DP5" s="649"/>
      <c r="DQ5" s="647" t="s">
        <v>
232</v>
      </c>
      <c r="DR5" s="648"/>
      <c r="DS5" s="648"/>
      <c r="DT5" s="648"/>
      <c r="DU5" s="648"/>
      <c r="DV5" s="648"/>
      <c r="DW5" s="648"/>
      <c r="DX5" s="648"/>
      <c r="DY5" s="648"/>
      <c r="DZ5" s="648"/>
      <c r="EA5" s="648"/>
      <c r="EB5" s="648"/>
      <c r="EC5" s="649"/>
    </row>
    <row r="6" spans="2:143" ht="11.25" customHeight="1" x14ac:dyDescent="0.2">
      <c r="B6" s="662" t="s">
        <v>
233</v>
      </c>
      <c r="C6" s="663"/>
      <c r="D6" s="663"/>
      <c r="E6" s="663"/>
      <c r="F6" s="663"/>
      <c r="G6" s="663"/>
      <c r="H6" s="663"/>
      <c r="I6" s="663"/>
      <c r="J6" s="663"/>
      <c r="K6" s="663"/>
      <c r="L6" s="663"/>
      <c r="M6" s="663"/>
      <c r="N6" s="663"/>
      <c r="O6" s="663"/>
      <c r="P6" s="663"/>
      <c r="Q6" s="664"/>
      <c r="R6" s="665">
        <v>
507890</v>
      </c>
      <c r="S6" s="666"/>
      <c r="T6" s="666"/>
      <c r="U6" s="666"/>
      <c r="V6" s="666"/>
      <c r="W6" s="666"/>
      <c r="X6" s="666"/>
      <c r="Y6" s="667"/>
      <c r="Z6" s="668">
        <v>
0.3</v>
      </c>
      <c r="AA6" s="668"/>
      <c r="AB6" s="668"/>
      <c r="AC6" s="668"/>
      <c r="AD6" s="669">
        <v>
507890</v>
      </c>
      <c r="AE6" s="669"/>
      <c r="AF6" s="669"/>
      <c r="AG6" s="669"/>
      <c r="AH6" s="669"/>
      <c r="AI6" s="669"/>
      <c r="AJ6" s="669"/>
      <c r="AK6" s="669"/>
      <c r="AL6" s="670">
        <v>
0.5</v>
      </c>
      <c r="AM6" s="671"/>
      <c r="AN6" s="671"/>
      <c r="AO6" s="672"/>
      <c r="AP6" s="662" t="s">
        <v>
234</v>
      </c>
      <c r="AQ6" s="663"/>
      <c r="AR6" s="663"/>
      <c r="AS6" s="663"/>
      <c r="AT6" s="663"/>
      <c r="AU6" s="663"/>
      <c r="AV6" s="663"/>
      <c r="AW6" s="663"/>
      <c r="AX6" s="663"/>
      <c r="AY6" s="663"/>
      <c r="AZ6" s="663"/>
      <c r="BA6" s="663"/>
      <c r="BB6" s="663"/>
      <c r="BC6" s="663"/>
      <c r="BD6" s="663"/>
      <c r="BE6" s="663"/>
      <c r="BF6" s="664"/>
      <c r="BG6" s="665">
        <v>
50474737</v>
      </c>
      <c r="BH6" s="666"/>
      <c r="BI6" s="666"/>
      <c r="BJ6" s="666"/>
      <c r="BK6" s="666"/>
      <c r="BL6" s="666"/>
      <c r="BM6" s="666"/>
      <c r="BN6" s="667"/>
      <c r="BO6" s="668">
        <v>
99.9</v>
      </c>
      <c r="BP6" s="668"/>
      <c r="BQ6" s="668"/>
      <c r="BR6" s="668"/>
      <c r="BS6" s="669" t="s">
        <v>
130</v>
      </c>
      <c r="BT6" s="669"/>
      <c r="BU6" s="669"/>
      <c r="BV6" s="669"/>
      <c r="BW6" s="669"/>
      <c r="BX6" s="669"/>
      <c r="BY6" s="669"/>
      <c r="BZ6" s="669"/>
      <c r="CA6" s="669"/>
      <c r="CB6" s="673"/>
      <c r="CD6" s="676" t="s">
        <v>
235</v>
      </c>
      <c r="CE6" s="677"/>
      <c r="CF6" s="677"/>
      <c r="CG6" s="677"/>
      <c r="CH6" s="677"/>
      <c r="CI6" s="677"/>
      <c r="CJ6" s="677"/>
      <c r="CK6" s="677"/>
      <c r="CL6" s="677"/>
      <c r="CM6" s="677"/>
      <c r="CN6" s="677"/>
      <c r="CO6" s="677"/>
      <c r="CP6" s="677"/>
      <c r="CQ6" s="678"/>
      <c r="CR6" s="665">
        <v>
708454</v>
      </c>
      <c r="CS6" s="666"/>
      <c r="CT6" s="666"/>
      <c r="CU6" s="666"/>
      <c r="CV6" s="666"/>
      <c r="CW6" s="666"/>
      <c r="CX6" s="666"/>
      <c r="CY6" s="667"/>
      <c r="CZ6" s="659">
        <v>
0.4</v>
      </c>
      <c r="DA6" s="660"/>
      <c r="DB6" s="660"/>
      <c r="DC6" s="679"/>
      <c r="DD6" s="674" t="s">
        <v>
236</v>
      </c>
      <c r="DE6" s="666"/>
      <c r="DF6" s="666"/>
      <c r="DG6" s="666"/>
      <c r="DH6" s="666"/>
      <c r="DI6" s="666"/>
      <c r="DJ6" s="666"/>
      <c r="DK6" s="666"/>
      <c r="DL6" s="666"/>
      <c r="DM6" s="666"/>
      <c r="DN6" s="666"/>
      <c r="DO6" s="666"/>
      <c r="DP6" s="667"/>
      <c r="DQ6" s="674">
        <v>
708454</v>
      </c>
      <c r="DR6" s="666"/>
      <c r="DS6" s="666"/>
      <c r="DT6" s="666"/>
      <c r="DU6" s="666"/>
      <c r="DV6" s="666"/>
      <c r="DW6" s="666"/>
      <c r="DX6" s="666"/>
      <c r="DY6" s="666"/>
      <c r="DZ6" s="666"/>
      <c r="EA6" s="666"/>
      <c r="EB6" s="666"/>
      <c r="EC6" s="675"/>
    </row>
    <row r="7" spans="2:143" ht="11.25" customHeight="1" x14ac:dyDescent="0.2">
      <c r="B7" s="662" t="s">
        <v>
237</v>
      </c>
      <c r="C7" s="663"/>
      <c r="D7" s="663"/>
      <c r="E7" s="663"/>
      <c r="F7" s="663"/>
      <c r="G7" s="663"/>
      <c r="H7" s="663"/>
      <c r="I7" s="663"/>
      <c r="J7" s="663"/>
      <c r="K7" s="663"/>
      <c r="L7" s="663"/>
      <c r="M7" s="663"/>
      <c r="N7" s="663"/>
      <c r="O7" s="663"/>
      <c r="P7" s="663"/>
      <c r="Q7" s="664"/>
      <c r="R7" s="665">
        <v>
126339</v>
      </c>
      <c r="S7" s="666"/>
      <c r="T7" s="666"/>
      <c r="U7" s="666"/>
      <c r="V7" s="666"/>
      <c r="W7" s="666"/>
      <c r="X7" s="666"/>
      <c r="Y7" s="667"/>
      <c r="Z7" s="668">
        <v>
0.1</v>
      </c>
      <c r="AA7" s="668"/>
      <c r="AB7" s="668"/>
      <c r="AC7" s="668"/>
      <c r="AD7" s="669">
        <v>
126339</v>
      </c>
      <c r="AE7" s="669"/>
      <c r="AF7" s="669"/>
      <c r="AG7" s="669"/>
      <c r="AH7" s="669"/>
      <c r="AI7" s="669"/>
      <c r="AJ7" s="669"/>
      <c r="AK7" s="669"/>
      <c r="AL7" s="670">
        <v>
0.1</v>
      </c>
      <c r="AM7" s="671"/>
      <c r="AN7" s="671"/>
      <c r="AO7" s="672"/>
      <c r="AP7" s="662" t="s">
        <v>
238</v>
      </c>
      <c r="AQ7" s="663"/>
      <c r="AR7" s="663"/>
      <c r="AS7" s="663"/>
      <c r="AT7" s="663"/>
      <c r="AU7" s="663"/>
      <c r="AV7" s="663"/>
      <c r="AW7" s="663"/>
      <c r="AX7" s="663"/>
      <c r="AY7" s="663"/>
      <c r="AZ7" s="663"/>
      <c r="BA7" s="663"/>
      <c r="BB7" s="663"/>
      <c r="BC7" s="663"/>
      <c r="BD7" s="663"/>
      <c r="BE7" s="663"/>
      <c r="BF7" s="664"/>
      <c r="BG7" s="665">
        <v>
45242935</v>
      </c>
      <c r="BH7" s="666"/>
      <c r="BI7" s="666"/>
      <c r="BJ7" s="666"/>
      <c r="BK7" s="666"/>
      <c r="BL7" s="666"/>
      <c r="BM7" s="666"/>
      <c r="BN7" s="667"/>
      <c r="BO7" s="668">
        <v>
89.6</v>
      </c>
      <c r="BP7" s="668"/>
      <c r="BQ7" s="668"/>
      <c r="BR7" s="668"/>
      <c r="BS7" s="669" t="s">
        <v>
130</v>
      </c>
      <c r="BT7" s="669"/>
      <c r="BU7" s="669"/>
      <c r="BV7" s="669"/>
      <c r="BW7" s="669"/>
      <c r="BX7" s="669"/>
      <c r="BY7" s="669"/>
      <c r="BZ7" s="669"/>
      <c r="CA7" s="669"/>
      <c r="CB7" s="673"/>
      <c r="CD7" s="680" t="s">
        <v>
239</v>
      </c>
      <c r="CE7" s="681"/>
      <c r="CF7" s="681"/>
      <c r="CG7" s="681"/>
      <c r="CH7" s="681"/>
      <c r="CI7" s="681"/>
      <c r="CJ7" s="681"/>
      <c r="CK7" s="681"/>
      <c r="CL7" s="681"/>
      <c r="CM7" s="681"/>
      <c r="CN7" s="681"/>
      <c r="CO7" s="681"/>
      <c r="CP7" s="681"/>
      <c r="CQ7" s="682"/>
      <c r="CR7" s="665">
        <v>
20077507</v>
      </c>
      <c r="CS7" s="666"/>
      <c r="CT7" s="666"/>
      <c r="CU7" s="666"/>
      <c r="CV7" s="666"/>
      <c r="CW7" s="666"/>
      <c r="CX7" s="666"/>
      <c r="CY7" s="667"/>
      <c r="CZ7" s="668">
        <v>
12</v>
      </c>
      <c r="DA7" s="668"/>
      <c r="DB7" s="668"/>
      <c r="DC7" s="668"/>
      <c r="DD7" s="674">
        <v>
992357</v>
      </c>
      <c r="DE7" s="666"/>
      <c r="DF7" s="666"/>
      <c r="DG7" s="666"/>
      <c r="DH7" s="666"/>
      <c r="DI7" s="666"/>
      <c r="DJ7" s="666"/>
      <c r="DK7" s="666"/>
      <c r="DL7" s="666"/>
      <c r="DM7" s="666"/>
      <c r="DN7" s="666"/>
      <c r="DO7" s="666"/>
      <c r="DP7" s="667"/>
      <c r="DQ7" s="674">
        <v>
17688080</v>
      </c>
      <c r="DR7" s="666"/>
      <c r="DS7" s="666"/>
      <c r="DT7" s="666"/>
      <c r="DU7" s="666"/>
      <c r="DV7" s="666"/>
      <c r="DW7" s="666"/>
      <c r="DX7" s="666"/>
      <c r="DY7" s="666"/>
      <c r="DZ7" s="666"/>
      <c r="EA7" s="666"/>
      <c r="EB7" s="666"/>
      <c r="EC7" s="675"/>
    </row>
    <row r="8" spans="2:143" ht="11.25" customHeight="1" x14ac:dyDescent="0.2">
      <c r="B8" s="662" t="s">
        <v>
240</v>
      </c>
      <c r="C8" s="663"/>
      <c r="D8" s="663"/>
      <c r="E8" s="663"/>
      <c r="F8" s="663"/>
      <c r="G8" s="663"/>
      <c r="H8" s="663"/>
      <c r="I8" s="663"/>
      <c r="J8" s="663"/>
      <c r="K8" s="663"/>
      <c r="L8" s="663"/>
      <c r="M8" s="663"/>
      <c r="N8" s="663"/>
      <c r="O8" s="663"/>
      <c r="P8" s="663"/>
      <c r="Q8" s="664"/>
      <c r="R8" s="665">
        <v>
910448</v>
      </c>
      <c r="S8" s="666"/>
      <c r="T8" s="666"/>
      <c r="U8" s="666"/>
      <c r="V8" s="666"/>
      <c r="W8" s="666"/>
      <c r="X8" s="666"/>
      <c r="Y8" s="667"/>
      <c r="Z8" s="668">
        <v>
0.5</v>
      </c>
      <c r="AA8" s="668"/>
      <c r="AB8" s="668"/>
      <c r="AC8" s="668"/>
      <c r="AD8" s="669">
        <v>
910448</v>
      </c>
      <c r="AE8" s="669"/>
      <c r="AF8" s="669"/>
      <c r="AG8" s="669"/>
      <c r="AH8" s="669"/>
      <c r="AI8" s="669"/>
      <c r="AJ8" s="669"/>
      <c r="AK8" s="669"/>
      <c r="AL8" s="670">
        <v>
0.9</v>
      </c>
      <c r="AM8" s="671"/>
      <c r="AN8" s="671"/>
      <c r="AO8" s="672"/>
      <c r="AP8" s="662" t="s">
        <v>
241</v>
      </c>
      <c r="AQ8" s="663"/>
      <c r="AR8" s="663"/>
      <c r="AS8" s="663"/>
      <c r="AT8" s="663"/>
      <c r="AU8" s="663"/>
      <c r="AV8" s="663"/>
      <c r="AW8" s="663"/>
      <c r="AX8" s="663"/>
      <c r="AY8" s="663"/>
      <c r="AZ8" s="663"/>
      <c r="BA8" s="663"/>
      <c r="BB8" s="663"/>
      <c r="BC8" s="663"/>
      <c r="BD8" s="663"/>
      <c r="BE8" s="663"/>
      <c r="BF8" s="664"/>
      <c r="BG8" s="665">
        <v>
705937</v>
      </c>
      <c r="BH8" s="666"/>
      <c r="BI8" s="666"/>
      <c r="BJ8" s="666"/>
      <c r="BK8" s="666"/>
      <c r="BL8" s="666"/>
      <c r="BM8" s="666"/>
      <c r="BN8" s="667"/>
      <c r="BO8" s="668">
        <v>
1.4</v>
      </c>
      <c r="BP8" s="668"/>
      <c r="BQ8" s="668"/>
      <c r="BR8" s="668"/>
      <c r="BS8" s="669" t="s">
        <v>
130</v>
      </c>
      <c r="BT8" s="669"/>
      <c r="BU8" s="669"/>
      <c r="BV8" s="669"/>
      <c r="BW8" s="669"/>
      <c r="BX8" s="669"/>
      <c r="BY8" s="669"/>
      <c r="BZ8" s="669"/>
      <c r="CA8" s="669"/>
      <c r="CB8" s="673"/>
      <c r="CD8" s="680" t="s">
        <v>
242</v>
      </c>
      <c r="CE8" s="681"/>
      <c r="CF8" s="681"/>
      <c r="CG8" s="681"/>
      <c r="CH8" s="681"/>
      <c r="CI8" s="681"/>
      <c r="CJ8" s="681"/>
      <c r="CK8" s="681"/>
      <c r="CL8" s="681"/>
      <c r="CM8" s="681"/>
      <c r="CN8" s="681"/>
      <c r="CO8" s="681"/>
      <c r="CP8" s="681"/>
      <c r="CQ8" s="682"/>
      <c r="CR8" s="665">
        <v>
89174052</v>
      </c>
      <c r="CS8" s="666"/>
      <c r="CT8" s="666"/>
      <c r="CU8" s="666"/>
      <c r="CV8" s="666"/>
      <c r="CW8" s="666"/>
      <c r="CX8" s="666"/>
      <c r="CY8" s="667"/>
      <c r="CZ8" s="668">
        <v>
53.5</v>
      </c>
      <c r="DA8" s="668"/>
      <c r="DB8" s="668"/>
      <c r="DC8" s="668"/>
      <c r="DD8" s="674">
        <v>
1384815</v>
      </c>
      <c r="DE8" s="666"/>
      <c r="DF8" s="666"/>
      <c r="DG8" s="666"/>
      <c r="DH8" s="666"/>
      <c r="DI8" s="666"/>
      <c r="DJ8" s="666"/>
      <c r="DK8" s="666"/>
      <c r="DL8" s="666"/>
      <c r="DM8" s="666"/>
      <c r="DN8" s="666"/>
      <c r="DO8" s="666"/>
      <c r="DP8" s="667"/>
      <c r="DQ8" s="674">
        <v>
42642141</v>
      </c>
      <c r="DR8" s="666"/>
      <c r="DS8" s="666"/>
      <c r="DT8" s="666"/>
      <c r="DU8" s="666"/>
      <c r="DV8" s="666"/>
      <c r="DW8" s="666"/>
      <c r="DX8" s="666"/>
      <c r="DY8" s="666"/>
      <c r="DZ8" s="666"/>
      <c r="EA8" s="666"/>
      <c r="EB8" s="666"/>
      <c r="EC8" s="675"/>
    </row>
    <row r="9" spans="2:143" ht="11.25" customHeight="1" x14ac:dyDescent="0.2">
      <c r="B9" s="662" t="s">
        <v>
243</v>
      </c>
      <c r="C9" s="663"/>
      <c r="D9" s="663"/>
      <c r="E9" s="663"/>
      <c r="F9" s="663"/>
      <c r="G9" s="663"/>
      <c r="H9" s="663"/>
      <c r="I9" s="663"/>
      <c r="J9" s="663"/>
      <c r="K9" s="663"/>
      <c r="L9" s="663"/>
      <c r="M9" s="663"/>
      <c r="N9" s="663"/>
      <c r="O9" s="663"/>
      <c r="P9" s="663"/>
      <c r="Q9" s="664"/>
      <c r="R9" s="665">
        <v>
1116189</v>
      </c>
      <c r="S9" s="666"/>
      <c r="T9" s="666"/>
      <c r="U9" s="666"/>
      <c r="V9" s="666"/>
      <c r="W9" s="666"/>
      <c r="X9" s="666"/>
      <c r="Y9" s="667"/>
      <c r="Z9" s="668">
        <v>
0.6</v>
      </c>
      <c r="AA9" s="668"/>
      <c r="AB9" s="668"/>
      <c r="AC9" s="668"/>
      <c r="AD9" s="669">
        <v>
1116189</v>
      </c>
      <c r="AE9" s="669"/>
      <c r="AF9" s="669"/>
      <c r="AG9" s="669"/>
      <c r="AH9" s="669"/>
      <c r="AI9" s="669"/>
      <c r="AJ9" s="669"/>
      <c r="AK9" s="669"/>
      <c r="AL9" s="670">
        <v>
1.1000000000000001</v>
      </c>
      <c r="AM9" s="671"/>
      <c r="AN9" s="671"/>
      <c r="AO9" s="672"/>
      <c r="AP9" s="662" t="s">
        <v>
244</v>
      </c>
      <c r="AQ9" s="663"/>
      <c r="AR9" s="663"/>
      <c r="AS9" s="663"/>
      <c r="AT9" s="663"/>
      <c r="AU9" s="663"/>
      <c r="AV9" s="663"/>
      <c r="AW9" s="663"/>
      <c r="AX9" s="663"/>
      <c r="AY9" s="663"/>
      <c r="AZ9" s="663"/>
      <c r="BA9" s="663"/>
      <c r="BB9" s="663"/>
      <c r="BC9" s="663"/>
      <c r="BD9" s="663"/>
      <c r="BE9" s="663"/>
      <c r="BF9" s="664"/>
      <c r="BG9" s="665">
        <v>
44536998</v>
      </c>
      <c r="BH9" s="666"/>
      <c r="BI9" s="666"/>
      <c r="BJ9" s="666"/>
      <c r="BK9" s="666"/>
      <c r="BL9" s="666"/>
      <c r="BM9" s="666"/>
      <c r="BN9" s="667"/>
      <c r="BO9" s="668">
        <v>
88.2</v>
      </c>
      <c r="BP9" s="668"/>
      <c r="BQ9" s="668"/>
      <c r="BR9" s="668"/>
      <c r="BS9" s="669" t="s">
        <v>
130</v>
      </c>
      <c r="BT9" s="669"/>
      <c r="BU9" s="669"/>
      <c r="BV9" s="669"/>
      <c r="BW9" s="669"/>
      <c r="BX9" s="669"/>
      <c r="BY9" s="669"/>
      <c r="BZ9" s="669"/>
      <c r="CA9" s="669"/>
      <c r="CB9" s="673"/>
      <c r="CD9" s="680" t="s">
        <v>
245</v>
      </c>
      <c r="CE9" s="681"/>
      <c r="CF9" s="681"/>
      <c r="CG9" s="681"/>
      <c r="CH9" s="681"/>
      <c r="CI9" s="681"/>
      <c r="CJ9" s="681"/>
      <c r="CK9" s="681"/>
      <c r="CL9" s="681"/>
      <c r="CM9" s="681"/>
      <c r="CN9" s="681"/>
      <c r="CO9" s="681"/>
      <c r="CP9" s="681"/>
      <c r="CQ9" s="682"/>
      <c r="CR9" s="665">
        <v>
22448979</v>
      </c>
      <c r="CS9" s="666"/>
      <c r="CT9" s="666"/>
      <c r="CU9" s="666"/>
      <c r="CV9" s="666"/>
      <c r="CW9" s="666"/>
      <c r="CX9" s="666"/>
      <c r="CY9" s="667"/>
      <c r="CZ9" s="668">
        <v>
13.5</v>
      </c>
      <c r="DA9" s="668"/>
      <c r="DB9" s="668"/>
      <c r="DC9" s="668"/>
      <c r="DD9" s="674">
        <v>
614911</v>
      </c>
      <c r="DE9" s="666"/>
      <c r="DF9" s="666"/>
      <c r="DG9" s="666"/>
      <c r="DH9" s="666"/>
      <c r="DI9" s="666"/>
      <c r="DJ9" s="666"/>
      <c r="DK9" s="666"/>
      <c r="DL9" s="666"/>
      <c r="DM9" s="666"/>
      <c r="DN9" s="666"/>
      <c r="DO9" s="666"/>
      <c r="DP9" s="667"/>
      <c r="DQ9" s="674">
        <v>
13068194</v>
      </c>
      <c r="DR9" s="666"/>
      <c r="DS9" s="666"/>
      <c r="DT9" s="666"/>
      <c r="DU9" s="666"/>
      <c r="DV9" s="666"/>
      <c r="DW9" s="666"/>
      <c r="DX9" s="666"/>
      <c r="DY9" s="666"/>
      <c r="DZ9" s="666"/>
      <c r="EA9" s="666"/>
      <c r="EB9" s="666"/>
      <c r="EC9" s="675"/>
    </row>
    <row r="10" spans="2:143" ht="11.25" customHeight="1" x14ac:dyDescent="0.2">
      <c r="B10" s="662" t="s">
        <v>
246</v>
      </c>
      <c r="C10" s="663"/>
      <c r="D10" s="663"/>
      <c r="E10" s="663"/>
      <c r="F10" s="663"/>
      <c r="G10" s="663"/>
      <c r="H10" s="663"/>
      <c r="I10" s="663"/>
      <c r="J10" s="663"/>
      <c r="K10" s="663"/>
      <c r="L10" s="663"/>
      <c r="M10" s="663"/>
      <c r="N10" s="663"/>
      <c r="O10" s="663"/>
      <c r="P10" s="663"/>
      <c r="Q10" s="664"/>
      <c r="R10" s="665" t="s">
        <v>
130</v>
      </c>
      <c r="S10" s="666"/>
      <c r="T10" s="666"/>
      <c r="U10" s="666"/>
      <c r="V10" s="666"/>
      <c r="W10" s="666"/>
      <c r="X10" s="666"/>
      <c r="Y10" s="667"/>
      <c r="Z10" s="668" t="s">
        <v>
130</v>
      </c>
      <c r="AA10" s="668"/>
      <c r="AB10" s="668"/>
      <c r="AC10" s="668"/>
      <c r="AD10" s="669" t="s">
        <v>
130</v>
      </c>
      <c r="AE10" s="669"/>
      <c r="AF10" s="669"/>
      <c r="AG10" s="669"/>
      <c r="AH10" s="669"/>
      <c r="AI10" s="669"/>
      <c r="AJ10" s="669"/>
      <c r="AK10" s="669"/>
      <c r="AL10" s="670" t="s">
        <v>
236</v>
      </c>
      <c r="AM10" s="671"/>
      <c r="AN10" s="671"/>
      <c r="AO10" s="672"/>
      <c r="AP10" s="662" t="s">
        <v>
247</v>
      </c>
      <c r="AQ10" s="663"/>
      <c r="AR10" s="663"/>
      <c r="AS10" s="663"/>
      <c r="AT10" s="663"/>
      <c r="AU10" s="663"/>
      <c r="AV10" s="663"/>
      <c r="AW10" s="663"/>
      <c r="AX10" s="663"/>
      <c r="AY10" s="663"/>
      <c r="AZ10" s="663"/>
      <c r="BA10" s="663"/>
      <c r="BB10" s="663"/>
      <c r="BC10" s="663"/>
      <c r="BD10" s="663"/>
      <c r="BE10" s="663"/>
      <c r="BF10" s="664"/>
      <c r="BG10" s="665" t="s">
        <v>
236</v>
      </c>
      <c r="BH10" s="666"/>
      <c r="BI10" s="666"/>
      <c r="BJ10" s="666"/>
      <c r="BK10" s="666"/>
      <c r="BL10" s="666"/>
      <c r="BM10" s="666"/>
      <c r="BN10" s="667"/>
      <c r="BO10" s="668" t="s">
        <v>
130</v>
      </c>
      <c r="BP10" s="668"/>
      <c r="BQ10" s="668"/>
      <c r="BR10" s="668"/>
      <c r="BS10" s="669" t="s">
        <v>
236</v>
      </c>
      <c r="BT10" s="669"/>
      <c r="BU10" s="669"/>
      <c r="BV10" s="669"/>
      <c r="BW10" s="669"/>
      <c r="BX10" s="669"/>
      <c r="BY10" s="669"/>
      <c r="BZ10" s="669"/>
      <c r="CA10" s="669"/>
      <c r="CB10" s="673"/>
      <c r="CD10" s="680" t="s">
        <v>
248</v>
      </c>
      <c r="CE10" s="681"/>
      <c r="CF10" s="681"/>
      <c r="CG10" s="681"/>
      <c r="CH10" s="681"/>
      <c r="CI10" s="681"/>
      <c r="CJ10" s="681"/>
      <c r="CK10" s="681"/>
      <c r="CL10" s="681"/>
      <c r="CM10" s="681"/>
      <c r="CN10" s="681"/>
      <c r="CO10" s="681"/>
      <c r="CP10" s="681"/>
      <c r="CQ10" s="682"/>
      <c r="CR10" s="665">
        <v>
1025582</v>
      </c>
      <c r="CS10" s="666"/>
      <c r="CT10" s="666"/>
      <c r="CU10" s="666"/>
      <c r="CV10" s="666"/>
      <c r="CW10" s="666"/>
      <c r="CX10" s="666"/>
      <c r="CY10" s="667"/>
      <c r="CZ10" s="668">
        <v>
0.6</v>
      </c>
      <c r="DA10" s="668"/>
      <c r="DB10" s="668"/>
      <c r="DC10" s="668"/>
      <c r="DD10" s="674" t="s">
        <v>
130</v>
      </c>
      <c r="DE10" s="666"/>
      <c r="DF10" s="666"/>
      <c r="DG10" s="666"/>
      <c r="DH10" s="666"/>
      <c r="DI10" s="666"/>
      <c r="DJ10" s="666"/>
      <c r="DK10" s="666"/>
      <c r="DL10" s="666"/>
      <c r="DM10" s="666"/>
      <c r="DN10" s="666"/>
      <c r="DO10" s="666"/>
      <c r="DP10" s="667"/>
      <c r="DQ10" s="674">
        <v>
895576</v>
      </c>
      <c r="DR10" s="666"/>
      <c r="DS10" s="666"/>
      <c r="DT10" s="666"/>
      <c r="DU10" s="666"/>
      <c r="DV10" s="666"/>
      <c r="DW10" s="666"/>
      <c r="DX10" s="666"/>
      <c r="DY10" s="666"/>
      <c r="DZ10" s="666"/>
      <c r="EA10" s="666"/>
      <c r="EB10" s="666"/>
      <c r="EC10" s="675"/>
    </row>
    <row r="11" spans="2:143" ht="11.25" customHeight="1" x14ac:dyDescent="0.2">
      <c r="B11" s="662" t="s">
        <v>
249</v>
      </c>
      <c r="C11" s="663"/>
      <c r="D11" s="663"/>
      <c r="E11" s="663"/>
      <c r="F11" s="663"/>
      <c r="G11" s="663"/>
      <c r="H11" s="663"/>
      <c r="I11" s="663"/>
      <c r="J11" s="663"/>
      <c r="K11" s="663"/>
      <c r="L11" s="663"/>
      <c r="M11" s="663"/>
      <c r="N11" s="663"/>
      <c r="O11" s="663"/>
      <c r="P11" s="663"/>
      <c r="Q11" s="664"/>
      <c r="R11" s="665">
        <v>
12489369</v>
      </c>
      <c r="S11" s="666"/>
      <c r="T11" s="666"/>
      <c r="U11" s="666"/>
      <c r="V11" s="666"/>
      <c r="W11" s="666"/>
      <c r="X11" s="666"/>
      <c r="Y11" s="667"/>
      <c r="Z11" s="670">
        <v>
7.2</v>
      </c>
      <c r="AA11" s="671"/>
      <c r="AB11" s="671"/>
      <c r="AC11" s="683"/>
      <c r="AD11" s="674">
        <v>
12489369</v>
      </c>
      <c r="AE11" s="666"/>
      <c r="AF11" s="666"/>
      <c r="AG11" s="666"/>
      <c r="AH11" s="666"/>
      <c r="AI11" s="666"/>
      <c r="AJ11" s="666"/>
      <c r="AK11" s="667"/>
      <c r="AL11" s="670">
        <v>
12.8</v>
      </c>
      <c r="AM11" s="671"/>
      <c r="AN11" s="671"/>
      <c r="AO11" s="672"/>
      <c r="AP11" s="662" t="s">
        <v>
250</v>
      </c>
      <c r="AQ11" s="663"/>
      <c r="AR11" s="663"/>
      <c r="AS11" s="663"/>
      <c r="AT11" s="663"/>
      <c r="AU11" s="663"/>
      <c r="AV11" s="663"/>
      <c r="AW11" s="663"/>
      <c r="AX11" s="663"/>
      <c r="AY11" s="663"/>
      <c r="AZ11" s="663"/>
      <c r="BA11" s="663"/>
      <c r="BB11" s="663"/>
      <c r="BC11" s="663"/>
      <c r="BD11" s="663"/>
      <c r="BE11" s="663"/>
      <c r="BF11" s="664"/>
      <c r="BG11" s="665" t="s">
        <v>
130</v>
      </c>
      <c r="BH11" s="666"/>
      <c r="BI11" s="666"/>
      <c r="BJ11" s="666"/>
      <c r="BK11" s="666"/>
      <c r="BL11" s="666"/>
      <c r="BM11" s="666"/>
      <c r="BN11" s="667"/>
      <c r="BO11" s="668" t="s">
        <v>
130</v>
      </c>
      <c r="BP11" s="668"/>
      <c r="BQ11" s="668"/>
      <c r="BR11" s="668"/>
      <c r="BS11" s="669" t="s">
        <v>
175</v>
      </c>
      <c r="BT11" s="669"/>
      <c r="BU11" s="669"/>
      <c r="BV11" s="669"/>
      <c r="BW11" s="669"/>
      <c r="BX11" s="669"/>
      <c r="BY11" s="669"/>
      <c r="BZ11" s="669"/>
      <c r="CA11" s="669"/>
      <c r="CB11" s="673"/>
      <c r="CD11" s="680" t="s">
        <v>
251</v>
      </c>
      <c r="CE11" s="681"/>
      <c r="CF11" s="681"/>
      <c r="CG11" s="681"/>
      <c r="CH11" s="681"/>
      <c r="CI11" s="681"/>
      <c r="CJ11" s="681"/>
      <c r="CK11" s="681"/>
      <c r="CL11" s="681"/>
      <c r="CM11" s="681"/>
      <c r="CN11" s="681"/>
      <c r="CO11" s="681"/>
      <c r="CP11" s="681"/>
      <c r="CQ11" s="682"/>
      <c r="CR11" s="665" t="s">
        <v>
130</v>
      </c>
      <c r="CS11" s="666"/>
      <c r="CT11" s="666"/>
      <c r="CU11" s="666"/>
      <c r="CV11" s="666"/>
      <c r="CW11" s="666"/>
      <c r="CX11" s="666"/>
      <c r="CY11" s="667"/>
      <c r="CZ11" s="668" t="s">
        <v>
130</v>
      </c>
      <c r="DA11" s="668"/>
      <c r="DB11" s="668"/>
      <c r="DC11" s="668"/>
      <c r="DD11" s="674" t="s">
        <v>
236</v>
      </c>
      <c r="DE11" s="666"/>
      <c r="DF11" s="666"/>
      <c r="DG11" s="666"/>
      <c r="DH11" s="666"/>
      <c r="DI11" s="666"/>
      <c r="DJ11" s="666"/>
      <c r="DK11" s="666"/>
      <c r="DL11" s="666"/>
      <c r="DM11" s="666"/>
      <c r="DN11" s="666"/>
      <c r="DO11" s="666"/>
      <c r="DP11" s="667"/>
      <c r="DQ11" s="674" t="s">
        <v>
130</v>
      </c>
      <c r="DR11" s="666"/>
      <c r="DS11" s="666"/>
      <c r="DT11" s="666"/>
      <c r="DU11" s="666"/>
      <c r="DV11" s="666"/>
      <c r="DW11" s="666"/>
      <c r="DX11" s="666"/>
      <c r="DY11" s="666"/>
      <c r="DZ11" s="666"/>
      <c r="EA11" s="666"/>
      <c r="EB11" s="666"/>
      <c r="EC11" s="675"/>
    </row>
    <row r="12" spans="2:143" ht="11.25" customHeight="1" x14ac:dyDescent="0.2">
      <c r="B12" s="662" t="s">
        <v>
252</v>
      </c>
      <c r="C12" s="663"/>
      <c r="D12" s="663"/>
      <c r="E12" s="663"/>
      <c r="F12" s="663"/>
      <c r="G12" s="663"/>
      <c r="H12" s="663"/>
      <c r="I12" s="663"/>
      <c r="J12" s="663"/>
      <c r="K12" s="663"/>
      <c r="L12" s="663"/>
      <c r="M12" s="663"/>
      <c r="N12" s="663"/>
      <c r="O12" s="663"/>
      <c r="P12" s="663"/>
      <c r="Q12" s="664"/>
      <c r="R12" s="665" t="s">
        <v>
130</v>
      </c>
      <c r="S12" s="666"/>
      <c r="T12" s="666"/>
      <c r="U12" s="666"/>
      <c r="V12" s="666"/>
      <c r="W12" s="666"/>
      <c r="X12" s="666"/>
      <c r="Y12" s="667"/>
      <c r="Z12" s="668" t="s">
        <v>
130</v>
      </c>
      <c r="AA12" s="668"/>
      <c r="AB12" s="668"/>
      <c r="AC12" s="668"/>
      <c r="AD12" s="669" t="s">
        <v>
130</v>
      </c>
      <c r="AE12" s="669"/>
      <c r="AF12" s="669"/>
      <c r="AG12" s="669"/>
      <c r="AH12" s="669"/>
      <c r="AI12" s="669"/>
      <c r="AJ12" s="669"/>
      <c r="AK12" s="669"/>
      <c r="AL12" s="670" t="s">
        <v>
130</v>
      </c>
      <c r="AM12" s="671"/>
      <c r="AN12" s="671"/>
      <c r="AO12" s="672"/>
      <c r="AP12" s="662" t="s">
        <v>
253</v>
      </c>
      <c r="AQ12" s="663"/>
      <c r="AR12" s="663"/>
      <c r="AS12" s="663"/>
      <c r="AT12" s="663"/>
      <c r="AU12" s="663"/>
      <c r="AV12" s="663"/>
      <c r="AW12" s="663"/>
      <c r="AX12" s="663"/>
      <c r="AY12" s="663"/>
      <c r="AZ12" s="663"/>
      <c r="BA12" s="663"/>
      <c r="BB12" s="663"/>
      <c r="BC12" s="663"/>
      <c r="BD12" s="663"/>
      <c r="BE12" s="663"/>
      <c r="BF12" s="664"/>
      <c r="BG12" s="665" t="s">
        <v>
236</v>
      </c>
      <c r="BH12" s="666"/>
      <c r="BI12" s="666"/>
      <c r="BJ12" s="666"/>
      <c r="BK12" s="666"/>
      <c r="BL12" s="666"/>
      <c r="BM12" s="666"/>
      <c r="BN12" s="667"/>
      <c r="BO12" s="668" t="s">
        <v>
236</v>
      </c>
      <c r="BP12" s="668"/>
      <c r="BQ12" s="668"/>
      <c r="BR12" s="668"/>
      <c r="BS12" s="669" t="s">
        <v>
175</v>
      </c>
      <c r="BT12" s="669"/>
      <c r="BU12" s="669"/>
      <c r="BV12" s="669"/>
      <c r="BW12" s="669"/>
      <c r="BX12" s="669"/>
      <c r="BY12" s="669"/>
      <c r="BZ12" s="669"/>
      <c r="CA12" s="669"/>
      <c r="CB12" s="673"/>
      <c r="CD12" s="680" t="s">
        <v>
254</v>
      </c>
      <c r="CE12" s="681"/>
      <c r="CF12" s="681"/>
      <c r="CG12" s="681"/>
      <c r="CH12" s="681"/>
      <c r="CI12" s="681"/>
      <c r="CJ12" s="681"/>
      <c r="CK12" s="681"/>
      <c r="CL12" s="681"/>
      <c r="CM12" s="681"/>
      <c r="CN12" s="681"/>
      <c r="CO12" s="681"/>
      <c r="CP12" s="681"/>
      <c r="CQ12" s="682"/>
      <c r="CR12" s="665">
        <v>
4165077</v>
      </c>
      <c r="CS12" s="666"/>
      <c r="CT12" s="666"/>
      <c r="CU12" s="666"/>
      <c r="CV12" s="666"/>
      <c r="CW12" s="666"/>
      <c r="CX12" s="666"/>
      <c r="CY12" s="667"/>
      <c r="CZ12" s="668">
        <v>
2.5</v>
      </c>
      <c r="DA12" s="668"/>
      <c r="DB12" s="668"/>
      <c r="DC12" s="668"/>
      <c r="DD12" s="674">
        <v>
102555</v>
      </c>
      <c r="DE12" s="666"/>
      <c r="DF12" s="666"/>
      <c r="DG12" s="666"/>
      <c r="DH12" s="666"/>
      <c r="DI12" s="666"/>
      <c r="DJ12" s="666"/>
      <c r="DK12" s="666"/>
      <c r="DL12" s="666"/>
      <c r="DM12" s="666"/>
      <c r="DN12" s="666"/>
      <c r="DO12" s="666"/>
      <c r="DP12" s="667"/>
      <c r="DQ12" s="674">
        <v>
2528575</v>
      </c>
      <c r="DR12" s="666"/>
      <c r="DS12" s="666"/>
      <c r="DT12" s="666"/>
      <c r="DU12" s="666"/>
      <c r="DV12" s="666"/>
      <c r="DW12" s="666"/>
      <c r="DX12" s="666"/>
      <c r="DY12" s="666"/>
      <c r="DZ12" s="666"/>
      <c r="EA12" s="666"/>
      <c r="EB12" s="666"/>
      <c r="EC12" s="675"/>
    </row>
    <row r="13" spans="2:143" ht="11.25" customHeight="1" x14ac:dyDescent="0.2">
      <c r="B13" s="662" t="s">
        <v>
255</v>
      </c>
      <c r="C13" s="663"/>
      <c r="D13" s="663"/>
      <c r="E13" s="663"/>
      <c r="F13" s="663"/>
      <c r="G13" s="663"/>
      <c r="H13" s="663"/>
      <c r="I13" s="663"/>
      <c r="J13" s="663"/>
      <c r="K13" s="663"/>
      <c r="L13" s="663"/>
      <c r="M13" s="663"/>
      <c r="N13" s="663"/>
      <c r="O13" s="663"/>
      <c r="P13" s="663"/>
      <c r="Q13" s="664"/>
      <c r="R13" s="665" t="s">
        <v>
236</v>
      </c>
      <c r="S13" s="666"/>
      <c r="T13" s="666"/>
      <c r="U13" s="666"/>
      <c r="V13" s="666"/>
      <c r="W13" s="666"/>
      <c r="X13" s="666"/>
      <c r="Y13" s="667"/>
      <c r="Z13" s="668" t="s">
        <v>
130</v>
      </c>
      <c r="AA13" s="668"/>
      <c r="AB13" s="668"/>
      <c r="AC13" s="668"/>
      <c r="AD13" s="669" t="s">
        <v>
236</v>
      </c>
      <c r="AE13" s="669"/>
      <c r="AF13" s="669"/>
      <c r="AG13" s="669"/>
      <c r="AH13" s="669"/>
      <c r="AI13" s="669"/>
      <c r="AJ13" s="669"/>
      <c r="AK13" s="669"/>
      <c r="AL13" s="670" t="s">
        <v>
130</v>
      </c>
      <c r="AM13" s="671"/>
      <c r="AN13" s="671"/>
      <c r="AO13" s="672"/>
      <c r="AP13" s="662" t="s">
        <v>
256</v>
      </c>
      <c r="AQ13" s="663"/>
      <c r="AR13" s="663"/>
      <c r="AS13" s="663"/>
      <c r="AT13" s="663"/>
      <c r="AU13" s="663"/>
      <c r="AV13" s="663"/>
      <c r="AW13" s="663"/>
      <c r="AX13" s="663"/>
      <c r="AY13" s="663"/>
      <c r="AZ13" s="663"/>
      <c r="BA13" s="663"/>
      <c r="BB13" s="663"/>
      <c r="BC13" s="663"/>
      <c r="BD13" s="663"/>
      <c r="BE13" s="663"/>
      <c r="BF13" s="664"/>
      <c r="BG13" s="665" t="s">
        <v>
130</v>
      </c>
      <c r="BH13" s="666"/>
      <c r="BI13" s="666"/>
      <c r="BJ13" s="666"/>
      <c r="BK13" s="666"/>
      <c r="BL13" s="666"/>
      <c r="BM13" s="666"/>
      <c r="BN13" s="667"/>
      <c r="BO13" s="668" t="s">
        <v>
130</v>
      </c>
      <c r="BP13" s="668"/>
      <c r="BQ13" s="668"/>
      <c r="BR13" s="668"/>
      <c r="BS13" s="669" t="s">
        <v>
130</v>
      </c>
      <c r="BT13" s="669"/>
      <c r="BU13" s="669"/>
      <c r="BV13" s="669"/>
      <c r="BW13" s="669"/>
      <c r="BX13" s="669"/>
      <c r="BY13" s="669"/>
      <c r="BZ13" s="669"/>
      <c r="CA13" s="669"/>
      <c r="CB13" s="673"/>
      <c r="CD13" s="680" t="s">
        <v>
257</v>
      </c>
      <c r="CE13" s="681"/>
      <c r="CF13" s="681"/>
      <c r="CG13" s="681"/>
      <c r="CH13" s="681"/>
      <c r="CI13" s="681"/>
      <c r="CJ13" s="681"/>
      <c r="CK13" s="681"/>
      <c r="CL13" s="681"/>
      <c r="CM13" s="681"/>
      <c r="CN13" s="681"/>
      <c r="CO13" s="681"/>
      <c r="CP13" s="681"/>
      <c r="CQ13" s="682"/>
      <c r="CR13" s="665">
        <v>
10520630</v>
      </c>
      <c r="CS13" s="666"/>
      <c r="CT13" s="666"/>
      <c r="CU13" s="666"/>
      <c r="CV13" s="666"/>
      <c r="CW13" s="666"/>
      <c r="CX13" s="666"/>
      <c r="CY13" s="667"/>
      <c r="CZ13" s="668">
        <v>
6.3</v>
      </c>
      <c r="DA13" s="668"/>
      <c r="DB13" s="668"/>
      <c r="DC13" s="668"/>
      <c r="DD13" s="674">
        <v>
4143111</v>
      </c>
      <c r="DE13" s="666"/>
      <c r="DF13" s="666"/>
      <c r="DG13" s="666"/>
      <c r="DH13" s="666"/>
      <c r="DI13" s="666"/>
      <c r="DJ13" s="666"/>
      <c r="DK13" s="666"/>
      <c r="DL13" s="666"/>
      <c r="DM13" s="666"/>
      <c r="DN13" s="666"/>
      <c r="DO13" s="666"/>
      <c r="DP13" s="667"/>
      <c r="DQ13" s="674">
        <v>
7756713</v>
      </c>
      <c r="DR13" s="666"/>
      <c r="DS13" s="666"/>
      <c r="DT13" s="666"/>
      <c r="DU13" s="666"/>
      <c r="DV13" s="666"/>
      <c r="DW13" s="666"/>
      <c r="DX13" s="666"/>
      <c r="DY13" s="666"/>
      <c r="DZ13" s="666"/>
      <c r="EA13" s="666"/>
      <c r="EB13" s="666"/>
      <c r="EC13" s="675"/>
    </row>
    <row r="14" spans="2:143" ht="11.25" customHeight="1" x14ac:dyDescent="0.2">
      <c r="B14" s="662" t="s">
        <v>
258</v>
      </c>
      <c r="C14" s="663"/>
      <c r="D14" s="663"/>
      <c r="E14" s="663"/>
      <c r="F14" s="663"/>
      <c r="G14" s="663"/>
      <c r="H14" s="663"/>
      <c r="I14" s="663"/>
      <c r="J14" s="663"/>
      <c r="K14" s="663"/>
      <c r="L14" s="663"/>
      <c r="M14" s="663"/>
      <c r="N14" s="663"/>
      <c r="O14" s="663"/>
      <c r="P14" s="663"/>
      <c r="Q14" s="664"/>
      <c r="R14" s="665">
        <v>
1</v>
      </c>
      <c r="S14" s="666"/>
      <c r="T14" s="666"/>
      <c r="U14" s="666"/>
      <c r="V14" s="666"/>
      <c r="W14" s="666"/>
      <c r="X14" s="666"/>
      <c r="Y14" s="667"/>
      <c r="Z14" s="668">
        <v>
0</v>
      </c>
      <c r="AA14" s="668"/>
      <c r="AB14" s="668"/>
      <c r="AC14" s="668"/>
      <c r="AD14" s="669">
        <v>
1</v>
      </c>
      <c r="AE14" s="669"/>
      <c r="AF14" s="669"/>
      <c r="AG14" s="669"/>
      <c r="AH14" s="669"/>
      <c r="AI14" s="669"/>
      <c r="AJ14" s="669"/>
      <c r="AK14" s="669"/>
      <c r="AL14" s="670">
        <v>
0</v>
      </c>
      <c r="AM14" s="671"/>
      <c r="AN14" s="671"/>
      <c r="AO14" s="672"/>
      <c r="AP14" s="662" t="s">
        <v>
259</v>
      </c>
      <c r="AQ14" s="663"/>
      <c r="AR14" s="663"/>
      <c r="AS14" s="663"/>
      <c r="AT14" s="663"/>
      <c r="AU14" s="663"/>
      <c r="AV14" s="663"/>
      <c r="AW14" s="663"/>
      <c r="AX14" s="663"/>
      <c r="AY14" s="663"/>
      <c r="AZ14" s="663"/>
      <c r="BA14" s="663"/>
      <c r="BB14" s="663"/>
      <c r="BC14" s="663"/>
      <c r="BD14" s="663"/>
      <c r="BE14" s="663"/>
      <c r="BF14" s="664"/>
      <c r="BG14" s="665">
        <v>
114296</v>
      </c>
      <c r="BH14" s="666"/>
      <c r="BI14" s="666"/>
      <c r="BJ14" s="666"/>
      <c r="BK14" s="666"/>
      <c r="BL14" s="666"/>
      <c r="BM14" s="666"/>
      <c r="BN14" s="667"/>
      <c r="BO14" s="668">
        <v>
0.2</v>
      </c>
      <c r="BP14" s="668"/>
      <c r="BQ14" s="668"/>
      <c r="BR14" s="668"/>
      <c r="BS14" s="669" t="s">
        <v>
130</v>
      </c>
      <c r="BT14" s="669"/>
      <c r="BU14" s="669"/>
      <c r="BV14" s="669"/>
      <c r="BW14" s="669"/>
      <c r="BX14" s="669"/>
      <c r="BY14" s="669"/>
      <c r="BZ14" s="669"/>
      <c r="CA14" s="669"/>
      <c r="CB14" s="673"/>
      <c r="CD14" s="680" t="s">
        <v>
260</v>
      </c>
      <c r="CE14" s="681"/>
      <c r="CF14" s="681"/>
      <c r="CG14" s="681"/>
      <c r="CH14" s="681"/>
      <c r="CI14" s="681"/>
      <c r="CJ14" s="681"/>
      <c r="CK14" s="681"/>
      <c r="CL14" s="681"/>
      <c r="CM14" s="681"/>
      <c r="CN14" s="681"/>
      <c r="CO14" s="681"/>
      <c r="CP14" s="681"/>
      <c r="CQ14" s="682"/>
      <c r="CR14" s="665">
        <v>
960063</v>
      </c>
      <c r="CS14" s="666"/>
      <c r="CT14" s="666"/>
      <c r="CU14" s="666"/>
      <c r="CV14" s="666"/>
      <c r="CW14" s="666"/>
      <c r="CX14" s="666"/>
      <c r="CY14" s="667"/>
      <c r="CZ14" s="668">
        <v>
0.6</v>
      </c>
      <c r="DA14" s="668"/>
      <c r="DB14" s="668"/>
      <c r="DC14" s="668"/>
      <c r="DD14" s="674">
        <v>
385107</v>
      </c>
      <c r="DE14" s="666"/>
      <c r="DF14" s="666"/>
      <c r="DG14" s="666"/>
      <c r="DH14" s="666"/>
      <c r="DI14" s="666"/>
      <c r="DJ14" s="666"/>
      <c r="DK14" s="666"/>
      <c r="DL14" s="666"/>
      <c r="DM14" s="666"/>
      <c r="DN14" s="666"/>
      <c r="DO14" s="666"/>
      <c r="DP14" s="667"/>
      <c r="DQ14" s="674">
        <v>
748656</v>
      </c>
      <c r="DR14" s="666"/>
      <c r="DS14" s="666"/>
      <c r="DT14" s="666"/>
      <c r="DU14" s="666"/>
      <c r="DV14" s="666"/>
      <c r="DW14" s="666"/>
      <c r="DX14" s="666"/>
      <c r="DY14" s="666"/>
      <c r="DZ14" s="666"/>
      <c r="EA14" s="666"/>
      <c r="EB14" s="666"/>
      <c r="EC14" s="675"/>
    </row>
    <row r="15" spans="2:143" ht="11.25" customHeight="1" x14ac:dyDescent="0.2">
      <c r="B15" s="662" t="s">
        <v>
261</v>
      </c>
      <c r="C15" s="663"/>
      <c r="D15" s="663"/>
      <c r="E15" s="663"/>
      <c r="F15" s="663"/>
      <c r="G15" s="663"/>
      <c r="H15" s="663"/>
      <c r="I15" s="663"/>
      <c r="J15" s="663"/>
      <c r="K15" s="663"/>
      <c r="L15" s="663"/>
      <c r="M15" s="663"/>
      <c r="N15" s="663"/>
      <c r="O15" s="663"/>
      <c r="P15" s="663"/>
      <c r="Q15" s="664"/>
      <c r="R15" s="665" t="s">
        <v>
130</v>
      </c>
      <c r="S15" s="666"/>
      <c r="T15" s="666"/>
      <c r="U15" s="666"/>
      <c r="V15" s="666"/>
      <c r="W15" s="666"/>
      <c r="X15" s="666"/>
      <c r="Y15" s="667"/>
      <c r="Z15" s="668" t="s">
        <v>
130</v>
      </c>
      <c r="AA15" s="668"/>
      <c r="AB15" s="668"/>
      <c r="AC15" s="668"/>
      <c r="AD15" s="669" t="s">
        <v>
130</v>
      </c>
      <c r="AE15" s="669"/>
      <c r="AF15" s="669"/>
      <c r="AG15" s="669"/>
      <c r="AH15" s="669"/>
      <c r="AI15" s="669"/>
      <c r="AJ15" s="669"/>
      <c r="AK15" s="669"/>
      <c r="AL15" s="670" t="s">
        <v>
236</v>
      </c>
      <c r="AM15" s="671"/>
      <c r="AN15" s="671"/>
      <c r="AO15" s="672"/>
      <c r="AP15" s="662" t="s">
        <v>
262</v>
      </c>
      <c r="AQ15" s="663"/>
      <c r="AR15" s="663"/>
      <c r="AS15" s="663"/>
      <c r="AT15" s="663"/>
      <c r="AU15" s="663"/>
      <c r="AV15" s="663"/>
      <c r="AW15" s="663"/>
      <c r="AX15" s="663"/>
      <c r="AY15" s="663"/>
      <c r="AZ15" s="663"/>
      <c r="BA15" s="663"/>
      <c r="BB15" s="663"/>
      <c r="BC15" s="663"/>
      <c r="BD15" s="663"/>
      <c r="BE15" s="663"/>
      <c r="BF15" s="664"/>
      <c r="BG15" s="665">
        <v>
5117506</v>
      </c>
      <c r="BH15" s="666"/>
      <c r="BI15" s="666"/>
      <c r="BJ15" s="666"/>
      <c r="BK15" s="666"/>
      <c r="BL15" s="666"/>
      <c r="BM15" s="666"/>
      <c r="BN15" s="667"/>
      <c r="BO15" s="668">
        <v>
10.1</v>
      </c>
      <c r="BP15" s="668"/>
      <c r="BQ15" s="668"/>
      <c r="BR15" s="668"/>
      <c r="BS15" s="669" t="s">
        <v>
236</v>
      </c>
      <c r="BT15" s="669"/>
      <c r="BU15" s="669"/>
      <c r="BV15" s="669"/>
      <c r="BW15" s="669"/>
      <c r="BX15" s="669"/>
      <c r="BY15" s="669"/>
      <c r="BZ15" s="669"/>
      <c r="CA15" s="669"/>
      <c r="CB15" s="673"/>
      <c r="CD15" s="680" t="s">
        <v>
263</v>
      </c>
      <c r="CE15" s="681"/>
      <c r="CF15" s="681"/>
      <c r="CG15" s="681"/>
      <c r="CH15" s="681"/>
      <c r="CI15" s="681"/>
      <c r="CJ15" s="681"/>
      <c r="CK15" s="681"/>
      <c r="CL15" s="681"/>
      <c r="CM15" s="681"/>
      <c r="CN15" s="681"/>
      <c r="CO15" s="681"/>
      <c r="CP15" s="681"/>
      <c r="CQ15" s="682"/>
      <c r="CR15" s="665">
        <v>
14928577</v>
      </c>
      <c r="CS15" s="666"/>
      <c r="CT15" s="666"/>
      <c r="CU15" s="666"/>
      <c r="CV15" s="666"/>
      <c r="CW15" s="666"/>
      <c r="CX15" s="666"/>
      <c r="CY15" s="667"/>
      <c r="CZ15" s="668">
        <v>
9</v>
      </c>
      <c r="DA15" s="668"/>
      <c r="DB15" s="668"/>
      <c r="DC15" s="668"/>
      <c r="DD15" s="674">
        <v>
1394971</v>
      </c>
      <c r="DE15" s="666"/>
      <c r="DF15" s="666"/>
      <c r="DG15" s="666"/>
      <c r="DH15" s="666"/>
      <c r="DI15" s="666"/>
      <c r="DJ15" s="666"/>
      <c r="DK15" s="666"/>
      <c r="DL15" s="666"/>
      <c r="DM15" s="666"/>
      <c r="DN15" s="666"/>
      <c r="DO15" s="666"/>
      <c r="DP15" s="667"/>
      <c r="DQ15" s="674">
        <v>
13410137</v>
      </c>
      <c r="DR15" s="666"/>
      <c r="DS15" s="666"/>
      <c r="DT15" s="666"/>
      <c r="DU15" s="666"/>
      <c r="DV15" s="666"/>
      <c r="DW15" s="666"/>
      <c r="DX15" s="666"/>
      <c r="DY15" s="666"/>
      <c r="DZ15" s="666"/>
      <c r="EA15" s="666"/>
      <c r="EB15" s="666"/>
      <c r="EC15" s="675"/>
    </row>
    <row r="16" spans="2:143" ht="11.25" customHeight="1" x14ac:dyDescent="0.2">
      <c r="B16" s="662" t="s">
        <v>
264</v>
      </c>
      <c r="C16" s="663"/>
      <c r="D16" s="663"/>
      <c r="E16" s="663"/>
      <c r="F16" s="663"/>
      <c r="G16" s="663"/>
      <c r="H16" s="663"/>
      <c r="I16" s="663"/>
      <c r="J16" s="663"/>
      <c r="K16" s="663"/>
      <c r="L16" s="663"/>
      <c r="M16" s="663"/>
      <c r="N16" s="663"/>
      <c r="O16" s="663"/>
      <c r="P16" s="663"/>
      <c r="Q16" s="664"/>
      <c r="R16" s="665">
        <v>
111534</v>
      </c>
      <c r="S16" s="666"/>
      <c r="T16" s="666"/>
      <c r="U16" s="666"/>
      <c r="V16" s="666"/>
      <c r="W16" s="666"/>
      <c r="X16" s="666"/>
      <c r="Y16" s="667"/>
      <c r="Z16" s="668">
        <v>
0.1</v>
      </c>
      <c r="AA16" s="668"/>
      <c r="AB16" s="668"/>
      <c r="AC16" s="668"/>
      <c r="AD16" s="669">
        <v>
111534</v>
      </c>
      <c r="AE16" s="669"/>
      <c r="AF16" s="669"/>
      <c r="AG16" s="669"/>
      <c r="AH16" s="669"/>
      <c r="AI16" s="669"/>
      <c r="AJ16" s="669"/>
      <c r="AK16" s="669"/>
      <c r="AL16" s="670">
        <v>
0.1</v>
      </c>
      <c r="AM16" s="671"/>
      <c r="AN16" s="671"/>
      <c r="AO16" s="672"/>
      <c r="AP16" s="662" t="s">
        <v>
265</v>
      </c>
      <c r="AQ16" s="663"/>
      <c r="AR16" s="663"/>
      <c r="AS16" s="663"/>
      <c r="AT16" s="663"/>
      <c r="AU16" s="663"/>
      <c r="AV16" s="663"/>
      <c r="AW16" s="663"/>
      <c r="AX16" s="663"/>
      <c r="AY16" s="663"/>
      <c r="AZ16" s="663"/>
      <c r="BA16" s="663"/>
      <c r="BB16" s="663"/>
      <c r="BC16" s="663"/>
      <c r="BD16" s="663"/>
      <c r="BE16" s="663"/>
      <c r="BF16" s="664"/>
      <c r="BG16" s="665" t="s">
        <v>
130</v>
      </c>
      <c r="BH16" s="666"/>
      <c r="BI16" s="666"/>
      <c r="BJ16" s="666"/>
      <c r="BK16" s="666"/>
      <c r="BL16" s="666"/>
      <c r="BM16" s="666"/>
      <c r="BN16" s="667"/>
      <c r="BO16" s="668" t="s">
        <v>
130</v>
      </c>
      <c r="BP16" s="668"/>
      <c r="BQ16" s="668"/>
      <c r="BR16" s="668"/>
      <c r="BS16" s="669" t="s">
        <v>
236</v>
      </c>
      <c r="BT16" s="669"/>
      <c r="BU16" s="669"/>
      <c r="BV16" s="669"/>
      <c r="BW16" s="669"/>
      <c r="BX16" s="669"/>
      <c r="BY16" s="669"/>
      <c r="BZ16" s="669"/>
      <c r="CA16" s="669"/>
      <c r="CB16" s="673"/>
      <c r="CD16" s="680" t="s">
        <v>
266</v>
      </c>
      <c r="CE16" s="681"/>
      <c r="CF16" s="681"/>
      <c r="CG16" s="681"/>
      <c r="CH16" s="681"/>
      <c r="CI16" s="681"/>
      <c r="CJ16" s="681"/>
      <c r="CK16" s="681"/>
      <c r="CL16" s="681"/>
      <c r="CM16" s="681"/>
      <c r="CN16" s="681"/>
      <c r="CO16" s="681"/>
      <c r="CP16" s="681"/>
      <c r="CQ16" s="682"/>
      <c r="CR16" s="665" t="s">
        <v>
130</v>
      </c>
      <c r="CS16" s="666"/>
      <c r="CT16" s="666"/>
      <c r="CU16" s="666"/>
      <c r="CV16" s="666"/>
      <c r="CW16" s="666"/>
      <c r="CX16" s="666"/>
      <c r="CY16" s="667"/>
      <c r="CZ16" s="668" t="s">
        <v>
130</v>
      </c>
      <c r="DA16" s="668"/>
      <c r="DB16" s="668"/>
      <c r="DC16" s="668"/>
      <c r="DD16" s="674" t="s">
        <v>
130</v>
      </c>
      <c r="DE16" s="666"/>
      <c r="DF16" s="666"/>
      <c r="DG16" s="666"/>
      <c r="DH16" s="666"/>
      <c r="DI16" s="666"/>
      <c r="DJ16" s="666"/>
      <c r="DK16" s="666"/>
      <c r="DL16" s="666"/>
      <c r="DM16" s="666"/>
      <c r="DN16" s="666"/>
      <c r="DO16" s="666"/>
      <c r="DP16" s="667"/>
      <c r="DQ16" s="674" t="s">
        <v>
130</v>
      </c>
      <c r="DR16" s="666"/>
      <c r="DS16" s="666"/>
      <c r="DT16" s="666"/>
      <c r="DU16" s="666"/>
      <c r="DV16" s="666"/>
      <c r="DW16" s="666"/>
      <c r="DX16" s="666"/>
      <c r="DY16" s="666"/>
      <c r="DZ16" s="666"/>
      <c r="EA16" s="666"/>
      <c r="EB16" s="666"/>
      <c r="EC16" s="675"/>
    </row>
    <row r="17" spans="2:133" ht="11.25" customHeight="1" x14ac:dyDescent="0.2">
      <c r="B17" s="662" t="s">
        <v>
267</v>
      </c>
      <c r="C17" s="663"/>
      <c r="D17" s="663"/>
      <c r="E17" s="663"/>
      <c r="F17" s="663"/>
      <c r="G17" s="663"/>
      <c r="H17" s="663"/>
      <c r="I17" s="663"/>
      <c r="J17" s="663"/>
      <c r="K17" s="663"/>
      <c r="L17" s="663"/>
      <c r="M17" s="663"/>
      <c r="N17" s="663"/>
      <c r="O17" s="663"/>
      <c r="P17" s="663"/>
      <c r="Q17" s="664"/>
      <c r="R17" s="665" t="s">
        <v>
130</v>
      </c>
      <c r="S17" s="666"/>
      <c r="T17" s="666"/>
      <c r="U17" s="666"/>
      <c r="V17" s="666"/>
      <c r="W17" s="666"/>
      <c r="X17" s="666"/>
      <c r="Y17" s="667"/>
      <c r="Z17" s="668" t="s">
        <v>
130</v>
      </c>
      <c r="AA17" s="668"/>
      <c r="AB17" s="668"/>
      <c r="AC17" s="668"/>
      <c r="AD17" s="669" t="s">
        <v>
236</v>
      </c>
      <c r="AE17" s="669"/>
      <c r="AF17" s="669"/>
      <c r="AG17" s="669"/>
      <c r="AH17" s="669"/>
      <c r="AI17" s="669"/>
      <c r="AJ17" s="669"/>
      <c r="AK17" s="669"/>
      <c r="AL17" s="670" t="s">
        <v>
130</v>
      </c>
      <c r="AM17" s="671"/>
      <c r="AN17" s="671"/>
      <c r="AO17" s="672"/>
      <c r="AP17" s="662" t="s">
        <v>
268</v>
      </c>
      <c r="AQ17" s="663"/>
      <c r="AR17" s="663"/>
      <c r="AS17" s="663"/>
      <c r="AT17" s="663"/>
      <c r="AU17" s="663"/>
      <c r="AV17" s="663"/>
      <c r="AW17" s="663"/>
      <c r="AX17" s="663"/>
      <c r="AY17" s="663"/>
      <c r="AZ17" s="663"/>
      <c r="BA17" s="663"/>
      <c r="BB17" s="663"/>
      <c r="BC17" s="663"/>
      <c r="BD17" s="663"/>
      <c r="BE17" s="663"/>
      <c r="BF17" s="664"/>
      <c r="BG17" s="665" t="s">
        <v>
130</v>
      </c>
      <c r="BH17" s="666"/>
      <c r="BI17" s="666"/>
      <c r="BJ17" s="666"/>
      <c r="BK17" s="666"/>
      <c r="BL17" s="666"/>
      <c r="BM17" s="666"/>
      <c r="BN17" s="667"/>
      <c r="BO17" s="668" t="s">
        <v>
236</v>
      </c>
      <c r="BP17" s="668"/>
      <c r="BQ17" s="668"/>
      <c r="BR17" s="668"/>
      <c r="BS17" s="669" t="s">
        <v>
130</v>
      </c>
      <c r="BT17" s="669"/>
      <c r="BU17" s="669"/>
      <c r="BV17" s="669"/>
      <c r="BW17" s="669"/>
      <c r="BX17" s="669"/>
      <c r="BY17" s="669"/>
      <c r="BZ17" s="669"/>
      <c r="CA17" s="669"/>
      <c r="CB17" s="673"/>
      <c r="CD17" s="680" t="s">
        <v>
269</v>
      </c>
      <c r="CE17" s="681"/>
      <c r="CF17" s="681"/>
      <c r="CG17" s="681"/>
      <c r="CH17" s="681"/>
      <c r="CI17" s="681"/>
      <c r="CJ17" s="681"/>
      <c r="CK17" s="681"/>
      <c r="CL17" s="681"/>
      <c r="CM17" s="681"/>
      <c r="CN17" s="681"/>
      <c r="CO17" s="681"/>
      <c r="CP17" s="681"/>
      <c r="CQ17" s="682"/>
      <c r="CR17" s="665">
        <v>
2664001</v>
      </c>
      <c r="CS17" s="666"/>
      <c r="CT17" s="666"/>
      <c r="CU17" s="666"/>
      <c r="CV17" s="666"/>
      <c r="CW17" s="666"/>
      <c r="CX17" s="666"/>
      <c r="CY17" s="667"/>
      <c r="CZ17" s="668">
        <v>
1.6</v>
      </c>
      <c r="DA17" s="668"/>
      <c r="DB17" s="668"/>
      <c r="DC17" s="668"/>
      <c r="DD17" s="674" t="s">
        <v>
130</v>
      </c>
      <c r="DE17" s="666"/>
      <c r="DF17" s="666"/>
      <c r="DG17" s="666"/>
      <c r="DH17" s="666"/>
      <c r="DI17" s="666"/>
      <c r="DJ17" s="666"/>
      <c r="DK17" s="666"/>
      <c r="DL17" s="666"/>
      <c r="DM17" s="666"/>
      <c r="DN17" s="666"/>
      <c r="DO17" s="666"/>
      <c r="DP17" s="667"/>
      <c r="DQ17" s="674">
        <v>
2664001</v>
      </c>
      <c r="DR17" s="666"/>
      <c r="DS17" s="666"/>
      <c r="DT17" s="666"/>
      <c r="DU17" s="666"/>
      <c r="DV17" s="666"/>
      <c r="DW17" s="666"/>
      <c r="DX17" s="666"/>
      <c r="DY17" s="666"/>
      <c r="DZ17" s="666"/>
      <c r="EA17" s="666"/>
      <c r="EB17" s="666"/>
      <c r="EC17" s="675"/>
    </row>
    <row r="18" spans="2:133" ht="11.25" customHeight="1" x14ac:dyDescent="0.2">
      <c r="B18" s="662" t="s">
        <v>
270</v>
      </c>
      <c r="C18" s="663"/>
      <c r="D18" s="663"/>
      <c r="E18" s="663"/>
      <c r="F18" s="663"/>
      <c r="G18" s="663"/>
      <c r="H18" s="663"/>
      <c r="I18" s="663"/>
      <c r="J18" s="663"/>
      <c r="K18" s="663"/>
      <c r="L18" s="663"/>
      <c r="M18" s="663"/>
      <c r="N18" s="663"/>
      <c r="O18" s="663"/>
      <c r="P18" s="663"/>
      <c r="Q18" s="664"/>
      <c r="R18" s="665">
        <v>
123245</v>
      </c>
      <c r="S18" s="666"/>
      <c r="T18" s="666"/>
      <c r="U18" s="666"/>
      <c r="V18" s="666"/>
      <c r="W18" s="666"/>
      <c r="X18" s="666"/>
      <c r="Y18" s="667"/>
      <c r="Z18" s="668">
        <v>
0.1</v>
      </c>
      <c r="AA18" s="668"/>
      <c r="AB18" s="668"/>
      <c r="AC18" s="668"/>
      <c r="AD18" s="669">
        <v>
123245</v>
      </c>
      <c r="AE18" s="669"/>
      <c r="AF18" s="669"/>
      <c r="AG18" s="669"/>
      <c r="AH18" s="669"/>
      <c r="AI18" s="669"/>
      <c r="AJ18" s="669"/>
      <c r="AK18" s="669"/>
      <c r="AL18" s="670">
        <v>
0.1</v>
      </c>
      <c r="AM18" s="671"/>
      <c r="AN18" s="671"/>
      <c r="AO18" s="672"/>
      <c r="AP18" s="662" t="s">
        <v>
271</v>
      </c>
      <c r="AQ18" s="663"/>
      <c r="AR18" s="663"/>
      <c r="AS18" s="663"/>
      <c r="AT18" s="663"/>
      <c r="AU18" s="663"/>
      <c r="AV18" s="663"/>
      <c r="AW18" s="663"/>
      <c r="AX18" s="663"/>
      <c r="AY18" s="663"/>
      <c r="AZ18" s="663"/>
      <c r="BA18" s="663"/>
      <c r="BB18" s="663"/>
      <c r="BC18" s="663"/>
      <c r="BD18" s="663"/>
      <c r="BE18" s="663"/>
      <c r="BF18" s="664"/>
      <c r="BG18" s="665" t="s">
        <v>
236</v>
      </c>
      <c r="BH18" s="666"/>
      <c r="BI18" s="666"/>
      <c r="BJ18" s="666"/>
      <c r="BK18" s="666"/>
      <c r="BL18" s="666"/>
      <c r="BM18" s="666"/>
      <c r="BN18" s="667"/>
      <c r="BO18" s="668" t="s">
        <v>
236</v>
      </c>
      <c r="BP18" s="668"/>
      <c r="BQ18" s="668"/>
      <c r="BR18" s="668"/>
      <c r="BS18" s="669" t="s">
        <v>
130</v>
      </c>
      <c r="BT18" s="669"/>
      <c r="BU18" s="669"/>
      <c r="BV18" s="669"/>
      <c r="BW18" s="669"/>
      <c r="BX18" s="669"/>
      <c r="BY18" s="669"/>
      <c r="BZ18" s="669"/>
      <c r="CA18" s="669"/>
      <c r="CB18" s="673"/>
      <c r="CD18" s="680" t="s">
        <v>
272</v>
      </c>
      <c r="CE18" s="681"/>
      <c r="CF18" s="681"/>
      <c r="CG18" s="681"/>
      <c r="CH18" s="681"/>
      <c r="CI18" s="681"/>
      <c r="CJ18" s="681"/>
      <c r="CK18" s="681"/>
      <c r="CL18" s="681"/>
      <c r="CM18" s="681"/>
      <c r="CN18" s="681"/>
      <c r="CO18" s="681"/>
      <c r="CP18" s="681"/>
      <c r="CQ18" s="682"/>
      <c r="CR18" s="665" t="s">
        <v>
175</v>
      </c>
      <c r="CS18" s="666"/>
      <c r="CT18" s="666"/>
      <c r="CU18" s="666"/>
      <c r="CV18" s="666"/>
      <c r="CW18" s="666"/>
      <c r="CX18" s="666"/>
      <c r="CY18" s="667"/>
      <c r="CZ18" s="668" t="s">
        <v>
130</v>
      </c>
      <c r="DA18" s="668"/>
      <c r="DB18" s="668"/>
      <c r="DC18" s="668"/>
      <c r="DD18" s="674" t="s">
        <v>
130</v>
      </c>
      <c r="DE18" s="666"/>
      <c r="DF18" s="666"/>
      <c r="DG18" s="666"/>
      <c r="DH18" s="666"/>
      <c r="DI18" s="666"/>
      <c r="DJ18" s="666"/>
      <c r="DK18" s="666"/>
      <c r="DL18" s="666"/>
      <c r="DM18" s="666"/>
      <c r="DN18" s="666"/>
      <c r="DO18" s="666"/>
      <c r="DP18" s="667"/>
      <c r="DQ18" s="674" t="s">
        <v>
130</v>
      </c>
      <c r="DR18" s="666"/>
      <c r="DS18" s="666"/>
      <c r="DT18" s="666"/>
      <c r="DU18" s="666"/>
      <c r="DV18" s="666"/>
      <c r="DW18" s="666"/>
      <c r="DX18" s="666"/>
      <c r="DY18" s="666"/>
      <c r="DZ18" s="666"/>
      <c r="EA18" s="666"/>
      <c r="EB18" s="666"/>
      <c r="EC18" s="675"/>
    </row>
    <row r="19" spans="2:133" ht="11.25" customHeight="1" x14ac:dyDescent="0.2">
      <c r="B19" s="662" t="s">
        <v>
273</v>
      </c>
      <c r="C19" s="663"/>
      <c r="D19" s="663"/>
      <c r="E19" s="663"/>
      <c r="F19" s="663"/>
      <c r="G19" s="663"/>
      <c r="H19" s="663"/>
      <c r="I19" s="663"/>
      <c r="J19" s="663"/>
      <c r="K19" s="663"/>
      <c r="L19" s="663"/>
      <c r="M19" s="663"/>
      <c r="N19" s="663"/>
      <c r="O19" s="663"/>
      <c r="P19" s="663"/>
      <c r="Q19" s="664"/>
      <c r="R19" s="665">
        <v>
90277</v>
      </c>
      <c r="S19" s="666"/>
      <c r="T19" s="666"/>
      <c r="U19" s="666"/>
      <c r="V19" s="666"/>
      <c r="W19" s="666"/>
      <c r="X19" s="666"/>
      <c r="Y19" s="667"/>
      <c r="Z19" s="668">
        <v>
0.1</v>
      </c>
      <c r="AA19" s="668"/>
      <c r="AB19" s="668"/>
      <c r="AC19" s="668"/>
      <c r="AD19" s="669">
        <v>
90277</v>
      </c>
      <c r="AE19" s="669"/>
      <c r="AF19" s="669"/>
      <c r="AG19" s="669"/>
      <c r="AH19" s="669"/>
      <c r="AI19" s="669"/>
      <c r="AJ19" s="669"/>
      <c r="AK19" s="669"/>
      <c r="AL19" s="670">
        <v>
0.1</v>
      </c>
      <c r="AM19" s="671"/>
      <c r="AN19" s="671"/>
      <c r="AO19" s="672"/>
      <c r="AP19" s="662" t="s">
        <v>
274</v>
      </c>
      <c r="AQ19" s="663"/>
      <c r="AR19" s="663"/>
      <c r="AS19" s="663"/>
      <c r="AT19" s="663"/>
      <c r="AU19" s="663"/>
      <c r="AV19" s="663"/>
      <c r="AW19" s="663"/>
      <c r="AX19" s="663"/>
      <c r="AY19" s="663"/>
      <c r="AZ19" s="663"/>
      <c r="BA19" s="663"/>
      <c r="BB19" s="663"/>
      <c r="BC19" s="663"/>
      <c r="BD19" s="663"/>
      <c r="BE19" s="663"/>
      <c r="BF19" s="664"/>
      <c r="BG19" s="665">
        <v>
31734</v>
      </c>
      <c r="BH19" s="666"/>
      <c r="BI19" s="666"/>
      <c r="BJ19" s="666"/>
      <c r="BK19" s="666"/>
      <c r="BL19" s="666"/>
      <c r="BM19" s="666"/>
      <c r="BN19" s="667"/>
      <c r="BO19" s="668">
        <v>
0.1</v>
      </c>
      <c r="BP19" s="668"/>
      <c r="BQ19" s="668"/>
      <c r="BR19" s="668"/>
      <c r="BS19" s="669" t="s">
        <v>
130</v>
      </c>
      <c r="BT19" s="669"/>
      <c r="BU19" s="669"/>
      <c r="BV19" s="669"/>
      <c r="BW19" s="669"/>
      <c r="BX19" s="669"/>
      <c r="BY19" s="669"/>
      <c r="BZ19" s="669"/>
      <c r="CA19" s="669"/>
      <c r="CB19" s="673"/>
      <c r="CD19" s="680" t="s">
        <v>
275</v>
      </c>
      <c r="CE19" s="681"/>
      <c r="CF19" s="681"/>
      <c r="CG19" s="681"/>
      <c r="CH19" s="681"/>
      <c r="CI19" s="681"/>
      <c r="CJ19" s="681"/>
      <c r="CK19" s="681"/>
      <c r="CL19" s="681"/>
      <c r="CM19" s="681"/>
      <c r="CN19" s="681"/>
      <c r="CO19" s="681"/>
      <c r="CP19" s="681"/>
      <c r="CQ19" s="682"/>
      <c r="CR19" s="665" t="s">
        <v>
130</v>
      </c>
      <c r="CS19" s="666"/>
      <c r="CT19" s="666"/>
      <c r="CU19" s="666"/>
      <c r="CV19" s="666"/>
      <c r="CW19" s="666"/>
      <c r="CX19" s="666"/>
      <c r="CY19" s="667"/>
      <c r="CZ19" s="668" t="s">
        <v>
130</v>
      </c>
      <c r="DA19" s="668"/>
      <c r="DB19" s="668"/>
      <c r="DC19" s="668"/>
      <c r="DD19" s="674" t="s">
        <v>
130</v>
      </c>
      <c r="DE19" s="666"/>
      <c r="DF19" s="666"/>
      <c r="DG19" s="666"/>
      <c r="DH19" s="666"/>
      <c r="DI19" s="666"/>
      <c r="DJ19" s="666"/>
      <c r="DK19" s="666"/>
      <c r="DL19" s="666"/>
      <c r="DM19" s="666"/>
      <c r="DN19" s="666"/>
      <c r="DO19" s="666"/>
      <c r="DP19" s="667"/>
      <c r="DQ19" s="674" t="s">
        <v>
175</v>
      </c>
      <c r="DR19" s="666"/>
      <c r="DS19" s="666"/>
      <c r="DT19" s="666"/>
      <c r="DU19" s="666"/>
      <c r="DV19" s="666"/>
      <c r="DW19" s="666"/>
      <c r="DX19" s="666"/>
      <c r="DY19" s="666"/>
      <c r="DZ19" s="666"/>
      <c r="EA19" s="666"/>
      <c r="EB19" s="666"/>
      <c r="EC19" s="675"/>
    </row>
    <row r="20" spans="2:133" ht="11.25" customHeight="1" x14ac:dyDescent="0.2">
      <c r="B20" s="662" t="s">
        <v>
276</v>
      </c>
      <c r="C20" s="663"/>
      <c r="D20" s="663"/>
      <c r="E20" s="663"/>
      <c r="F20" s="663"/>
      <c r="G20" s="663"/>
      <c r="H20" s="663"/>
      <c r="I20" s="663"/>
      <c r="J20" s="663"/>
      <c r="K20" s="663"/>
      <c r="L20" s="663"/>
      <c r="M20" s="663"/>
      <c r="N20" s="663"/>
      <c r="O20" s="663"/>
      <c r="P20" s="663"/>
      <c r="Q20" s="664"/>
      <c r="R20" s="665">
        <v>
31485</v>
      </c>
      <c r="S20" s="666"/>
      <c r="T20" s="666"/>
      <c r="U20" s="666"/>
      <c r="V20" s="666"/>
      <c r="W20" s="666"/>
      <c r="X20" s="666"/>
      <c r="Y20" s="667"/>
      <c r="Z20" s="668">
        <v>
0</v>
      </c>
      <c r="AA20" s="668"/>
      <c r="AB20" s="668"/>
      <c r="AC20" s="668"/>
      <c r="AD20" s="669">
        <v>
31485</v>
      </c>
      <c r="AE20" s="669"/>
      <c r="AF20" s="669"/>
      <c r="AG20" s="669"/>
      <c r="AH20" s="669"/>
      <c r="AI20" s="669"/>
      <c r="AJ20" s="669"/>
      <c r="AK20" s="669"/>
      <c r="AL20" s="670">
        <v>
0</v>
      </c>
      <c r="AM20" s="671"/>
      <c r="AN20" s="671"/>
      <c r="AO20" s="672"/>
      <c r="AP20" s="662" t="s">
        <v>
277</v>
      </c>
      <c r="AQ20" s="663"/>
      <c r="AR20" s="663"/>
      <c r="AS20" s="663"/>
      <c r="AT20" s="663"/>
      <c r="AU20" s="663"/>
      <c r="AV20" s="663"/>
      <c r="AW20" s="663"/>
      <c r="AX20" s="663"/>
      <c r="AY20" s="663"/>
      <c r="AZ20" s="663"/>
      <c r="BA20" s="663"/>
      <c r="BB20" s="663"/>
      <c r="BC20" s="663"/>
      <c r="BD20" s="663"/>
      <c r="BE20" s="663"/>
      <c r="BF20" s="664"/>
      <c r="BG20" s="665">
        <v>
31734</v>
      </c>
      <c r="BH20" s="666"/>
      <c r="BI20" s="666"/>
      <c r="BJ20" s="666"/>
      <c r="BK20" s="666"/>
      <c r="BL20" s="666"/>
      <c r="BM20" s="666"/>
      <c r="BN20" s="667"/>
      <c r="BO20" s="668">
        <v>
0.1</v>
      </c>
      <c r="BP20" s="668"/>
      <c r="BQ20" s="668"/>
      <c r="BR20" s="668"/>
      <c r="BS20" s="669" t="s">
        <v>
130</v>
      </c>
      <c r="BT20" s="669"/>
      <c r="BU20" s="669"/>
      <c r="BV20" s="669"/>
      <c r="BW20" s="669"/>
      <c r="BX20" s="669"/>
      <c r="BY20" s="669"/>
      <c r="BZ20" s="669"/>
      <c r="CA20" s="669"/>
      <c r="CB20" s="673"/>
      <c r="CD20" s="680" t="s">
        <v>
278</v>
      </c>
      <c r="CE20" s="681"/>
      <c r="CF20" s="681"/>
      <c r="CG20" s="681"/>
      <c r="CH20" s="681"/>
      <c r="CI20" s="681"/>
      <c r="CJ20" s="681"/>
      <c r="CK20" s="681"/>
      <c r="CL20" s="681"/>
      <c r="CM20" s="681"/>
      <c r="CN20" s="681"/>
      <c r="CO20" s="681"/>
      <c r="CP20" s="681"/>
      <c r="CQ20" s="682"/>
      <c r="CR20" s="665">
        <v>
166672922</v>
      </c>
      <c r="CS20" s="666"/>
      <c r="CT20" s="666"/>
      <c r="CU20" s="666"/>
      <c r="CV20" s="666"/>
      <c r="CW20" s="666"/>
      <c r="CX20" s="666"/>
      <c r="CY20" s="667"/>
      <c r="CZ20" s="668">
        <v>
100</v>
      </c>
      <c r="DA20" s="668"/>
      <c r="DB20" s="668"/>
      <c r="DC20" s="668"/>
      <c r="DD20" s="674">
        <v>
9017827</v>
      </c>
      <c r="DE20" s="666"/>
      <c r="DF20" s="666"/>
      <c r="DG20" s="666"/>
      <c r="DH20" s="666"/>
      <c r="DI20" s="666"/>
      <c r="DJ20" s="666"/>
      <c r="DK20" s="666"/>
      <c r="DL20" s="666"/>
      <c r="DM20" s="666"/>
      <c r="DN20" s="666"/>
      <c r="DO20" s="666"/>
      <c r="DP20" s="667"/>
      <c r="DQ20" s="674">
        <v>
102110527</v>
      </c>
      <c r="DR20" s="666"/>
      <c r="DS20" s="666"/>
      <c r="DT20" s="666"/>
      <c r="DU20" s="666"/>
      <c r="DV20" s="666"/>
      <c r="DW20" s="666"/>
      <c r="DX20" s="666"/>
      <c r="DY20" s="666"/>
      <c r="DZ20" s="666"/>
      <c r="EA20" s="666"/>
      <c r="EB20" s="666"/>
      <c r="EC20" s="675"/>
    </row>
    <row r="21" spans="2:133" ht="11.25" customHeight="1" x14ac:dyDescent="0.2">
      <c r="B21" s="662" t="s">
        <v>
279</v>
      </c>
      <c r="C21" s="663"/>
      <c r="D21" s="663"/>
      <c r="E21" s="663"/>
      <c r="F21" s="663"/>
      <c r="G21" s="663"/>
      <c r="H21" s="663"/>
      <c r="I21" s="663"/>
      <c r="J21" s="663"/>
      <c r="K21" s="663"/>
      <c r="L21" s="663"/>
      <c r="M21" s="663"/>
      <c r="N21" s="663"/>
      <c r="O21" s="663"/>
      <c r="P21" s="663"/>
      <c r="Q21" s="664"/>
      <c r="R21" s="665">
        <v>
1483</v>
      </c>
      <c r="S21" s="666"/>
      <c r="T21" s="666"/>
      <c r="U21" s="666"/>
      <c r="V21" s="666"/>
      <c r="W21" s="666"/>
      <c r="X21" s="666"/>
      <c r="Y21" s="667"/>
      <c r="Z21" s="668">
        <v>
0</v>
      </c>
      <c r="AA21" s="668"/>
      <c r="AB21" s="668"/>
      <c r="AC21" s="668"/>
      <c r="AD21" s="669">
        <v>
1483</v>
      </c>
      <c r="AE21" s="669"/>
      <c r="AF21" s="669"/>
      <c r="AG21" s="669"/>
      <c r="AH21" s="669"/>
      <c r="AI21" s="669"/>
      <c r="AJ21" s="669"/>
      <c r="AK21" s="669"/>
      <c r="AL21" s="670">
        <v>
0</v>
      </c>
      <c r="AM21" s="671"/>
      <c r="AN21" s="671"/>
      <c r="AO21" s="672"/>
      <c r="AP21" s="684" t="s">
        <v>
280</v>
      </c>
      <c r="AQ21" s="685"/>
      <c r="AR21" s="685"/>
      <c r="AS21" s="685"/>
      <c r="AT21" s="685"/>
      <c r="AU21" s="685"/>
      <c r="AV21" s="685"/>
      <c r="AW21" s="685"/>
      <c r="AX21" s="685"/>
      <c r="AY21" s="685"/>
      <c r="AZ21" s="685"/>
      <c r="BA21" s="685"/>
      <c r="BB21" s="685"/>
      <c r="BC21" s="685"/>
      <c r="BD21" s="685"/>
      <c r="BE21" s="685"/>
      <c r="BF21" s="686"/>
      <c r="BG21" s="665">
        <v>
31734</v>
      </c>
      <c r="BH21" s="666"/>
      <c r="BI21" s="666"/>
      <c r="BJ21" s="666"/>
      <c r="BK21" s="666"/>
      <c r="BL21" s="666"/>
      <c r="BM21" s="666"/>
      <c r="BN21" s="667"/>
      <c r="BO21" s="668">
        <v>
0.1</v>
      </c>
      <c r="BP21" s="668"/>
      <c r="BQ21" s="668"/>
      <c r="BR21" s="668"/>
      <c r="BS21" s="669" t="s">
        <v>
236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
281</v>
      </c>
      <c r="C22" s="702"/>
      <c r="D22" s="702"/>
      <c r="E22" s="702"/>
      <c r="F22" s="702"/>
      <c r="G22" s="702"/>
      <c r="H22" s="702"/>
      <c r="I22" s="702"/>
      <c r="J22" s="702"/>
      <c r="K22" s="702"/>
      <c r="L22" s="702"/>
      <c r="M22" s="702"/>
      <c r="N22" s="702"/>
      <c r="O22" s="702"/>
      <c r="P22" s="702"/>
      <c r="Q22" s="703"/>
      <c r="R22" s="665" t="s">
        <v>
130</v>
      </c>
      <c r="S22" s="666"/>
      <c r="T22" s="666"/>
      <c r="U22" s="666"/>
      <c r="V22" s="666"/>
      <c r="W22" s="666"/>
      <c r="X22" s="666"/>
      <c r="Y22" s="667"/>
      <c r="Z22" s="668" t="s">
        <v>
175</v>
      </c>
      <c r="AA22" s="668"/>
      <c r="AB22" s="668"/>
      <c r="AC22" s="668"/>
      <c r="AD22" s="669" t="s">
        <v>
130</v>
      </c>
      <c r="AE22" s="669"/>
      <c r="AF22" s="669"/>
      <c r="AG22" s="669"/>
      <c r="AH22" s="669"/>
      <c r="AI22" s="669"/>
      <c r="AJ22" s="669"/>
      <c r="AK22" s="669"/>
      <c r="AL22" s="670" t="s">
        <v>
130</v>
      </c>
      <c r="AM22" s="671"/>
      <c r="AN22" s="671"/>
      <c r="AO22" s="672"/>
      <c r="AP22" s="684" t="s">
        <v>
282</v>
      </c>
      <c r="AQ22" s="685"/>
      <c r="AR22" s="685"/>
      <c r="AS22" s="685"/>
      <c r="AT22" s="685"/>
      <c r="AU22" s="685"/>
      <c r="AV22" s="685"/>
      <c r="AW22" s="685"/>
      <c r="AX22" s="685"/>
      <c r="AY22" s="685"/>
      <c r="AZ22" s="685"/>
      <c r="BA22" s="685"/>
      <c r="BB22" s="685"/>
      <c r="BC22" s="685"/>
      <c r="BD22" s="685"/>
      <c r="BE22" s="685"/>
      <c r="BF22" s="686"/>
      <c r="BG22" s="665" t="s">
        <v>
236</v>
      </c>
      <c r="BH22" s="666"/>
      <c r="BI22" s="666"/>
      <c r="BJ22" s="666"/>
      <c r="BK22" s="666"/>
      <c r="BL22" s="666"/>
      <c r="BM22" s="666"/>
      <c r="BN22" s="667"/>
      <c r="BO22" s="668" t="s">
        <v>
130</v>
      </c>
      <c r="BP22" s="668"/>
      <c r="BQ22" s="668"/>
      <c r="BR22" s="668"/>
      <c r="BS22" s="669" t="s">
        <v>
236</v>
      </c>
      <c r="BT22" s="669"/>
      <c r="BU22" s="669"/>
      <c r="BV22" s="669"/>
      <c r="BW22" s="669"/>
      <c r="BX22" s="669"/>
      <c r="BY22" s="669"/>
      <c r="BZ22" s="669"/>
      <c r="CA22" s="669"/>
      <c r="CB22" s="673"/>
      <c r="CD22" s="647" t="s">
        <v>
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
284</v>
      </c>
      <c r="C23" s="663"/>
      <c r="D23" s="663"/>
      <c r="E23" s="663"/>
      <c r="F23" s="663"/>
      <c r="G23" s="663"/>
      <c r="H23" s="663"/>
      <c r="I23" s="663"/>
      <c r="J23" s="663"/>
      <c r="K23" s="663"/>
      <c r="L23" s="663"/>
      <c r="M23" s="663"/>
      <c r="N23" s="663"/>
      <c r="O23" s="663"/>
      <c r="P23" s="663"/>
      <c r="Q23" s="664"/>
      <c r="R23" s="665" t="s">
        <v>
130</v>
      </c>
      <c r="S23" s="666"/>
      <c r="T23" s="666"/>
      <c r="U23" s="666"/>
      <c r="V23" s="666"/>
      <c r="W23" s="666"/>
      <c r="X23" s="666"/>
      <c r="Y23" s="667"/>
      <c r="Z23" s="668" t="s">
        <v>
130</v>
      </c>
      <c r="AA23" s="668"/>
      <c r="AB23" s="668"/>
      <c r="AC23" s="668"/>
      <c r="AD23" s="669" t="s">
        <v>
130</v>
      </c>
      <c r="AE23" s="669"/>
      <c r="AF23" s="669"/>
      <c r="AG23" s="669"/>
      <c r="AH23" s="669"/>
      <c r="AI23" s="669"/>
      <c r="AJ23" s="669"/>
      <c r="AK23" s="669"/>
      <c r="AL23" s="670" t="s">
        <v>
236</v>
      </c>
      <c r="AM23" s="671"/>
      <c r="AN23" s="671"/>
      <c r="AO23" s="672"/>
      <c r="AP23" s="684" t="s">
        <v>
285</v>
      </c>
      <c r="AQ23" s="685"/>
      <c r="AR23" s="685"/>
      <c r="AS23" s="685"/>
      <c r="AT23" s="685"/>
      <c r="AU23" s="685"/>
      <c r="AV23" s="685"/>
      <c r="AW23" s="685"/>
      <c r="AX23" s="685"/>
      <c r="AY23" s="685"/>
      <c r="AZ23" s="685"/>
      <c r="BA23" s="685"/>
      <c r="BB23" s="685"/>
      <c r="BC23" s="685"/>
      <c r="BD23" s="685"/>
      <c r="BE23" s="685"/>
      <c r="BF23" s="686"/>
      <c r="BG23" s="665" t="s">
        <v>
236</v>
      </c>
      <c r="BH23" s="666"/>
      <c r="BI23" s="666"/>
      <c r="BJ23" s="666"/>
      <c r="BK23" s="666"/>
      <c r="BL23" s="666"/>
      <c r="BM23" s="666"/>
      <c r="BN23" s="667"/>
      <c r="BO23" s="668" t="s">
        <v>
130</v>
      </c>
      <c r="BP23" s="668"/>
      <c r="BQ23" s="668"/>
      <c r="BR23" s="668"/>
      <c r="BS23" s="669" t="s">
        <v>
130</v>
      </c>
      <c r="BT23" s="669"/>
      <c r="BU23" s="669"/>
      <c r="BV23" s="669"/>
      <c r="BW23" s="669"/>
      <c r="BX23" s="669"/>
      <c r="BY23" s="669"/>
      <c r="BZ23" s="669"/>
      <c r="CA23" s="669"/>
      <c r="CB23" s="673"/>
      <c r="CD23" s="647" t="s">
        <v>
224</v>
      </c>
      <c r="CE23" s="648"/>
      <c r="CF23" s="648"/>
      <c r="CG23" s="648"/>
      <c r="CH23" s="648"/>
      <c r="CI23" s="648"/>
      <c r="CJ23" s="648"/>
      <c r="CK23" s="648"/>
      <c r="CL23" s="648"/>
      <c r="CM23" s="648"/>
      <c r="CN23" s="648"/>
      <c r="CO23" s="648"/>
      <c r="CP23" s="648"/>
      <c r="CQ23" s="649"/>
      <c r="CR23" s="647" t="s">
        <v>
286</v>
      </c>
      <c r="CS23" s="648"/>
      <c r="CT23" s="648"/>
      <c r="CU23" s="648"/>
      <c r="CV23" s="648"/>
      <c r="CW23" s="648"/>
      <c r="CX23" s="648"/>
      <c r="CY23" s="649"/>
      <c r="CZ23" s="647" t="s">
        <v>
287</v>
      </c>
      <c r="DA23" s="648"/>
      <c r="DB23" s="648"/>
      <c r="DC23" s="649"/>
      <c r="DD23" s="647" t="s">
        <v>
288</v>
      </c>
      <c r="DE23" s="648"/>
      <c r="DF23" s="648"/>
      <c r="DG23" s="648"/>
      <c r="DH23" s="648"/>
      <c r="DI23" s="648"/>
      <c r="DJ23" s="648"/>
      <c r="DK23" s="649"/>
      <c r="DL23" s="696" t="s">
        <v>
289</v>
      </c>
      <c r="DM23" s="697"/>
      <c r="DN23" s="697"/>
      <c r="DO23" s="697"/>
      <c r="DP23" s="697"/>
      <c r="DQ23" s="697"/>
      <c r="DR23" s="697"/>
      <c r="DS23" s="697"/>
      <c r="DT23" s="697"/>
      <c r="DU23" s="697"/>
      <c r="DV23" s="698"/>
      <c r="DW23" s="647" t="s">
        <v>
290</v>
      </c>
      <c r="DX23" s="648"/>
      <c r="DY23" s="648"/>
      <c r="DZ23" s="648"/>
      <c r="EA23" s="648"/>
      <c r="EB23" s="648"/>
      <c r="EC23" s="649"/>
    </row>
    <row r="24" spans="2:133" ht="11.25" customHeight="1" x14ac:dyDescent="0.2">
      <c r="B24" s="662" t="s">
        <v>
291</v>
      </c>
      <c r="C24" s="663"/>
      <c r="D24" s="663"/>
      <c r="E24" s="663"/>
      <c r="F24" s="663"/>
      <c r="G24" s="663"/>
      <c r="H24" s="663"/>
      <c r="I24" s="663"/>
      <c r="J24" s="663"/>
      <c r="K24" s="663"/>
      <c r="L24" s="663"/>
      <c r="M24" s="663"/>
      <c r="N24" s="663"/>
      <c r="O24" s="663"/>
      <c r="P24" s="663"/>
      <c r="Q24" s="664"/>
      <c r="R24" s="665" t="s">
        <v>
236</v>
      </c>
      <c r="S24" s="666"/>
      <c r="T24" s="666"/>
      <c r="U24" s="666"/>
      <c r="V24" s="666"/>
      <c r="W24" s="666"/>
      <c r="X24" s="666"/>
      <c r="Y24" s="667"/>
      <c r="Z24" s="668" t="s">
        <v>
130</v>
      </c>
      <c r="AA24" s="668"/>
      <c r="AB24" s="668"/>
      <c r="AC24" s="668"/>
      <c r="AD24" s="669" t="s">
        <v>
130</v>
      </c>
      <c r="AE24" s="669"/>
      <c r="AF24" s="669"/>
      <c r="AG24" s="669"/>
      <c r="AH24" s="669"/>
      <c r="AI24" s="669"/>
      <c r="AJ24" s="669"/>
      <c r="AK24" s="669"/>
      <c r="AL24" s="670" t="s">
        <v>
130</v>
      </c>
      <c r="AM24" s="671"/>
      <c r="AN24" s="671"/>
      <c r="AO24" s="672"/>
      <c r="AP24" s="684" t="s">
        <v>
292</v>
      </c>
      <c r="AQ24" s="685"/>
      <c r="AR24" s="685"/>
      <c r="AS24" s="685"/>
      <c r="AT24" s="685"/>
      <c r="AU24" s="685"/>
      <c r="AV24" s="685"/>
      <c r="AW24" s="685"/>
      <c r="AX24" s="685"/>
      <c r="AY24" s="685"/>
      <c r="AZ24" s="685"/>
      <c r="BA24" s="685"/>
      <c r="BB24" s="685"/>
      <c r="BC24" s="685"/>
      <c r="BD24" s="685"/>
      <c r="BE24" s="685"/>
      <c r="BF24" s="686"/>
      <c r="BG24" s="665" t="s">
        <v>
130</v>
      </c>
      <c r="BH24" s="666"/>
      <c r="BI24" s="666"/>
      <c r="BJ24" s="666"/>
      <c r="BK24" s="666"/>
      <c r="BL24" s="666"/>
      <c r="BM24" s="666"/>
      <c r="BN24" s="667"/>
      <c r="BO24" s="668" t="s">
        <v>
130</v>
      </c>
      <c r="BP24" s="668"/>
      <c r="BQ24" s="668"/>
      <c r="BR24" s="668"/>
      <c r="BS24" s="669" t="s">
        <v>
175</v>
      </c>
      <c r="BT24" s="669"/>
      <c r="BU24" s="669"/>
      <c r="BV24" s="669"/>
      <c r="BW24" s="669"/>
      <c r="BX24" s="669"/>
      <c r="BY24" s="669"/>
      <c r="BZ24" s="669"/>
      <c r="CA24" s="669"/>
      <c r="CB24" s="673"/>
      <c r="CD24" s="676" t="s">
        <v>
293</v>
      </c>
      <c r="CE24" s="677"/>
      <c r="CF24" s="677"/>
      <c r="CG24" s="677"/>
      <c r="CH24" s="677"/>
      <c r="CI24" s="677"/>
      <c r="CJ24" s="677"/>
      <c r="CK24" s="677"/>
      <c r="CL24" s="677"/>
      <c r="CM24" s="677"/>
      <c r="CN24" s="677"/>
      <c r="CO24" s="677"/>
      <c r="CP24" s="677"/>
      <c r="CQ24" s="678"/>
      <c r="CR24" s="654">
        <v>
89724481</v>
      </c>
      <c r="CS24" s="655"/>
      <c r="CT24" s="655"/>
      <c r="CU24" s="655"/>
      <c r="CV24" s="655"/>
      <c r="CW24" s="655"/>
      <c r="CX24" s="655"/>
      <c r="CY24" s="656"/>
      <c r="CZ24" s="659">
        <v>
53.8</v>
      </c>
      <c r="DA24" s="660"/>
      <c r="DB24" s="660"/>
      <c r="DC24" s="679"/>
      <c r="DD24" s="707">
        <v>
45989796</v>
      </c>
      <c r="DE24" s="655"/>
      <c r="DF24" s="655"/>
      <c r="DG24" s="655"/>
      <c r="DH24" s="655"/>
      <c r="DI24" s="655"/>
      <c r="DJ24" s="655"/>
      <c r="DK24" s="656"/>
      <c r="DL24" s="707">
        <v>
44597060</v>
      </c>
      <c r="DM24" s="655"/>
      <c r="DN24" s="655"/>
      <c r="DO24" s="655"/>
      <c r="DP24" s="655"/>
      <c r="DQ24" s="655"/>
      <c r="DR24" s="655"/>
      <c r="DS24" s="655"/>
      <c r="DT24" s="655"/>
      <c r="DU24" s="655"/>
      <c r="DV24" s="656"/>
      <c r="DW24" s="659">
        <v>
45.6</v>
      </c>
      <c r="DX24" s="660"/>
      <c r="DY24" s="660"/>
      <c r="DZ24" s="660"/>
      <c r="EA24" s="660"/>
      <c r="EB24" s="660"/>
      <c r="EC24" s="661"/>
    </row>
    <row r="25" spans="2:133" ht="11.25" customHeight="1" x14ac:dyDescent="0.2">
      <c r="B25" s="662" t="s">
        <v>
294</v>
      </c>
      <c r="C25" s="663"/>
      <c r="D25" s="663"/>
      <c r="E25" s="663"/>
      <c r="F25" s="663"/>
      <c r="G25" s="663"/>
      <c r="H25" s="663"/>
      <c r="I25" s="663"/>
      <c r="J25" s="663"/>
      <c r="K25" s="663"/>
      <c r="L25" s="663"/>
      <c r="M25" s="663"/>
      <c r="N25" s="663"/>
      <c r="O25" s="663"/>
      <c r="P25" s="663"/>
      <c r="Q25" s="664"/>
      <c r="R25" s="665" t="s">
        <v>
130</v>
      </c>
      <c r="S25" s="666"/>
      <c r="T25" s="666"/>
      <c r="U25" s="666"/>
      <c r="V25" s="666"/>
      <c r="W25" s="666"/>
      <c r="X25" s="666"/>
      <c r="Y25" s="667"/>
      <c r="Z25" s="668" t="s">
        <v>
130</v>
      </c>
      <c r="AA25" s="668"/>
      <c r="AB25" s="668"/>
      <c r="AC25" s="668"/>
      <c r="AD25" s="669" t="s">
        <v>
130</v>
      </c>
      <c r="AE25" s="669"/>
      <c r="AF25" s="669"/>
      <c r="AG25" s="669"/>
      <c r="AH25" s="669"/>
      <c r="AI25" s="669"/>
      <c r="AJ25" s="669"/>
      <c r="AK25" s="669"/>
      <c r="AL25" s="670" t="s">
        <v>
130</v>
      </c>
      <c r="AM25" s="671"/>
      <c r="AN25" s="671"/>
      <c r="AO25" s="672"/>
      <c r="AP25" s="684" t="s">
        <v>
295</v>
      </c>
      <c r="AQ25" s="685"/>
      <c r="AR25" s="685"/>
      <c r="AS25" s="685"/>
      <c r="AT25" s="685"/>
      <c r="AU25" s="685"/>
      <c r="AV25" s="685"/>
      <c r="AW25" s="685"/>
      <c r="AX25" s="685"/>
      <c r="AY25" s="685"/>
      <c r="AZ25" s="685"/>
      <c r="BA25" s="685"/>
      <c r="BB25" s="685"/>
      <c r="BC25" s="685"/>
      <c r="BD25" s="685"/>
      <c r="BE25" s="685"/>
      <c r="BF25" s="686"/>
      <c r="BG25" s="665" t="s">
        <v>
130</v>
      </c>
      <c r="BH25" s="666"/>
      <c r="BI25" s="666"/>
      <c r="BJ25" s="666"/>
      <c r="BK25" s="666"/>
      <c r="BL25" s="666"/>
      <c r="BM25" s="666"/>
      <c r="BN25" s="667"/>
      <c r="BO25" s="668" t="s">
        <v>
130</v>
      </c>
      <c r="BP25" s="668"/>
      <c r="BQ25" s="668"/>
      <c r="BR25" s="668"/>
      <c r="BS25" s="669" t="s">
        <v>
175</v>
      </c>
      <c r="BT25" s="669"/>
      <c r="BU25" s="669"/>
      <c r="BV25" s="669"/>
      <c r="BW25" s="669"/>
      <c r="BX25" s="669"/>
      <c r="BY25" s="669"/>
      <c r="BZ25" s="669"/>
      <c r="CA25" s="669"/>
      <c r="CB25" s="673"/>
      <c r="CD25" s="680" t="s">
        <v>
296</v>
      </c>
      <c r="CE25" s="681"/>
      <c r="CF25" s="681"/>
      <c r="CG25" s="681"/>
      <c r="CH25" s="681"/>
      <c r="CI25" s="681"/>
      <c r="CJ25" s="681"/>
      <c r="CK25" s="681"/>
      <c r="CL25" s="681"/>
      <c r="CM25" s="681"/>
      <c r="CN25" s="681"/>
      <c r="CO25" s="681"/>
      <c r="CP25" s="681"/>
      <c r="CQ25" s="682"/>
      <c r="CR25" s="665">
        <v>
27318898</v>
      </c>
      <c r="CS25" s="704"/>
      <c r="CT25" s="704"/>
      <c r="CU25" s="704"/>
      <c r="CV25" s="704"/>
      <c r="CW25" s="704"/>
      <c r="CX25" s="704"/>
      <c r="CY25" s="705"/>
      <c r="CZ25" s="670">
        <v>
16.399999999999999</v>
      </c>
      <c r="DA25" s="699"/>
      <c r="DB25" s="699"/>
      <c r="DC25" s="706"/>
      <c r="DD25" s="674">
        <v>
25198106</v>
      </c>
      <c r="DE25" s="704"/>
      <c r="DF25" s="704"/>
      <c r="DG25" s="704"/>
      <c r="DH25" s="704"/>
      <c r="DI25" s="704"/>
      <c r="DJ25" s="704"/>
      <c r="DK25" s="705"/>
      <c r="DL25" s="674">
        <v>
24428720</v>
      </c>
      <c r="DM25" s="704"/>
      <c r="DN25" s="704"/>
      <c r="DO25" s="704"/>
      <c r="DP25" s="704"/>
      <c r="DQ25" s="704"/>
      <c r="DR25" s="704"/>
      <c r="DS25" s="704"/>
      <c r="DT25" s="704"/>
      <c r="DU25" s="704"/>
      <c r="DV25" s="705"/>
      <c r="DW25" s="670">
        <v>
25</v>
      </c>
      <c r="DX25" s="699"/>
      <c r="DY25" s="699"/>
      <c r="DZ25" s="699"/>
      <c r="EA25" s="699"/>
      <c r="EB25" s="699"/>
      <c r="EC25" s="700"/>
    </row>
    <row r="26" spans="2:133" ht="11.25" customHeight="1" x14ac:dyDescent="0.2">
      <c r="B26" s="662" t="s">
        <v>
297</v>
      </c>
      <c r="C26" s="663"/>
      <c r="D26" s="663"/>
      <c r="E26" s="663"/>
      <c r="F26" s="663"/>
      <c r="G26" s="663"/>
      <c r="H26" s="663"/>
      <c r="I26" s="663"/>
      <c r="J26" s="663"/>
      <c r="K26" s="663"/>
      <c r="L26" s="663"/>
      <c r="M26" s="663"/>
      <c r="N26" s="663"/>
      <c r="O26" s="663"/>
      <c r="P26" s="663"/>
      <c r="Q26" s="664"/>
      <c r="R26" s="665" t="s">
        <v>
175</v>
      </c>
      <c r="S26" s="666"/>
      <c r="T26" s="666"/>
      <c r="U26" s="666"/>
      <c r="V26" s="666"/>
      <c r="W26" s="666"/>
      <c r="X26" s="666"/>
      <c r="Y26" s="667"/>
      <c r="Z26" s="668" t="s">
        <v>
236</v>
      </c>
      <c r="AA26" s="668"/>
      <c r="AB26" s="668"/>
      <c r="AC26" s="668"/>
      <c r="AD26" s="669" t="s">
        <v>
130</v>
      </c>
      <c r="AE26" s="669"/>
      <c r="AF26" s="669"/>
      <c r="AG26" s="669"/>
      <c r="AH26" s="669"/>
      <c r="AI26" s="669"/>
      <c r="AJ26" s="669"/>
      <c r="AK26" s="669"/>
      <c r="AL26" s="670" t="s">
        <v>
236</v>
      </c>
      <c r="AM26" s="671"/>
      <c r="AN26" s="671"/>
      <c r="AO26" s="672"/>
      <c r="AP26" s="684" t="s">
        <v>
298</v>
      </c>
      <c r="AQ26" s="714"/>
      <c r="AR26" s="714"/>
      <c r="AS26" s="714"/>
      <c r="AT26" s="714"/>
      <c r="AU26" s="714"/>
      <c r="AV26" s="714"/>
      <c r="AW26" s="714"/>
      <c r="AX26" s="714"/>
      <c r="AY26" s="714"/>
      <c r="AZ26" s="714"/>
      <c r="BA26" s="714"/>
      <c r="BB26" s="714"/>
      <c r="BC26" s="714"/>
      <c r="BD26" s="714"/>
      <c r="BE26" s="714"/>
      <c r="BF26" s="686"/>
      <c r="BG26" s="665" t="s">
        <v>
130</v>
      </c>
      <c r="BH26" s="666"/>
      <c r="BI26" s="666"/>
      <c r="BJ26" s="666"/>
      <c r="BK26" s="666"/>
      <c r="BL26" s="666"/>
      <c r="BM26" s="666"/>
      <c r="BN26" s="667"/>
      <c r="BO26" s="668" t="s">
        <v>
130</v>
      </c>
      <c r="BP26" s="668"/>
      <c r="BQ26" s="668"/>
      <c r="BR26" s="668"/>
      <c r="BS26" s="669" t="s">
        <v>
130</v>
      </c>
      <c r="BT26" s="669"/>
      <c r="BU26" s="669"/>
      <c r="BV26" s="669"/>
      <c r="BW26" s="669"/>
      <c r="BX26" s="669"/>
      <c r="BY26" s="669"/>
      <c r="BZ26" s="669"/>
      <c r="CA26" s="669"/>
      <c r="CB26" s="673"/>
      <c r="CD26" s="680" t="s">
        <v>
299</v>
      </c>
      <c r="CE26" s="681"/>
      <c r="CF26" s="681"/>
      <c r="CG26" s="681"/>
      <c r="CH26" s="681"/>
      <c r="CI26" s="681"/>
      <c r="CJ26" s="681"/>
      <c r="CK26" s="681"/>
      <c r="CL26" s="681"/>
      <c r="CM26" s="681"/>
      <c r="CN26" s="681"/>
      <c r="CO26" s="681"/>
      <c r="CP26" s="681"/>
      <c r="CQ26" s="682"/>
      <c r="CR26" s="665">
        <v>
17273171</v>
      </c>
      <c r="CS26" s="666"/>
      <c r="CT26" s="666"/>
      <c r="CU26" s="666"/>
      <c r="CV26" s="666"/>
      <c r="CW26" s="666"/>
      <c r="CX26" s="666"/>
      <c r="CY26" s="667"/>
      <c r="CZ26" s="670">
        <v>
10.4</v>
      </c>
      <c r="DA26" s="699"/>
      <c r="DB26" s="699"/>
      <c r="DC26" s="706"/>
      <c r="DD26" s="674">
        <v>
16064574</v>
      </c>
      <c r="DE26" s="666"/>
      <c r="DF26" s="666"/>
      <c r="DG26" s="666"/>
      <c r="DH26" s="666"/>
      <c r="DI26" s="666"/>
      <c r="DJ26" s="666"/>
      <c r="DK26" s="667"/>
      <c r="DL26" s="674" t="s">
        <v>
175</v>
      </c>
      <c r="DM26" s="666"/>
      <c r="DN26" s="666"/>
      <c r="DO26" s="666"/>
      <c r="DP26" s="666"/>
      <c r="DQ26" s="666"/>
      <c r="DR26" s="666"/>
      <c r="DS26" s="666"/>
      <c r="DT26" s="666"/>
      <c r="DU26" s="666"/>
      <c r="DV26" s="667"/>
      <c r="DW26" s="670" t="s">
        <v>
130</v>
      </c>
      <c r="DX26" s="699"/>
      <c r="DY26" s="699"/>
      <c r="DZ26" s="699"/>
      <c r="EA26" s="699"/>
      <c r="EB26" s="699"/>
      <c r="EC26" s="700"/>
    </row>
    <row r="27" spans="2:133" ht="11.25" customHeight="1" x14ac:dyDescent="0.2">
      <c r="B27" s="662" t="s">
        <v>
300</v>
      </c>
      <c r="C27" s="663"/>
      <c r="D27" s="663"/>
      <c r="E27" s="663"/>
      <c r="F27" s="663"/>
      <c r="G27" s="663"/>
      <c r="H27" s="663"/>
      <c r="I27" s="663"/>
      <c r="J27" s="663"/>
      <c r="K27" s="663"/>
      <c r="L27" s="663"/>
      <c r="M27" s="663"/>
      <c r="N27" s="663"/>
      <c r="O27" s="663"/>
      <c r="P27" s="663"/>
      <c r="Q27" s="664"/>
      <c r="R27" s="665">
        <v>
65891486</v>
      </c>
      <c r="S27" s="666"/>
      <c r="T27" s="666"/>
      <c r="U27" s="666"/>
      <c r="V27" s="666"/>
      <c r="W27" s="666"/>
      <c r="X27" s="666"/>
      <c r="Y27" s="667"/>
      <c r="Z27" s="668">
        <v>
38.1</v>
      </c>
      <c r="AA27" s="668"/>
      <c r="AB27" s="668"/>
      <c r="AC27" s="668"/>
      <c r="AD27" s="669">
        <v>
65891486</v>
      </c>
      <c r="AE27" s="669"/>
      <c r="AF27" s="669"/>
      <c r="AG27" s="669"/>
      <c r="AH27" s="669"/>
      <c r="AI27" s="669"/>
      <c r="AJ27" s="669"/>
      <c r="AK27" s="669"/>
      <c r="AL27" s="670">
        <v>
67.400000000000006</v>
      </c>
      <c r="AM27" s="671"/>
      <c r="AN27" s="671"/>
      <c r="AO27" s="672"/>
      <c r="AP27" s="662" t="s">
        <v>
301</v>
      </c>
      <c r="AQ27" s="663"/>
      <c r="AR27" s="663"/>
      <c r="AS27" s="663"/>
      <c r="AT27" s="663"/>
      <c r="AU27" s="663"/>
      <c r="AV27" s="663"/>
      <c r="AW27" s="663"/>
      <c r="AX27" s="663"/>
      <c r="AY27" s="663"/>
      <c r="AZ27" s="663"/>
      <c r="BA27" s="663"/>
      <c r="BB27" s="663"/>
      <c r="BC27" s="663"/>
      <c r="BD27" s="663"/>
      <c r="BE27" s="663"/>
      <c r="BF27" s="664"/>
      <c r="BG27" s="665">
        <v>
50506471</v>
      </c>
      <c r="BH27" s="666"/>
      <c r="BI27" s="666"/>
      <c r="BJ27" s="666"/>
      <c r="BK27" s="666"/>
      <c r="BL27" s="666"/>
      <c r="BM27" s="666"/>
      <c r="BN27" s="667"/>
      <c r="BO27" s="668">
        <v>
100</v>
      </c>
      <c r="BP27" s="668"/>
      <c r="BQ27" s="668"/>
      <c r="BR27" s="668"/>
      <c r="BS27" s="669" t="s">
        <v>
130</v>
      </c>
      <c r="BT27" s="669"/>
      <c r="BU27" s="669"/>
      <c r="BV27" s="669"/>
      <c r="BW27" s="669"/>
      <c r="BX27" s="669"/>
      <c r="BY27" s="669"/>
      <c r="BZ27" s="669"/>
      <c r="CA27" s="669"/>
      <c r="CB27" s="673"/>
      <c r="CD27" s="680" t="s">
        <v>
302</v>
      </c>
      <c r="CE27" s="681"/>
      <c r="CF27" s="681"/>
      <c r="CG27" s="681"/>
      <c r="CH27" s="681"/>
      <c r="CI27" s="681"/>
      <c r="CJ27" s="681"/>
      <c r="CK27" s="681"/>
      <c r="CL27" s="681"/>
      <c r="CM27" s="681"/>
      <c r="CN27" s="681"/>
      <c r="CO27" s="681"/>
      <c r="CP27" s="681"/>
      <c r="CQ27" s="682"/>
      <c r="CR27" s="665">
        <v>
59742279</v>
      </c>
      <c r="CS27" s="704"/>
      <c r="CT27" s="704"/>
      <c r="CU27" s="704"/>
      <c r="CV27" s="704"/>
      <c r="CW27" s="704"/>
      <c r="CX27" s="704"/>
      <c r="CY27" s="705"/>
      <c r="CZ27" s="670">
        <v>
35.799999999999997</v>
      </c>
      <c r="DA27" s="699"/>
      <c r="DB27" s="699"/>
      <c r="DC27" s="706"/>
      <c r="DD27" s="674">
        <v>
18128386</v>
      </c>
      <c r="DE27" s="704"/>
      <c r="DF27" s="704"/>
      <c r="DG27" s="704"/>
      <c r="DH27" s="704"/>
      <c r="DI27" s="704"/>
      <c r="DJ27" s="704"/>
      <c r="DK27" s="705"/>
      <c r="DL27" s="674">
        <v>
17505036</v>
      </c>
      <c r="DM27" s="704"/>
      <c r="DN27" s="704"/>
      <c r="DO27" s="704"/>
      <c r="DP27" s="704"/>
      <c r="DQ27" s="704"/>
      <c r="DR27" s="704"/>
      <c r="DS27" s="704"/>
      <c r="DT27" s="704"/>
      <c r="DU27" s="704"/>
      <c r="DV27" s="705"/>
      <c r="DW27" s="670">
        <v>
17.899999999999999</v>
      </c>
      <c r="DX27" s="699"/>
      <c r="DY27" s="699"/>
      <c r="DZ27" s="699"/>
      <c r="EA27" s="699"/>
      <c r="EB27" s="699"/>
      <c r="EC27" s="700"/>
    </row>
    <row r="28" spans="2:133" ht="11.25" customHeight="1" x14ac:dyDescent="0.2">
      <c r="B28" s="662" t="s">
        <v>
303</v>
      </c>
      <c r="C28" s="663"/>
      <c r="D28" s="663"/>
      <c r="E28" s="663"/>
      <c r="F28" s="663"/>
      <c r="G28" s="663"/>
      <c r="H28" s="663"/>
      <c r="I28" s="663"/>
      <c r="J28" s="663"/>
      <c r="K28" s="663"/>
      <c r="L28" s="663"/>
      <c r="M28" s="663"/>
      <c r="N28" s="663"/>
      <c r="O28" s="663"/>
      <c r="P28" s="663"/>
      <c r="Q28" s="664"/>
      <c r="R28" s="665">
        <v>
34162</v>
      </c>
      <c r="S28" s="666"/>
      <c r="T28" s="666"/>
      <c r="U28" s="666"/>
      <c r="V28" s="666"/>
      <c r="W28" s="666"/>
      <c r="X28" s="666"/>
      <c r="Y28" s="667"/>
      <c r="Z28" s="668">
        <v>
0</v>
      </c>
      <c r="AA28" s="668"/>
      <c r="AB28" s="668"/>
      <c r="AC28" s="668"/>
      <c r="AD28" s="669">
        <v>
34162</v>
      </c>
      <c r="AE28" s="669"/>
      <c r="AF28" s="669"/>
      <c r="AG28" s="669"/>
      <c r="AH28" s="669"/>
      <c r="AI28" s="669"/>
      <c r="AJ28" s="669"/>
      <c r="AK28" s="669"/>
      <c r="AL28" s="670">
        <v>
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
304</v>
      </c>
      <c r="CE28" s="681"/>
      <c r="CF28" s="681"/>
      <c r="CG28" s="681"/>
      <c r="CH28" s="681"/>
      <c r="CI28" s="681"/>
      <c r="CJ28" s="681"/>
      <c r="CK28" s="681"/>
      <c r="CL28" s="681"/>
      <c r="CM28" s="681"/>
      <c r="CN28" s="681"/>
      <c r="CO28" s="681"/>
      <c r="CP28" s="681"/>
      <c r="CQ28" s="682"/>
      <c r="CR28" s="665">
        <v>
2663304</v>
      </c>
      <c r="CS28" s="666"/>
      <c r="CT28" s="666"/>
      <c r="CU28" s="666"/>
      <c r="CV28" s="666"/>
      <c r="CW28" s="666"/>
      <c r="CX28" s="666"/>
      <c r="CY28" s="667"/>
      <c r="CZ28" s="670">
        <v>
1.6</v>
      </c>
      <c r="DA28" s="699"/>
      <c r="DB28" s="699"/>
      <c r="DC28" s="706"/>
      <c r="DD28" s="674">
        <v>
2663304</v>
      </c>
      <c r="DE28" s="666"/>
      <c r="DF28" s="666"/>
      <c r="DG28" s="666"/>
      <c r="DH28" s="666"/>
      <c r="DI28" s="666"/>
      <c r="DJ28" s="666"/>
      <c r="DK28" s="667"/>
      <c r="DL28" s="674">
        <v>
2663304</v>
      </c>
      <c r="DM28" s="666"/>
      <c r="DN28" s="666"/>
      <c r="DO28" s="666"/>
      <c r="DP28" s="666"/>
      <c r="DQ28" s="666"/>
      <c r="DR28" s="666"/>
      <c r="DS28" s="666"/>
      <c r="DT28" s="666"/>
      <c r="DU28" s="666"/>
      <c r="DV28" s="667"/>
      <c r="DW28" s="670">
        <v>
2.7</v>
      </c>
      <c r="DX28" s="699"/>
      <c r="DY28" s="699"/>
      <c r="DZ28" s="699"/>
      <c r="EA28" s="699"/>
      <c r="EB28" s="699"/>
      <c r="EC28" s="700"/>
    </row>
    <row r="29" spans="2:133" ht="11.25" customHeight="1" x14ac:dyDescent="0.2">
      <c r="B29" s="662" t="s">
        <v>
305</v>
      </c>
      <c r="C29" s="663"/>
      <c r="D29" s="663"/>
      <c r="E29" s="663"/>
      <c r="F29" s="663"/>
      <c r="G29" s="663"/>
      <c r="H29" s="663"/>
      <c r="I29" s="663"/>
      <c r="J29" s="663"/>
      <c r="K29" s="663"/>
      <c r="L29" s="663"/>
      <c r="M29" s="663"/>
      <c r="N29" s="663"/>
      <c r="O29" s="663"/>
      <c r="P29" s="663"/>
      <c r="Q29" s="664"/>
      <c r="R29" s="665">
        <v>
1677200</v>
      </c>
      <c r="S29" s="666"/>
      <c r="T29" s="666"/>
      <c r="U29" s="666"/>
      <c r="V29" s="666"/>
      <c r="W29" s="666"/>
      <c r="X29" s="666"/>
      <c r="Y29" s="667"/>
      <c r="Z29" s="668">
        <v>
1</v>
      </c>
      <c r="AA29" s="668"/>
      <c r="AB29" s="668"/>
      <c r="AC29" s="668"/>
      <c r="AD29" s="669" t="s">
        <v>
130</v>
      </c>
      <c r="AE29" s="669"/>
      <c r="AF29" s="669"/>
      <c r="AG29" s="669"/>
      <c r="AH29" s="669"/>
      <c r="AI29" s="669"/>
      <c r="AJ29" s="669"/>
      <c r="AK29" s="669"/>
      <c r="AL29" s="670" t="s">
        <v>
130</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
306</v>
      </c>
      <c r="CE29" s="709"/>
      <c r="CF29" s="680" t="s">
        <v>
69</v>
      </c>
      <c r="CG29" s="681"/>
      <c r="CH29" s="681"/>
      <c r="CI29" s="681"/>
      <c r="CJ29" s="681"/>
      <c r="CK29" s="681"/>
      <c r="CL29" s="681"/>
      <c r="CM29" s="681"/>
      <c r="CN29" s="681"/>
      <c r="CO29" s="681"/>
      <c r="CP29" s="681"/>
      <c r="CQ29" s="682"/>
      <c r="CR29" s="665">
        <v>
2663304</v>
      </c>
      <c r="CS29" s="704"/>
      <c r="CT29" s="704"/>
      <c r="CU29" s="704"/>
      <c r="CV29" s="704"/>
      <c r="CW29" s="704"/>
      <c r="CX29" s="704"/>
      <c r="CY29" s="705"/>
      <c r="CZ29" s="670">
        <v>
1.6</v>
      </c>
      <c r="DA29" s="699"/>
      <c r="DB29" s="699"/>
      <c r="DC29" s="706"/>
      <c r="DD29" s="674">
        <v>
2663304</v>
      </c>
      <c r="DE29" s="704"/>
      <c r="DF29" s="704"/>
      <c r="DG29" s="704"/>
      <c r="DH29" s="704"/>
      <c r="DI29" s="704"/>
      <c r="DJ29" s="704"/>
      <c r="DK29" s="705"/>
      <c r="DL29" s="674">
        <v>
2663304</v>
      </c>
      <c r="DM29" s="704"/>
      <c r="DN29" s="704"/>
      <c r="DO29" s="704"/>
      <c r="DP29" s="704"/>
      <c r="DQ29" s="704"/>
      <c r="DR29" s="704"/>
      <c r="DS29" s="704"/>
      <c r="DT29" s="704"/>
      <c r="DU29" s="704"/>
      <c r="DV29" s="705"/>
      <c r="DW29" s="670">
        <v>
2.7</v>
      </c>
      <c r="DX29" s="699"/>
      <c r="DY29" s="699"/>
      <c r="DZ29" s="699"/>
      <c r="EA29" s="699"/>
      <c r="EB29" s="699"/>
      <c r="EC29" s="700"/>
    </row>
    <row r="30" spans="2:133" ht="11.25" customHeight="1" x14ac:dyDescent="0.2">
      <c r="B30" s="662" t="s">
        <v>
307</v>
      </c>
      <c r="C30" s="663"/>
      <c r="D30" s="663"/>
      <c r="E30" s="663"/>
      <c r="F30" s="663"/>
      <c r="G30" s="663"/>
      <c r="H30" s="663"/>
      <c r="I30" s="663"/>
      <c r="J30" s="663"/>
      <c r="K30" s="663"/>
      <c r="L30" s="663"/>
      <c r="M30" s="663"/>
      <c r="N30" s="663"/>
      <c r="O30" s="663"/>
      <c r="P30" s="663"/>
      <c r="Q30" s="664"/>
      <c r="R30" s="665">
        <v>
3789940</v>
      </c>
      <c r="S30" s="666"/>
      <c r="T30" s="666"/>
      <c r="U30" s="666"/>
      <c r="V30" s="666"/>
      <c r="W30" s="666"/>
      <c r="X30" s="666"/>
      <c r="Y30" s="667"/>
      <c r="Z30" s="668">
        <v>
2.2000000000000002</v>
      </c>
      <c r="AA30" s="668"/>
      <c r="AB30" s="668"/>
      <c r="AC30" s="668"/>
      <c r="AD30" s="669">
        <v>
2460841</v>
      </c>
      <c r="AE30" s="669"/>
      <c r="AF30" s="669"/>
      <c r="AG30" s="669"/>
      <c r="AH30" s="669"/>
      <c r="AI30" s="669"/>
      <c r="AJ30" s="669"/>
      <c r="AK30" s="669"/>
      <c r="AL30" s="670">
        <v>
2.5</v>
      </c>
      <c r="AM30" s="671"/>
      <c r="AN30" s="671"/>
      <c r="AO30" s="672"/>
      <c r="AP30" s="644" t="s">
        <v>
224</v>
      </c>
      <c r="AQ30" s="645"/>
      <c r="AR30" s="645"/>
      <c r="AS30" s="645"/>
      <c r="AT30" s="645"/>
      <c r="AU30" s="645"/>
      <c r="AV30" s="645"/>
      <c r="AW30" s="645"/>
      <c r="AX30" s="645"/>
      <c r="AY30" s="645"/>
      <c r="AZ30" s="645"/>
      <c r="BA30" s="645"/>
      <c r="BB30" s="645"/>
      <c r="BC30" s="645"/>
      <c r="BD30" s="645"/>
      <c r="BE30" s="645"/>
      <c r="BF30" s="646"/>
      <c r="BG30" s="644" t="s">
        <v>
308</v>
      </c>
      <c r="BH30" s="718"/>
      <c r="BI30" s="718"/>
      <c r="BJ30" s="718"/>
      <c r="BK30" s="718"/>
      <c r="BL30" s="718"/>
      <c r="BM30" s="718"/>
      <c r="BN30" s="718"/>
      <c r="BO30" s="718"/>
      <c r="BP30" s="718"/>
      <c r="BQ30" s="719"/>
      <c r="BR30" s="644" t="s">
        <v>
309</v>
      </c>
      <c r="BS30" s="718"/>
      <c r="BT30" s="718"/>
      <c r="BU30" s="718"/>
      <c r="BV30" s="718"/>
      <c r="BW30" s="718"/>
      <c r="BX30" s="718"/>
      <c r="BY30" s="718"/>
      <c r="BZ30" s="718"/>
      <c r="CA30" s="718"/>
      <c r="CB30" s="719"/>
      <c r="CD30" s="710"/>
      <c r="CE30" s="711"/>
      <c r="CF30" s="680" t="s">
        <v>
310</v>
      </c>
      <c r="CG30" s="681"/>
      <c r="CH30" s="681"/>
      <c r="CI30" s="681"/>
      <c r="CJ30" s="681"/>
      <c r="CK30" s="681"/>
      <c r="CL30" s="681"/>
      <c r="CM30" s="681"/>
      <c r="CN30" s="681"/>
      <c r="CO30" s="681"/>
      <c r="CP30" s="681"/>
      <c r="CQ30" s="682"/>
      <c r="CR30" s="665">
        <v>
2542486</v>
      </c>
      <c r="CS30" s="666"/>
      <c r="CT30" s="666"/>
      <c r="CU30" s="666"/>
      <c r="CV30" s="666"/>
      <c r="CW30" s="666"/>
      <c r="CX30" s="666"/>
      <c r="CY30" s="667"/>
      <c r="CZ30" s="670">
        <v>
1.5</v>
      </c>
      <c r="DA30" s="699"/>
      <c r="DB30" s="699"/>
      <c r="DC30" s="706"/>
      <c r="DD30" s="674">
        <v>
2542486</v>
      </c>
      <c r="DE30" s="666"/>
      <c r="DF30" s="666"/>
      <c r="DG30" s="666"/>
      <c r="DH30" s="666"/>
      <c r="DI30" s="666"/>
      <c r="DJ30" s="666"/>
      <c r="DK30" s="667"/>
      <c r="DL30" s="674">
        <v>
2542486</v>
      </c>
      <c r="DM30" s="666"/>
      <c r="DN30" s="666"/>
      <c r="DO30" s="666"/>
      <c r="DP30" s="666"/>
      <c r="DQ30" s="666"/>
      <c r="DR30" s="666"/>
      <c r="DS30" s="666"/>
      <c r="DT30" s="666"/>
      <c r="DU30" s="666"/>
      <c r="DV30" s="667"/>
      <c r="DW30" s="670">
        <v>
2.6</v>
      </c>
      <c r="DX30" s="699"/>
      <c r="DY30" s="699"/>
      <c r="DZ30" s="699"/>
      <c r="EA30" s="699"/>
      <c r="EB30" s="699"/>
      <c r="EC30" s="700"/>
    </row>
    <row r="31" spans="2:133" ht="11.25" customHeight="1" x14ac:dyDescent="0.2">
      <c r="B31" s="662" t="s">
        <v>
311</v>
      </c>
      <c r="C31" s="663"/>
      <c r="D31" s="663"/>
      <c r="E31" s="663"/>
      <c r="F31" s="663"/>
      <c r="G31" s="663"/>
      <c r="H31" s="663"/>
      <c r="I31" s="663"/>
      <c r="J31" s="663"/>
      <c r="K31" s="663"/>
      <c r="L31" s="663"/>
      <c r="M31" s="663"/>
      <c r="N31" s="663"/>
      <c r="O31" s="663"/>
      <c r="P31" s="663"/>
      <c r="Q31" s="664"/>
      <c r="R31" s="665">
        <v>
860453</v>
      </c>
      <c r="S31" s="666"/>
      <c r="T31" s="666"/>
      <c r="U31" s="666"/>
      <c r="V31" s="666"/>
      <c r="W31" s="666"/>
      <c r="X31" s="666"/>
      <c r="Y31" s="667"/>
      <c r="Z31" s="668">
        <v>
0.5</v>
      </c>
      <c r="AA31" s="668"/>
      <c r="AB31" s="668"/>
      <c r="AC31" s="668"/>
      <c r="AD31" s="669" t="s">
        <v>
130</v>
      </c>
      <c r="AE31" s="669"/>
      <c r="AF31" s="669"/>
      <c r="AG31" s="669"/>
      <c r="AH31" s="669"/>
      <c r="AI31" s="669"/>
      <c r="AJ31" s="669"/>
      <c r="AK31" s="669"/>
      <c r="AL31" s="670" t="s">
        <v>
175</v>
      </c>
      <c r="AM31" s="671"/>
      <c r="AN31" s="671"/>
      <c r="AO31" s="672"/>
      <c r="AP31" s="722" t="s">
        <v>
312</v>
      </c>
      <c r="AQ31" s="723"/>
      <c r="AR31" s="723"/>
      <c r="AS31" s="723"/>
      <c r="AT31" s="728" t="s">
        <v>
313</v>
      </c>
      <c r="AU31" s="217"/>
      <c r="AV31" s="217"/>
      <c r="AW31" s="217"/>
      <c r="AX31" s="651" t="s">
        <v>
188</v>
      </c>
      <c r="AY31" s="652"/>
      <c r="AZ31" s="652"/>
      <c r="BA31" s="652"/>
      <c r="BB31" s="652"/>
      <c r="BC31" s="652"/>
      <c r="BD31" s="652"/>
      <c r="BE31" s="652"/>
      <c r="BF31" s="653"/>
      <c r="BG31" s="733">
        <v>
99</v>
      </c>
      <c r="BH31" s="720"/>
      <c r="BI31" s="720"/>
      <c r="BJ31" s="720"/>
      <c r="BK31" s="720"/>
      <c r="BL31" s="720"/>
      <c r="BM31" s="660">
        <v>
97.5</v>
      </c>
      <c r="BN31" s="720"/>
      <c r="BO31" s="720"/>
      <c r="BP31" s="720"/>
      <c r="BQ31" s="721"/>
      <c r="BR31" s="733">
        <v>
98.6</v>
      </c>
      <c r="BS31" s="720"/>
      <c r="BT31" s="720"/>
      <c r="BU31" s="720"/>
      <c r="BV31" s="720"/>
      <c r="BW31" s="720"/>
      <c r="BX31" s="660">
        <v>
96.9</v>
      </c>
      <c r="BY31" s="720"/>
      <c r="BZ31" s="720"/>
      <c r="CA31" s="720"/>
      <c r="CB31" s="721"/>
      <c r="CD31" s="710"/>
      <c r="CE31" s="711"/>
      <c r="CF31" s="680" t="s">
        <v>
314</v>
      </c>
      <c r="CG31" s="681"/>
      <c r="CH31" s="681"/>
      <c r="CI31" s="681"/>
      <c r="CJ31" s="681"/>
      <c r="CK31" s="681"/>
      <c r="CL31" s="681"/>
      <c r="CM31" s="681"/>
      <c r="CN31" s="681"/>
      <c r="CO31" s="681"/>
      <c r="CP31" s="681"/>
      <c r="CQ31" s="682"/>
      <c r="CR31" s="665">
        <v>
120818</v>
      </c>
      <c r="CS31" s="704"/>
      <c r="CT31" s="704"/>
      <c r="CU31" s="704"/>
      <c r="CV31" s="704"/>
      <c r="CW31" s="704"/>
      <c r="CX31" s="704"/>
      <c r="CY31" s="705"/>
      <c r="CZ31" s="670">
        <v>
0.1</v>
      </c>
      <c r="DA31" s="699"/>
      <c r="DB31" s="699"/>
      <c r="DC31" s="706"/>
      <c r="DD31" s="674">
        <v>
120818</v>
      </c>
      <c r="DE31" s="704"/>
      <c r="DF31" s="704"/>
      <c r="DG31" s="704"/>
      <c r="DH31" s="704"/>
      <c r="DI31" s="704"/>
      <c r="DJ31" s="704"/>
      <c r="DK31" s="705"/>
      <c r="DL31" s="674">
        <v>
120818</v>
      </c>
      <c r="DM31" s="704"/>
      <c r="DN31" s="704"/>
      <c r="DO31" s="704"/>
      <c r="DP31" s="704"/>
      <c r="DQ31" s="704"/>
      <c r="DR31" s="704"/>
      <c r="DS31" s="704"/>
      <c r="DT31" s="704"/>
      <c r="DU31" s="704"/>
      <c r="DV31" s="705"/>
      <c r="DW31" s="670">
        <v>
0.1</v>
      </c>
      <c r="DX31" s="699"/>
      <c r="DY31" s="699"/>
      <c r="DZ31" s="699"/>
      <c r="EA31" s="699"/>
      <c r="EB31" s="699"/>
      <c r="EC31" s="700"/>
    </row>
    <row r="32" spans="2:133" ht="11.25" customHeight="1" x14ac:dyDescent="0.2">
      <c r="B32" s="662" t="s">
        <v>
315</v>
      </c>
      <c r="C32" s="663"/>
      <c r="D32" s="663"/>
      <c r="E32" s="663"/>
      <c r="F32" s="663"/>
      <c r="G32" s="663"/>
      <c r="H32" s="663"/>
      <c r="I32" s="663"/>
      <c r="J32" s="663"/>
      <c r="K32" s="663"/>
      <c r="L32" s="663"/>
      <c r="M32" s="663"/>
      <c r="N32" s="663"/>
      <c r="O32" s="663"/>
      <c r="P32" s="663"/>
      <c r="Q32" s="664"/>
      <c r="R32" s="665">
        <v>
46658006</v>
      </c>
      <c r="S32" s="666"/>
      <c r="T32" s="666"/>
      <c r="U32" s="666"/>
      <c r="V32" s="666"/>
      <c r="W32" s="666"/>
      <c r="X32" s="666"/>
      <c r="Y32" s="667"/>
      <c r="Z32" s="668">
        <v>
27</v>
      </c>
      <c r="AA32" s="668"/>
      <c r="AB32" s="668"/>
      <c r="AC32" s="668"/>
      <c r="AD32" s="669" t="s">
        <v>
130</v>
      </c>
      <c r="AE32" s="669"/>
      <c r="AF32" s="669"/>
      <c r="AG32" s="669"/>
      <c r="AH32" s="669"/>
      <c r="AI32" s="669"/>
      <c r="AJ32" s="669"/>
      <c r="AK32" s="669"/>
      <c r="AL32" s="670" t="s">
        <v>
130</v>
      </c>
      <c r="AM32" s="671"/>
      <c r="AN32" s="671"/>
      <c r="AO32" s="672"/>
      <c r="AP32" s="724"/>
      <c r="AQ32" s="725"/>
      <c r="AR32" s="725"/>
      <c r="AS32" s="725"/>
      <c r="AT32" s="729"/>
      <c r="AU32" s="216" t="s">
        <v>
316</v>
      </c>
      <c r="AV32" s="216"/>
      <c r="AW32" s="216"/>
      <c r="AX32" s="662" t="s">
        <v>
317</v>
      </c>
      <c r="AY32" s="663"/>
      <c r="AZ32" s="663"/>
      <c r="BA32" s="663"/>
      <c r="BB32" s="663"/>
      <c r="BC32" s="663"/>
      <c r="BD32" s="663"/>
      <c r="BE32" s="663"/>
      <c r="BF32" s="664"/>
      <c r="BG32" s="734">
        <v>
98.9</v>
      </c>
      <c r="BH32" s="704"/>
      <c r="BI32" s="704"/>
      <c r="BJ32" s="704"/>
      <c r="BK32" s="704"/>
      <c r="BL32" s="704"/>
      <c r="BM32" s="671">
        <v>
97.2</v>
      </c>
      <c r="BN32" s="731"/>
      <c r="BO32" s="731"/>
      <c r="BP32" s="731"/>
      <c r="BQ32" s="732"/>
      <c r="BR32" s="734">
        <v>
98.5</v>
      </c>
      <c r="BS32" s="704"/>
      <c r="BT32" s="704"/>
      <c r="BU32" s="704"/>
      <c r="BV32" s="704"/>
      <c r="BW32" s="704"/>
      <c r="BX32" s="671">
        <v>
96.7</v>
      </c>
      <c r="BY32" s="731"/>
      <c r="BZ32" s="731"/>
      <c r="CA32" s="731"/>
      <c r="CB32" s="732"/>
      <c r="CD32" s="712"/>
      <c r="CE32" s="713"/>
      <c r="CF32" s="680" t="s">
        <v>
318</v>
      </c>
      <c r="CG32" s="681"/>
      <c r="CH32" s="681"/>
      <c r="CI32" s="681"/>
      <c r="CJ32" s="681"/>
      <c r="CK32" s="681"/>
      <c r="CL32" s="681"/>
      <c r="CM32" s="681"/>
      <c r="CN32" s="681"/>
      <c r="CO32" s="681"/>
      <c r="CP32" s="681"/>
      <c r="CQ32" s="682"/>
      <c r="CR32" s="665" t="s">
        <v>
236</v>
      </c>
      <c r="CS32" s="666"/>
      <c r="CT32" s="666"/>
      <c r="CU32" s="666"/>
      <c r="CV32" s="666"/>
      <c r="CW32" s="666"/>
      <c r="CX32" s="666"/>
      <c r="CY32" s="667"/>
      <c r="CZ32" s="670" t="s">
        <v>
130</v>
      </c>
      <c r="DA32" s="699"/>
      <c r="DB32" s="699"/>
      <c r="DC32" s="706"/>
      <c r="DD32" s="674" t="s">
        <v>
236</v>
      </c>
      <c r="DE32" s="666"/>
      <c r="DF32" s="666"/>
      <c r="DG32" s="666"/>
      <c r="DH32" s="666"/>
      <c r="DI32" s="666"/>
      <c r="DJ32" s="666"/>
      <c r="DK32" s="667"/>
      <c r="DL32" s="674" t="s">
        <v>
130</v>
      </c>
      <c r="DM32" s="666"/>
      <c r="DN32" s="666"/>
      <c r="DO32" s="666"/>
      <c r="DP32" s="666"/>
      <c r="DQ32" s="666"/>
      <c r="DR32" s="666"/>
      <c r="DS32" s="666"/>
      <c r="DT32" s="666"/>
      <c r="DU32" s="666"/>
      <c r="DV32" s="667"/>
      <c r="DW32" s="670" t="s">
        <v>
130</v>
      </c>
      <c r="DX32" s="699"/>
      <c r="DY32" s="699"/>
      <c r="DZ32" s="699"/>
      <c r="EA32" s="699"/>
      <c r="EB32" s="699"/>
      <c r="EC32" s="700"/>
    </row>
    <row r="33" spans="2:133" ht="11.25" customHeight="1" x14ac:dyDescent="0.2">
      <c r="B33" s="701" t="s">
        <v>
319</v>
      </c>
      <c r="C33" s="702"/>
      <c r="D33" s="702"/>
      <c r="E33" s="702"/>
      <c r="F33" s="702"/>
      <c r="G33" s="702"/>
      <c r="H33" s="702"/>
      <c r="I33" s="702"/>
      <c r="J33" s="702"/>
      <c r="K33" s="702"/>
      <c r="L33" s="702"/>
      <c r="M33" s="702"/>
      <c r="N33" s="702"/>
      <c r="O33" s="702"/>
      <c r="P33" s="702"/>
      <c r="Q33" s="703"/>
      <c r="R33" s="665">
        <v>
30789582</v>
      </c>
      <c r="S33" s="666"/>
      <c r="T33" s="666"/>
      <c r="U33" s="666"/>
      <c r="V33" s="666"/>
      <c r="W33" s="666"/>
      <c r="X33" s="666"/>
      <c r="Y33" s="667"/>
      <c r="Z33" s="668">
        <v>
17.8</v>
      </c>
      <c r="AA33" s="668"/>
      <c r="AB33" s="668"/>
      <c r="AC33" s="668"/>
      <c r="AD33" s="669">
        <v>
29312168</v>
      </c>
      <c r="AE33" s="669"/>
      <c r="AF33" s="669"/>
      <c r="AG33" s="669"/>
      <c r="AH33" s="669"/>
      <c r="AI33" s="669"/>
      <c r="AJ33" s="669"/>
      <c r="AK33" s="669"/>
      <c r="AL33" s="670">
        <v>
30</v>
      </c>
      <c r="AM33" s="671"/>
      <c r="AN33" s="671"/>
      <c r="AO33" s="672"/>
      <c r="AP33" s="726"/>
      <c r="AQ33" s="727"/>
      <c r="AR33" s="727"/>
      <c r="AS33" s="727"/>
      <c r="AT33" s="730"/>
      <c r="AU33" s="218"/>
      <c r="AV33" s="218"/>
      <c r="AW33" s="218"/>
      <c r="AX33" s="715" t="s">
        <v>
320</v>
      </c>
      <c r="AY33" s="716"/>
      <c r="AZ33" s="716"/>
      <c r="BA33" s="716"/>
      <c r="BB33" s="716"/>
      <c r="BC33" s="716"/>
      <c r="BD33" s="716"/>
      <c r="BE33" s="716"/>
      <c r="BF33" s="717"/>
      <c r="BG33" s="735" t="s">
        <v>
130</v>
      </c>
      <c r="BH33" s="736"/>
      <c r="BI33" s="736"/>
      <c r="BJ33" s="736"/>
      <c r="BK33" s="736"/>
      <c r="BL33" s="736"/>
      <c r="BM33" s="737" t="s">
        <v>
130</v>
      </c>
      <c r="BN33" s="736"/>
      <c r="BO33" s="736"/>
      <c r="BP33" s="736"/>
      <c r="BQ33" s="738"/>
      <c r="BR33" s="735" t="s">
        <v>
130</v>
      </c>
      <c r="BS33" s="736"/>
      <c r="BT33" s="736"/>
      <c r="BU33" s="736"/>
      <c r="BV33" s="736"/>
      <c r="BW33" s="736"/>
      <c r="BX33" s="737" t="s">
        <v>
236</v>
      </c>
      <c r="BY33" s="736"/>
      <c r="BZ33" s="736"/>
      <c r="CA33" s="736"/>
      <c r="CB33" s="738"/>
      <c r="CD33" s="680" t="s">
        <v>
321</v>
      </c>
      <c r="CE33" s="681"/>
      <c r="CF33" s="681"/>
      <c r="CG33" s="681"/>
      <c r="CH33" s="681"/>
      <c r="CI33" s="681"/>
      <c r="CJ33" s="681"/>
      <c r="CK33" s="681"/>
      <c r="CL33" s="681"/>
      <c r="CM33" s="681"/>
      <c r="CN33" s="681"/>
      <c r="CO33" s="681"/>
      <c r="CP33" s="681"/>
      <c r="CQ33" s="682"/>
      <c r="CR33" s="665">
        <v>
67930614</v>
      </c>
      <c r="CS33" s="704"/>
      <c r="CT33" s="704"/>
      <c r="CU33" s="704"/>
      <c r="CV33" s="704"/>
      <c r="CW33" s="704"/>
      <c r="CX33" s="704"/>
      <c r="CY33" s="705"/>
      <c r="CZ33" s="670">
        <v>
40.799999999999997</v>
      </c>
      <c r="DA33" s="699"/>
      <c r="DB33" s="699"/>
      <c r="DC33" s="706"/>
      <c r="DD33" s="674">
        <v>
50148631</v>
      </c>
      <c r="DE33" s="704"/>
      <c r="DF33" s="704"/>
      <c r="DG33" s="704"/>
      <c r="DH33" s="704"/>
      <c r="DI33" s="704"/>
      <c r="DJ33" s="704"/>
      <c r="DK33" s="705"/>
      <c r="DL33" s="674">
        <v>
34056275</v>
      </c>
      <c r="DM33" s="704"/>
      <c r="DN33" s="704"/>
      <c r="DO33" s="704"/>
      <c r="DP33" s="704"/>
      <c r="DQ33" s="704"/>
      <c r="DR33" s="704"/>
      <c r="DS33" s="704"/>
      <c r="DT33" s="704"/>
      <c r="DU33" s="704"/>
      <c r="DV33" s="705"/>
      <c r="DW33" s="670">
        <v>
34.9</v>
      </c>
      <c r="DX33" s="699"/>
      <c r="DY33" s="699"/>
      <c r="DZ33" s="699"/>
      <c r="EA33" s="699"/>
      <c r="EB33" s="699"/>
      <c r="EC33" s="700"/>
    </row>
    <row r="34" spans="2:133" ht="11.25" customHeight="1" x14ac:dyDescent="0.2">
      <c r="B34" s="662" t="s">
        <v>
322</v>
      </c>
      <c r="C34" s="663"/>
      <c r="D34" s="663"/>
      <c r="E34" s="663"/>
      <c r="F34" s="663"/>
      <c r="G34" s="663"/>
      <c r="H34" s="663"/>
      <c r="I34" s="663"/>
      <c r="J34" s="663"/>
      <c r="K34" s="663"/>
      <c r="L34" s="663"/>
      <c r="M34" s="663"/>
      <c r="N34" s="663"/>
      <c r="O34" s="663"/>
      <c r="P34" s="663"/>
      <c r="Q34" s="664"/>
      <c r="R34" s="665">
        <v>
13948371</v>
      </c>
      <c r="S34" s="666"/>
      <c r="T34" s="666"/>
      <c r="U34" s="666"/>
      <c r="V34" s="666"/>
      <c r="W34" s="666"/>
      <c r="X34" s="666"/>
      <c r="Y34" s="667"/>
      <c r="Z34" s="668">
        <v>
8.1</v>
      </c>
      <c r="AA34" s="668"/>
      <c r="AB34" s="668"/>
      <c r="AC34" s="668"/>
      <c r="AD34" s="669" t="s">
        <v>
175</v>
      </c>
      <c r="AE34" s="669"/>
      <c r="AF34" s="669"/>
      <c r="AG34" s="669"/>
      <c r="AH34" s="669"/>
      <c r="AI34" s="669"/>
      <c r="AJ34" s="669"/>
      <c r="AK34" s="669"/>
      <c r="AL34" s="670" t="s">
        <v>
236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
323</v>
      </c>
      <c r="CE34" s="681"/>
      <c r="CF34" s="681"/>
      <c r="CG34" s="681"/>
      <c r="CH34" s="681"/>
      <c r="CI34" s="681"/>
      <c r="CJ34" s="681"/>
      <c r="CK34" s="681"/>
      <c r="CL34" s="681"/>
      <c r="CM34" s="681"/>
      <c r="CN34" s="681"/>
      <c r="CO34" s="681"/>
      <c r="CP34" s="681"/>
      <c r="CQ34" s="682"/>
      <c r="CR34" s="665">
        <v>
38847984</v>
      </c>
      <c r="CS34" s="666"/>
      <c r="CT34" s="666"/>
      <c r="CU34" s="666"/>
      <c r="CV34" s="666"/>
      <c r="CW34" s="666"/>
      <c r="CX34" s="666"/>
      <c r="CY34" s="667"/>
      <c r="CZ34" s="670">
        <v>
23.3</v>
      </c>
      <c r="DA34" s="699"/>
      <c r="DB34" s="699"/>
      <c r="DC34" s="706"/>
      <c r="DD34" s="674">
        <v>
27327390</v>
      </c>
      <c r="DE34" s="666"/>
      <c r="DF34" s="666"/>
      <c r="DG34" s="666"/>
      <c r="DH34" s="666"/>
      <c r="DI34" s="666"/>
      <c r="DJ34" s="666"/>
      <c r="DK34" s="667"/>
      <c r="DL34" s="674">
        <v>
20974068</v>
      </c>
      <c r="DM34" s="666"/>
      <c r="DN34" s="666"/>
      <c r="DO34" s="666"/>
      <c r="DP34" s="666"/>
      <c r="DQ34" s="666"/>
      <c r="DR34" s="666"/>
      <c r="DS34" s="666"/>
      <c r="DT34" s="666"/>
      <c r="DU34" s="666"/>
      <c r="DV34" s="667"/>
      <c r="DW34" s="670">
        <v>
21.5</v>
      </c>
      <c r="DX34" s="699"/>
      <c r="DY34" s="699"/>
      <c r="DZ34" s="699"/>
      <c r="EA34" s="699"/>
      <c r="EB34" s="699"/>
      <c r="EC34" s="700"/>
    </row>
    <row r="35" spans="2:133" ht="11.25" customHeight="1" x14ac:dyDescent="0.2">
      <c r="B35" s="662" t="s">
        <v>
324</v>
      </c>
      <c r="C35" s="663"/>
      <c r="D35" s="663"/>
      <c r="E35" s="663"/>
      <c r="F35" s="663"/>
      <c r="G35" s="663"/>
      <c r="H35" s="663"/>
      <c r="I35" s="663"/>
      <c r="J35" s="663"/>
      <c r="K35" s="663"/>
      <c r="L35" s="663"/>
      <c r="M35" s="663"/>
      <c r="N35" s="663"/>
      <c r="O35" s="663"/>
      <c r="P35" s="663"/>
      <c r="Q35" s="664"/>
      <c r="R35" s="665">
        <v>
1580886</v>
      </c>
      <c r="S35" s="666"/>
      <c r="T35" s="666"/>
      <c r="U35" s="666"/>
      <c r="V35" s="666"/>
      <c r="W35" s="666"/>
      <c r="X35" s="666"/>
      <c r="Y35" s="667"/>
      <c r="Z35" s="668">
        <v>
0.9</v>
      </c>
      <c r="AA35" s="668"/>
      <c r="AB35" s="668"/>
      <c r="AC35" s="668"/>
      <c r="AD35" s="669">
        <v>
7990</v>
      </c>
      <c r="AE35" s="669"/>
      <c r="AF35" s="669"/>
      <c r="AG35" s="669"/>
      <c r="AH35" s="669"/>
      <c r="AI35" s="669"/>
      <c r="AJ35" s="669"/>
      <c r="AK35" s="669"/>
      <c r="AL35" s="670">
        <v>
0</v>
      </c>
      <c r="AM35" s="671"/>
      <c r="AN35" s="671"/>
      <c r="AO35" s="672"/>
      <c r="AP35" s="221"/>
      <c r="AQ35" s="644" t="s">
        <v>
325</v>
      </c>
      <c r="AR35" s="645"/>
      <c r="AS35" s="645"/>
      <c r="AT35" s="645"/>
      <c r="AU35" s="645"/>
      <c r="AV35" s="645"/>
      <c r="AW35" s="645"/>
      <c r="AX35" s="645"/>
      <c r="AY35" s="645"/>
      <c r="AZ35" s="645"/>
      <c r="BA35" s="645"/>
      <c r="BB35" s="645"/>
      <c r="BC35" s="645"/>
      <c r="BD35" s="645"/>
      <c r="BE35" s="645"/>
      <c r="BF35" s="646"/>
      <c r="BG35" s="644" t="s">
        <v>
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
327</v>
      </c>
      <c r="CE35" s="681"/>
      <c r="CF35" s="681"/>
      <c r="CG35" s="681"/>
      <c r="CH35" s="681"/>
      <c r="CI35" s="681"/>
      <c r="CJ35" s="681"/>
      <c r="CK35" s="681"/>
      <c r="CL35" s="681"/>
      <c r="CM35" s="681"/>
      <c r="CN35" s="681"/>
      <c r="CO35" s="681"/>
      <c r="CP35" s="681"/>
      <c r="CQ35" s="682"/>
      <c r="CR35" s="665">
        <v>
1381329</v>
      </c>
      <c r="CS35" s="704"/>
      <c r="CT35" s="704"/>
      <c r="CU35" s="704"/>
      <c r="CV35" s="704"/>
      <c r="CW35" s="704"/>
      <c r="CX35" s="704"/>
      <c r="CY35" s="705"/>
      <c r="CZ35" s="670">
        <v>
0.8</v>
      </c>
      <c r="DA35" s="699"/>
      <c r="DB35" s="699"/>
      <c r="DC35" s="706"/>
      <c r="DD35" s="674">
        <v>
1305564</v>
      </c>
      <c r="DE35" s="704"/>
      <c r="DF35" s="704"/>
      <c r="DG35" s="704"/>
      <c r="DH35" s="704"/>
      <c r="DI35" s="704"/>
      <c r="DJ35" s="704"/>
      <c r="DK35" s="705"/>
      <c r="DL35" s="674">
        <v>
1305564</v>
      </c>
      <c r="DM35" s="704"/>
      <c r="DN35" s="704"/>
      <c r="DO35" s="704"/>
      <c r="DP35" s="704"/>
      <c r="DQ35" s="704"/>
      <c r="DR35" s="704"/>
      <c r="DS35" s="704"/>
      <c r="DT35" s="704"/>
      <c r="DU35" s="704"/>
      <c r="DV35" s="705"/>
      <c r="DW35" s="670">
        <v>
1.3</v>
      </c>
      <c r="DX35" s="699"/>
      <c r="DY35" s="699"/>
      <c r="DZ35" s="699"/>
      <c r="EA35" s="699"/>
      <c r="EB35" s="699"/>
      <c r="EC35" s="700"/>
    </row>
    <row r="36" spans="2:133" ht="11.25" customHeight="1" x14ac:dyDescent="0.2">
      <c r="B36" s="662" t="s">
        <v>
328</v>
      </c>
      <c r="C36" s="663"/>
      <c r="D36" s="663"/>
      <c r="E36" s="663"/>
      <c r="F36" s="663"/>
      <c r="G36" s="663"/>
      <c r="H36" s="663"/>
      <c r="I36" s="663"/>
      <c r="J36" s="663"/>
      <c r="K36" s="663"/>
      <c r="L36" s="663"/>
      <c r="M36" s="663"/>
      <c r="N36" s="663"/>
      <c r="O36" s="663"/>
      <c r="P36" s="663"/>
      <c r="Q36" s="664"/>
      <c r="R36" s="665">
        <v>
229995</v>
      </c>
      <c r="S36" s="666"/>
      <c r="T36" s="666"/>
      <c r="U36" s="666"/>
      <c r="V36" s="666"/>
      <c r="W36" s="666"/>
      <c r="X36" s="666"/>
      <c r="Y36" s="667"/>
      <c r="Z36" s="668">
        <v>
0.1</v>
      </c>
      <c r="AA36" s="668"/>
      <c r="AB36" s="668"/>
      <c r="AC36" s="668"/>
      <c r="AD36" s="669" t="s">
        <v>
175</v>
      </c>
      <c r="AE36" s="669"/>
      <c r="AF36" s="669"/>
      <c r="AG36" s="669"/>
      <c r="AH36" s="669"/>
      <c r="AI36" s="669"/>
      <c r="AJ36" s="669"/>
      <c r="AK36" s="669"/>
      <c r="AL36" s="670" t="s">
        <v>
175</v>
      </c>
      <c r="AM36" s="671"/>
      <c r="AN36" s="671"/>
      <c r="AO36" s="672"/>
      <c r="AP36" s="221"/>
      <c r="AQ36" s="739" t="s">
        <v>
329</v>
      </c>
      <c r="AR36" s="740"/>
      <c r="AS36" s="740"/>
      <c r="AT36" s="740"/>
      <c r="AU36" s="740"/>
      <c r="AV36" s="740"/>
      <c r="AW36" s="740"/>
      <c r="AX36" s="740"/>
      <c r="AY36" s="741"/>
      <c r="AZ36" s="654">
        <v>
10582499</v>
      </c>
      <c r="BA36" s="655"/>
      <c r="BB36" s="655"/>
      <c r="BC36" s="655"/>
      <c r="BD36" s="655"/>
      <c r="BE36" s="655"/>
      <c r="BF36" s="742"/>
      <c r="BG36" s="676" t="s">
        <v>
330</v>
      </c>
      <c r="BH36" s="677"/>
      <c r="BI36" s="677"/>
      <c r="BJ36" s="677"/>
      <c r="BK36" s="677"/>
      <c r="BL36" s="677"/>
      <c r="BM36" s="677"/>
      <c r="BN36" s="677"/>
      <c r="BO36" s="677"/>
      <c r="BP36" s="677"/>
      <c r="BQ36" s="677"/>
      <c r="BR36" s="677"/>
      <c r="BS36" s="677"/>
      <c r="BT36" s="677"/>
      <c r="BU36" s="678"/>
      <c r="BV36" s="654">
        <v>
409458</v>
      </c>
      <c r="BW36" s="655"/>
      <c r="BX36" s="655"/>
      <c r="BY36" s="655"/>
      <c r="BZ36" s="655"/>
      <c r="CA36" s="655"/>
      <c r="CB36" s="742"/>
      <c r="CD36" s="680" t="s">
        <v>
331</v>
      </c>
      <c r="CE36" s="681"/>
      <c r="CF36" s="681"/>
      <c r="CG36" s="681"/>
      <c r="CH36" s="681"/>
      <c r="CI36" s="681"/>
      <c r="CJ36" s="681"/>
      <c r="CK36" s="681"/>
      <c r="CL36" s="681"/>
      <c r="CM36" s="681"/>
      <c r="CN36" s="681"/>
      <c r="CO36" s="681"/>
      <c r="CP36" s="681"/>
      <c r="CQ36" s="682"/>
      <c r="CR36" s="665">
        <v>
11490526</v>
      </c>
      <c r="CS36" s="666"/>
      <c r="CT36" s="666"/>
      <c r="CU36" s="666"/>
      <c r="CV36" s="666"/>
      <c r="CW36" s="666"/>
      <c r="CX36" s="666"/>
      <c r="CY36" s="667"/>
      <c r="CZ36" s="670">
        <v>
6.9</v>
      </c>
      <c r="DA36" s="699"/>
      <c r="DB36" s="699"/>
      <c r="DC36" s="706"/>
      <c r="DD36" s="674">
        <v>
8720690</v>
      </c>
      <c r="DE36" s="666"/>
      <c r="DF36" s="666"/>
      <c r="DG36" s="666"/>
      <c r="DH36" s="666"/>
      <c r="DI36" s="666"/>
      <c r="DJ36" s="666"/>
      <c r="DK36" s="667"/>
      <c r="DL36" s="674">
        <v>
4048191</v>
      </c>
      <c r="DM36" s="666"/>
      <c r="DN36" s="666"/>
      <c r="DO36" s="666"/>
      <c r="DP36" s="666"/>
      <c r="DQ36" s="666"/>
      <c r="DR36" s="666"/>
      <c r="DS36" s="666"/>
      <c r="DT36" s="666"/>
      <c r="DU36" s="666"/>
      <c r="DV36" s="667"/>
      <c r="DW36" s="670">
        <v>
4.0999999999999996</v>
      </c>
      <c r="DX36" s="699"/>
      <c r="DY36" s="699"/>
      <c r="DZ36" s="699"/>
      <c r="EA36" s="699"/>
      <c r="EB36" s="699"/>
      <c r="EC36" s="700"/>
    </row>
    <row r="37" spans="2:133" ht="11.25" customHeight="1" x14ac:dyDescent="0.2">
      <c r="B37" s="662" t="s">
        <v>
332</v>
      </c>
      <c r="C37" s="663"/>
      <c r="D37" s="663"/>
      <c r="E37" s="663"/>
      <c r="F37" s="663"/>
      <c r="G37" s="663"/>
      <c r="H37" s="663"/>
      <c r="I37" s="663"/>
      <c r="J37" s="663"/>
      <c r="K37" s="663"/>
      <c r="L37" s="663"/>
      <c r="M37" s="663"/>
      <c r="N37" s="663"/>
      <c r="O37" s="663"/>
      <c r="P37" s="663"/>
      <c r="Q37" s="664"/>
      <c r="R37" s="665">
        <v>
117756</v>
      </c>
      <c r="S37" s="666"/>
      <c r="T37" s="666"/>
      <c r="U37" s="666"/>
      <c r="V37" s="666"/>
      <c r="W37" s="666"/>
      <c r="X37" s="666"/>
      <c r="Y37" s="667"/>
      <c r="Z37" s="668">
        <v>
0.1</v>
      </c>
      <c r="AA37" s="668"/>
      <c r="AB37" s="668"/>
      <c r="AC37" s="668"/>
      <c r="AD37" s="669" t="s">
        <v>
130</v>
      </c>
      <c r="AE37" s="669"/>
      <c r="AF37" s="669"/>
      <c r="AG37" s="669"/>
      <c r="AH37" s="669"/>
      <c r="AI37" s="669"/>
      <c r="AJ37" s="669"/>
      <c r="AK37" s="669"/>
      <c r="AL37" s="670" t="s">
        <v>
130</v>
      </c>
      <c r="AM37" s="671"/>
      <c r="AN37" s="671"/>
      <c r="AO37" s="672"/>
      <c r="AQ37" s="743" t="s">
        <v>
333</v>
      </c>
      <c r="AR37" s="744"/>
      <c r="AS37" s="744"/>
      <c r="AT37" s="744"/>
      <c r="AU37" s="744"/>
      <c r="AV37" s="744"/>
      <c r="AW37" s="744"/>
      <c r="AX37" s="744"/>
      <c r="AY37" s="745"/>
      <c r="AZ37" s="665" t="s">
        <v>
175</v>
      </c>
      <c r="BA37" s="666"/>
      <c r="BB37" s="666"/>
      <c r="BC37" s="666"/>
      <c r="BD37" s="704"/>
      <c r="BE37" s="704"/>
      <c r="BF37" s="732"/>
      <c r="BG37" s="680" t="s">
        <v>
334</v>
      </c>
      <c r="BH37" s="681"/>
      <c r="BI37" s="681"/>
      <c r="BJ37" s="681"/>
      <c r="BK37" s="681"/>
      <c r="BL37" s="681"/>
      <c r="BM37" s="681"/>
      <c r="BN37" s="681"/>
      <c r="BO37" s="681"/>
      <c r="BP37" s="681"/>
      <c r="BQ37" s="681"/>
      <c r="BR37" s="681"/>
      <c r="BS37" s="681"/>
      <c r="BT37" s="681"/>
      <c r="BU37" s="682"/>
      <c r="BV37" s="665">
        <v>
409458</v>
      </c>
      <c r="BW37" s="666"/>
      <c r="BX37" s="666"/>
      <c r="BY37" s="666"/>
      <c r="BZ37" s="666"/>
      <c r="CA37" s="666"/>
      <c r="CB37" s="675"/>
      <c r="CD37" s="680" t="s">
        <v>
335</v>
      </c>
      <c r="CE37" s="681"/>
      <c r="CF37" s="681"/>
      <c r="CG37" s="681"/>
      <c r="CH37" s="681"/>
      <c r="CI37" s="681"/>
      <c r="CJ37" s="681"/>
      <c r="CK37" s="681"/>
      <c r="CL37" s="681"/>
      <c r="CM37" s="681"/>
      <c r="CN37" s="681"/>
      <c r="CO37" s="681"/>
      <c r="CP37" s="681"/>
      <c r="CQ37" s="682"/>
      <c r="CR37" s="665">
        <v>
2066094</v>
      </c>
      <c r="CS37" s="704"/>
      <c r="CT37" s="704"/>
      <c r="CU37" s="704"/>
      <c r="CV37" s="704"/>
      <c r="CW37" s="704"/>
      <c r="CX37" s="704"/>
      <c r="CY37" s="705"/>
      <c r="CZ37" s="670">
        <v>
1.2</v>
      </c>
      <c r="DA37" s="699"/>
      <c r="DB37" s="699"/>
      <c r="DC37" s="706"/>
      <c r="DD37" s="674">
        <v>
2066094</v>
      </c>
      <c r="DE37" s="704"/>
      <c r="DF37" s="704"/>
      <c r="DG37" s="704"/>
      <c r="DH37" s="704"/>
      <c r="DI37" s="704"/>
      <c r="DJ37" s="704"/>
      <c r="DK37" s="705"/>
      <c r="DL37" s="674">
        <v>
1502614</v>
      </c>
      <c r="DM37" s="704"/>
      <c r="DN37" s="704"/>
      <c r="DO37" s="704"/>
      <c r="DP37" s="704"/>
      <c r="DQ37" s="704"/>
      <c r="DR37" s="704"/>
      <c r="DS37" s="704"/>
      <c r="DT37" s="704"/>
      <c r="DU37" s="704"/>
      <c r="DV37" s="705"/>
      <c r="DW37" s="670">
        <v>
1.5</v>
      </c>
      <c r="DX37" s="699"/>
      <c r="DY37" s="699"/>
      <c r="DZ37" s="699"/>
      <c r="EA37" s="699"/>
      <c r="EB37" s="699"/>
      <c r="EC37" s="700"/>
    </row>
    <row r="38" spans="2:133" ht="11.25" customHeight="1" x14ac:dyDescent="0.2">
      <c r="B38" s="662" t="s">
        <v>
336</v>
      </c>
      <c r="C38" s="663"/>
      <c r="D38" s="663"/>
      <c r="E38" s="663"/>
      <c r="F38" s="663"/>
      <c r="G38" s="663"/>
      <c r="H38" s="663"/>
      <c r="I38" s="663"/>
      <c r="J38" s="663"/>
      <c r="K38" s="663"/>
      <c r="L38" s="663"/>
      <c r="M38" s="663"/>
      <c r="N38" s="663"/>
      <c r="O38" s="663"/>
      <c r="P38" s="663"/>
      <c r="Q38" s="664"/>
      <c r="R38" s="665">
        <v>
3520481</v>
      </c>
      <c r="S38" s="666"/>
      <c r="T38" s="666"/>
      <c r="U38" s="666"/>
      <c r="V38" s="666"/>
      <c r="W38" s="666"/>
      <c r="X38" s="666"/>
      <c r="Y38" s="667"/>
      <c r="Z38" s="668">
        <v>
2</v>
      </c>
      <c r="AA38" s="668"/>
      <c r="AB38" s="668"/>
      <c r="AC38" s="668"/>
      <c r="AD38" s="669" t="s">
        <v>
130</v>
      </c>
      <c r="AE38" s="669"/>
      <c r="AF38" s="669"/>
      <c r="AG38" s="669"/>
      <c r="AH38" s="669"/>
      <c r="AI38" s="669"/>
      <c r="AJ38" s="669"/>
      <c r="AK38" s="669"/>
      <c r="AL38" s="670" t="s">
        <v>
175</v>
      </c>
      <c r="AM38" s="671"/>
      <c r="AN38" s="671"/>
      <c r="AO38" s="672"/>
      <c r="AQ38" s="743" t="s">
        <v>
337</v>
      </c>
      <c r="AR38" s="744"/>
      <c r="AS38" s="744"/>
      <c r="AT38" s="744"/>
      <c r="AU38" s="744"/>
      <c r="AV38" s="744"/>
      <c r="AW38" s="744"/>
      <c r="AX38" s="744"/>
      <c r="AY38" s="745"/>
      <c r="AZ38" s="665" t="s">
        <v>
130</v>
      </c>
      <c r="BA38" s="666"/>
      <c r="BB38" s="666"/>
      <c r="BC38" s="666"/>
      <c r="BD38" s="704"/>
      <c r="BE38" s="704"/>
      <c r="BF38" s="732"/>
      <c r="BG38" s="680" t="s">
        <v>
338</v>
      </c>
      <c r="BH38" s="681"/>
      <c r="BI38" s="681"/>
      <c r="BJ38" s="681"/>
      <c r="BK38" s="681"/>
      <c r="BL38" s="681"/>
      <c r="BM38" s="681"/>
      <c r="BN38" s="681"/>
      <c r="BO38" s="681"/>
      <c r="BP38" s="681"/>
      <c r="BQ38" s="681"/>
      <c r="BR38" s="681"/>
      <c r="BS38" s="681"/>
      <c r="BT38" s="681"/>
      <c r="BU38" s="682"/>
      <c r="BV38" s="665">
        <v>
67509</v>
      </c>
      <c r="BW38" s="666"/>
      <c r="BX38" s="666"/>
      <c r="BY38" s="666"/>
      <c r="BZ38" s="666"/>
      <c r="CA38" s="666"/>
      <c r="CB38" s="675"/>
      <c r="CD38" s="680" t="s">
        <v>
339</v>
      </c>
      <c r="CE38" s="681"/>
      <c r="CF38" s="681"/>
      <c r="CG38" s="681"/>
      <c r="CH38" s="681"/>
      <c r="CI38" s="681"/>
      <c r="CJ38" s="681"/>
      <c r="CK38" s="681"/>
      <c r="CL38" s="681"/>
      <c r="CM38" s="681"/>
      <c r="CN38" s="681"/>
      <c r="CO38" s="681"/>
      <c r="CP38" s="681"/>
      <c r="CQ38" s="682"/>
      <c r="CR38" s="665">
        <v>
10582499</v>
      </c>
      <c r="CS38" s="666"/>
      <c r="CT38" s="666"/>
      <c r="CU38" s="666"/>
      <c r="CV38" s="666"/>
      <c r="CW38" s="666"/>
      <c r="CX38" s="666"/>
      <c r="CY38" s="667"/>
      <c r="CZ38" s="670">
        <v>
6.3</v>
      </c>
      <c r="DA38" s="699"/>
      <c r="DB38" s="699"/>
      <c r="DC38" s="706"/>
      <c r="DD38" s="674">
        <v>
8371006</v>
      </c>
      <c r="DE38" s="666"/>
      <c r="DF38" s="666"/>
      <c r="DG38" s="666"/>
      <c r="DH38" s="666"/>
      <c r="DI38" s="666"/>
      <c r="DJ38" s="666"/>
      <c r="DK38" s="667"/>
      <c r="DL38" s="674">
        <v>
7728452</v>
      </c>
      <c r="DM38" s="666"/>
      <c r="DN38" s="666"/>
      <c r="DO38" s="666"/>
      <c r="DP38" s="666"/>
      <c r="DQ38" s="666"/>
      <c r="DR38" s="666"/>
      <c r="DS38" s="666"/>
      <c r="DT38" s="666"/>
      <c r="DU38" s="666"/>
      <c r="DV38" s="667"/>
      <c r="DW38" s="670">
        <v>
7.9</v>
      </c>
      <c r="DX38" s="699"/>
      <c r="DY38" s="699"/>
      <c r="DZ38" s="699"/>
      <c r="EA38" s="699"/>
      <c r="EB38" s="699"/>
      <c r="EC38" s="700"/>
    </row>
    <row r="39" spans="2:133" ht="11.25" customHeight="1" x14ac:dyDescent="0.2">
      <c r="B39" s="662" t="s">
        <v>
340</v>
      </c>
      <c r="C39" s="663"/>
      <c r="D39" s="663"/>
      <c r="E39" s="663"/>
      <c r="F39" s="663"/>
      <c r="G39" s="663"/>
      <c r="H39" s="663"/>
      <c r="I39" s="663"/>
      <c r="J39" s="663"/>
      <c r="K39" s="663"/>
      <c r="L39" s="663"/>
      <c r="M39" s="663"/>
      <c r="N39" s="663"/>
      <c r="O39" s="663"/>
      <c r="P39" s="663"/>
      <c r="Q39" s="664"/>
      <c r="R39" s="665">
        <v>
3178654</v>
      </c>
      <c r="S39" s="666"/>
      <c r="T39" s="666"/>
      <c r="U39" s="666"/>
      <c r="V39" s="666"/>
      <c r="W39" s="666"/>
      <c r="X39" s="666"/>
      <c r="Y39" s="667"/>
      <c r="Z39" s="668">
        <v>
1.8</v>
      </c>
      <c r="AA39" s="668"/>
      <c r="AB39" s="668"/>
      <c r="AC39" s="668"/>
      <c r="AD39" s="669">
        <v>
51</v>
      </c>
      <c r="AE39" s="669"/>
      <c r="AF39" s="669"/>
      <c r="AG39" s="669"/>
      <c r="AH39" s="669"/>
      <c r="AI39" s="669"/>
      <c r="AJ39" s="669"/>
      <c r="AK39" s="669"/>
      <c r="AL39" s="670">
        <v>
0</v>
      </c>
      <c r="AM39" s="671"/>
      <c r="AN39" s="671"/>
      <c r="AO39" s="672"/>
      <c r="AQ39" s="743" t="s">
        <v>
341</v>
      </c>
      <c r="AR39" s="744"/>
      <c r="AS39" s="744"/>
      <c r="AT39" s="744"/>
      <c r="AU39" s="744"/>
      <c r="AV39" s="744"/>
      <c r="AW39" s="744"/>
      <c r="AX39" s="744"/>
      <c r="AY39" s="745"/>
      <c r="AZ39" s="665" t="s">
        <v>
130</v>
      </c>
      <c r="BA39" s="666"/>
      <c r="BB39" s="666"/>
      <c r="BC39" s="666"/>
      <c r="BD39" s="704"/>
      <c r="BE39" s="704"/>
      <c r="BF39" s="732"/>
      <c r="BG39" s="680" t="s">
        <v>
342</v>
      </c>
      <c r="BH39" s="681"/>
      <c r="BI39" s="681"/>
      <c r="BJ39" s="681"/>
      <c r="BK39" s="681"/>
      <c r="BL39" s="681"/>
      <c r="BM39" s="681"/>
      <c r="BN39" s="681"/>
      <c r="BO39" s="681"/>
      <c r="BP39" s="681"/>
      <c r="BQ39" s="681"/>
      <c r="BR39" s="681"/>
      <c r="BS39" s="681"/>
      <c r="BT39" s="681"/>
      <c r="BU39" s="682"/>
      <c r="BV39" s="665">
        <v>
84112</v>
      </c>
      <c r="BW39" s="666"/>
      <c r="BX39" s="666"/>
      <c r="BY39" s="666"/>
      <c r="BZ39" s="666"/>
      <c r="CA39" s="666"/>
      <c r="CB39" s="675"/>
      <c r="CD39" s="680" t="s">
        <v>
343</v>
      </c>
      <c r="CE39" s="681"/>
      <c r="CF39" s="681"/>
      <c r="CG39" s="681"/>
      <c r="CH39" s="681"/>
      <c r="CI39" s="681"/>
      <c r="CJ39" s="681"/>
      <c r="CK39" s="681"/>
      <c r="CL39" s="681"/>
      <c r="CM39" s="681"/>
      <c r="CN39" s="681"/>
      <c r="CO39" s="681"/>
      <c r="CP39" s="681"/>
      <c r="CQ39" s="682"/>
      <c r="CR39" s="665">
        <v>
4478692</v>
      </c>
      <c r="CS39" s="704"/>
      <c r="CT39" s="704"/>
      <c r="CU39" s="704"/>
      <c r="CV39" s="704"/>
      <c r="CW39" s="704"/>
      <c r="CX39" s="704"/>
      <c r="CY39" s="705"/>
      <c r="CZ39" s="670">
        <v>
2.7</v>
      </c>
      <c r="DA39" s="699"/>
      <c r="DB39" s="699"/>
      <c r="DC39" s="706"/>
      <c r="DD39" s="674">
        <v>
4423981</v>
      </c>
      <c r="DE39" s="704"/>
      <c r="DF39" s="704"/>
      <c r="DG39" s="704"/>
      <c r="DH39" s="704"/>
      <c r="DI39" s="704"/>
      <c r="DJ39" s="704"/>
      <c r="DK39" s="705"/>
      <c r="DL39" s="674" t="s">
        <v>
130</v>
      </c>
      <c r="DM39" s="704"/>
      <c r="DN39" s="704"/>
      <c r="DO39" s="704"/>
      <c r="DP39" s="704"/>
      <c r="DQ39" s="704"/>
      <c r="DR39" s="704"/>
      <c r="DS39" s="704"/>
      <c r="DT39" s="704"/>
      <c r="DU39" s="704"/>
      <c r="DV39" s="705"/>
      <c r="DW39" s="670" t="s">
        <v>
236</v>
      </c>
      <c r="DX39" s="699"/>
      <c r="DY39" s="699"/>
      <c r="DZ39" s="699"/>
      <c r="EA39" s="699"/>
      <c r="EB39" s="699"/>
      <c r="EC39" s="700"/>
    </row>
    <row r="40" spans="2:133" ht="11.25" customHeight="1" x14ac:dyDescent="0.2">
      <c r="B40" s="662" t="s">
        <v>
344</v>
      </c>
      <c r="C40" s="663"/>
      <c r="D40" s="663"/>
      <c r="E40" s="663"/>
      <c r="F40" s="663"/>
      <c r="G40" s="663"/>
      <c r="H40" s="663"/>
      <c r="I40" s="663"/>
      <c r="J40" s="663"/>
      <c r="K40" s="663"/>
      <c r="L40" s="663"/>
      <c r="M40" s="663"/>
      <c r="N40" s="663"/>
      <c r="O40" s="663"/>
      <c r="P40" s="663"/>
      <c r="Q40" s="664"/>
      <c r="R40" s="665">
        <v>
786000</v>
      </c>
      <c r="S40" s="666"/>
      <c r="T40" s="666"/>
      <c r="U40" s="666"/>
      <c r="V40" s="666"/>
      <c r="W40" s="666"/>
      <c r="X40" s="666"/>
      <c r="Y40" s="667"/>
      <c r="Z40" s="668">
        <v>
0.5</v>
      </c>
      <c r="AA40" s="668"/>
      <c r="AB40" s="668"/>
      <c r="AC40" s="668"/>
      <c r="AD40" s="669" t="s">
        <v>
236</v>
      </c>
      <c r="AE40" s="669"/>
      <c r="AF40" s="669"/>
      <c r="AG40" s="669"/>
      <c r="AH40" s="669"/>
      <c r="AI40" s="669"/>
      <c r="AJ40" s="669"/>
      <c r="AK40" s="669"/>
      <c r="AL40" s="670" t="s">
        <v>
130</v>
      </c>
      <c r="AM40" s="671"/>
      <c r="AN40" s="671"/>
      <c r="AO40" s="672"/>
      <c r="AQ40" s="743" t="s">
        <v>
345</v>
      </c>
      <c r="AR40" s="744"/>
      <c r="AS40" s="744"/>
      <c r="AT40" s="744"/>
      <c r="AU40" s="744"/>
      <c r="AV40" s="744"/>
      <c r="AW40" s="744"/>
      <c r="AX40" s="744"/>
      <c r="AY40" s="745"/>
      <c r="AZ40" s="665" t="s">
        <v>
130</v>
      </c>
      <c r="BA40" s="666"/>
      <c r="BB40" s="666"/>
      <c r="BC40" s="666"/>
      <c r="BD40" s="704"/>
      <c r="BE40" s="704"/>
      <c r="BF40" s="732"/>
      <c r="BG40" s="746" t="s">
        <v>
346</v>
      </c>
      <c r="BH40" s="747"/>
      <c r="BI40" s="747"/>
      <c r="BJ40" s="747"/>
      <c r="BK40" s="747"/>
      <c r="BL40" s="222"/>
      <c r="BM40" s="681" t="s">
        <v>
347</v>
      </c>
      <c r="BN40" s="681"/>
      <c r="BO40" s="681"/>
      <c r="BP40" s="681"/>
      <c r="BQ40" s="681"/>
      <c r="BR40" s="681"/>
      <c r="BS40" s="681"/>
      <c r="BT40" s="681"/>
      <c r="BU40" s="682"/>
      <c r="BV40" s="665">
        <v>
114</v>
      </c>
      <c r="BW40" s="666"/>
      <c r="BX40" s="666"/>
      <c r="BY40" s="666"/>
      <c r="BZ40" s="666"/>
      <c r="CA40" s="666"/>
      <c r="CB40" s="675"/>
      <c r="CD40" s="680" t="s">
        <v>
348</v>
      </c>
      <c r="CE40" s="681"/>
      <c r="CF40" s="681"/>
      <c r="CG40" s="681"/>
      <c r="CH40" s="681"/>
      <c r="CI40" s="681"/>
      <c r="CJ40" s="681"/>
      <c r="CK40" s="681"/>
      <c r="CL40" s="681"/>
      <c r="CM40" s="681"/>
      <c r="CN40" s="681"/>
      <c r="CO40" s="681"/>
      <c r="CP40" s="681"/>
      <c r="CQ40" s="682"/>
      <c r="CR40" s="665">
        <v>
1149584</v>
      </c>
      <c r="CS40" s="666"/>
      <c r="CT40" s="666"/>
      <c r="CU40" s="666"/>
      <c r="CV40" s="666"/>
      <c r="CW40" s="666"/>
      <c r="CX40" s="666"/>
      <c r="CY40" s="667"/>
      <c r="CZ40" s="670">
        <v>
0.7</v>
      </c>
      <c r="DA40" s="699"/>
      <c r="DB40" s="699"/>
      <c r="DC40" s="706"/>
      <c r="DD40" s="674" t="s">
        <v>
130</v>
      </c>
      <c r="DE40" s="666"/>
      <c r="DF40" s="666"/>
      <c r="DG40" s="666"/>
      <c r="DH40" s="666"/>
      <c r="DI40" s="666"/>
      <c r="DJ40" s="666"/>
      <c r="DK40" s="667"/>
      <c r="DL40" s="674" t="s">
        <v>
130</v>
      </c>
      <c r="DM40" s="666"/>
      <c r="DN40" s="666"/>
      <c r="DO40" s="666"/>
      <c r="DP40" s="666"/>
      <c r="DQ40" s="666"/>
      <c r="DR40" s="666"/>
      <c r="DS40" s="666"/>
      <c r="DT40" s="666"/>
      <c r="DU40" s="666"/>
      <c r="DV40" s="667"/>
      <c r="DW40" s="670" t="s">
        <v>
236</v>
      </c>
      <c r="DX40" s="699"/>
      <c r="DY40" s="699"/>
      <c r="DZ40" s="699"/>
      <c r="EA40" s="699"/>
      <c r="EB40" s="699"/>
      <c r="EC40" s="700"/>
    </row>
    <row r="41" spans="2:133" ht="11.25" customHeight="1" x14ac:dyDescent="0.2">
      <c r="B41" s="662" t="s">
        <v>
349</v>
      </c>
      <c r="C41" s="663"/>
      <c r="D41" s="663"/>
      <c r="E41" s="663"/>
      <c r="F41" s="663"/>
      <c r="G41" s="663"/>
      <c r="H41" s="663"/>
      <c r="I41" s="663"/>
      <c r="J41" s="663"/>
      <c r="K41" s="663"/>
      <c r="L41" s="663"/>
      <c r="M41" s="663"/>
      <c r="N41" s="663"/>
      <c r="O41" s="663"/>
      <c r="P41" s="663"/>
      <c r="Q41" s="664"/>
      <c r="R41" s="665" t="s">
        <v>
130</v>
      </c>
      <c r="S41" s="666"/>
      <c r="T41" s="666"/>
      <c r="U41" s="666"/>
      <c r="V41" s="666"/>
      <c r="W41" s="666"/>
      <c r="X41" s="666"/>
      <c r="Y41" s="667"/>
      <c r="Z41" s="668" t="s">
        <v>
130</v>
      </c>
      <c r="AA41" s="668"/>
      <c r="AB41" s="668"/>
      <c r="AC41" s="668"/>
      <c r="AD41" s="669" t="s">
        <v>
236</v>
      </c>
      <c r="AE41" s="669"/>
      <c r="AF41" s="669"/>
      <c r="AG41" s="669"/>
      <c r="AH41" s="669"/>
      <c r="AI41" s="669"/>
      <c r="AJ41" s="669"/>
      <c r="AK41" s="669"/>
      <c r="AL41" s="670" t="s">
        <v>
130</v>
      </c>
      <c r="AM41" s="671"/>
      <c r="AN41" s="671"/>
      <c r="AO41" s="672"/>
      <c r="AQ41" s="743" t="s">
        <v>
350</v>
      </c>
      <c r="AR41" s="744"/>
      <c r="AS41" s="744"/>
      <c r="AT41" s="744"/>
      <c r="AU41" s="744"/>
      <c r="AV41" s="744"/>
      <c r="AW41" s="744"/>
      <c r="AX41" s="744"/>
      <c r="AY41" s="745"/>
      <c r="AZ41" s="665">
        <v>
3370226</v>
      </c>
      <c r="BA41" s="666"/>
      <c r="BB41" s="666"/>
      <c r="BC41" s="666"/>
      <c r="BD41" s="704"/>
      <c r="BE41" s="704"/>
      <c r="BF41" s="732"/>
      <c r="BG41" s="746"/>
      <c r="BH41" s="747"/>
      <c r="BI41" s="747"/>
      <c r="BJ41" s="747"/>
      <c r="BK41" s="747"/>
      <c r="BL41" s="222"/>
      <c r="BM41" s="681" t="s">
        <v>
351</v>
      </c>
      <c r="BN41" s="681"/>
      <c r="BO41" s="681"/>
      <c r="BP41" s="681"/>
      <c r="BQ41" s="681"/>
      <c r="BR41" s="681"/>
      <c r="BS41" s="681"/>
      <c r="BT41" s="681"/>
      <c r="BU41" s="682"/>
      <c r="BV41" s="665">
        <v>
2</v>
      </c>
      <c r="BW41" s="666"/>
      <c r="BX41" s="666"/>
      <c r="BY41" s="666"/>
      <c r="BZ41" s="666"/>
      <c r="CA41" s="666"/>
      <c r="CB41" s="675"/>
      <c r="CD41" s="680" t="s">
        <v>
352</v>
      </c>
      <c r="CE41" s="681"/>
      <c r="CF41" s="681"/>
      <c r="CG41" s="681"/>
      <c r="CH41" s="681"/>
      <c r="CI41" s="681"/>
      <c r="CJ41" s="681"/>
      <c r="CK41" s="681"/>
      <c r="CL41" s="681"/>
      <c r="CM41" s="681"/>
      <c r="CN41" s="681"/>
      <c r="CO41" s="681"/>
      <c r="CP41" s="681"/>
      <c r="CQ41" s="682"/>
      <c r="CR41" s="665" t="s">
        <v>
130</v>
      </c>
      <c r="CS41" s="704"/>
      <c r="CT41" s="704"/>
      <c r="CU41" s="704"/>
      <c r="CV41" s="704"/>
      <c r="CW41" s="704"/>
      <c r="CX41" s="704"/>
      <c r="CY41" s="705"/>
      <c r="CZ41" s="670" t="s">
        <v>
130</v>
      </c>
      <c r="DA41" s="699"/>
      <c r="DB41" s="699"/>
      <c r="DC41" s="706"/>
      <c r="DD41" s="674" t="s">
        <v>
130</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
353</v>
      </c>
      <c r="C42" s="663"/>
      <c r="D42" s="663"/>
      <c r="E42" s="663"/>
      <c r="F42" s="663"/>
      <c r="G42" s="663"/>
      <c r="H42" s="663"/>
      <c r="I42" s="663"/>
      <c r="J42" s="663"/>
      <c r="K42" s="663"/>
      <c r="L42" s="663"/>
      <c r="M42" s="663"/>
      <c r="N42" s="663"/>
      <c r="O42" s="663"/>
      <c r="P42" s="663"/>
      <c r="Q42" s="664"/>
      <c r="R42" s="665" t="s">
        <v>
236</v>
      </c>
      <c r="S42" s="666"/>
      <c r="T42" s="666"/>
      <c r="U42" s="666"/>
      <c r="V42" s="666"/>
      <c r="W42" s="666"/>
      <c r="X42" s="666"/>
      <c r="Y42" s="667"/>
      <c r="Z42" s="668" t="s">
        <v>
130</v>
      </c>
      <c r="AA42" s="668"/>
      <c r="AB42" s="668"/>
      <c r="AC42" s="668"/>
      <c r="AD42" s="669" t="s">
        <v>
236</v>
      </c>
      <c r="AE42" s="669"/>
      <c r="AF42" s="669"/>
      <c r="AG42" s="669"/>
      <c r="AH42" s="669"/>
      <c r="AI42" s="669"/>
      <c r="AJ42" s="669"/>
      <c r="AK42" s="669"/>
      <c r="AL42" s="670" t="s">
        <v>
236</v>
      </c>
      <c r="AM42" s="671"/>
      <c r="AN42" s="671"/>
      <c r="AO42" s="672"/>
      <c r="AQ42" s="750" t="s">
        <v>
354</v>
      </c>
      <c r="AR42" s="751"/>
      <c r="AS42" s="751"/>
      <c r="AT42" s="751"/>
      <c r="AU42" s="751"/>
      <c r="AV42" s="751"/>
      <c r="AW42" s="751"/>
      <c r="AX42" s="751"/>
      <c r="AY42" s="752"/>
      <c r="AZ42" s="759">
        <v>
7212273</v>
      </c>
      <c r="BA42" s="760"/>
      <c r="BB42" s="760"/>
      <c r="BC42" s="760"/>
      <c r="BD42" s="736"/>
      <c r="BE42" s="736"/>
      <c r="BF42" s="738"/>
      <c r="BG42" s="748"/>
      <c r="BH42" s="749"/>
      <c r="BI42" s="749"/>
      <c r="BJ42" s="749"/>
      <c r="BK42" s="749"/>
      <c r="BL42" s="223"/>
      <c r="BM42" s="691" t="s">
        <v>
355</v>
      </c>
      <c r="BN42" s="691"/>
      <c r="BO42" s="691"/>
      <c r="BP42" s="691"/>
      <c r="BQ42" s="691"/>
      <c r="BR42" s="691"/>
      <c r="BS42" s="691"/>
      <c r="BT42" s="691"/>
      <c r="BU42" s="692"/>
      <c r="BV42" s="759">
        <v>
258</v>
      </c>
      <c r="BW42" s="760"/>
      <c r="BX42" s="760"/>
      <c r="BY42" s="760"/>
      <c r="BZ42" s="760"/>
      <c r="CA42" s="760"/>
      <c r="CB42" s="772"/>
      <c r="CD42" s="662" t="s">
        <v>
356</v>
      </c>
      <c r="CE42" s="663"/>
      <c r="CF42" s="663"/>
      <c r="CG42" s="663"/>
      <c r="CH42" s="663"/>
      <c r="CI42" s="663"/>
      <c r="CJ42" s="663"/>
      <c r="CK42" s="663"/>
      <c r="CL42" s="663"/>
      <c r="CM42" s="663"/>
      <c r="CN42" s="663"/>
      <c r="CO42" s="663"/>
      <c r="CP42" s="663"/>
      <c r="CQ42" s="664"/>
      <c r="CR42" s="665">
        <v>
9017827</v>
      </c>
      <c r="CS42" s="704"/>
      <c r="CT42" s="704"/>
      <c r="CU42" s="704"/>
      <c r="CV42" s="704"/>
      <c r="CW42" s="704"/>
      <c r="CX42" s="704"/>
      <c r="CY42" s="705"/>
      <c r="CZ42" s="670">
        <v>
5.4</v>
      </c>
      <c r="DA42" s="699"/>
      <c r="DB42" s="699"/>
      <c r="DC42" s="706"/>
      <c r="DD42" s="674">
        <v>
5972100</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
357</v>
      </c>
      <c r="C43" s="663"/>
      <c r="D43" s="663"/>
      <c r="E43" s="663"/>
      <c r="F43" s="663"/>
      <c r="G43" s="663"/>
      <c r="H43" s="663"/>
      <c r="I43" s="663"/>
      <c r="J43" s="663"/>
      <c r="K43" s="663"/>
      <c r="L43" s="663"/>
      <c r="M43" s="663"/>
      <c r="N43" s="663"/>
      <c r="O43" s="663"/>
      <c r="P43" s="663"/>
      <c r="Q43" s="664"/>
      <c r="R43" s="665" t="s">
        <v>
175</v>
      </c>
      <c r="S43" s="666"/>
      <c r="T43" s="666"/>
      <c r="U43" s="666"/>
      <c r="V43" s="666"/>
      <c r="W43" s="666"/>
      <c r="X43" s="666"/>
      <c r="Y43" s="667"/>
      <c r="Z43" s="668" t="s">
        <v>
130</v>
      </c>
      <c r="AA43" s="668"/>
      <c r="AB43" s="668"/>
      <c r="AC43" s="668"/>
      <c r="AD43" s="669" t="s">
        <v>
130</v>
      </c>
      <c r="AE43" s="669"/>
      <c r="AF43" s="669"/>
      <c r="AG43" s="669"/>
      <c r="AH43" s="669"/>
      <c r="AI43" s="669"/>
      <c r="AJ43" s="669"/>
      <c r="AK43" s="669"/>
      <c r="AL43" s="670" t="s">
        <v>
130</v>
      </c>
      <c r="AM43" s="671"/>
      <c r="AN43" s="671"/>
      <c r="AO43" s="672"/>
      <c r="BV43" s="224"/>
      <c r="BW43" s="224"/>
      <c r="BX43" s="224"/>
      <c r="BY43" s="224"/>
      <c r="BZ43" s="224"/>
      <c r="CA43" s="224"/>
      <c r="CB43" s="224"/>
      <c r="CD43" s="662" t="s">
        <v>
358</v>
      </c>
      <c r="CE43" s="663"/>
      <c r="CF43" s="663"/>
      <c r="CG43" s="663"/>
      <c r="CH43" s="663"/>
      <c r="CI43" s="663"/>
      <c r="CJ43" s="663"/>
      <c r="CK43" s="663"/>
      <c r="CL43" s="663"/>
      <c r="CM43" s="663"/>
      <c r="CN43" s="663"/>
      <c r="CO43" s="663"/>
      <c r="CP43" s="663"/>
      <c r="CQ43" s="664"/>
      <c r="CR43" s="665">
        <v>
388781</v>
      </c>
      <c r="CS43" s="704"/>
      <c r="CT43" s="704"/>
      <c r="CU43" s="704"/>
      <c r="CV43" s="704"/>
      <c r="CW43" s="704"/>
      <c r="CX43" s="704"/>
      <c r="CY43" s="705"/>
      <c r="CZ43" s="670">
        <v>
0.2</v>
      </c>
      <c r="DA43" s="699"/>
      <c r="DB43" s="699"/>
      <c r="DC43" s="706"/>
      <c r="DD43" s="674">
        <v>
385162</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15" t="s">
        <v>
359</v>
      </c>
      <c r="C44" s="716"/>
      <c r="D44" s="716"/>
      <c r="E44" s="716"/>
      <c r="F44" s="716"/>
      <c r="G44" s="716"/>
      <c r="H44" s="716"/>
      <c r="I44" s="716"/>
      <c r="J44" s="716"/>
      <c r="K44" s="716"/>
      <c r="L44" s="716"/>
      <c r="M44" s="716"/>
      <c r="N44" s="716"/>
      <c r="O44" s="716"/>
      <c r="P44" s="716"/>
      <c r="Q44" s="717"/>
      <c r="R44" s="759">
        <v>
173062972</v>
      </c>
      <c r="S44" s="760"/>
      <c r="T44" s="760"/>
      <c r="U44" s="760"/>
      <c r="V44" s="760"/>
      <c r="W44" s="760"/>
      <c r="X44" s="760"/>
      <c r="Y44" s="761"/>
      <c r="Z44" s="762">
        <v>
100</v>
      </c>
      <c r="AA44" s="762"/>
      <c r="AB44" s="762"/>
      <c r="AC44" s="762"/>
      <c r="AD44" s="763">
        <v>
97706698</v>
      </c>
      <c r="AE44" s="763"/>
      <c r="AF44" s="763"/>
      <c r="AG44" s="763"/>
      <c r="AH44" s="763"/>
      <c r="AI44" s="763"/>
      <c r="AJ44" s="763"/>
      <c r="AK44" s="763"/>
      <c r="AL44" s="764">
        <v>
100</v>
      </c>
      <c r="AM44" s="737"/>
      <c r="AN44" s="737"/>
      <c r="AO44" s="765"/>
      <c r="CD44" s="766" t="s">
        <v>
306</v>
      </c>
      <c r="CE44" s="767"/>
      <c r="CF44" s="662" t="s">
        <v>
360</v>
      </c>
      <c r="CG44" s="663"/>
      <c r="CH44" s="663"/>
      <c r="CI44" s="663"/>
      <c r="CJ44" s="663"/>
      <c r="CK44" s="663"/>
      <c r="CL44" s="663"/>
      <c r="CM44" s="663"/>
      <c r="CN44" s="663"/>
      <c r="CO44" s="663"/>
      <c r="CP44" s="663"/>
      <c r="CQ44" s="664"/>
      <c r="CR44" s="665">
        <v>
9017827</v>
      </c>
      <c r="CS44" s="666"/>
      <c r="CT44" s="666"/>
      <c r="CU44" s="666"/>
      <c r="CV44" s="666"/>
      <c r="CW44" s="666"/>
      <c r="CX44" s="666"/>
      <c r="CY44" s="667"/>
      <c r="CZ44" s="670">
        <v>
5.4</v>
      </c>
      <c r="DA44" s="671"/>
      <c r="DB44" s="671"/>
      <c r="DC44" s="683"/>
      <c r="DD44" s="674">
        <v>
5972100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
361</v>
      </c>
      <c r="CG45" s="663"/>
      <c r="CH45" s="663"/>
      <c r="CI45" s="663"/>
      <c r="CJ45" s="663"/>
      <c r="CK45" s="663"/>
      <c r="CL45" s="663"/>
      <c r="CM45" s="663"/>
      <c r="CN45" s="663"/>
      <c r="CO45" s="663"/>
      <c r="CP45" s="663"/>
      <c r="CQ45" s="664"/>
      <c r="CR45" s="665">
        <v>
2415587</v>
      </c>
      <c r="CS45" s="704"/>
      <c r="CT45" s="704"/>
      <c r="CU45" s="704"/>
      <c r="CV45" s="704"/>
      <c r="CW45" s="704"/>
      <c r="CX45" s="704"/>
      <c r="CY45" s="705"/>
      <c r="CZ45" s="670">
        <v>
1.4</v>
      </c>
      <c r="DA45" s="699"/>
      <c r="DB45" s="699"/>
      <c r="DC45" s="706"/>
      <c r="DD45" s="674">
        <v>
900137</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
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
363</v>
      </c>
      <c r="CG46" s="663"/>
      <c r="CH46" s="663"/>
      <c r="CI46" s="663"/>
      <c r="CJ46" s="663"/>
      <c r="CK46" s="663"/>
      <c r="CL46" s="663"/>
      <c r="CM46" s="663"/>
      <c r="CN46" s="663"/>
      <c r="CO46" s="663"/>
      <c r="CP46" s="663"/>
      <c r="CQ46" s="664"/>
      <c r="CR46" s="665">
        <v>
6602240</v>
      </c>
      <c r="CS46" s="666"/>
      <c r="CT46" s="666"/>
      <c r="CU46" s="666"/>
      <c r="CV46" s="666"/>
      <c r="CW46" s="666"/>
      <c r="CX46" s="666"/>
      <c r="CY46" s="667"/>
      <c r="CZ46" s="670">
        <v>
4</v>
      </c>
      <c r="DA46" s="671"/>
      <c r="DB46" s="671"/>
      <c r="DC46" s="683"/>
      <c r="DD46" s="674">
        <v>
5071963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
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
365</v>
      </c>
      <c r="CG47" s="663"/>
      <c r="CH47" s="663"/>
      <c r="CI47" s="663"/>
      <c r="CJ47" s="663"/>
      <c r="CK47" s="663"/>
      <c r="CL47" s="663"/>
      <c r="CM47" s="663"/>
      <c r="CN47" s="663"/>
      <c r="CO47" s="663"/>
      <c r="CP47" s="663"/>
      <c r="CQ47" s="664"/>
      <c r="CR47" s="665" t="s">
        <v>
236</v>
      </c>
      <c r="CS47" s="704"/>
      <c r="CT47" s="704"/>
      <c r="CU47" s="704"/>
      <c r="CV47" s="704"/>
      <c r="CW47" s="704"/>
      <c r="CX47" s="704"/>
      <c r="CY47" s="705"/>
      <c r="CZ47" s="670" t="s">
        <v>
236</v>
      </c>
      <c r="DA47" s="699"/>
      <c r="DB47" s="699"/>
      <c r="DC47" s="706"/>
      <c r="DD47" s="674" t="s">
        <v>
236</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
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
367</v>
      </c>
      <c r="CG48" s="663"/>
      <c r="CH48" s="663"/>
      <c r="CI48" s="663"/>
      <c r="CJ48" s="663"/>
      <c r="CK48" s="663"/>
      <c r="CL48" s="663"/>
      <c r="CM48" s="663"/>
      <c r="CN48" s="663"/>
      <c r="CO48" s="663"/>
      <c r="CP48" s="663"/>
      <c r="CQ48" s="664"/>
      <c r="CR48" s="665" t="s">
        <v>
175</v>
      </c>
      <c r="CS48" s="666"/>
      <c r="CT48" s="666"/>
      <c r="CU48" s="666"/>
      <c r="CV48" s="666"/>
      <c r="CW48" s="666"/>
      <c r="CX48" s="666"/>
      <c r="CY48" s="667"/>
      <c r="CZ48" s="670" t="s">
        <v>
236</v>
      </c>
      <c r="DA48" s="671"/>
      <c r="DB48" s="671"/>
      <c r="DC48" s="683"/>
      <c r="DD48" s="674" t="s">
        <v>
130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
368</v>
      </c>
      <c r="CE49" s="716"/>
      <c r="CF49" s="716"/>
      <c r="CG49" s="716"/>
      <c r="CH49" s="716"/>
      <c r="CI49" s="716"/>
      <c r="CJ49" s="716"/>
      <c r="CK49" s="716"/>
      <c r="CL49" s="716"/>
      <c r="CM49" s="716"/>
      <c r="CN49" s="716"/>
      <c r="CO49" s="716"/>
      <c r="CP49" s="716"/>
      <c r="CQ49" s="717"/>
      <c r="CR49" s="759">
        <v>
166672922</v>
      </c>
      <c r="CS49" s="736"/>
      <c r="CT49" s="736"/>
      <c r="CU49" s="736"/>
      <c r="CV49" s="736"/>
      <c r="CW49" s="736"/>
      <c r="CX49" s="736"/>
      <c r="CY49" s="773"/>
      <c r="CZ49" s="764">
        <v>
100</v>
      </c>
      <c r="DA49" s="774"/>
      <c r="DB49" s="774"/>
      <c r="DC49" s="775"/>
      <c r="DD49" s="776">
        <v>
102110527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CSVDwqY/S3s4z7wu0mfuJX5FT3DpWVHNTw8uoOgtF3CpxlQ116bhF2YEDPDLGpzSp0zeQaLHcjD6vvU78Ls0A==" saltValue="fnmdHjJ4948ZZPuF9s/c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CR12" sqref="CR12:CV1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391</v>
      </c>
      <c r="C7" s="814"/>
      <c r="D7" s="814"/>
      <c r="E7" s="814"/>
      <c r="F7" s="814"/>
      <c r="G7" s="814"/>
      <c r="H7" s="814"/>
      <c r="I7" s="814"/>
      <c r="J7" s="814"/>
      <c r="K7" s="814"/>
      <c r="L7" s="814"/>
      <c r="M7" s="814"/>
      <c r="N7" s="814"/>
      <c r="O7" s="814"/>
      <c r="P7" s="815"/>
      <c r="Q7" s="816">
        <v>173141</v>
      </c>
      <c r="R7" s="817"/>
      <c r="S7" s="817"/>
      <c r="T7" s="817"/>
      <c r="U7" s="817"/>
      <c r="V7" s="817">
        <v>166751</v>
      </c>
      <c r="W7" s="817"/>
      <c r="X7" s="817"/>
      <c r="Y7" s="817"/>
      <c r="Z7" s="817"/>
      <c r="AA7" s="817">
        <v>6390</v>
      </c>
      <c r="AB7" s="817"/>
      <c r="AC7" s="817"/>
      <c r="AD7" s="817"/>
      <c r="AE7" s="818"/>
      <c r="AF7" s="819">
        <v>6351</v>
      </c>
      <c r="AG7" s="820"/>
      <c r="AH7" s="820"/>
      <c r="AI7" s="820"/>
      <c r="AJ7" s="821"/>
      <c r="AK7" s="822">
        <v>118</v>
      </c>
      <c r="AL7" s="823"/>
      <c r="AM7" s="823"/>
      <c r="AN7" s="823"/>
      <c r="AO7" s="823"/>
      <c r="AP7" s="823">
        <v>18620</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571</v>
      </c>
      <c r="BT7" s="811"/>
      <c r="BU7" s="811"/>
      <c r="BV7" s="811"/>
      <c r="BW7" s="811"/>
      <c r="BX7" s="811"/>
      <c r="BY7" s="811"/>
      <c r="BZ7" s="811"/>
      <c r="CA7" s="811"/>
      <c r="CB7" s="811"/>
      <c r="CC7" s="811"/>
      <c r="CD7" s="811"/>
      <c r="CE7" s="811"/>
      <c r="CF7" s="811"/>
      <c r="CG7" s="826"/>
      <c r="CH7" s="807">
        <v>125</v>
      </c>
      <c r="CI7" s="808"/>
      <c r="CJ7" s="808"/>
      <c r="CK7" s="808"/>
      <c r="CL7" s="809"/>
      <c r="CM7" s="807">
        <v>2081</v>
      </c>
      <c r="CN7" s="808"/>
      <c r="CO7" s="808"/>
      <c r="CP7" s="808"/>
      <c r="CQ7" s="809"/>
      <c r="CR7" s="807">
        <v>500</v>
      </c>
      <c r="CS7" s="808"/>
      <c r="CT7" s="808"/>
      <c r="CU7" s="808"/>
      <c r="CV7" s="809"/>
      <c r="CW7" s="807">
        <v>451</v>
      </c>
      <c r="CX7" s="808"/>
      <c r="CY7" s="808"/>
      <c r="CZ7" s="808"/>
      <c r="DA7" s="809"/>
      <c r="DB7" s="807" t="s">
        <v>501</v>
      </c>
      <c r="DC7" s="808"/>
      <c r="DD7" s="808"/>
      <c r="DE7" s="808"/>
      <c r="DF7" s="809"/>
      <c r="DG7" s="807" t="s">
        <v>501</v>
      </c>
      <c r="DH7" s="808"/>
      <c r="DI7" s="808"/>
      <c r="DJ7" s="808"/>
      <c r="DK7" s="809"/>
      <c r="DL7" s="807" t="s">
        <v>501</v>
      </c>
      <c r="DM7" s="808"/>
      <c r="DN7" s="808"/>
      <c r="DO7" s="808"/>
      <c r="DP7" s="809"/>
      <c r="DQ7" s="807" t="s">
        <v>501</v>
      </c>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t="s">
        <v>574</v>
      </c>
      <c r="BS8" s="837" t="s">
        <v>572</v>
      </c>
      <c r="BT8" s="838"/>
      <c r="BU8" s="838"/>
      <c r="BV8" s="838"/>
      <c r="BW8" s="838"/>
      <c r="BX8" s="838"/>
      <c r="BY8" s="838"/>
      <c r="BZ8" s="838"/>
      <c r="CA8" s="838"/>
      <c r="CB8" s="838"/>
      <c r="CC8" s="838"/>
      <c r="CD8" s="838"/>
      <c r="CE8" s="838"/>
      <c r="CF8" s="838"/>
      <c r="CG8" s="839"/>
      <c r="CH8" s="840" t="s">
        <v>575</v>
      </c>
      <c r="CI8" s="841"/>
      <c r="CJ8" s="841"/>
      <c r="CK8" s="841"/>
      <c r="CL8" s="842"/>
      <c r="CM8" s="840">
        <v>10</v>
      </c>
      <c r="CN8" s="841"/>
      <c r="CO8" s="841"/>
      <c r="CP8" s="841"/>
      <c r="CQ8" s="842"/>
      <c r="CR8" s="840">
        <v>10</v>
      </c>
      <c r="CS8" s="841"/>
      <c r="CT8" s="841"/>
      <c r="CU8" s="841"/>
      <c r="CV8" s="842"/>
      <c r="CW8" s="840">
        <v>0</v>
      </c>
      <c r="CX8" s="841"/>
      <c r="CY8" s="841"/>
      <c r="CZ8" s="841"/>
      <c r="DA8" s="842"/>
      <c r="DB8" s="840" t="s">
        <v>501</v>
      </c>
      <c r="DC8" s="841"/>
      <c r="DD8" s="841"/>
      <c r="DE8" s="841"/>
      <c r="DF8" s="842"/>
      <c r="DG8" s="840" t="s">
        <v>501</v>
      </c>
      <c r="DH8" s="841"/>
      <c r="DI8" s="841"/>
      <c r="DJ8" s="841"/>
      <c r="DK8" s="842"/>
      <c r="DL8" s="840" t="s">
        <v>501</v>
      </c>
      <c r="DM8" s="841"/>
      <c r="DN8" s="841"/>
      <c r="DO8" s="841"/>
      <c r="DP8" s="842"/>
      <c r="DQ8" s="840" t="s">
        <v>501</v>
      </c>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573</v>
      </c>
      <c r="BT9" s="838"/>
      <c r="BU9" s="838"/>
      <c r="BV9" s="838"/>
      <c r="BW9" s="838"/>
      <c r="BX9" s="838"/>
      <c r="BY9" s="838"/>
      <c r="BZ9" s="838"/>
      <c r="CA9" s="838"/>
      <c r="CB9" s="838"/>
      <c r="CC9" s="838"/>
      <c r="CD9" s="838"/>
      <c r="CE9" s="838"/>
      <c r="CF9" s="838"/>
      <c r="CG9" s="839"/>
      <c r="CH9" s="840">
        <v>7</v>
      </c>
      <c r="CI9" s="841"/>
      <c r="CJ9" s="841"/>
      <c r="CK9" s="841"/>
      <c r="CL9" s="842"/>
      <c r="CM9" s="840">
        <v>496</v>
      </c>
      <c r="CN9" s="841"/>
      <c r="CO9" s="841"/>
      <c r="CP9" s="841"/>
      <c r="CQ9" s="842"/>
      <c r="CR9" s="840">
        <v>303</v>
      </c>
      <c r="CS9" s="841"/>
      <c r="CT9" s="841"/>
      <c r="CU9" s="841"/>
      <c r="CV9" s="842"/>
      <c r="CW9" s="840">
        <v>367</v>
      </c>
      <c r="CX9" s="841"/>
      <c r="CY9" s="841"/>
      <c r="CZ9" s="841"/>
      <c r="DA9" s="842"/>
      <c r="DB9" s="840" t="s">
        <v>501</v>
      </c>
      <c r="DC9" s="841"/>
      <c r="DD9" s="841"/>
      <c r="DE9" s="841"/>
      <c r="DF9" s="842"/>
      <c r="DG9" s="840" t="s">
        <v>501</v>
      </c>
      <c r="DH9" s="841"/>
      <c r="DI9" s="841"/>
      <c r="DJ9" s="841"/>
      <c r="DK9" s="842"/>
      <c r="DL9" s="840" t="s">
        <v>501</v>
      </c>
      <c r="DM9" s="841"/>
      <c r="DN9" s="841"/>
      <c r="DO9" s="841"/>
      <c r="DP9" s="842"/>
      <c r="DQ9" s="840" t="s">
        <v>501</v>
      </c>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393</v>
      </c>
      <c r="B23" s="853" t="s">
        <v>394</v>
      </c>
      <c r="C23" s="854"/>
      <c r="D23" s="854"/>
      <c r="E23" s="854"/>
      <c r="F23" s="854"/>
      <c r="G23" s="854"/>
      <c r="H23" s="854"/>
      <c r="I23" s="854"/>
      <c r="J23" s="854"/>
      <c r="K23" s="854"/>
      <c r="L23" s="854"/>
      <c r="M23" s="854"/>
      <c r="N23" s="854"/>
      <c r="O23" s="854"/>
      <c r="P23" s="855"/>
      <c r="Q23" s="856">
        <v>173141</v>
      </c>
      <c r="R23" s="857"/>
      <c r="S23" s="857"/>
      <c r="T23" s="857"/>
      <c r="U23" s="857"/>
      <c r="V23" s="857">
        <v>166751</v>
      </c>
      <c r="W23" s="857"/>
      <c r="X23" s="857"/>
      <c r="Y23" s="857"/>
      <c r="Z23" s="857"/>
      <c r="AA23" s="857">
        <v>6390</v>
      </c>
      <c r="AB23" s="857"/>
      <c r="AC23" s="857"/>
      <c r="AD23" s="857"/>
      <c r="AE23" s="858"/>
      <c r="AF23" s="859">
        <v>6351</v>
      </c>
      <c r="AG23" s="857"/>
      <c r="AH23" s="857"/>
      <c r="AI23" s="857"/>
      <c r="AJ23" s="860"/>
      <c r="AK23" s="861"/>
      <c r="AL23" s="862"/>
      <c r="AM23" s="862"/>
      <c r="AN23" s="862"/>
      <c r="AO23" s="862"/>
      <c r="AP23" s="857">
        <v>18620</v>
      </c>
      <c r="AQ23" s="857"/>
      <c r="AR23" s="857"/>
      <c r="AS23" s="857"/>
      <c r="AT23" s="857"/>
      <c r="AU23" s="873"/>
      <c r="AV23" s="873"/>
      <c r="AW23" s="873"/>
      <c r="AX23" s="873"/>
      <c r="AY23" s="874"/>
      <c r="AZ23" s="875" t="s">
        <v>395</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406</v>
      </c>
      <c r="C28" s="814"/>
      <c r="D28" s="814"/>
      <c r="E28" s="814"/>
      <c r="F28" s="814"/>
      <c r="G28" s="814"/>
      <c r="H28" s="814"/>
      <c r="I28" s="814"/>
      <c r="J28" s="814"/>
      <c r="K28" s="814"/>
      <c r="L28" s="814"/>
      <c r="M28" s="814"/>
      <c r="N28" s="814"/>
      <c r="O28" s="814"/>
      <c r="P28" s="815"/>
      <c r="Q28" s="886">
        <v>35866</v>
      </c>
      <c r="R28" s="887"/>
      <c r="S28" s="887"/>
      <c r="T28" s="887"/>
      <c r="U28" s="887"/>
      <c r="V28" s="887">
        <v>35457</v>
      </c>
      <c r="W28" s="887"/>
      <c r="X28" s="887"/>
      <c r="Y28" s="887"/>
      <c r="Z28" s="887"/>
      <c r="AA28" s="887">
        <v>409</v>
      </c>
      <c r="AB28" s="887"/>
      <c r="AC28" s="887"/>
      <c r="AD28" s="887"/>
      <c r="AE28" s="888"/>
      <c r="AF28" s="889">
        <v>409</v>
      </c>
      <c r="AG28" s="887"/>
      <c r="AH28" s="887"/>
      <c r="AI28" s="887"/>
      <c r="AJ28" s="890"/>
      <c r="AK28" s="891">
        <v>3337</v>
      </c>
      <c r="AL28" s="892"/>
      <c r="AM28" s="892"/>
      <c r="AN28" s="892"/>
      <c r="AO28" s="892"/>
      <c r="AP28" s="892" t="s">
        <v>501</v>
      </c>
      <c r="AQ28" s="892"/>
      <c r="AR28" s="892"/>
      <c r="AS28" s="892"/>
      <c r="AT28" s="892"/>
      <c r="AU28" s="892" t="s">
        <v>501</v>
      </c>
      <c r="AV28" s="892"/>
      <c r="AW28" s="892"/>
      <c r="AX28" s="892"/>
      <c r="AY28" s="892"/>
      <c r="AZ28" s="893" t="s">
        <v>501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407</v>
      </c>
      <c r="C29" s="845"/>
      <c r="D29" s="845"/>
      <c r="E29" s="845"/>
      <c r="F29" s="845"/>
      <c r="G29" s="845"/>
      <c r="H29" s="845"/>
      <c r="I29" s="845"/>
      <c r="J29" s="845"/>
      <c r="K29" s="845"/>
      <c r="L29" s="845"/>
      <c r="M29" s="845"/>
      <c r="N29" s="845"/>
      <c r="O29" s="845"/>
      <c r="P29" s="846"/>
      <c r="Q29" s="847">
        <v>26889</v>
      </c>
      <c r="R29" s="848"/>
      <c r="S29" s="848"/>
      <c r="T29" s="848"/>
      <c r="U29" s="848"/>
      <c r="V29" s="848">
        <v>25892</v>
      </c>
      <c r="W29" s="848"/>
      <c r="X29" s="848"/>
      <c r="Y29" s="848"/>
      <c r="Z29" s="848"/>
      <c r="AA29" s="848">
        <v>997</v>
      </c>
      <c r="AB29" s="848"/>
      <c r="AC29" s="848"/>
      <c r="AD29" s="848"/>
      <c r="AE29" s="849"/>
      <c r="AF29" s="850">
        <v>997</v>
      </c>
      <c r="AG29" s="851"/>
      <c r="AH29" s="851"/>
      <c r="AI29" s="851"/>
      <c r="AJ29" s="852"/>
      <c r="AK29" s="898">
        <v>4631</v>
      </c>
      <c r="AL29" s="894"/>
      <c r="AM29" s="894"/>
      <c r="AN29" s="894"/>
      <c r="AO29" s="894"/>
      <c r="AP29" s="894" t="s">
        <v>501</v>
      </c>
      <c r="AQ29" s="894"/>
      <c r="AR29" s="894"/>
      <c r="AS29" s="894"/>
      <c r="AT29" s="894"/>
      <c r="AU29" s="894" t="s">
        <v>501</v>
      </c>
      <c r="AV29" s="894"/>
      <c r="AW29" s="894"/>
      <c r="AX29" s="894"/>
      <c r="AY29" s="894"/>
      <c r="AZ29" s="895" t="s">
        <v>501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408</v>
      </c>
      <c r="C30" s="845"/>
      <c r="D30" s="845"/>
      <c r="E30" s="845"/>
      <c r="F30" s="845"/>
      <c r="G30" s="845"/>
      <c r="H30" s="845"/>
      <c r="I30" s="845"/>
      <c r="J30" s="845"/>
      <c r="K30" s="845"/>
      <c r="L30" s="845"/>
      <c r="M30" s="845"/>
      <c r="N30" s="845"/>
      <c r="O30" s="845"/>
      <c r="P30" s="846"/>
      <c r="Q30" s="847">
        <v>7249</v>
      </c>
      <c r="R30" s="848"/>
      <c r="S30" s="848"/>
      <c r="T30" s="848"/>
      <c r="U30" s="848"/>
      <c r="V30" s="848">
        <v>7210</v>
      </c>
      <c r="W30" s="848"/>
      <c r="X30" s="848"/>
      <c r="Y30" s="848"/>
      <c r="Z30" s="848"/>
      <c r="AA30" s="848">
        <v>39</v>
      </c>
      <c r="AB30" s="848"/>
      <c r="AC30" s="848"/>
      <c r="AD30" s="848"/>
      <c r="AE30" s="849"/>
      <c r="AF30" s="850">
        <v>39</v>
      </c>
      <c r="AG30" s="851"/>
      <c r="AH30" s="851"/>
      <c r="AI30" s="851"/>
      <c r="AJ30" s="852"/>
      <c r="AK30" s="898">
        <v>2934</v>
      </c>
      <c r="AL30" s="894"/>
      <c r="AM30" s="894"/>
      <c r="AN30" s="894"/>
      <c r="AO30" s="894"/>
      <c r="AP30" s="894" t="s">
        <v>501</v>
      </c>
      <c r="AQ30" s="894"/>
      <c r="AR30" s="894"/>
      <c r="AS30" s="894"/>
      <c r="AT30" s="894"/>
      <c r="AU30" s="894" t="s">
        <v>501</v>
      </c>
      <c r="AV30" s="894"/>
      <c r="AW30" s="894"/>
      <c r="AX30" s="894"/>
      <c r="AY30" s="894"/>
      <c r="AZ30" s="895" t="s">
        <v>501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393</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1445</v>
      </c>
      <c r="AG63" s="908"/>
      <c r="AH63" s="908"/>
      <c r="AI63" s="908"/>
      <c r="AJ63" s="909"/>
      <c r="AK63" s="910"/>
      <c r="AL63" s="905"/>
      <c r="AM63" s="905"/>
      <c r="AN63" s="905"/>
      <c r="AO63" s="905"/>
      <c r="AP63" s="908" t="s">
        <v>501</v>
      </c>
      <c r="AQ63" s="908"/>
      <c r="AR63" s="908"/>
      <c r="AS63" s="908"/>
      <c r="AT63" s="908"/>
      <c r="AU63" s="908" t="s">
        <v>501</v>
      </c>
      <c r="AV63" s="908"/>
      <c r="AW63" s="908"/>
      <c r="AX63" s="908"/>
      <c r="AY63" s="908"/>
      <c r="AZ63" s="912"/>
      <c r="BA63" s="912"/>
      <c r="BB63" s="912"/>
      <c r="BC63" s="912"/>
      <c r="BD63" s="912"/>
      <c r="BE63" s="913"/>
      <c r="BF63" s="913"/>
      <c r="BG63" s="913"/>
      <c r="BH63" s="913"/>
      <c r="BI63" s="914"/>
      <c r="BJ63" s="915" t="s">
        <v>395</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412</v>
      </c>
      <c r="B66" s="792"/>
      <c r="C66" s="792"/>
      <c r="D66" s="792"/>
      <c r="E66" s="792"/>
      <c r="F66" s="792"/>
      <c r="G66" s="792"/>
      <c r="H66" s="792"/>
      <c r="I66" s="792"/>
      <c r="J66" s="792"/>
      <c r="K66" s="792"/>
      <c r="L66" s="792"/>
      <c r="M66" s="792"/>
      <c r="N66" s="792"/>
      <c r="O66" s="792"/>
      <c r="P66" s="793"/>
      <c r="Q66" s="797" t="s">
        <v>398</v>
      </c>
      <c r="R66" s="798"/>
      <c r="S66" s="798"/>
      <c r="T66" s="798"/>
      <c r="U66" s="799"/>
      <c r="V66" s="797" t="s">
        <v>399</v>
      </c>
      <c r="W66" s="798"/>
      <c r="X66" s="798"/>
      <c r="Y66" s="798"/>
      <c r="Z66" s="799"/>
      <c r="AA66" s="797" t="s">
        <v>400</v>
      </c>
      <c r="AB66" s="798"/>
      <c r="AC66" s="798"/>
      <c r="AD66" s="798"/>
      <c r="AE66" s="799"/>
      <c r="AF66" s="918" t="s">
        <v>401</v>
      </c>
      <c r="AG66" s="879"/>
      <c r="AH66" s="879"/>
      <c r="AI66" s="879"/>
      <c r="AJ66" s="919"/>
      <c r="AK66" s="797" t="s">
        <v>402</v>
      </c>
      <c r="AL66" s="792"/>
      <c r="AM66" s="792"/>
      <c r="AN66" s="792"/>
      <c r="AO66" s="793"/>
      <c r="AP66" s="797" t="s">
        <v>403</v>
      </c>
      <c r="AQ66" s="798"/>
      <c r="AR66" s="798"/>
      <c r="AS66" s="798"/>
      <c r="AT66" s="799"/>
      <c r="AU66" s="797" t="s">
        <v>413</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6" t="s">
        <v>565</v>
      </c>
      <c r="C68" s="934"/>
      <c r="D68" s="934"/>
      <c r="E68" s="934"/>
      <c r="F68" s="934"/>
      <c r="G68" s="934"/>
      <c r="H68" s="934"/>
      <c r="I68" s="934"/>
      <c r="J68" s="934"/>
      <c r="K68" s="934"/>
      <c r="L68" s="934"/>
      <c r="M68" s="934"/>
      <c r="N68" s="934"/>
      <c r="O68" s="934"/>
      <c r="P68" s="937"/>
      <c r="Q68" s="938">
        <v>7741</v>
      </c>
      <c r="R68" s="931">
        <v>7961</v>
      </c>
      <c r="S68" s="931">
        <v>7961</v>
      </c>
      <c r="T68" s="931">
        <v>7961</v>
      </c>
      <c r="U68" s="932">
        <v>7961</v>
      </c>
      <c r="V68" s="930">
        <v>7327</v>
      </c>
      <c r="W68" s="931">
        <v>7475</v>
      </c>
      <c r="X68" s="931">
        <v>7475</v>
      </c>
      <c r="Y68" s="931">
        <v>7475</v>
      </c>
      <c r="Z68" s="932">
        <v>7475</v>
      </c>
      <c r="AA68" s="930">
        <v>415</v>
      </c>
      <c r="AB68" s="931">
        <v>486</v>
      </c>
      <c r="AC68" s="931">
        <v>486</v>
      </c>
      <c r="AD68" s="931">
        <v>486</v>
      </c>
      <c r="AE68" s="932">
        <v>486</v>
      </c>
      <c r="AF68" s="930">
        <v>415</v>
      </c>
      <c r="AG68" s="931">
        <v>486</v>
      </c>
      <c r="AH68" s="931">
        <v>486</v>
      </c>
      <c r="AI68" s="931">
        <v>486</v>
      </c>
      <c r="AJ68" s="932">
        <v>486</v>
      </c>
      <c r="AK68" s="930" t="s">
        <v>501</v>
      </c>
      <c r="AL68" s="931"/>
      <c r="AM68" s="931"/>
      <c r="AN68" s="931"/>
      <c r="AO68" s="932"/>
      <c r="AP68" s="930">
        <v>3713</v>
      </c>
      <c r="AQ68" s="931">
        <v>4476</v>
      </c>
      <c r="AR68" s="931">
        <v>4476</v>
      </c>
      <c r="AS68" s="931">
        <v>4476</v>
      </c>
      <c r="AT68" s="932">
        <v>4476</v>
      </c>
      <c r="AU68" s="930">
        <v>160</v>
      </c>
      <c r="AV68" s="931">
        <v>192</v>
      </c>
      <c r="AW68" s="931">
        <v>192</v>
      </c>
      <c r="AX68" s="931">
        <v>192</v>
      </c>
      <c r="AY68" s="932">
        <v>192</v>
      </c>
      <c r="AZ68" s="933"/>
      <c r="BA68" s="934"/>
      <c r="BB68" s="934"/>
      <c r="BC68" s="934"/>
      <c r="BD68" s="935"/>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9" t="s">
        <v>566</v>
      </c>
      <c r="C69" s="940"/>
      <c r="D69" s="940"/>
      <c r="E69" s="940"/>
      <c r="F69" s="940"/>
      <c r="G69" s="940"/>
      <c r="H69" s="940"/>
      <c r="I69" s="940"/>
      <c r="J69" s="940"/>
      <c r="K69" s="940"/>
      <c r="L69" s="940"/>
      <c r="M69" s="940"/>
      <c r="N69" s="940"/>
      <c r="O69" s="940"/>
      <c r="P69" s="941"/>
      <c r="Q69" s="943">
        <v>194646</v>
      </c>
      <c r="R69" s="944">
        <v>144168</v>
      </c>
      <c r="S69" s="944">
        <v>144168</v>
      </c>
      <c r="T69" s="944">
        <v>144168</v>
      </c>
      <c r="U69" s="898">
        <v>144168</v>
      </c>
      <c r="V69" s="945">
        <v>178380</v>
      </c>
      <c r="W69" s="944">
        <v>138019</v>
      </c>
      <c r="X69" s="944">
        <v>138019</v>
      </c>
      <c r="Y69" s="944">
        <v>138019</v>
      </c>
      <c r="Z69" s="898">
        <v>138019</v>
      </c>
      <c r="AA69" s="945">
        <v>16266</v>
      </c>
      <c r="AB69" s="944">
        <v>6149</v>
      </c>
      <c r="AC69" s="944">
        <v>6149</v>
      </c>
      <c r="AD69" s="944">
        <v>6149</v>
      </c>
      <c r="AE69" s="898">
        <v>6149</v>
      </c>
      <c r="AF69" s="945">
        <v>48943</v>
      </c>
      <c r="AG69" s="944">
        <v>32354</v>
      </c>
      <c r="AH69" s="944">
        <v>32354</v>
      </c>
      <c r="AI69" s="944">
        <v>32354</v>
      </c>
      <c r="AJ69" s="898">
        <v>32354</v>
      </c>
      <c r="AK69" s="945" t="s">
        <v>501</v>
      </c>
      <c r="AL69" s="944"/>
      <c r="AM69" s="944"/>
      <c r="AN69" s="944"/>
      <c r="AO69" s="898"/>
      <c r="AP69" s="945" t="s">
        <v>501</v>
      </c>
      <c r="AQ69" s="944"/>
      <c r="AR69" s="944"/>
      <c r="AS69" s="944"/>
      <c r="AT69" s="898"/>
      <c r="AU69" s="945" t="s">
        <v>501</v>
      </c>
      <c r="AV69" s="944"/>
      <c r="AW69" s="944"/>
      <c r="AX69" s="944"/>
      <c r="AY69" s="898"/>
      <c r="AZ69" s="946" t="s">
        <v>570</v>
      </c>
      <c r="BA69" s="940"/>
      <c r="BB69" s="940"/>
      <c r="BC69" s="940"/>
      <c r="BD69" s="94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9" t="s">
        <v>567</v>
      </c>
      <c r="C70" s="940"/>
      <c r="D70" s="940"/>
      <c r="E70" s="940"/>
      <c r="F70" s="940"/>
      <c r="G70" s="940"/>
      <c r="H70" s="940"/>
      <c r="I70" s="940"/>
      <c r="J70" s="940"/>
      <c r="K70" s="940"/>
      <c r="L70" s="940"/>
      <c r="M70" s="940"/>
      <c r="N70" s="940"/>
      <c r="O70" s="940"/>
      <c r="P70" s="941"/>
      <c r="Q70" s="942">
        <v>96531</v>
      </c>
      <c r="R70" s="894">
        <v>76940</v>
      </c>
      <c r="S70" s="894">
        <v>76940</v>
      </c>
      <c r="T70" s="894">
        <v>76940</v>
      </c>
      <c r="U70" s="894">
        <v>76940</v>
      </c>
      <c r="V70" s="894">
        <v>91789</v>
      </c>
      <c r="W70" s="894">
        <v>73165</v>
      </c>
      <c r="X70" s="894">
        <v>73165</v>
      </c>
      <c r="Y70" s="894">
        <v>73165</v>
      </c>
      <c r="Z70" s="894">
        <v>73165</v>
      </c>
      <c r="AA70" s="894">
        <v>4742</v>
      </c>
      <c r="AB70" s="894">
        <v>3775</v>
      </c>
      <c r="AC70" s="894">
        <v>3775</v>
      </c>
      <c r="AD70" s="894">
        <v>3775</v>
      </c>
      <c r="AE70" s="894">
        <v>3775</v>
      </c>
      <c r="AF70" s="894">
        <v>4726</v>
      </c>
      <c r="AG70" s="894">
        <v>3775</v>
      </c>
      <c r="AH70" s="894">
        <v>3775</v>
      </c>
      <c r="AI70" s="894">
        <v>3775</v>
      </c>
      <c r="AJ70" s="894">
        <v>3775</v>
      </c>
      <c r="AK70" s="894">
        <v>10217</v>
      </c>
      <c r="AL70" s="894">
        <v>7300</v>
      </c>
      <c r="AM70" s="894">
        <v>7300</v>
      </c>
      <c r="AN70" s="894">
        <v>7300</v>
      </c>
      <c r="AO70" s="894">
        <v>7300</v>
      </c>
      <c r="AP70" s="894">
        <v>64049</v>
      </c>
      <c r="AQ70" s="894">
        <v>42318</v>
      </c>
      <c r="AR70" s="894">
        <v>42318</v>
      </c>
      <c r="AS70" s="894">
        <v>42318</v>
      </c>
      <c r="AT70" s="894">
        <v>42318</v>
      </c>
      <c r="AU70" s="894">
        <v>1921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9" t="s">
        <v>568</v>
      </c>
      <c r="C71" s="940"/>
      <c r="D71" s="940"/>
      <c r="E71" s="940"/>
      <c r="F71" s="940"/>
      <c r="G71" s="940"/>
      <c r="H71" s="940"/>
      <c r="I71" s="940"/>
      <c r="J71" s="940"/>
      <c r="K71" s="940"/>
      <c r="L71" s="940"/>
      <c r="M71" s="940"/>
      <c r="N71" s="940"/>
      <c r="O71" s="940"/>
      <c r="P71" s="941"/>
      <c r="Q71" s="942">
        <v>6282</v>
      </c>
      <c r="R71" s="894">
        <v>6933</v>
      </c>
      <c r="S71" s="894">
        <v>6933</v>
      </c>
      <c r="T71" s="894">
        <v>6933</v>
      </c>
      <c r="U71" s="894">
        <v>6933</v>
      </c>
      <c r="V71" s="894">
        <v>6206</v>
      </c>
      <c r="W71" s="894">
        <v>6850</v>
      </c>
      <c r="X71" s="894">
        <v>6850</v>
      </c>
      <c r="Y71" s="894">
        <v>6850</v>
      </c>
      <c r="Z71" s="894">
        <v>6850</v>
      </c>
      <c r="AA71" s="894">
        <v>76</v>
      </c>
      <c r="AB71" s="894">
        <v>82</v>
      </c>
      <c r="AC71" s="894">
        <v>82</v>
      </c>
      <c r="AD71" s="894">
        <v>82</v>
      </c>
      <c r="AE71" s="894">
        <v>82</v>
      </c>
      <c r="AF71" s="894">
        <v>76</v>
      </c>
      <c r="AG71" s="894">
        <v>82</v>
      </c>
      <c r="AH71" s="894">
        <v>82</v>
      </c>
      <c r="AI71" s="894">
        <v>82</v>
      </c>
      <c r="AJ71" s="894">
        <v>82</v>
      </c>
      <c r="AK71" s="894">
        <v>1908</v>
      </c>
      <c r="AL71" s="894">
        <v>2485</v>
      </c>
      <c r="AM71" s="894">
        <v>2485</v>
      </c>
      <c r="AN71" s="894">
        <v>2485</v>
      </c>
      <c r="AO71" s="894">
        <v>2485</v>
      </c>
      <c r="AP71" s="894" t="s">
        <v>501</v>
      </c>
      <c r="AQ71" s="894"/>
      <c r="AR71" s="894"/>
      <c r="AS71" s="894"/>
      <c r="AT71" s="894"/>
      <c r="AU71" s="894" t="s">
        <v>501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9" t="s">
        <v>569</v>
      </c>
      <c r="C72" s="940"/>
      <c r="D72" s="940"/>
      <c r="E72" s="940"/>
      <c r="F72" s="940"/>
      <c r="G72" s="940"/>
      <c r="H72" s="940"/>
      <c r="I72" s="940"/>
      <c r="J72" s="940"/>
      <c r="K72" s="940"/>
      <c r="L72" s="940"/>
      <c r="M72" s="940"/>
      <c r="N72" s="940"/>
      <c r="O72" s="940"/>
      <c r="P72" s="941"/>
      <c r="Q72" s="942">
        <v>1478091</v>
      </c>
      <c r="R72" s="894">
        <v>1385861</v>
      </c>
      <c r="S72" s="894">
        <v>1385861</v>
      </c>
      <c r="T72" s="894">
        <v>1385861</v>
      </c>
      <c r="U72" s="894">
        <v>1385861</v>
      </c>
      <c r="V72" s="894">
        <v>1440066</v>
      </c>
      <c r="W72" s="894">
        <v>1346246</v>
      </c>
      <c r="X72" s="894">
        <v>1346246</v>
      </c>
      <c r="Y72" s="894">
        <v>1346246</v>
      </c>
      <c r="Z72" s="894">
        <v>1346246</v>
      </c>
      <c r="AA72" s="894">
        <v>38025</v>
      </c>
      <c r="AB72" s="894">
        <v>39615</v>
      </c>
      <c r="AC72" s="894">
        <v>39615</v>
      </c>
      <c r="AD72" s="894">
        <v>39615</v>
      </c>
      <c r="AE72" s="894">
        <v>39615</v>
      </c>
      <c r="AF72" s="894">
        <v>38025</v>
      </c>
      <c r="AG72" s="894">
        <v>39615</v>
      </c>
      <c r="AH72" s="894">
        <v>39615</v>
      </c>
      <c r="AI72" s="894">
        <v>39615</v>
      </c>
      <c r="AJ72" s="894">
        <v>39615</v>
      </c>
      <c r="AK72" s="894">
        <v>17867</v>
      </c>
      <c r="AL72" s="894">
        <v>13582</v>
      </c>
      <c r="AM72" s="894">
        <v>13582</v>
      </c>
      <c r="AN72" s="894">
        <v>13582</v>
      </c>
      <c r="AO72" s="894">
        <v>13582</v>
      </c>
      <c r="AP72" s="894" t="s">
        <v>501</v>
      </c>
      <c r="AQ72" s="894"/>
      <c r="AR72" s="894"/>
      <c r="AS72" s="894"/>
      <c r="AT72" s="894"/>
      <c r="AU72" s="894" t="s">
        <v>501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9"/>
      <c r="C73" s="940"/>
      <c r="D73" s="940"/>
      <c r="E73" s="940"/>
      <c r="F73" s="940"/>
      <c r="G73" s="940"/>
      <c r="H73" s="940"/>
      <c r="I73" s="940"/>
      <c r="J73" s="940"/>
      <c r="K73" s="940"/>
      <c r="L73" s="940"/>
      <c r="M73" s="940"/>
      <c r="N73" s="940"/>
      <c r="O73" s="940"/>
      <c r="P73" s="941"/>
      <c r="Q73" s="942"/>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9"/>
      <c r="C74" s="940"/>
      <c r="D74" s="940"/>
      <c r="E74" s="940"/>
      <c r="F74" s="940"/>
      <c r="G74" s="940"/>
      <c r="H74" s="940"/>
      <c r="I74" s="940"/>
      <c r="J74" s="940"/>
      <c r="K74" s="940"/>
      <c r="L74" s="940"/>
      <c r="M74" s="940"/>
      <c r="N74" s="940"/>
      <c r="O74" s="940"/>
      <c r="P74" s="941"/>
      <c r="Q74" s="942"/>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9"/>
      <c r="C75" s="940"/>
      <c r="D75" s="940"/>
      <c r="E75" s="940"/>
      <c r="F75" s="940"/>
      <c r="G75" s="940"/>
      <c r="H75" s="940"/>
      <c r="I75" s="940"/>
      <c r="J75" s="940"/>
      <c r="K75" s="940"/>
      <c r="L75" s="940"/>
      <c r="M75" s="940"/>
      <c r="N75" s="940"/>
      <c r="O75" s="940"/>
      <c r="P75" s="941"/>
      <c r="Q75" s="943"/>
      <c r="R75" s="944"/>
      <c r="S75" s="944"/>
      <c r="T75" s="944"/>
      <c r="U75" s="898"/>
      <c r="V75" s="945"/>
      <c r="W75" s="944"/>
      <c r="X75" s="944"/>
      <c r="Y75" s="944"/>
      <c r="Z75" s="898"/>
      <c r="AA75" s="945"/>
      <c r="AB75" s="944"/>
      <c r="AC75" s="944"/>
      <c r="AD75" s="944"/>
      <c r="AE75" s="898"/>
      <c r="AF75" s="945"/>
      <c r="AG75" s="944"/>
      <c r="AH75" s="944"/>
      <c r="AI75" s="944"/>
      <c r="AJ75" s="898"/>
      <c r="AK75" s="945"/>
      <c r="AL75" s="944"/>
      <c r="AM75" s="944"/>
      <c r="AN75" s="944"/>
      <c r="AO75" s="898"/>
      <c r="AP75" s="945"/>
      <c r="AQ75" s="944"/>
      <c r="AR75" s="944"/>
      <c r="AS75" s="944"/>
      <c r="AT75" s="898"/>
      <c r="AU75" s="945"/>
      <c r="AV75" s="944"/>
      <c r="AW75" s="944"/>
      <c r="AX75" s="944"/>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9"/>
      <c r="C76" s="940"/>
      <c r="D76" s="940"/>
      <c r="E76" s="940"/>
      <c r="F76" s="940"/>
      <c r="G76" s="940"/>
      <c r="H76" s="940"/>
      <c r="I76" s="940"/>
      <c r="J76" s="940"/>
      <c r="K76" s="940"/>
      <c r="L76" s="940"/>
      <c r="M76" s="940"/>
      <c r="N76" s="940"/>
      <c r="O76" s="940"/>
      <c r="P76" s="941"/>
      <c r="Q76" s="943"/>
      <c r="R76" s="944"/>
      <c r="S76" s="944"/>
      <c r="T76" s="944"/>
      <c r="U76" s="898"/>
      <c r="V76" s="945"/>
      <c r="W76" s="944"/>
      <c r="X76" s="944"/>
      <c r="Y76" s="944"/>
      <c r="Z76" s="898"/>
      <c r="AA76" s="945"/>
      <c r="AB76" s="944"/>
      <c r="AC76" s="944"/>
      <c r="AD76" s="944"/>
      <c r="AE76" s="898"/>
      <c r="AF76" s="945"/>
      <c r="AG76" s="944"/>
      <c r="AH76" s="944"/>
      <c r="AI76" s="944"/>
      <c r="AJ76" s="898"/>
      <c r="AK76" s="945"/>
      <c r="AL76" s="944"/>
      <c r="AM76" s="944"/>
      <c r="AN76" s="944"/>
      <c r="AO76" s="898"/>
      <c r="AP76" s="945"/>
      <c r="AQ76" s="944"/>
      <c r="AR76" s="944"/>
      <c r="AS76" s="944"/>
      <c r="AT76" s="898"/>
      <c r="AU76" s="945"/>
      <c r="AV76" s="944"/>
      <c r="AW76" s="944"/>
      <c r="AX76" s="944"/>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9"/>
      <c r="C77" s="940"/>
      <c r="D77" s="940"/>
      <c r="E77" s="940"/>
      <c r="F77" s="940"/>
      <c r="G77" s="940"/>
      <c r="H77" s="940"/>
      <c r="I77" s="940"/>
      <c r="J77" s="940"/>
      <c r="K77" s="940"/>
      <c r="L77" s="940"/>
      <c r="M77" s="940"/>
      <c r="N77" s="940"/>
      <c r="O77" s="940"/>
      <c r="P77" s="941"/>
      <c r="Q77" s="943"/>
      <c r="R77" s="944"/>
      <c r="S77" s="944"/>
      <c r="T77" s="944"/>
      <c r="U77" s="898"/>
      <c r="V77" s="945"/>
      <c r="W77" s="944"/>
      <c r="X77" s="944"/>
      <c r="Y77" s="944"/>
      <c r="Z77" s="898"/>
      <c r="AA77" s="945"/>
      <c r="AB77" s="944"/>
      <c r="AC77" s="944"/>
      <c r="AD77" s="944"/>
      <c r="AE77" s="898"/>
      <c r="AF77" s="945"/>
      <c r="AG77" s="944"/>
      <c r="AH77" s="944"/>
      <c r="AI77" s="944"/>
      <c r="AJ77" s="898"/>
      <c r="AK77" s="945"/>
      <c r="AL77" s="944"/>
      <c r="AM77" s="944"/>
      <c r="AN77" s="944"/>
      <c r="AO77" s="898"/>
      <c r="AP77" s="945"/>
      <c r="AQ77" s="944"/>
      <c r="AR77" s="944"/>
      <c r="AS77" s="944"/>
      <c r="AT77" s="898"/>
      <c r="AU77" s="945"/>
      <c r="AV77" s="944"/>
      <c r="AW77" s="944"/>
      <c r="AX77" s="944"/>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9"/>
      <c r="C78" s="940"/>
      <c r="D78" s="940"/>
      <c r="E78" s="940"/>
      <c r="F78" s="940"/>
      <c r="G78" s="940"/>
      <c r="H78" s="940"/>
      <c r="I78" s="940"/>
      <c r="J78" s="940"/>
      <c r="K78" s="940"/>
      <c r="L78" s="940"/>
      <c r="M78" s="940"/>
      <c r="N78" s="940"/>
      <c r="O78" s="940"/>
      <c r="P78" s="941"/>
      <c r="Q78" s="942"/>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9"/>
      <c r="C79" s="940"/>
      <c r="D79" s="940"/>
      <c r="E79" s="940"/>
      <c r="F79" s="940"/>
      <c r="G79" s="940"/>
      <c r="H79" s="940"/>
      <c r="I79" s="940"/>
      <c r="J79" s="940"/>
      <c r="K79" s="940"/>
      <c r="L79" s="940"/>
      <c r="M79" s="940"/>
      <c r="N79" s="940"/>
      <c r="O79" s="940"/>
      <c r="P79" s="941"/>
      <c r="Q79" s="942"/>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9"/>
      <c r="C80" s="940"/>
      <c r="D80" s="940"/>
      <c r="E80" s="940"/>
      <c r="F80" s="940"/>
      <c r="G80" s="940"/>
      <c r="H80" s="940"/>
      <c r="I80" s="940"/>
      <c r="J80" s="940"/>
      <c r="K80" s="940"/>
      <c r="L80" s="940"/>
      <c r="M80" s="940"/>
      <c r="N80" s="940"/>
      <c r="O80" s="940"/>
      <c r="P80" s="941"/>
      <c r="Q80" s="942"/>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9"/>
      <c r="C81" s="940"/>
      <c r="D81" s="940"/>
      <c r="E81" s="940"/>
      <c r="F81" s="940"/>
      <c r="G81" s="940"/>
      <c r="H81" s="940"/>
      <c r="I81" s="940"/>
      <c r="J81" s="940"/>
      <c r="K81" s="940"/>
      <c r="L81" s="940"/>
      <c r="M81" s="940"/>
      <c r="N81" s="940"/>
      <c r="O81" s="940"/>
      <c r="P81" s="941"/>
      <c r="Q81" s="942"/>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9"/>
      <c r="C82" s="940"/>
      <c r="D82" s="940"/>
      <c r="E82" s="940"/>
      <c r="F82" s="940"/>
      <c r="G82" s="940"/>
      <c r="H82" s="940"/>
      <c r="I82" s="940"/>
      <c r="J82" s="940"/>
      <c r="K82" s="940"/>
      <c r="L82" s="940"/>
      <c r="M82" s="940"/>
      <c r="N82" s="940"/>
      <c r="O82" s="940"/>
      <c r="P82" s="941"/>
      <c r="Q82" s="942"/>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9"/>
      <c r="C83" s="940"/>
      <c r="D83" s="940"/>
      <c r="E83" s="940"/>
      <c r="F83" s="940"/>
      <c r="G83" s="940"/>
      <c r="H83" s="940"/>
      <c r="I83" s="940"/>
      <c r="J83" s="940"/>
      <c r="K83" s="940"/>
      <c r="L83" s="940"/>
      <c r="M83" s="940"/>
      <c r="N83" s="940"/>
      <c r="O83" s="940"/>
      <c r="P83" s="941"/>
      <c r="Q83" s="942"/>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9"/>
      <c r="C84" s="940"/>
      <c r="D84" s="940"/>
      <c r="E84" s="940"/>
      <c r="F84" s="940"/>
      <c r="G84" s="940"/>
      <c r="H84" s="940"/>
      <c r="I84" s="940"/>
      <c r="J84" s="940"/>
      <c r="K84" s="940"/>
      <c r="L84" s="940"/>
      <c r="M84" s="940"/>
      <c r="N84" s="940"/>
      <c r="O84" s="940"/>
      <c r="P84" s="941"/>
      <c r="Q84" s="942"/>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9"/>
      <c r="C85" s="940"/>
      <c r="D85" s="940"/>
      <c r="E85" s="940"/>
      <c r="F85" s="940"/>
      <c r="G85" s="940"/>
      <c r="H85" s="940"/>
      <c r="I85" s="940"/>
      <c r="J85" s="940"/>
      <c r="K85" s="940"/>
      <c r="L85" s="940"/>
      <c r="M85" s="940"/>
      <c r="N85" s="940"/>
      <c r="O85" s="940"/>
      <c r="P85" s="941"/>
      <c r="Q85" s="942"/>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9"/>
      <c r="C86" s="940"/>
      <c r="D86" s="940"/>
      <c r="E86" s="940"/>
      <c r="F86" s="940"/>
      <c r="G86" s="940"/>
      <c r="H86" s="940"/>
      <c r="I86" s="940"/>
      <c r="J86" s="940"/>
      <c r="K86" s="940"/>
      <c r="L86" s="940"/>
      <c r="M86" s="940"/>
      <c r="N86" s="940"/>
      <c r="O86" s="940"/>
      <c r="P86" s="941"/>
      <c r="Q86" s="942"/>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393</v>
      </c>
      <c r="B88" s="853" t="s">
        <v>414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92186</v>
      </c>
      <c r="AG88" s="908"/>
      <c r="AH88" s="908"/>
      <c r="AI88" s="908"/>
      <c r="AJ88" s="908"/>
      <c r="AK88" s="905"/>
      <c r="AL88" s="905"/>
      <c r="AM88" s="905"/>
      <c r="AN88" s="905"/>
      <c r="AO88" s="905"/>
      <c r="AP88" s="908">
        <v>67762</v>
      </c>
      <c r="AQ88" s="908"/>
      <c r="AR88" s="908"/>
      <c r="AS88" s="908"/>
      <c r="AT88" s="908"/>
      <c r="AU88" s="908">
        <v>2081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415</v>
      </c>
      <c r="BS102" s="854"/>
      <c r="BT102" s="854"/>
      <c r="BU102" s="854"/>
      <c r="BV102" s="854"/>
      <c r="BW102" s="854"/>
      <c r="BX102" s="854"/>
      <c r="BY102" s="854"/>
      <c r="BZ102" s="854"/>
      <c r="CA102" s="854"/>
      <c r="CB102" s="854"/>
      <c r="CC102" s="854"/>
      <c r="CD102" s="854"/>
      <c r="CE102" s="854"/>
      <c r="CF102" s="854"/>
      <c r="CG102" s="855"/>
      <c r="CH102" s="955"/>
      <c r="CI102" s="956"/>
      <c r="CJ102" s="956"/>
      <c r="CK102" s="956"/>
      <c r="CL102" s="957"/>
      <c r="CM102" s="955"/>
      <c r="CN102" s="956"/>
      <c r="CO102" s="956"/>
      <c r="CP102" s="956"/>
      <c r="CQ102" s="957"/>
      <c r="CR102" s="958">
        <v>813</v>
      </c>
      <c r="CS102" s="916"/>
      <c r="CT102" s="916"/>
      <c r="CU102" s="916"/>
      <c r="CV102" s="959"/>
      <c r="CW102" s="958">
        <v>818</v>
      </c>
      <c r="CX102" s="916"/>
      <c r="CY102" s="916"/>
      <c r="CZ102" s="916"/>
      <c r="DA102" s="959"/>
      <c r="DB102" s="958" t="s">
        <v>501</v>
      </c>
      <c r="DC102" s="916"/>
      <c r="DD102" s="916"/>
      <c r="DE102" s="916"/>
      <c r="DF102" s="959"/>
      <c r="DG102" s="958" t="s">
        <v>501</v>
      </c>
      <c r="DH102" s="916"/>
      <c r="DI102" s="916"/>
      <c r="DJ102" s="916"/>
      <c r="DK102" s="959"/>
      <c r="DL102" s="958" t="s">
        <v>501</v>
      </c>
      <c r="DM102" s="916"/>
      <c r="DN102" s="916"/>
      <c r="DO102" s="916"/>
      <c r="DP102" s="959"/>
      <c r="DQ102" s="958" t="s">
        <v>501</v>
      </c>
      <c r="DR102" s="916"/>
      <c r="DS102" s="916"/>
      <c r="DT102" s="916"/>
      <c r="DU102" s="959"/>
      <c r="DV102" s="853"/>
      <c r="DW102" s="854"/>
      <c r="DX102" s="854"/>
      <c r="DY102" s="854"/>
      <c r="DZ102" s="98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3" t="s">
        <v>416</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4" t="s">
        <v>417</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5" t="s">
        <v>420</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421</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33" customFormat="1" ht="26.25" customHeight="1" x14ac:dyDescent="0.2">
      <c r="A109" s="980" t="s">
        <v>422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423</v>
      </c>
      <c r="AB109" s="961"/>
      <c r="AC109" s="961"/>
      <c r="AD109" s="961"/>
      <c r="AE109" s="962"/>
      <c r="AF109" s="960" t="s">
        <v>424</v>
      </c>
      <c r="AG109" s="961"/>
      <c r="AH109" s="961"/>
      <c r="AI109" s="961"/>
      <c r="AJ109" s="962"/>
      <c r="AK109" s="960" t="s">
        <v>308</v>
      </c>
      <c r="AL109" s="961"/>
      <c r="AM109" s="961"/>
      <c r="AN109" s="961"/>
      <c r="AO109" s="962"/>
      <c r="AP109" s="960" t="s">
        <v>425</v>
      </c>
      <c r="AQ109" s="961"/>
      <c r="AR109" s="961"/>
      <c r="AS109" s="961"/>
      <c r="AT109" s="963"/>
      <c r="AU109" s="980" t="s">
        <v>422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423</v>
      </c>
      <c r="BR109" s="961"/>
      <c r="BS109" s="961"/>
      <c r="BT109" s="961"/>
      <c r="BU109" s="962"/>
      <c r="BV109" s="960" t="s">
        <v>424</v>
      </c>
      <c r="BW109" s="961"/>
      <c r="BX109" s="961"/>
      <c r="BY109" s="961"/>
      <c r="BZ109" s="962"/>
      <c r="CA109" s="960" t="s">
        <v>308</v>
      </c>
      <c r="CB109" s="961"/>
      <c r="CC109" s="961"/>
      <c r="CD109" s="961"/>
      <c r="CE109" s="962"/>
      <c r="CF109" s="981" t="s">
        <v>425</v>
      </c>
      <c r="CG109" s="981"/>
      <c r="CH109" s="981"/>
      <c r="CI109" s="981"/>
      <c r="CJ109" s="981"/>
      <c r="CK109" s="960" t="s">
        <v>426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423</v>
      </c>
      <c r="DH109" s="961"/>
      <c r="DI109" s="961"/>
      <c r="DJ109" s="961"/>
      <c r="DK109" s="962"/>
      <c r="DL109" s="960" t="s">
        <v>424</v>
      </c>
      <c r="DM109" s="961"/>
      <c r="DN109" s="961"/>
      <c r="DO109" s="961"/>
      <c r="DP109" s="962"/>
      <c r="DQ109" s="960" t="s">
        <v>308</v>
      </c>
      <c r="DR109" s="961"/>
      <c r="DS109" s="961"/>
      <c r="DT109" s="961"/>
      <c r="DU109" s="962"/>
      <c r="DV109" s="960" t="s">
        <v>425</v>
      </c>
      <c r="DW109" s="961"/>
      <c r="DX109" s="961"/>
      <c r="DY109" s="961"/>
      <c r="DZ109" s="963"/>
    </row>
    <row r="110" spans="1:131" s="233" customFormat="1" ht="26.25" customHeight="1" x14ac:dyDescent="0.2">
      <c r="A110" s="964" t="s">
        <v>427</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2275231</v>
      </c>
      <c r="AB110" s="968"/>
      <c r="AC110" s="968"/>
      <c r="AD110" s="968"/>
      <c r="AE110" s="969"/>
      <c r="AF110" s="970">
        <v>2313086</v>
      </c>
      <c r="AG110" s="968"/>
      <c r="AH110" s="968"/>
      <c r="AI110" s="968"/>
      <c r="AJ110" s="969"/>
      <c r="AK110" s="970">
        <v>2128304</v>
      </c>
      <c r="AL110" s="968"/>
      <c r="AM110" s="968"/>
      <c r="AN110" s="968"/>
      <c r="AO110" s="969"/>
      <c r="AP110" s="971">
        <v>2.4</v>
      </c>
      <c r="AQ110" s="972"/>
      <c r="AR110" s="972"/>
      <c r="AS110" s="972"/>
      <c r="AT110" s="973"/>
      <c r="AU110" s="974" t="s">
        <v>72</v>
      </c>
      <c r="AV110" s="975"/>
      <c r="AW110" s="975"/>
      <c r="AX110" s="975"/>
      <c r="AY110" s="975"/>
      <c r="AZ110" s="997" t="s">
        <v>428</v>
      </c>
      <c r="BA110" s="965"/>
      <c r="BB110" s="965"/>
      <c r="BC110" s="965"/>
      <c r="BD110" s="965"/>
      <c r="BE110" s="965"/>
      <c r="BF110" s="965"/>
      <c r="BG110" s="965"/>
      <c r="BH110" s="965"/>
      <c r="BI110" s="965"/>
      <c r="BJ110" s="965"/>
      <c r="BK110" s="965"/>
      <c r="BL110" s="965"/>
      <c r="BM110" s="965"/>
      <c r="BN110" s="965"/>
      <c r="BO110" s="965"/>
      <c r="BP110" s="966"/>
      <c r="BQ110" s="998">
        <v>18638011</v>
      </c>
      <c r="BR110" s="999"/>
      <c r="BS110" s="999"/>
      <c r="BT110" s="999"/>
      <c r="BU110" s="999"/>
      <c r="BV110" s="999">
        <v>20375996</v>
      </c>
      <c r="BW110" s="999"/>
      <c r="BX110" s="999"/>
      <c r="BY110" s="999"/>
      <c r="BZ110" s="999"/>
      <c r="CA110" s="999">
        <v>18619510</v>
      </c>
      <c r="CB110" s="999"/>
      <c r="CC110" s="999"/>
      <c r="CD110" s="999"/>
      <c r="CE110" s="999"/>
      <c r="CF110" s="1012">
        <v>21.3</v>
      </c>
      <c r="CG110" s="1013"/>
      <c r="CH110" s="1013"/>
      <c r="CI110" s="1013"/>
      <c r="CJ110" s="1013"/>
      <c r="CK110" s="1014" t="s">
        <v>429</v>
      </c>
      <c r="CL110" s="1015"/>
      <c r="CM110" s="997" t="s">
        <v>430</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130</v>
      </c>
      <c r="DH110" s="999"/>
      <c r="DI110" s="999"/>
      <c r="DJ110" s="999"/>
      <c r="DK110" s="999"/>
      <c r="DL110" s="999" t="s">
        <v>395</v>
      </c>
      <c r="DM110" s="999"/>
      <c r="DN110" s="999"/>
      <c r="DO110" s="999"/>
      <c r="DP110" s="999"/>
      <c r="DQ110" s="999" t="s">
        <v>395</v>
      </c>
      <c r="DR110" s="999"/>
      <c r="DS110" s="999"/>
      <c r="DT110" s="999"/>
      <c r="DU110" s="999"/>
      <c r="DV110" s="1000" t="s">
        <v>130</v>
      </c>
      <c r="DW110" s="1000"/>
      <c r="DX110" s="1000"/>
      <c r="DY110" s="1000"/>
      <c r="DZ110" s="1001"/>
    </row>
    <row r="111" spans="1:131" s="233" customFormat="1" ht="26.25" customHeight="1" x14ac:dyDescent="0.2">
      <c r="A111" s="1002" t="s">
        <v>431</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130</v>
      </c>
      <c r="AB111" s="1006"/>
      <c r="AC111" s="1006"/>
      <c r="AD111" s="1006"/>
      <c r="AE111" s="1007"/>
      <c r="AF111" s="1008" t="s">
        <v>395</v>
      </c>
      <c r="AG111" s="1006"/>
      <c r="AH111" s="1006"/>
      <c r="AI111" s="1006"/>
      <c r="AJ111" s="1007"/>
      <c r="AK111" s="1008" t="s">
        <v>395</v>
      </c>
      <c r="AL111" s="1006"/>
      <c r="AM111" s="1006"/>
      <c r="AN111" s="1006"/>
      <c r="AO111" s="1007"/>
      <c r="AP111" s="1009" t="s">
        <v>395</v>
      </c>
      <c r="AQ111" s="1010"/>
      <c r="AR111" s="1010"/>
      <c r="AS111" s="1010"/>
      <c r="AT111" s="1011"/>
      <c r="AU111" s="976"/>
      <c r="AV111" s="977"/>
      <c r="AW111" s="977"/>
      <c r="AX111" s="977"/>
      <c r="AY111" s="977"/>
      <c r="AZ111" s="990" t="s">
        <v>432</v>
      </c>
      <c r="BA111" s="991"/>
      <c r="BB111" s="991"/>
      <c r="BC111" s="991"/>
      <c r="BD111" s="991"/>
      <c r="BE111" s="991"/>
      <c r="BF111" s="991"/>
      <c r="BG111" s="991"/>
      <c r="BH111" s="991"/>
      <c r="BI111" s="991"/>
      <c r="BJ111" s="991"/>
      <c r="BK111" s="991"/>
      <c r="BL111" s="991"/>
      <c r="BM111" s="991"/>
      <c r="BN111" s="991"/>
      <c r="BO111" s="991"/>
      <c r="BP111" s="992"/>
      <c r="BQ111" s="993" t="s">
        <v>395</v>
      </c>
      <c r="BR111" s="994"/>
      <c r="BS111" s="994"/>
      <c r="BT111" s="994"/>
      <c r="BU111" s="994"/>
      <c r="BV111" s="994" t="s">
        <v>130</v>
      </c>
      <c r="BW111" s="994"/>
      <c r="BX111" s="994"/>
      <c r="BY111" s="994"/>
      <c r="BZ111" s="994"/>
      <c r="CA111" s="994">
        <v>240761</v>
      </c>
      <c r="CB111" s="994"/>
      <c r="CC111" s="994"/>
      <c r="CD111" s="994"/>
      <c r="CE111" s="994"/>
      <c r="CF111" s="988">
        <v>0.3</v>
      </c>
      <c r="CG111" s="989"/>
      <c r="CH111" s="989"/>
      <c r="CI111" s="989"/>
      <c r="CJ111" s="989"/>
      <c r="CK111" s="1016"/>
      <c r="CL111" s="1017"/>
      <c r="CM111" s="990" t="s">
        <v>433</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395</v>
      </c>
      <c r="DH111" s="994"/>
      <c r="DI111" s="994"/>
      <c r="DJ111" s="994"/>
      <c r="DK111" s="994"/>
      <c r="DL111" s="994" t="s">
        <v>130</v>
      </c>
      <c r="DM111" s="994"/>
      <c r="DN111" s="994"/>
      <c r="DO111" s="994"/>
      <c r="DP111" s="994"/>
      <c r="DQ111" s="994" t="s">
        <v>395</v>
      </c>
      <c r="DR111" s="994"/>
      <c r="DS111" s="994"/>
      <c r="DT111" s="994"/>
      <c r="DU111" s="994"/>
      <c r="DV111" s="995" t="s">
        <v>395</v>
      </c>
      <c r="DW111" s="995"/>
      <c r="DX111" s="995"/>
      <c r="DY111" s="995"/>
      <c r="DZ111" s="996"/>
    </row>
    <row r="112" spans="1:131" s="233" customFormat="1" ht="26.25" customHeight="1" x14ac:dyDescent="0.2">
      <c r="A112" s="1020" t="s">
        <v>434</v>
      </c>
      <c r="B112" s="1021"/>
      <c r="C112" s="991" t="s">
        <v>435</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v>50733</v>
      </c>
      <c r="AB112" s="1027"/>
      <c r="AC112" s="1027"/>
      <c r="AD112" s="1027"/>
      <c r="AE112" s="1028"/>
      <c r="AF112" s="1029">
        <v>60903</v>
      </c>
      <c r="AG112" s="1027"/>
      <c r="AH112" s="1027"/>
      <c r="AI112" s="1027"/>
      <c r="AJ112" s="1028"/>
      <c r="AK112" s="1029">
        <v>81693</v>
      </c>
      <c r="AL112" s="1027"/>
      <c r="AM112" s="1027"/>
      <c r="AN112" s="1027"/>
      <c r="AO112" s="1028"/>
      <c r="AP112" s="1030">
        <v>0.1</v>
      </c>
      <c r="AQ112" s="1031"/>
      <c r="AR112" s="1031"/>
      <c r="AS112" s="1031"/>
      <c r="AT112" s="1032"/>
      <c r="AU112" s="976"/>
      <c r="AV112" s="977"/>
      <c r="AW112" s="977"/>
      <c r="AX112" s="977"/>
      <c r="AY112" s="977"/>
      <c r="AZ112" s="990" t="s">
        <v>436</v>
      </c>
      <c r="BA112" s="991"/>
      <c r="BB112" s="991"/>
      <c r="BC112" s="991"/>
      <c r="BD112" s="991"/>
      <c r="BE112" s="991"/>
      <c r="BF112" s="991"/>
      <c r="BG112" s="991"/>
      <c r="BH112" s="991"/>
      <c r="BI112" s="991"/>
      <c r="BJ112" s="991"/>
      <c r="BK112" s="991"/>
      <c r="BL112" s="991"/>
      <c r="BM112" s="991"/>
      <c r="BN112" s="991"/>
      <c r="BO112" s="991"/>
      <c r="BP112" s="992"/>
      <c r="BQ112" s="993" t="s">
        <v>130</v>
      </c>
      <c r="BR112" s="994"/>
      <c r="BS112" s="994"/>
      <c r="BT112" s="994"/>
      <c r="BU112" s="994"/>
      <c r="BV112" s="994" t="s">
        <v>395</v>
      </c>
      <c r="BW112" s="994"/>
      <c r="BX112" s="994"/>
      <c r="BY112" s="994"/>
      <c r="BZ112" s="994"/>
      <c r="CA112" s="994" t="s">
        <v>130</v>
      </c>
      <c r="CB112" s="994"/>
      <c r="CC112" s="994"/>
      <c r="CD112" s="994"/>
      <c r="CE112" s="994"/>
      <c r="CF112" s="988" t="s">
        <v>395</v>
      </c>
      <c r="CG112" s="989"/>
      <c r="CH112" s="989"/>
      <c r="CI112" s="989"/>
      <c r="CJ112" s="989"/>
      <c r="CK112" s="1016"/>
      <c r="CL112" s="1017"/>
      <c r="CM112" s="990" t="s">
        <v>437</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395</v>
      </c>
      <c r="DH112" s="994"/>
      <c r="DI112" s="994"/>
      <c r="DJ112" s="994"/>
      <c r="DK112" s="994"/>
      <c r="DL112" s="994" t="s">
        <v>395</v>
      </c>
      <c r="DM112" s="994"/>
      <c r="DN112" s="994"/>
      <c r="DO112" s="994"/>
      <c r="DP112" s="994"/>
      <c r="DQ112" s="994" t="s">
        <v>130</v>
      </c>
      <c r="DR112" s="994"/>
      <c r="DS112" s="994"/>
      <c r="DT112" s="994"/>
      <c r="DU112" s="994"/>
      <c r="DV112" s="995" t="s">
        <v>130</v>
      </c>
      <c r="DW112" s="995"/>
      <c r="DX112" s="995"/>
      <c r="DY112" s="995"/>
      <c r="DZ112" s="996"/>
    </row>
    <row r="113" spans="1:130" s="233" customFormat="1" ht="26.25" customHeight="1" x14ac:dyDescent="0.2">
      <c r="A113" s="1022"/>
      <c r="B113" s="1023"/>
      <c r="C113" s="991" t="s">
        <v>438</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t="s">
        <v>395</v>
      </c>
      <c r="AB113" s="1006"/>
      <c r="AC113" s="1006"/>
      <c r="AD113" s="1006"/>
      <c r="AE113" s="1007"/>
      <c r="AF113" s="1008" t="s">
        <v>395</v>
      </c>
      <c r="AG113" s="1006"/>
      <c r="AH113" s="1006"/>
      <c r="AI113" s="1006"/>
      <c r="AJ113" s="1007"/>
      <c r="AK113" s="1008" t="s">
        <v>395</v>
      </c>
      <c r="AL113" s="1006"/>
      <c r="AM113" s="1006"/>
      <c r="AN113" s="1006"/>
      <c r="AO113" s="1007"/>
      <c r="AP113" s="1009" t="s">
        <v>395</v>
      </c>
      <c r="AQ113" s="1010"/>
      <c r="AR113" s="1010"/>
      <c r="AS113" s="1010"/>
      <c r="AT113" s="1011"/>
      <c r="AU113" s="976"/>
      <c r="AV113" s="977"/>
      <c r="AW113" s="977"/>
      <c r="AX113" s="977"/>
      <c r="AY113" s="977"/>
      <c r="AZ113" s="990" t="s">
        <v>439</v>
      </c>
      <c r="BA113" s="991"/>
      <c r="BB113" s="991"/>
      <c r="BC113" s="991"/>
      <c r="BD113" s="991"/>
      <c r="BE113" s="991"/>
      <c r="BF113" s="991"/>
      <c r="BG113" s="991"/>
      <c r="BH113" s="991"/>
      <c r="BI113" s="991"/>
      <c r="BJ113" s="991"/>
      <c r="BK113" s="991"/>
      <c r="BL113" s="991"/>
      <c r="BM113" s="991"/>
      <c r="BN113" s="991"/>
      <c r="BO113" s="991"/>
      <c r="BP113" s="992"/>
      <c r="BQ113" s="993">
        <v>1524208</v>
      </c>
      <c r="BR113" s="994"/>
      <c r="BS113" s="994"/>
      <c r="BT113" s="994"/>
      <c r="BU113" s="994"/>
      <c r="BV113" s="994">
        <v>1790206</v>
      </c>
      <c r="BW113" s="994"/>
      <c r="BX113" s="994"/>
      <c r="BY113" s="994"/>
      <c r="BZ113" s="994"/>
      <c r="CA113" s="994">
        <v>2081137</v>
      </c>
      <c r="CB113" s="994"/>
      <c r="CC113" s="994"/>
      <c r="CD113" s="994"/>
      <c r="CE113" s="994"/>
      <c r="CF113" s="988">
        <v>2.4</v>
      </c>
      <c r="CG113" s="989"/>
      <c r="CH113" s="989"/>
      <c r="CI113" s="989"/>
      <c r="CJ113" s="989"/>
      <c r="CK113" s="1016"/>
      <c r="CL113" s="1017"/>
      <c r="CM113" s="990" t="s">
        <v>440</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395</v>
      </c>
      <c r="DH113" s="1027"/>
      <c r="DI113" s="1027"/>
      <c r="DJ113" s="1027"/>
      <c r="DK113" s="1028"/>
      <c r="DL113" s="1029" t="s">
        <v>130</v>
      </c>
      <c r="DM113" s="1027"/>
      <c r="DN113" s="1027"/>
      <c r="DO113" s="1027"/>
      <c r="DP113" s="1028"/>
      <c r="DQ113" s="1029" t="s">
        <v>395</v>
      </c>
      <c r="DR113" s="1027"/>
      <c r="DS113" s="1027"/>
      <c r="DT113" s="1027"/>
      <c r="DU113" s="1028"/>
      <c r="DV113" s="1030" t="s">
        <v>395</v>
      </c>
      <c r="DW113" s="1031"/>
      <c r="DX113" s="1031"/>
      <c r="DY113" s="1031"/>
      <c r="DZ113" s="1032"/>
    </row>
    <row r="114" spans="1:130" s="233" customFormat="1" ht="26.25" customHeight="1" x14ac:dyDescent="0.2">
      <c r="A114" s="1022"/>
      <c r="B114" s="1023"/>
      <c r="C114" s="991" t="s">
        <v>441</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124083</v>
      </c>
      <c r="AB114" s="1027"/>
      <c r="AC114" s="1027"/>
      <c r="AD114" s="1027"/>
      <c r="AE114" s="1028"/>
      <c r="AF114" s="1029">
        <v>140215</v>
      </c>
      <c r="AG114" s="1027"/>
      <c r="AH114" s="1027"/>
      <c r="AI114" s="1027"/>
      <c r="AJ114" s="1028"/>
      <c r="AK114" s="1029">
        <v>140513</v>
      </c>
      <c r="AL114" s="1027"/>
      <c r="AM114" s="1027"/>
      <c r="AN114" s="1027"/>
      <c r="AO114" s="1028"/>
      <c r="AP114" s="1030">
        <v>0.2</v>
      </c>
      <c r="AQ114" s="1031"/>
      <c r="AR114" s="1031"/>
      <c r="AS114" s="1031"/>
      <c r="AT114" s="1032"/>
      <c r="AU114" s="976"/>
      <c r="AV114" s="977"/>
      <c r="AW114" s="977"/>
      <c r="AX114" s="977"/>
      <c r="AY114" s="977"/>
      <c r="AZ114" s="990" t="s">
        <v>442</v>
      </c>
      <c r="BA114" s="991"/>
      <c r="BB114" s="991"/>
      <c r="BC114" s="991"/>
      <c r="BD114" s="991"/>
      <c r="BE114" s="991"/>
      <c r="BF114" s="991"/>
      <c r="BG114" s="991"/>
      <c r="BH114" s="991"/>
      <c r="BI114" s="991"/>
      <c r="BJ114" s="991"/>
      <c r="BK114" s="991"/>
      <c r="BL114" s="991"/>
      <c r="BM114" s="991"/>
      <c r="BN114" s="991"/>
      <c r="BO114" s="991"/>
      <c r="BP114" s="992"/>
      <c r="BQ114" s="993">
        <v>17242712</v>
      </c>
      <c r="BR114" s="994"/>
      <c r="BS114" s="994"/>
      <c r="BT114" s="994"/>
      <c r="BU114" s="994"/>
      <c r="BV114" s="994">
        <v>17240455</v>
      </c>
      <c r="BW114" s="994"/>
      <c r="BX114" s="994"/>
      <c r="BY114" s="994"/>
      <c r="BZ114" s="994"/>
      <c r="CA114" s="994">
        <v>16588134</v>
      </c>
      <c r="CB114" s="994"/>
      <c r="CC114" s="994"/>
      <c r="CD114" s="994"/>
      <c r="CE114" s="994"/>
      <c r="CF114" s="988">
        <v>18.899999999999999</v>
      </c>
      <c r="CG114" s="989"/>
      <c r="CH114" s="989"/>
      <c r="CI114" s="989"/>
      <c r="CJ114" s="989"/>
      <c r="CK114" s="1016"/>
      <c r="CL114" s="1017"/>
      <c r="CM114" s="990" t="s">
        <v>443</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395</v>
      </c>
      <c r="DH114" s="1027"/>
      <c r="DI114" s="1027"/>
      <c r="DJ114" s="1027"/>
      <c r="DK114" s="1028"/>
      <c r="DL114" s="1029" t="s">
        <v>130</v>
      </c>
      <c r="DM114" s="1027"/>
      <c r="DN114" s="1027"/>
      <c r="DO114" s="1027"/>
      <c r="DP114" s="1028"/>
      <c r="DQ114" s="1029" t="s">
        <v>395</v>
      </c>
      <c r="DR114" s="1027"/>
      <c r="DS114" s="1027"/>
      <c r="DT114" s="1027"/>
      <c r="DU114" s="1028"/>
      <c r="DV114" s="1030" t="s">
        <v>130</v>
      </c>
      <c r="DW114" s="1031"/>
      <c r="DX114" s="1031"/>
      <c r="DY114" s="1031"/>
      <c r="DZ114" s="1032"/>
    </row>
    <row r="115" spans="1:130" s="233" customFormat="1" ht="26.25" customHeight="1" x14ac:dyDescent="0.2">
      <c r="A115" s="1022"/>
      <c r="B115" s="1023"/>
      <c r="C115" s="991" t="s">
        <v>444</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199026</v>
      </c>
      <c r="AB115" s="1006"/>
      <c r="AC115" s="1006"/>
      <c r="AD115" s="1006"/>
      <c r="AE115" s="1007"/>
      <c r="AF115" s="1008">
        <v>150721</v>
      </c>
      <c r="AG115" s="1006"/>
      <c r="AH115" s="1006"/>
      <c r="AI115" s="1006"/>
      <c r="AJ115" s="1007"/>
      <c r="AK115" s="1008">
        <v>319552</v>
      </c>
      <c r="AL115" s="1006"/>
      <c r="AM115" s="1006"/>
      <c r="AN115" s="1006"/>
      <c r="AO115" s="1007"/>
      <c r="AP115" s="1009">
        <v>0.4</v>
      </c>
      <c r="AQ115" s="1010"/>
      <c r="AR115" s="1010"/>
      <c r="AS115" s="1010"/>
      <c r="AT115" s="1011"/>
      <c r="AU115" s="976"/>
      <c r="AV115" s="977"/>
      <c r="AW115" s="977"/>
      <c r="AX115" s="977"/>
      <c r="AY115" s="977"/>
      <c r="AZ115" s="990" t="s">
        <v>445</v>
      </c>
      <c r="BA115" s="991"/>
      <c r="BB115" s="991"/>
      <c r="BC115" s="991"/>
      <c r="BD115" s="991"/>
      <c r="BE115" s="991"/>
      <c r="BF115" s="991"/>
      <c r="BG115" s="991"/>
      <c r="BH115" s="991"/>
      <c r="BI115" s="991"/>
      <c r="BJ115" s="991"/>
      <c r="BK115" s="991"/>
      <c r="BL115" s="991"/>
      <c r="BM115" s="991"/>
      <c r="BN115" s="991"/>
      <c r="BO115" s="991"/>
      <c r="BP115" s="992"/>
      <c r="BQ115" s="993" t="s">
        <v>130</v>
      </c>
      <c r="BR115" s="994"/>
      <c r="BS115" s="994"/>
      <c r="BT115" s="994"/>
      <c r="BU115" s="994"/>
      <c r="BV115" s="994" t="s">
        <v>395</v>
      </c>
      <c r="BW115" s="994"/>
      <c r="BX115" s="994"/>
      <c r="BY115" s="994"/>
      <c r="BZ115" s="994"/>
      <c r="CA115" s="994" t="s">
        <v>395</v>
      </c>
      <c r="CB115" s="994"/>
      <c r="CC115" s="994"/>
      <c r="CD115" s="994"/>
      <c r="CE115" s="994"/>
      <c r="CF115" s="988" t="s">
        <v>130</v>
      </c>
      <c r="CG115" s="989"/>
      <c r="CH115" s="989"/>
      <c r="CI115" s="989"/>
      <c r="CJ115" s="989"/>
      <c r="CK115" s="1016"/>
      <c r="CL115" s="1017"/>
      <c r="CM115" s="990" t="s">
        <v>446</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130</v>
      </c>
      <c r="DH115" s="1027"/>
      <c r="DI115" s="1027"/>
      <c r="DJ115" s="1027"/>
      <c r="DK115" s="1028"/>
      <c r="DL115" s="1029" t="s">
        <v>130</v>
      </c>
      <c r="DM115" s="1027"/>
      <c r="DN115" s="1027"/>
      <c r="DO115" s="1027"/>
      <c r="DP115" s="1028"/>
      <c r="DQ115" s="1029">
        <v>240761</v>
      </c>
      <c r="DR115" s="1027"/>
      <c r="DS115" s="1027"/>
      <c r="DT115" s="1027"/>
      <c r="DU115" s="1028"/>
      <c r="DV115" s="1030">
        <v>0.3</v>
      </c>
      <c r="DW115" s="1031"/>
      <c r="DX115" s="1031"/>
      <c r="DY115" s="1031"/>
      <c r="DZ115" s="1032"/>
    </row>
    <row r="116" spans="1:130" s="233" customFormat="1" ht="26.25" customHeight="1" x14ac:dyDescent="0.2">
      <c r="A116" s="1024"/>
      <c r="B116" s="1025"/>
      <c r="C116" s="1033" t="s">
        <v>447</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130</v>
      </c>
      <c r="AB116" s="1027"/>
      <c r="AC116" s="1027"/>
      <c r="AD116" s="1027"/>
      <c r="AE116" s="1028"/>
      <c r="AF116" s="1029" t="s">
        <v>395</v>
      </c>
      <c r="AG116" s="1027"/>
      <c r="AH116" s="1027"/>
      <c r="AI116" s="1027"/>
      <c r="AJ116" s="1028"/>
      <c r="AK116" s="1029" t="s">
        <v>395</v>
      </c>
      <c r="AL116" s="1027"/>
      <c r="AM116" s="1027"/>
      <c r="AN116" s="1027"/>
      <c r="AO116" s="1028"/>
      <c r="AP116" s="1030" t="s">
        <v>130</v>
      </c>
      <c r="AQ116" s="1031"/>
      <c r="AR116" s="1031"/>
      <c r="AS116" s="1031"/>
      <c r="AT116" s="1032"/>
      <c r="AU116" s="976"/>
      <c r="AV116" s="977"/>
      <c r="AW116" s="977"/>
      <c r="AX116" s="977"/>
      <c r="AY116" s="977"/>
      <c r="AZ116" s="1035" t="s">
        <v>448</v>
      </c>
      <c r="BA116" s="1036"/>
      <c r="BB116" s="1036"/>
      <c r="BC116" s="1036"/>
      <c r="BD116" s="1036"/>
      <c r="BE116" s="1036"/>
      <c r="BF116" s="1036"/>
      <c r="BG116" s="1036"/>
      <c r="BH116" s="1036"/>
      <c r="BI116" s="1036"/>
      <c r="BJ116" s="1036"/>
      <c r="BK116" s="1036"/>
      <c r="BL116" s="1036"/>
      <c r="BM116" s="1036"/>
      <c r="BN116" s="1036"/>
      <c r="BO116" s="1036"/>
      <c r="BP116" s="1037"/>
      <c r="BQ116" s="993" t="s">
        <v>395</v>
      </c>
      <c r="BR116" s="994"/>
      <c r="BS116" s="994"/>
      <c r="BT116" s="994"/>
      <c r="BU116" s="994"/>
      <c r="BV116" s="994" t="s">
        <v>395</v>
      </c>
      <c r="BW116" s="994"/>
      <c r="BX116" s="994"/>
      <c r="BY116" s="994"/>
      <c r="BZ116" s="994"/>
      <c r="CA116" s="994" t="s">
        <v>395</v>
      </c>
      <c r="CB116" s="994"/>
      <c r="CC116" s="994"/>
      <c r="CD116" s="994"/>
      <c r="CE116" s="994"/>
      <c r="CF116" s="988" t="s">
        <v>130</v>
      </c>
      <c r="CG116" s="989"/>
      <c r="CH116" s="989"/>
      <c r="CI116" s="989"/>
      <c r="CJ116" s="989"/>
      <c r="CK116" s="1016"/>
      <c r="CL116" s="1017"/>
      <c r="CM116" s="990" t="s">
        <v>449</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130</v>
      </c>
      <c r="DH116" s="1027"/>
      <c r="DI116" s="1027"/>
      <c r="DJ116" s="1027"/>
      <c r="DK116" s="1028"/>
      <c r="DL116" s="1029" t="s">
        <v>130</v>
      </c>
      <c r="DM116" s="1027"/>
      <c r="DN116" s="1027"/>
      <c r="DO116" s="1027"/>
      <c r="DP116" s="1028"/>
      <c r="DQ116" s="1029" t="s">
        <v>395</v>
      </c>
      <c r="DR116" s="1027"/>
      <c r="DS116" s="1027"/>
      <c r="DT116" s="1027"/>
      <c r="DU116" s="1028"/>
      <c r="DV116" s="1030" t="s">
        <v>130</v>
      </c>
      <c r="DW116" s="1031"/>
      <c r="DX116" s="1031"/>
      <c r="DY116" s="1031"/>
      <c r="DZ116" s="1032"/>
    </row>
    <row r="117" spans="1:130" s="233" customFormat="1" ht="26.25" customHeight="1" x14ac:dyDescent="0.2">
      <c r="A117" s="98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450</v>
      </c>
      <c r="Z117" s="962"/>
      <c r="AA117" s="1046">
        <v>2649073</v>
      </c>
      <c r="AB117" s="1047"/>
      <c r="AC117" s="1047"/>
      <c r="AD117" s="1047"/>
      <c r="AE117" s="1048"/>
      <c r="AF117" s="1049">
        <v>2664925</v>
      </c>
      <c r="AG117" s="1047"/>
      <c r="AH117" s="1047"/>
      <c r="AI117" s="1047"/>
      <c r="AJ117" s="1048"/>
      <c r="AK117" s="1049">
        <v>2670062</v>
      </c>
      <c r="AL117" s="1047"/>
      <c r="AM117" s="1047"/>
      <c r="AN117" s="1047"/>
      <c r="AO117" s="1048"/>
      <c r="AP117" s="1050"/>
      <c r="AQ117" s="1051"/>
      <c r="AR117" s="1051"/>
      <c r="AS117" s="1051"/>
      <c r="AT117" s="1052"/>
      <c r="AU117" s="976"/>
      <c r="AV117" s="977"/>
      <c r="AW117" s="977"/>
      <c r="AX117" s="977"/>
      <c r="AY117" s="977"/>
      <c r="AZ117" s="1042" t="s">
        <v>451</v>
      </c>
      <c r="BA117" s="1043"/>
      <c r="BB117" s="1043"/>
      <c r="BC117" s="1043"/>
      <c r="BD117" s="1043"/>
      <c r="BE117" s="1043"/>
      <c r="BF117" s="1043"/>
      <c r="BG117" s="1043"/>
      <c r="BH117" s="1043"/>
      <c r="BI117" s="1043"/>
      <c r="BJ117" s="1043"/>
      <c r="BK117" s="1043"/>
      <c r="BL117" s="1043"/>
      <c r="BM117" s="1043"/>
      <c r="BN117" s="1043"/>
      <c r="BO117" s="1043"/>
      <c r="BP117" s="1044"/>
      <c r="BQ117" s="993" t="s">
        <v>395</v>
      </c>
      <c r="BR117" s="994"/>
      <c r="BS117" s="994"/>
      <c r="BT117" s="994"/>
      <c r="BU117" s="994"/>
      <c r="BV117" s="994" t="s">
        <v>130</v>
      </c>
      <c r="BW117" s="994"/>
      <c r="BX117" s="994"/>
      <c r="BY117" s="994"/>
      <c r="BZ117" s="994"/>
      <c r="CA117" s="994" t="s">
        <v>130</v>
      </c>
      <c r="CB117" s="994"/>
      <c r="CC117" s="994"/>
      <c r="CD117" s="994"/>
      <c r="CE117" s="994"/>
      <c r="CF117" s="988" t="s">
        <v>130</v>
      </c>
      <c r="CG117" s="989"/>
      <c r="CH117" s="989"/>
      <c r="CI117" s="989"/>
      <c r="CJ117" s="989"/>
      <c r="CK117" s="1016"/>
      <c r="CL117" s="1017"/>
      <c r="CM117" s="990" t="s">
        <v>452</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395</v>
      </c>
      <c r="DH117" s="1027"/>
      <c r="DI117" s="1027"/>
      <c r="DJ117" s="1027"/>
      <c r="DK117" s="1028"/>
      <c r="DL117" s="1029" t="s">
        <v>395</v>
      </c>
      <c r="DM117" s="1027"/>
      <c r="DN117" s="1027"/>
      <c r="DO117" s="1027"/>
      <c r="DP117" s="1028"/>
      <c r="DQ117" s="1029" t="s">
        <v>130</v>
      </c>
      <c r="DR117" s="1027"/>
      <c r="DS117" s="1027"/>
      <c r="DT117" s="1027"/>
      <c r="DU117" s="1028"/>
      <c r="DV117" s="1030" t="s">
        <v>130</v>
      </c>
      <c r="DW117" s="1031"/>
      <c r="DX117" s="1031"/>
      <c r="DY117" s="1031"/>
      <c r="DZ117" s="1032"/>
    </row>
    <row r="118" spans="1:130" s="233" customFormat="1" ht="26.25" customHeight="1" x14ac:dyDescent="0.2">
      <c r="A118" s="980" t="s">
        <v>426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423</v>
      </c>
      <c r="AB118" s="961"/>
      <c r="AC118" s="961"/>
      <c r="AD118" s="961"/>
      <c r="AE118" s="962"/>
      <c r="AF118" s="960" t="s">
        <v>424</v>
      </c>
      <c r="AG118" s="961"/>
      <c r="AH118" s="961"/>
      <c r="AI118" s="961"/>
      <c r="AJ118" s="962"/>
      <c r="AK118" s="960" t="s">
        <v>308</v>
      </c>
      <c r="AL118" s="961"/>
      <c r="AM118" s="961"/>
      <c r="AN118" s="961"/>
      <c r="AO118" s="962"/>
      <c r="AP118" s="1038" t="s">
        <v>425</v>
      </c>
      <c r="AQ118" s="1039"/>
      <c r="AR118" s="1039"/>
      <c r="AS118" s="1039"/>
      <c r="AT118" s="1040"/>
      <c r="AU118" s="976"/>
      <c r="AV118" s="977"/>
      <c r="AW118" s="977"/>
      <c r="AX118" s="977"/>
      <c r="AY118" s="977"/>
      <c r="AZ118" s="1041" t="s">
        <v>453</v>
      </c>
      <c r="BA118" s="1033"/>
      <c r="BB118" s="1033"/>
      <c r="BC118" s="1033"/>
      <c r="BD118" s="1033"/>
      <c r="BE118" s="1033"/>
      <c r="BF118" s="1033"/>
      <c r="BG118" s="1033"/>
      <c r="BH118" s="1033"/>
      <c r="BI118" s="1033"/>
      <c r="BJ118" s="1033"/>
      <c r="BK118" s="1033"/>
      <c r="BL118" s="1033"/>
      <c r="BM118" s="1033"/>
      <c r="BN118" s="1033"/>
      <c r="BO118" s="1033"/>
      <c r="BP118" s="1034"/>
      <c r="BQ118" s="1067" t="s">
        <v>395</v>
      </c>
      <c r="BR118" s="1068"/>
      <c r="BS118" s="1068"/>
      <c r="BT118" s="1068"/>
      <c r="BU118" s="1068"/>
      <c r="BV118" s="1068" t="s">
        <v>395</v>
      </c>
      <c r="BW118" s="1068"/>
      <c r="BX118" s="1068"/>
      <c r="BY118" s="1068"/>
      <c r="BZ118" s="1068"/>
      <c r="CA118" s="1068" t="s">
        <v>395</v>
      </c>
      <c r="CB118" s="1068"/>
      <c r="CC118" s="1068"/>
      <c r="CD118" s="1068"/>
      <c r="CE118" s="1068"/>
      <c r="CF118" s="988" t="s">
        <v>395</v>
      </c>
      <c r="CG118" s="989"/>
      <c r="CH118" s="989"/>
      <c r="CI118" s="989"/>
      <c r="CJ118" s="989"/>
      <c r="CK118" s="1016"/>
      <c r="CL118" s="1017"/>
      <c r="CM118" s="990" t="s">
        <v>454</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395</v>
      </c>
      <c r="DH118" s="1027"/>
      <c r="DI118" s="1027"/>
      <c r="DJ118" s="1027"/>
      <c r="DK118" s="1028"/>
      <c r="DL118" s="1029" t="s">
        <v>395</v>
      </c>
      <c r="DM118" s="1027"/>
      <c r="DN118" s="1027"/>
      <c r="DO118" s="1027"/>
      <c r="DP118" s="1028"/>
      <c r="DQ118" s="1029" t="s">
        <v>130</v>
      </c>
      <c r="DR118" s="1027"/>
      <c r="DS118" s="1027"/>
      <c r="DT118" s="1027"/>
      <c r="DU118" s="1028"/>
      <c r="DV118" s="1030" t="s">
        <v>395</v>
      </c>
      <c r="DW118" s="1031"/>
      <c r="DX118" s="1031"/>
      <c r="DY118" s="1031"/>
      <c r="DZ118" s="1032"/>
    </row>
    <row r="119" spans="1:130" s="233" customFormat="1" ht="26.25" customHeight="1" x14ac:dyDescent="0.2">
      <c r="A119" s="1124" t="s">
        <v>429</v>
      </c>
      <c r="B119" s="1015"/>
      <c r="C119" s="997" t="s">
        <v>430</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395</v>
      </c>
      <c r="AB119" s="968"/>
      <c r="AC119" s="968"/>
      <c r="AD119" s="968"/>
      <c r="AE119" s="969"/>
      <c r="AF119" s="970" t="s">
        <v>130</v>
      </c>
      <c r="AG119" s="968"/>
      <c r="AH119" s="968"/>
      <c r="AI119" s="968"/>
      <c r="AJ119" s="969"/>
      <c r="AK119" s="970" t="s">
        <v>395</v>
      </c>
      <c r="AL119" s="968"/>
      <c r="AM119" s="968"/>
      <c r="AN119" s="968"/>
      <c r="AO119" s="969"/>
      <c r="AP119" s="971" t="s">
        <v>395</v>
      </c>
      <c r="AQ119" s="972"/>
      <c r="AR119" s="972"/>
      <c r="AS119" s="972"/>
      <c r="AT119" s="973"/>
      <c r="AU119" s="978"/>
      <c r="AV119" s="979"/>
      <c r="AW119" s="979"/>
      <c r="AX119" s="979"/>
      <c r="AY119" s="979"/>
      <c r="AZ119" s="254" t="s">
        <v>188</v>
      </c>
      <c r="BA119" s="254"/>
      <c r="BB119" s="254"/>
      <c r="BC119" s="254"/>
      <c r="BD119" s="254"/>
      <c r="BE119" s="254"/>
      <c r="BF119" s="254"/>
      <c r="BG119" s="254"/>
      <c r="BH119" s="254"/>
      <c r="BI119" s="254"/>
      <c r="BJ119" s="254"/>
      <c r="BK119" s="254"/>
      <c r="BL119" s="254"/>
      <c r="BM119" s="254"/>
      <c r="BN119" s="254"/>
      <c r="BO119" s="1045" t="s">
        <v>455</v>
      </c>
      <c r="BP119" s="1073"/>
      <c r="BQ119" s="1067">
        <v>37404931</v>
      </c>
      <c r="BR119" s="1068"/>
      <c r="BS119" s="1068"/>
      <c r="BT119" s="1068"/>
      <c r="BU119" s="1068"/>
      <c r="BV119" s="1068">
        <v>39406657</v>
      </c>
      <c r="BW119" s="1068"/>
      <c r="BX119" s="1068"/>
      <c r="BY119" s="1068"/>
      <c r="BZ119" s="1068"/>
      <c r="CA119" s="1068">
        <v>37529542</v>
      </c>
      <c r="CB119" s="1068"/>
      <c r="CC119" s="1068"/>
      <c r="CD119" s="1068"/>
      <c r="CE119" s="1068"/>
      <c r="CF119" s="1069"/>
      <c r="CG119" s="1070"/>
      <c r="CH119" s="1070"/>
      <c r="CI119" s="1070"/>
      <c r="CJ119" s="1071"/>
      <c r="CK119" s="1018"/>
      <c r="CL119" s="1019"/>
      <c r="CM119" s="1041" t="s">
        <v>456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t="s">
        <v>395</v>
      </c>
      <c r="DH119" s="1054"/>
      <c r="DI119" s="1054"/>
      <c r="DJ119" s="1054"/>
      <c r="DK119" s="1055"/>
      <c r="DL119" s="1053" t="s">
        <v>395</v>
      </c>
      <c r="DM119" s="1054"/>
      <c r="DN119" s="1054"/>
      <c r="DO119" s="1054"/>
      <c r="DP119" s="1055"/>
      <c r="DQ119" s="1053" t="s">
        <v>395</v>
      </c>
      <c r="DR119" s="1054"/>
      <c r="DS119" s="1054"/>
      <c r="DT119" s="1054"/>
      <c r="DU119" s="1055"/>
      <c r="DV119" s="1056" t="s">
        <v>395</v>
      </c>
      <c r="DW119" s="1057"/>
      <c r="DX119" s="1057"/>
      <c r="DY119" s="1057"/>
      <c r="DZ119" s="1058"/>
    </row>
    <row r="120" spans="1:130" s="233" customFormat="1" ht="26.25" customHeight="1" x14ac:dyDescent="0.2">
      <c r="A120" s="1125"/>
      <c r="B120" s="1017"/>
      <c r="C120" s="990" t="s">
        <v>433</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395</v>
      </c>
      <c r="AB120" s="1027"/>
      <c r="AC120" s="1027"/>
      <c r="AD120" s="1027"/>
      <c r="AE120" s="1028"/>
      <c r="AF120" s="1029" t="s">
        <v>395</v>
      </c>
      <c r="AG120" s="1027"/>
      <c r="AH120" s="1027"/>
      <c r="AI120" s="1027"/>
      <c r="AJ120" s="1028"/>
      <c r="AK120" s="1029" t="s">
        <v>130</v>
      </c>
      <c r="AL120" s="1027"/>
      <c r="AM120" s="1027"/>
      <c r="AN120" s="1027"/>
      <c r="AO120" s="1028"/>
      <c r="AP120" s="1030" t="s">
        <v>395</v>
      </c>
      <c r="AQ120" s="1031"/>
      <c r="AR120" s="1031"/>
      <c r="AS120" s="1031"/>
      <c r="AT120" s="1032"/>
      <c r="AU120" s="1059" t="s">
        <v>457</v>
      </c>
      <c r="AV120" s="1060"/>
      <c r="AW120" s="1060"/>
      <c r="AX120" s="1060"/>
      <c r="AY120" s="1061"/>
      <c r="AZ120" s="997" t="s">
        <v>458</v>
      </c>
      <c r="BA120" s="965"/>
      <c r="BB120" s="965"/>
      <c r="BC120" s="965"/>
      <c r="BD120" s="965"/>
      <c r="BE120" s="965"/>
      <c r="BF120" s="965"/>
      <c r="BG120" s="965"/>
      <c r="BH120" s="965"/>
      <c r="BI120" s="965"/>
      <c r="BJ120" s="965"/>
      <c r="BK120" s="965"/>
      <c r="BL120" s="965"/>
      <c r="BM120" s="965"/>
      <c r="BN120" s="965"/>
      <c r="BO120" s="965"/>
      <c r="BP120" s="966"/>
      <c r="BQ120" s="998">
        <v>57649099</v>
      </c>
      <c r="BR120" s="999"/>
      <c r="BS120" s="999"/>
      <c r="BT120" s="999"/>
      <c r="BU120" s="999"/>
      <c r="BV120" s="999">
        <v>60697456</v>
      </c>
      <c r="BW120" s="999"/>
      <c r="BX120" s="999"/>
      <c r="BY120" s="999"/>
      <c r="BZ120" s="999"/>
      <c r="CA120" s="999">
        <v>65614231</v>
      </c>
      <c r="CB120" s="999"/>
      <c r="CC120" s="999"/>
      <c r="CD120" s="999"/>
      <c r="CE120" s="999"/>
      <c r="CF120" s="1012">
        <v>74.900000000000006</v>
      </c>
      <c r="CG120" s="1013"/>
      <c r="CH120" s="1013"/>
      <c r="CI120" s="1013"/>
      <c r="CJ120" s="1013"/>
      <c r="CK120" s="1074" t="s">
        <v>459</v>
      </c>
      <c r="CL120" s="1075"/>
      <c r="CM120" s="1075"/>
      <c r="CN120" s="1075"/>
      <c r="CO120" s="1076"/>
      <c r="CP120" s="1082" t="s">
        <v>407</v>
      </c>
      <c r="CQ120" s="1083"/>
      <c r="CR120" s="1083"/>
      <c r="CS120" s="1083"/>
      <c r="CT120" s="1083"/>
      <c r="CU120" s="1083"/>
      <c r="CV120" s="1083"/>
      <c r="CW120" s="1083"/>
      <c r="CX120" s="1083"/>
      <c r="CY120" s="1083"/>
      <c r="CZ120" s="1083"/>
      <c r="DA120" s="1083"/>
      <c r="DB120" s="1083"/>
      <c r="DC120" s="1083"/>
      <c r="DD120" s="1083"/>
      <c r="DE120" s="1083"/>
      <c r="DF120" s="1084"/>
      <c r="DG120" s="998" t="s">
        <v>395</v>
      </c>
      <c r="DH120" s="999"/>
      <c r="DI120" s="999"/>
      <c r="DJ120" s="999"/>
      <c r="DK120" s="999"/>
      <c r="DL120" s="999" t="s">
        <v>395</v>
      </c>
      <c r="DM120" s="999"/>
      <c r="DN120" s="999"/>
      <c r="DO120" s="999"/>
      <c r="DP120" s="999"/>
      <c r="DQ120" s="999" t="s">
        <v>395</v>
      </c>
      <c r="DR120" s="999"/>
      <c r="DS120" s="999"/>
      <c r="DT120" s="999"/>
      <c r="DU120" s="999"/>
      <c r="DV120" s="1000" t="s">
        <v>395</v>
      </c>
      <c r="DW120" s="1000"/>
      <c r="DX120" s="1000"/>
      <c r="DY120" s="1000"/>
      <c r="DZ120" s="1001"/>
    </row>
    <row r="121" spans="1:130" s="233" customFormat="1" ht="26.25" customHeight="1" x14ac:dyDescent="0.2">
      <c r="A121" s="1125"/>
      <c r="B121" s="1017"/>
      <c r="C121" s="1042" t="s">
        <v>460</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130</v>
      </c>
      <c r="AB121" s="1027"/>
      <c r="AC121" s="1027"/>
      <c r="AD121" s="1027"/>
      <c r="AE121" s="1028"/>
      <c r="AF121" s="1029" t="s">
        <v>395</v>
      </c>
      <c r="AG121" s="1027"/>
      <c r="AH121" s="1027"/>
      <c r="AI121" s="1027"/>
      <c r="AJ121" s="1028"/>
      <c r="AK121" s="1029" t="s">
        <v>395</v>
      </c>
      <c r="AL121" s="1027"/>
      <c r="AM121" s="1027"/>
      <c r="AN121" s="1027"/>
      <c r="AO121" s="1028"/>
      <c r="AP121" s="1030" t="s">
        <v>395</v>
      </c>
      <c r="AQ121" s="1031"/>
      <c r="AR121" s="1031"/>
      <c r="AS121" s="1031"/>
      <c r="AT121" s="1032"/>
      <c r="AU121" s="1062"/>
      <c r="AV121" s="1063"/>
      <c r="AW121" s="1063"/>
      <c r="AX121" s="1063"/>
      <c r="AY121" s="1064"/>
      <c r="AZ121" s="990" t="s">
        <v>461</v>
      </c>
      <c r="BA121" s="991"/>
      <c r="BB121" s="991"/>
      <c r="BC121" s="991"/>
      <c r="BD121" s="991"/>
      <c r="BE121" s="991"/>
      <c r="BF121" s="991"/>
      <c r="BG121" s="991"/>
      <c r="BH121" s="991"/>
      <c r="BI121" s="991"/>
      <c r="BJ121" s="991"/>
      <c r="BK121" s="991"/>
      <c r="BL121" s="991"/>
      <c r="BM121" s="991"/>
      <c r="BN121" s="991"/>
      <c r="BO121" s="991"/>
      <c r="BP121" s="992"/>
      <c r="BQ121" s="993" t="s">
        <v>395</v>
      </c>
      <c r="BR121" s="994"/>
      <c r="BS121" s="994"/>
      <c r="BT121" s="994"/>
      <c r="BU121" s="994"/>
      <c r="BV121" s="994" t="s">
        <v>395</v>
      </c>
      <c r="BW121" s="994"/>
      <c r="BX121" s="994"/>
      <c r="BY121" s="994"/>
      <c r="BZ121" s="994"/>
      <c r="CA121" s="994" t="s">
        <v>395</v>
      </c>
      <c r="CB121" s="994"/>
      <c r="CC121" s="994"/>
      <c r="CD121" s="994"/>
      <c r="CE121" s="994"/>
      <c r="CF121" s="988" t="s">
        <v>395</v>
      </c>
      <c r="CG121" s="989"/>
      <c r="CH121" s="989"/>
      <c r="CI121" s="989"/>
      <c r="CJ121" s="989"/>
      <c r="CK121" s="1077"/>
      <c r="CL121" s="1078"/>
      <c r="CM121" s="1078"/>
      <c r="CN121" s="1078"/>
      <c r="CO121" s="1079"/>
      <c r="CP121" s="1087" t="s">
        <v>408</v>
      </c>
      <c r="CQ121" s="1088"/>
      <c r="CR121" s="1088"/>
      <c r="CS121" s="1088"/>
      <c r="CT121" s="1088"/>
      <c r="CU121" s="1088"/>
      <c r="CV121" s="1088"/>
      <c r="CW121" s="1088"/>
      <c r="CX121" s="1088"/>
      <c r="CY121" s="1088"/>
      <c r="CZ121" s="1088"/>
      <c r="DA121" s="1088"/>
      <c r="DB121" s="1088"/>
      <c r="DC121" s="1088"/>
      <c r="DD121" s="1088"/>
      <c r="DE121" s="1088"/>
      <c r="DF121" s="1089"/>
      <c r="DG121" s="993" t="s">
        <v>395</v>
      </c>
      <c r="DH121" s="994"/>
      <c r="DI121" s="994"/>
      <c r="DJ121" s="994"/>
      <c r="DK121" s="994"/>
      <c r="DL121" s="994" t="s">
        <v>395</v>
      </c>
      <c r="DM121" s="994"/>
      <c r="DN121" s="994"/>
      <c r="DO121" s="994"/>
      <c r="DP121" s="994"/>
      <c r="DQ121" s="994" t="s">
        <v>130</v>
      </c>
      <c r="DR121" s="994"/>
      <c r="DS121" s="994"/>
      <c r="DT121" s="994"/>
      <c r="DU121" s="994"/>
      <c r="DV121" s="995" t="s">
        <v>130</v>
      </c>
      <c r="DW121" s="995"/>
      <c r="DX121" s="995"/>
      <c r="DY121" s="995"/>
      <c r="DZ121" s="996"/>
    </row>
    <row r="122" spans="1:130" s="233" customFormat="1" ht="26.25" customHeight="1" x14ac:dyDescent="0.2">
      <c r="A122" s="1125"/>
      <c r="B122" s="1017"/>
      <c r="C122" s="990" t="s">
        <v>443</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395</v>
      </c>
      <c r="AB122" s="1027"/>
      <c r="AC122" s="1027"/>
      <c r="AD122" s="1027"/>
      <c r="AE122" s="1028"/>
      <c r="AF122" s="1029" t="s">
        <v>395</v>
      </c>
      <c r="AG122" s="1027"/>
      <c r="AH122" s="1027"/>
      <c r="AI122" s="1027"/>
      <c r="AJ122" s="1028"/>
      <c r="AK122" s="1029" t="s">
        <v>395</v>
      </c>
      <c r="AL122" s="1027"/>
      <c r="AM122" s="1027"/>
      <c r="AN122" s="1027"/>
      <c r="AO122" s="1028"/>
      <c r="AP122" s="1030" t="s">
        <v>395</v>
      </c>
      <c r="AQ122" s="1031"/>
      <c r="AR122" s="1031"/>
      <c r="AS122" s="1031"/>
      <c r="AT122" s="1032"/>
      <c r="AU122" s="1062"/>
      <c r="AV122" s="1063"/>
      <c r="AW122" s="1063"/>
      <c r="AX122" s="1063"/>
      <c r="AY122" s="1064"/>
      <c r="AZ122" s="1041" t="s">
        <v>462</v>
      </c>
      <c r="BA122" s="1033"/>
      <c r="BB122" s="1033"/>
      <c r="BC122" s="1033"/>
      <c r="BD122" s="1033"/>
      <c r="BE122" s="1033"/>
      <c r="BF122" s="1033"/>
      <c r="BG122" s="1033"/>
      <c r="BH122" s="1033"/>
      <c r="BI122" s="1033"/>
      <c r="BJ122" s="1033"/>
      <c r="BK122" s="1033"/>
      <c r="BL122" s="1033"/>
      <c r="BM122" s="1033"/>
      <c r="BN122" s="1033"/>
      <c r="BO122" s="1033"/>
      <c r="BP122" s="1034"/>
      <c r="BQ122" s="1067">
        <v>45500241</v>
      </c>
      <c r="BR122" s="1068"/>
      <c r="BS122" s="1068"/>
      <c r="BT122" s="1068"/>
      <c r="BU122" s="1068"/>
      <c r="BV122" s="1068">
        <v>42484401</v>
      </c>
      <c r="BW122" s="1068"/>
      <c r="BX122" s="1068"/>
      <c r="BY122" s="1068"/>
      <c r="BZ122" s="1068"/>
      <c r="CA122" s="1068">
        <v>43052185</v>
      </c>
      <c r="CB122" s="1068"/>
      <c r="CC122" s="1068"/>
      <c r="CD122" s="1068"/>
      <c r="CE122" s="1068"/>
      <c r="CF122" s="1085">
        <v>49.1</v>
      </c>
      <c r="CG122" s="1086"/>
      <c r="CH122" s="1086"/>
      <c r="CI122" s="1086"/>
      <c r="CJ122" s="1086"/>
      <c r="CK122" s="1077"/>
      <c r="CL122" s="1078"/>
      <c r="CM122" s="1078"/>
      <c r="CN122" s="1078"/>
      <c r="CO122" s="1079"/>
      <c r="CP122" s="1087" t="s">
        <v>463</v>
      </c>
      <c r="CQ122" s="1088"/>
      <c r="CR122" s="1088"/>
      <c r="CS122" s="1088"/>
      <c r="CT122" s="1088"/>
      <c r="CU122" s="1088"/>
      <c r="CV122" s="1088"/>
      <c r="CW122" s="1088"/>
      <c r="CX122" s="1088"/>
      <c r="CY122" s="1088"/>
      <c r="CZ122" s="1088"/>
      <c r="DA122" s="1088"/>
      <c r="DB122" s="1088"/>
      <c r="DC122" s="1088"/>
      <c r="DD122" s="1088"/>
      <c r="DE122" s="1088"/>
      <c r="DF122" s="1089"/>
      <c r="DG122" s="993" t="s">
        <v>130</v>
      </c>
      <c r="DH122" s="994"/>
      <c r="DI122" s="994"/>
      <c r="DJ122" s="994"/>
      <c r="DK122" s="994"/>
      <c r="DL122" s="994" t="s">
        <v>395</v>
      </c>
      <c r="DM122" s="994"/>
      <c r="DN122" s="994"/>
      <c r="DO122" s="994"/>
      <c r="DP122" s="994"/>
      <c r="DQ122" s="994" t="s">
        <v>395</v>
      </c>
      <c r="DR122" s="994"/>
      <c r="DS122" s="994"/>
      <c r="DT122" s="994"/>
      <c r="DU122" s="994"/>
      <c r="DV122" s="995" t="s">
        <v>395</v>
      </c>
      <c r="DW122" s="995"/>
      <c r="DX122" s="995"/>
      <c r="DY122" s="995"/>
      <c r="DZ122" s="996"/>
    </row>
    <row r="123" spans="1:130" s="233" customFormat="1" ht="26.25" customHeight="1" x14ac:dyDescent="0.2">
      <c r="A123" s="1125"/>
      <c r="B123" s="1017"/>
      <c r="C123" s="990" t="s">
        <v>449</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v>32000</v>
      </c>
      <c r="AB123" s="1027"/>
      <c r="AC123" s="1027"/>
      <c r="AD123" s="1027"/>
      <c r="AE123" s="1028"/>
      <c r="AF123" s="1029" t="s">
        <v>395</v>
      </c>
      <c r="AG123" s="1027"/>
      <c r="AH123" s="1027"/>
      <c r="AI123" s="1027"/>
      <c r="AJ123" s="1028"/>
      <c r="AK123" s="1029" t="s">
        <v>395</v>
      </c>
      <c r="AL123" s="1027"/>
      <c r="AM123" s="1027"/>
      <c r="AN123" s="1027"/>
      <c r="AO123" s="1028"/>
      <c r="AP123" s="1030" t="s">
        <v>395</v>
      </c>
      <c r="AQ123" s="1031"/>
      <c r="AR123" s="1031"/>
      <c r="AS123" s="1031"/>
      <c r="AT123" s="1032"/>
      <c r="AU123" s="1065"/>
      <c r="AV123" s="1066"/>
      <c r="AW123" s="1066"/>
      <c r="AX123" s="1066"/>
      <c r="AY123" s="1066"/>
      <c r="AZ123" s="254" t="s">
        <v>188</v>
      </c>
      <c r="BA123" s="254"/>
      <c r="BB123" s="254"/>
      <c r="BC123" s="254"/>
      <c r="BD123" s="254"/>
      <c r="BE123" s="254"/>
      <c r="BF123" s="254"/>
      <c r="BG123" s="254"/>
      <c r="BH123" s="254"/>
      <c r="BI123" s="254"/>
      <c r="BJ123" s="254"/>
      <c r="BK123" s="254"/>
      <c r="BL123" s="254"/>
      <c r="BM123" s="254"/>
      <c r="BN123" s="254"/>
      <c r="BO123" s="1045" t="s">
        <v>464</v>
      </c>
      <c r="BP123" s="1073"/>
      <c r="BQ123" s="1131">
        <v>103149340</v>
      </c>
      <c r="BR123" s="1132"/>
      <c r="BS123" s="1132"/>
      <c r="BT123" s="1132"/>
      <c r="BU123" s="1132"/>
      <c r="BV123" s="1132">
        <v>103181857</v>
      </c>
      <c r="BW123" s="1132"/>
      <c r="BX123" s="1132"/>
      <c r="BY123" s="1132"/>
      <c r="BZ123" s="1132"/>
      <c r="CA123" s="1132">
        <v>108666416</v>
      </c>
      <c r="CB123" s="1132"/>
      <c r="CC123" s="1132"/>
      <c r="CD123" s="1132"/>
      <c r="CE123" s="1132"/>
      <c r="CF123" s="1069"/>
      <c r="CG123" s="1070"/>
      <c r="CH123" s="1070"/>
      <c r="CI123" s="1070"/>
      <c r="CJ123" s="1071"/>
      <c r="CK123" s="1077"/>
      <c r="CL123" s="1078"/>
      <c r="CM123" s="1078"/>
      <c r="CN123" s="1078"/>
      <c r="CO123" s="1079"/>
      <c r="CP123" s="1087"/>
      <c r="CQ123" s="1088"/>
      <c r="CR123" s="1088"/>
      <c r="CS123" s="1088"/>
      <c r="CT123" s="1088"/>
      <c r="CU123" s="1088"/>
      <c r="CV123" s="1088"/>
      <c r="CW123" s="1088"/>
      <c r="CX123" s="1088"/>
      <c r="CY123" s="1088"/>
      <c r="CZ123" s="1088"/>
      <c r="DA123" s="1088"/>
      <c r="DB123" s="1088"/>
      <c r="DC123" s="1088"/>
      <c r="DD123" s="1088"/>
      <c r="DE123" s="1088"/>
      <c r="DF123" s="1089"/>
      <c r="DG123" s="1026"/>
      <c r="DH123" s="1027"/>
      <c r="DI123" s="1027"/>
      <c r="DJ123" s="1027"/>
      <c r="DK123" s="1028"/>
      <c r="DL123" s="1029"/>
      <c r="DM123" s="1027"/>
      <c r="DN123" s="1027"/>
      <c r="DO123" s="1027"/>
      <c r="DP123" s="1028"/>
      <c r="DQ123" s="1029"/>
      <c r="DR123" s="1027"/>
      <c r="DS123" s="1027"/>
      <c r="DT123" s="1027"/>
      <c r="DU123" s="1028"/>
      <c r="DV123" s="1030"/>
      <c r="DW123" s="1031"/>
      <c r="DX123" s="1031"/>
      <c r="DY123" s="1031"/>
      <c r="DZ123" s="1032"/>
    </row>
    <row r="124" spans="1:130" s="233" customFormat="1" ht="26.25" customHeight="1" thickBot="1" x14ac:dyDescent="0.25">
      <c r="A124" s="1125"/>
      <c r="B124" s="1017"/>
      <c r="C124" s="990" t="s">
        <v>452</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395</v>
      </c>
      <c r="AB124" s="1027"/>
      <c r="AC124" s="1027"/>
      <c r="AD124" s="1027"/>
      <c r="AE124" s="1028"/>
      <c r="AF124" s="1029" t="s">
        <v>395</v>
      </c>
      <c r="AG124" s="1027"/>
      <c r="AH124" s="1027"/>
      <c r="AI124" s="1027"/>
      <c r="AJ124" s="1028"/>
      <c r="AK124" s="1029" t="s">
        <v>395</v>
      </c>
      <c r="AL124" s="1027"/>
      <c r="AM124" s="1027"/>
      <c r="AN124" s="1027"/>
      <c r="AO124" s="1028"/>
      <c r="AP124" s="1030" t="s">
        <v>130</v>
      </c>
      <c r="AQ124" s="1031"/>
      <c r="AR124" s="1031"/>
      <c r="AS124" s="1031"/>
      <c r="AT124" s="1032"/>
      <c r="AU124" s="1127" t="s">
        <v>465</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395</v>
      </c>
      <c r="BR124" s="1095"/>
      <c r="BS124" s="1095"/>
      <c r="BT124" s="1095"/>
      <c r="BU124" s="1095"/>
      <c r="BV124" s="1095" t="s">
        <v>395</v>
      </c>
      <c r="BW124" s="1095"/>
      <c r="BX124" s="1095"/>
      <c r="BY124" s="1095"/>
      <c r="BZ124" s="1095"/>
      <c r="CA124" s="1095" t="s">
        <v>395</v>
      </c>
      <c r="CB124" s="1095"/>
      <c r="CC124" s="1095"/>
      <c r="CD124" s="1095"/>
      <c r="CE124" s="1095"/>
      <c r="CF124" s="1096"/>
      <c r="CG124" s="1097"/>
      <c r="CH124" s="1097"/>
      <c r="CI124" s="1097"/>
      <c r="CJ124" s="1098"/>
      <c r="CK124" s="1080"/>
      <c r="CL124" s="1080"/>
      <c r="CM124" s="1080"/>
      <c r="CN124" s="1080"/>
      <c r="CO124" s="1081"/>
      <c r="CP124" s="1087" t="s">
        <v>466</v>
      </c>
      <c r="CQ124" s="1088"/>
      <c r="CR124" s="1088"/>
      <c r="CS124" s="1088"/>
      <c r="CT124" s="1088"/>
      <c r="CU124" s="1088"/>
      <c r="CV124" s="1088"/>
      <c r="CW124" s="1088"/>
      <c r="CX124" s="1088"/>
      <c r="CY124" s="1088"/>
      <c r="CZ124" s="1088"/>
      <c r="DA124" s="1088"/>
      <c r="DB124" s="1088"/>
      <c r="DC124" s="1088"/>
      <c r="DD124" s="1088"/>
      <c r="DE124" s="1088"/>
      <c r="DF124" s="1089"/>
      <c r="DG124" s="1072" t="s">
        <v>395</v>
      </c>
      <c r="DH124" s="1054"/>
      <c r="DI124" s="1054"/>
      <c r="DJ124" s="1054"/>
      <c r="DK124" s="1055"/>
      <c r="DL124" s="1053" t="s">
        <v>395</v>
      </c>
      <c r="DM124" s="1054"/>
      <c r="DN124" s="1054"/>
      <c r="DO124" s="1054"/>
      <c r="DP124" s="1055"/>
      <c r="DQ124" s="1053" t="s">
        <v>395</v>
      </c>
      <c r="DR124" s="1054"/>
      <c r="DS124" s="1054"/>
      <c r="DT124" s="1054"/>
      <c r="DU124" s="1055"/>
      <c r="DV124" s="1056" t="s">
        <v>395</v>
      </c>
      <c r="DW124" s="1057"/>
      <c r="DX124" s="1057"/>
      <c r="DY124" s="1057"/>
      <c r="DZ124" s="1058"/>
    </row>
    <row r="125" spans="1:130" s="233" customFormat="1" ht="26.25" customHeight="1" x14ac:dyDescent="0.2">
      <c r="A125" s="1125"/>
      <c r="B125" s="1017"/>
      <c r="C125" s="990" t="s">
        <v>454</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395</v>
      </c>
      <c r="AB125" s="1027"/>
      <c r="AC125" s="1027"/>
      <c r="AD125" s="1027"/>
      <c r="AE125" s="1028"/>
      <c r="AF125" s="1029" t="s">
        <v>395</v>
      </c>
      <c r="AG125" s="1027"/>
      <c r="AH125" s="1027"/>
      <c r="AI125" s="1027"/>
      <c r="AJ125" s="1028"/>
      <c r="AK125" s="1029" t="s">
        <v>395</v>
      </c>
      <c r="AL125" s="1027"/>
      <c r="AM125" s="1027"/>
      <c r="AN125" s="1027"/>
      <c r="AO125" s="1028"/>
      <c r="AP125" s="1030" t="s">
        <v>395</v>
      </c>
      <c r="AQ125" s="1031"/>
      <c r="AR125" s="1031"/>
      <c r="AS125" s="1031"/>
      <c r="AT125" s="103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90" t="s">
        <v>467</v>
      </c>
      <c r="CL125" s="1075"/>
      <c r="CM125" s="1075"/>
      <c r="CN125" s="1075"/>
      <c r="CO125" s="1076"/>
      <c r="CP125" s="997" t="s">
        <v>468</v>
      </c>
      <c r="CQ125" s="965"/>
      <c r="CR125" s="965"/>
      <c r="CS125" s="965"/>
      <c r="CT125" s="965"/>
      <c r="CU125" s="965"/>
      <c r="CV125" s="965"/>
      <c r="CW125" s="965"/>
      <c r="CX125" s="965"/>
      <c r="CY125" s="965"/>
      <c r="CZ125" s="965"/>
      <c r="DA125" s="965"/>
      <c r="DB125" s="965"/>
      <c r="DC125" s="965"/>
      <c r="DD125" s="965"/>
      <c r="DE125" s="965"/>
      <c r="DF125" s="966"/>
      <c r="DG125" s="998" t="s">
        <v>395</v>
      </c>
      <c r="DH125" s="999"/>
      <c r="DI125" s="999"/>
      <c r="DJ125" s="999"/>
      <c r="DK125" s="999"/>
      <c r="DL125" s="999" t="s">
        <v>395</v>
      </c>
      <c r="DM125" s="999"/>
      <c r="DN125" s="999"/>
      <c r="DO125" s="999"/>
      <c r="DP125" s="999"/>
      <c r="DQ125" s="999" t="s">
        <v>395</v>
      </c>
      <c r="DR125" s="999"/>
      <c r="DS125" s="999"/>
      <c r="DT125" s="999"/>
      <c r="DU125" s="999"/>
      <c r="DV125" s="1000" t="s">
        <v>395</v>
      </c>
      <c r="DW125" s="1000"/>
      <c r="DX125" s="1000"/>
      <c r="DY125" s="1000"/>
      <c r="DZ125" s="1001"/>
    </row>
    <row r="126" spans="1:130" s="233" customFormat="1" ht="26.25" customHeight="1" thickBot="1" x14ac:dyDescent="0.25">
      <c r="A126" s="1125"/>
      <c r="B126" s="1017"/>
      <c r="C126" s="990" t="s">
        <v>456</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395</v>
      </c>
      <c r="AB126" s="1027"/>
      <c r="AC126" s="1027"/>
      <c r="AD126" s="1027"/>
      <c r="AE126" s="1028"/>
      <c r="AF126" s="1029" t="s">
        <v>395</v>
      </c>
      <c r="AG126" s="1027"/>
      <c r="AH126" s="1027"/>
      <c r="AI126" s="1027"/>
      <c r="AJ126" s="1028"/>
      <c r="AK126" s="1029" t="s">
        <v>395</v>
      </c>
      <c r="AL126" s="1027"/>
      <c r="AM126" s="1027"/>
      <c r="AN126" s="1027"/>
      <c r="AO126" s="1028"/>
      <c r="AP126" s="1030" t="s">
        <v>395</v>
      </c>
      <c r="AQ126" s="1031"/>
      <c r="AR126" s="1031"/>
      <c r="AS126" s="1031"/>
      <c r="AT126" s="103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1"/>
      <c r="CL126" s="1078"/>
      <c r="CM126" s="1078"/>
      <c r="CN126" s="1078"/>
      <c r="CO126" s="1079"/>
      <c r="CP126" s="990" t="s">
        <v>469</v>
      </c>
      <c r="CQ126" s="991"/>
      <c r="CR126" s="991"/>
      <c r="CS126" s="991"/>
      <c r="CT126" s="991"/>
      <c r="CU126" s="991"/>
      <c r="CV126" s="991"/>
      <c r="CW126" s="991"/>
      <c r="CX126" s="991"/>
      <c r="CY126" s="991"/>
      <c r="CZ126" s="991"/>
      <c r="DA126" s="991"/>
      <c r="DB126" s="991"/>
      <c r="DC126" s="991"/>
      <c r="DD126" s="991"/>
      <c r="DE126" s="991"/>
      <c r="DF126" s="992"/>
      <c r="DG126" s="993" t="s">
        <v>395</v>
      </c>
      <c r="DH126" s="994"/>
      <c r="DI126" s="994"/>
      <c r="DJ126" s="994"/>
      <c r="DK126" s="994"/>
      <c r="DL126" s="994" t="s">
        <v>395</v>
      </c>
      <c r="DM126" s="994"/>
      <c r="DN126" s="994"/>
      <c r="DO126" s="994"/>
      <c r="DP126" s="994"/>
      <c r="DQ126" s="994" t="s">
        <v>395</v>
      </c>
      <c r="DR126" s="994"/>
      <c r="DS126" s="994"/>
      <c r="DT126" s="994"/>
      <c r="DU126" s="994"/>
      <c r="DV126" s="995" t="s">
        <v>395</v>
      </c>
      <c r="DW126" s="995"/>
      <c r="DX126" s="995"/>
      <c r="DY126" s="995"/>
      <c r="DZ126" s="996"/>
    </row>
    <row r="127" spans="1:130" s="233" customFormat="1" ht="26.25" customHeight="1" x14ac:dyDescent="0.2">
      <c r="A127" s="1126"/>
      <c r="B127" s="1019"/>
      <c r="C127" s="1041" t="s">
        <v>470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167026</v>
      </c>
      <c r="AB127" s="1027"/>
      <c r="AC127" s="1027"/>
      <c r="AD127" s="1027"/>
      <c r="AE127" s="1028"/>
      <c r="AF127" s="1029">
        <v>150721</v>
      </c>
      <c r="AG127" s="1027"/>
      <c r="AH127" s="1027"/>
      <c r="AI127" s="1027"/>
      <c r="AJ127" s="1028"/>
      <c r="AK127" s="1029">
        <v>319552</v>
      </c>
      <c r="AL127" s="1027"/>
      <c r="AM127" s="1027"/>
      <c r="AN127" s="1027"/>
      <c r="AO127" s="1028"/>
      <c r="AP127" s="1030">
        <v>0.4</v>
      </c>
      <c r="AQ127" s="1031"/>
      <c r="AR127" s="1031"/>
      <c r="AS127" s="1031"/>
      <c r="AT127" s="1032"/>
      <c r="AU127" s="235"/>
      <c r="AV127" s="235"/>
      <c r="AW127" s="235"/>
      <c r="AX127" s="1099" t="s">
        <v>471</v>
      </c>
      <c r="AY127" s="1100"/>
      <c r="AZ127" s="1100"/>
      <c r="BA127" s="1100"/>
      <c r="BB127" s="1100"/>
      <c r="BC127" s="1100"/>
      <c r="BD127" s="1100"/>
      <c r="BE127" s="1101"/>
      <c r="BF127" s="1102" t="s">
        <v>472</v>
      </c>
      <c r="BG127" s="1100"/>
      <c r="BH127" s="1100"/>
      <c r="BI127" s="1100"/>
      <c r="BJ127" s="1100"/>
      <c r="BK127" s="1100"/>
      <c r="BL127" s="1101"/>
      <c r="BM127" s="1102" t="s">
        <v>473</v>
      </c>
      <c r="BN127" s="1100"/>
      <c r="BO127" s="1100"/>
      <c r="BP127" s="1100"/>
      <c r="BQ127" s="1100"/>
      <c r="BR127" s="1100"/>
      <c r="BS127" s="1101"/>
      <c r="BT127" s="1102" t="s">
        <v>474</v>
      </c>
      <c r="BU127" s="1100"/>
      <c r="BV127" s="1100"/>
      <c r="BW127" s="1100"/>
      <c r="BX127" s="1100"/>
      <c r="BY127" s="1100"/>
      <c r="BZ127" s="1123"/>
      <c r="CA127" s="235"/>
      <c r="CB127" s="235"/>
      <c r="CC127" s="235"/>
      <c r="CD127" s="258"/>
      <c r="CE127" s="258"/>
      <c r="CF127" s="258"/>
      <c r="CG127" s="235"/>
      <c r="CH127" s="235"/>
      <c r="CI127" s="235"/>
      <c r="CJ127" s="257"/>
      <c r="CK127" s="1091"/>
      <c r="CL127" s="1078"/>
      <c r="CM127" s="1078"/>
      <c r="CN127" s="1078"/>
      <c r="CO127" s="1079"/>
      <c r="CP127" s="990" t="s">
        <v>475</v>
      </c>
      <c r="CQ127" s="991"/>
      <c r="CR127" s="991"/>
      <c r="CS127" s="991"/>
      <c r="CT127" s="991"/>
      <c r="CU127" s="991"/>
      <c r="CV127" s="991"/>
      <c r="CW127" s="991"/>
      <c r="CX127" s="991"/>
      <c r="CY127" s="991"/>
      <c r="CZ127" s="991"/>
      <c r="DA127" s="991"/>
      <c r="DB127" s="991"/>
      <c r="DC127" s="991"/>
      <c r="DD127" s="991"/>
      <c r="DE127" s="991"/>
      <c r="DF127" s="992"/>
      <c r="DG127" s="993" t="s">
        <v>395</v>
      </c>
      <c r="DH127" s="994"/>
      <c r="DI127" s="994"/>
      <c r="DJ127" s="994"/>
      <c r="DK127" s="994"/>
      <c r="DL127" s="994" t="s">
        <v>395</v>
      </c>
      <c r="DM127" s="994"/>
      <c r="DN127" s="994"/>
      <c r="DO127" s="994"/>
      <c r="DP127" s="994"/>
      <c r="DQ127" s="994" t="s">
        <v>395</v>
      </c>
      <c r="DR127" s="994"/>
      <c r="DS127" s="994"/>
      <c r="DT127" s="994"/>
      <c r="DU127" s="994"/>
      <c r="DV127" s="995" t="s">
        <v>395</v>
      </c>
      <c r="DW127" s="995"/>
      <c r="DX127" s="995"/>
      <c r="DY127" s="995"/>
      <c r="DZ127" s="996"/>
    </row>
    <row r="128" spans="1:130" s="233" customFormat="1" ht="26.25" customHeight="1" thickBot="1" x14ac:dyDescent="0.25">
      <c r="A128" s="1109" t="s">
        <v>476</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477</v>
      </c>
      <c r="X128" s="1111"/>
      <c r="Y128" s="1111"/>
      <c r="Z128" s="1112"/>
      <c r="AA128" s="1113" t="s">
        <v>395</v>
      </c>
      <c r="AB128" s="1114"/>
      <c r="AC128" s="1114"/>
      <c r="AD128" s="1114"/>
      <c r="AE128" s="1115"/>
      <c r="AF128" s="1116" t="s">
        <v>395</v>
      </c>
      <c r="AG128" s="1114"/>
      <c r="AH128" s="1114"/>
      <c r="AI128" s="1114"/>
      <c r="AJ128" s="1115"/>
      <c r="AK128" s="1116" t="s">
        <v>395</v>
      </c>
      <c r="AL128" s="1114"/>
      <c r="AM128" s="1114"/>
      <c r="AN128" s="1114"/>
      <c r="AO128" s="1115"/>
      <c r="AP128" s="1117"/>
      <c r="AQ128" s="1118"/>
      <c r="AR128" s="1118"/>
      <c r="AS128" s="1118"/>
      <c r="AT128" s="1119"/>
      <c r="AU128" s="235"/>
      <c r="AV128" s="235"/>
      <c r="AW128" s="235"/>
      <c r="AX128" s="964" t="s">
        <v>478</v>
      </c>
      <c r="AY128" s="965"/>
      <c r="AZ128" s="965"/>
      <c r="BA128" s="965"/>
      <c r="BB128" s="965"/>
      <c r="BC128" s="965"/>
      <c r="BD128" s="965"/>
      <c r="BE128" s="966"/>
      <c r="BF128" s="1120" t="s">
        <v>395</v>
      </c>
      <c r="BG128" s="1121"/>
      <c r="BH128" s="1121"/>
      <c r="BI128" s="1121"/>
      <c r="BJ128" s="1121"/>
      <c r="BK128" s="1121"/>
      <c r="BL128" s="1122"/>
      <c r="BM128" s="1120">
        <v>11.25</v>
      </c>
      <c r="BN128" s="1121"/>
      <c r="BO128" s="1121"/>
      <c r="BP128" s="1121"/>
      <c r="BQ128" s="1121"/>
      <c r="BR128" s="1121"/>
      <c r="BS128" s="1122"/>
      <c r="BT128" s="1120">
        <v>20</v>
      </c>
      <c r="BU128" s="1121"/>
      <c r="BV128" s="1121"/>
      <c r="BW128" s="1121"/>
      <c r="BX128" s="1121"/>
      <c r="BY128" s="1121"/>
      <c r="BZ128" s="1144"/>
      <c r="CA128" s="258"/>
      <c r="CB128" s="258"/>
      <c r="CC128" s="258"/>
      <c r="CD128" s="258"/>
      <c r="CE128" s="258"/>
      <c r="CF128" s="258"/>
      <c r="CG128" s="235"/>
      <c r="CH128" s="235"/>
      <c r="CI128" s="235"/>
      <c r="CJ128" s="257"/>
      <c r="CK128" s="1092"/>
      <c r="CL128" s="1093"/>
      <c r="CM128" s="1093"/>
      <c r="CN128" s="1093"/>
      <c r="CO128" s="1094"/>
      <c r="CP128" s="1103" t="s">
        <v>479</v>
      </c>
      <c r="CQ128" s="790"/>
      <c r="CR128" s="790"/>
      <c r="CS128" s="790"/>
      <c r="CT128" s="790"/>
      <c r="CU128" s="790"/>
      <c r="CV128" s="790"/>
      <c r="CW128" s="790"/>
      <c r="CX128" s="790"/>
      <c r="CY128" s="790"/>
      <c r="CZ128" s="790"/>
      <c r="DA128" s="790"/>
      <c r="DB128" s="790"/>
      <c r="DC128" s="790"/>
      <c r="DD128" s="790"/>
      <c r="DE128" s="790"/>
      <c r="DF128" s="1104"/>
      <c r="DG128" s="1105" t="s">
        <v>395</v>
      </c>
      <c r="DH128" s="1106"/>
      <c r="DI128" s="1106"/>
      <c r="DJ128" s="1106"/>
      <c r="DK128" s="1106"/>
      <c r="DL128" s="1106" t="s">
        <v>395</v>
      </c>
      <c r="DM128" s="1106"/>
      <c r="DN128" s="1106"/>
      <c r="DO128" s="1106"/>
      <c r="DP128" s="1106"/>
      <c r="DQ128" s="1106" t="s">
        <v>395</v>
      </c>
      <c r="DR128" s="1106"/>
      <c r="DS128" s="1106"/>
      <c r="DT128" s="1106"/>
      <c r="DU128" s="1106"/>
      <c r="DV128" s="1107" t="s">
        <v>395</v>
      </c>
      <c r="DW128" s="1107"/>
      <c r="DX128" s="1107"/>
      <c r="DY128" s="1107"/>
      <c r="DZ128" s="1108"/>
    </row>
    <row r="129" spans="1:131" s="233" customFormat="1" ht="26.25" customHeight="1" x14ac:dyDescent="0.2">
      <c r="A129" s="1002" t="s">
        <v>107</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480</v>
      </c>
      <c r="X129" s="1139"/>
      <c r="Y129" s="1139"/>
      <c r="Z129" s="1140"/>
      <c r="AA129" s="1026">
        <v>90598164</v>
      </c>
      <c r="AB129" s="1027"/>
      <c r="AC129" s="1027"/>
      <c r="AD129" s="1027"/>
      <c r="AE129" s="1028"/>
      <c r="AF129" s="1029">
        <v>89285438</v>
      </c>
      <c r="AG129" s="1027"/>
      <c r="AH129" s="1027"/>
      <c r="AI129" s="1027"/>
      <c r="AJ129" s="1028"/>
      <c r="AK129" s="1029">
        <v>92868634</v>
      </c>
      <c r="AL129" s="1027"/>
      <c r="AM129" s="1027"/>
      <c r="AN129" s="1027"/>
      <c r="AO129" s="1028"/>
      <c r="AP129" s="1141"/>
      <c r="AQ129" s="1142"/>
      <c r="AR129" s="1142"/>
      <c r="AS129" s="1142"/>
      <c r="AT129" s="1143"/>
      <c r="AU129" s="236"/>
      <c r="AV129" s="236"/>
      <c r="AW129" s="236"/>
      <c r="AX129" s="1133" t="s">
        <v>481</v>
      </c>
      <c r="AY129" s="991"/>
      <c r="AZ129" s="991"/>
      <c r="BA129" s="991"/>
      <c r="BB129" s="991"/>
      <c r="BC129" s="991"/>
      <c r="BD129" s="991"/>
      <c r="BE129" s="992"/>
      <c r="BF129" s="1134" t="s">
        <v>395</v>
      </c>
      <c r="BG129" s="1135"/>
      <c r="BH129" s="1135"/>
      <c r="BI129" s="1135"/>
      <c r="BJ129" s="1135"/>
      <c r="BK129" s="1135"/>
      <c r="BL129" s="1136"/>
      <c r="BM129" s="1134">
        <v>16.25</v>
      </c>
      <c r="BN129" s="1135"/>
      <c r="BO129" s="1135"/>
      <c r="BP129" s="1135"/>
      <c r="BQ129" s="1135"/>
      <c r="BR129" s="1135"/>
      <c r="BS129" s="1136"/>
      <c r="BT129" s="1134">
        <v>30</v>
      </c>
      <c r="BU129" s="1135"/>
      <c r="BV129" s="1135"/>
      <c r="BW129" s="1135"/>
      <c r="BX129" s="1135"/>
      <c r="BY129" s="1135"/>
      <c r="BZ129" s="11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2" t="s">
        <v>482</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483</v>
      </c>
      <c r="X130" s="1139"/>
      <c r="Y130" s="1139"/>
      <c r="Z130" s="1140"/>
      <c r="AA130" s="1026">
        <v>5547446</v>
      </c>
      <c r="AB130" s="1027"/>
      <c r="AC130" s="1027"/>
      <c r="AD130" s="1027"/>
      <c r="AE130" s="1028"/>
      <c r="AF130" s="1029">
        <v>5503698</v>
      </c>
      <c r="AG130" s="1027"/>
      <c r="AH130" s="1027"/>
      <c r="AI130" s="1027"/>
      <c r="AJ130" s="1028"/>
      <c r="AK130" s="1029">
        <v>5261613</v>
      </c>
      <c r="AL130" s="1027"/>
      <c r="AM130" s="1027"/>
      <c r="AN130" s="1027"/>
      <c r="AO130" s="1028"/>
      <c r="AP130" s="1141"/>
      <c r="AQ130" s="1142"/>
      <c r="AR130" s="1142"/>
      <c r="AS130" s="1142"/>
      <c r="AT130" s="1143"/>
      <c r="AU130" s="236"/>
      <c r="AV130" s="236"/>
      <c r="AW130" s="236"/>
      <c r="AX130" s="1133" t="s">
        <v>484</v>
      </c>
      <c r="AY130" s="991"/>
      <c r="AZ130" s="991"/>
      <c r="BA130" s="991"/>
      <c r="BB130" s="991"/>
      <c r="BC130" s="991"/>
      <c r="BD130" s="991"/>
      <c r="BE130" s="992"/>
      <c r="BF130" s="1169">
        <v>-3.2</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485</v>
      </c>
      <c r="X131" s="1176"/>
      <c r="Y131" s="1176"/>
      <c r="Z131" s="1177"/>
      <c r="AA131" s="1072">
        <v>85050718</v>
      </c>
      <c r="AB131" s="1054"/>
      <c r="AC131" s="1054"/>
      <c r="AD131" s="1054"/>
      <c r="AE131" s="1055"/>
      <c r="AF131" s="1053">
        <v>83781740</v>
      </c>
      <c r="AG131" s="1054"/>
      <c r="AH131" s="1054"/>
      <c r="AI131" s="1054"/>
      <c r="AJ131" s="1055"/>
      <c r="AK131" s="1053">
        <v>87607021</v>
      </c>
      <c r="AL131" s="1054"/>
      <c r="AM131" s="1054"/>
      <c r="AN131" s="1054"/>
      <c r="AO131" s="1055"/>
      <c r="AP131" s="1178"/>
      <c r="AQ131" s="1179"/>
      <c r="AR131" s="1179"/>
      <c r="AS131" s="1179"/>
      <c r="AT131" s="1180"/>
      <c r="AU131" s="236"/>
      <c r="AV131" s="236"/>
      <c r="AW131" s="236"/>
      <c r="AX131" s="1151" t="s">
        <v>486</v>
      </c>
      <c r="AY131" s="790"/>
      <c r="AZ131" s="790"/>
      <c r="BA131" s="790"/>
      <c r="BB131" s="790"/>
      <c r="BC131" s="790"/>
      <c r="BD131" s="790"/>
      <c r="BE131" s="1104"/>
      <c r="BF131" s="1152" t="s">
        <v>395</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8" t="s">
        <v>487</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488</v>
      </c>
      <c r="W132" s="1162"/>
      <c r="X132" s="1162"/>
      <c r="Y132" s="1162"/>
      <c r="Z132" s="1163"/>
      <c r="AA132" s="1164">
        <v>-3.4078172040000001</v>
      </c>
      <c r="AB132" s="1165"/>
      <c r="AC132" s="1165"/>
      <c r="AD132" s="1165"/>
      <c r="AE132" s="1166"/>
      <c r="AF132" s="1167">
        <v>-3.3882955880000001</v>
      </c>
      <c r="AG132" s="1165"/>
      <c r="AH132" s="1165"/>
      <c r="AI132" s="1165"/>
      <c r="AJ132" s="1166"/>
      <c r="AK132" s="1167">
        <v>-2.9581544609999999</v>
      </c>
      <c r="AL132" s="1165"/>
      <c r="AM132" s="1165"/>
      <c r="AN132" s="1165"/>
      <c r="AO132" s="1166"/>
      <c r="AP132" s="1069"/>
      <c r="AQ132" s="1070"/>
      <c r="AR132" s="1070"/>
      <c r="AS132" s="1070"/>
      <c r="AT132" s="116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489</v>
      </c>
      <c r="W133" s="1145"/>
      <c r="X133" s="1145"/>
      <c r="Y133" s="1145"/>
      <c r="Z133" s="1146"/>
      <c r="AA133" s="1147">
        <v>-3.7</v>
      </c>
      <c r="AB133" s="1148"/>
      <c r="AC133" s="1148"/>
      <c r="AD133" s="1148"/>
      <c r="AE133" s="1149"/>
      <c r="AF133" s="1147">
        <v>-3.5</v>
      </c>
      <c r="AG133" s="1148"/>
      <c r="AH133" s="1148"/>
      <c r="AI133" s="1148"/>
      <c r="AJ133" s="1149"/>
      <c r="AK133" s="1147">
        <v>-3.2</v>
      </c>
      <c r="AL133" s="1148"/>
      <c r="AM133" s="1148"/>
      <c r="AN133" s="1148"/>
      <c r="AO133" s="1149"/>
      <c r="AP133" s="1096"/>
      <c r="AQ133" s="1097"/>
      <c r="AR133" s="1097"/>
      <c r="AS133" s="1097"/>
      <c r="AT133" s="115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PDRsDi/vAkZ5oANcA85bnAIVu/K6xvxQZoQvBh7vMcFQJ/NNrg30YU5iW8xQc2vRLUFyhecBG8Zw+QVA4GO7g==" saltValue="uvx5NEIky1kc0LCOnNEC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83" zoomScaleNormal="85" zoomScaleSheetLayoutView="83" workbookViewId="0">
      <selection activeCell="BA23" sqref="BA23"/>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1" zoomScale="60" zoomScaleNormal="6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4DOjGa99tP6Ejx0hzfHKxPv7LyLR2CAm3djRYE/nB9BTe+VviuuIYA2q06A6h2eTxQZXtYHWzesE7I3rmIiMA==" saltValue="BbhF6sifYDkpBZaLJ7O5m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492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
493</v>
      </c>
      <c r="AP7" s="275"/>
      <c r="AQ7" s="276" t="s">
        <v>
494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
495</v>
      </c>
      <c r="AQ8" s="282" t="s">
        <v>
496</v>
      </c>
      <c r="AR8" s="283" t="s">
        <v>
497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4" t="s">
        <v>
498</v>
      </c>
      <c r="AL9" s="1185"/>
      <c r="AM9" s="1185"/>
      <c r="AN9" s="1186"/>
      <c r="AO9" s="284">
        <v>
27318898</v>
      </c>
      <c r="AP9" s="284">
        <v>
80062</v>
      </c>
      <c r="AQ9" s="285">
        <v>
64680</v>
      </c>
      <c r="AR9" s="286">
        <v>
23.8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4" t="s">
        <v>
499</v>
      </c>
      <c r="AL10" s="1185"/>
      <c r="AM10" s="1185"/>
      <c r="AN10" s="1186"/>
      <c r="AO10" s="287">
        <v>
384340</v>
      </c>
      <c r="AP10" s="287">
        <v>
1126</v>
      </c>
      <c r="AQ10" s="288">
        <v>
847</v>
      </c>
      <c r="AR10" s="289">
        <v>
32.9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4" t="s">
        <v>
500</v>
      </c>
      <c r="AL11" s="1185"/>
      <c r="AM11" s="1185"/>
      <c r="AN11" s="1186"/>
      <c r="AO11" s="287" t="s">
        <v>
501</v>
      </c>
      <c r="AP11" s="287" t="s">
        <v>
501</v>
      </c>
      <c r="AQ11" s="288" t="s">
        <v>
501</v>
      </c>
      <c r="AR11" s="289" t="s">
        <v>
501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4" t="s">
        <v>
502</v>
      </c>
      <c r="AL12" s="1185"/>
      <c r="AM12" s="1185"/>
      <c r="AN12" s="1186"/>
      <c r="AO12" s="287" t="s">
        <v>
501</v>
      </c>
      <c r="AP12" s="287" t="s">
        <v>
501</v>
      </c>
      <c r="AQ12" s="288" t="s">
        <v>
501</v>
      </c>
      <c r="AR12" s="289" t="s">
        <v>
501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4" t="s">
        <v>
503</v>
      </c>
      <c r="AL13" s="1185"/>
      <c r="AM13" s="1185"/>
      <c r="AN13" s="1186"/>
      <c r="AO13" s="287">
        <v>
1277547</v>
      </c>
      <c r="AP13" s="287">
        <v>
3744</v>
      </c>
      <c r="AQ13" s="288">
        <v>
2336</v>
      </c>
      <c r="AR13" s="289">
        <v>
60.3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4" t="s">
        <v>
504</v>
      </c>
      <c r="AL14" s="1185"/>
      <c r="AM14" s="1185"/>
      <c r="AN14" s="1186"/>
      <c r="AO14" s="287">
        <v>
388781</v>
      </c>
      <c r="AP14" s="287">
        <v>
1139</v>
      </c>
      <c r="AQ14" s="288">
        <v>
1534</v>
      </c>
      <c r="AR14" s="289">
        <v>
-25.7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7" t="s">
        <v>
505</v>
      </c>
      <c r="AL15" s="1188"/>
      <c r="AM15" s="1188"/>
      <c r="AN15" s="1189"/>
      <c r="AO15" s="287">
        <v>
-2149501</v>
      </c>
      <c r="AP15" s="287">
        <v>
-6299</v>
      </c>
      <c r="AQ15" s="288">
        <v>
-4617</v>
      </c>
      <c r="AR15" s="289">
        <v>
36.4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7" t="s">
        <v>
188</v>
      </c>
      <c r="AL16" s="1188"/>
      <c r="AM16" s="1188"/>
      <c r="AN16" s="1189"/>
      <c r="AO16" s="287">
        <v>
27220065</v>
      </c>
      <c r="AP16" s="287">
        <v>
79772</v>
      </c>
      <c r="AQ16" s="288">
        <v>
64780</v>
      </c>
      <c r="AR16" s="289">
        <v>
23.1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506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507</v>
      </c>
      <c r="AP20" s="296" t="s">
        <v>
508</v>
      </c>
      <c r="AQ20" s="297" t="s">
        <v>
509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90" t="s">
        <v>
510</v>
      </c>
      <c r="AL21" s="1191"/>
      <c r="AM21" s="1191"/>
      <c r="AN21" s="1192"/>
      <c r="AO21" s="300">
        <v>
7.76</v>
      </c>
      <c r="AP21" s="301">
        <v>
6.3</v>
      </c>
      <c r="AQ21" s="302">
        <v>
1.46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90" t="s">
        <v>
511</v>
      </c>
      <c r="AL22" s="1191"/>
      <c r="AM22" s="1191"/>
      <c r="AN22" s="1192"/>
      <c r="AO22" s="305">
        <v>
98.3</v>
      </c>
      <c r="AP22" s="306">
        <v>
98.9</v>
      </c>
      <c r="AQ22" s="307">
        <v>
-0.6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81" t="s">
        <v>
512</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70"/>
    </row>
    <row r="27" spans="1:46" ht="13.2" x14ac:dyDescent="0.2">
      <c r="A27" s="312"/>
      <c r="AO27" s="265"/>
      <c r="AP27" s="265"/>
      <c r="AQ27" s="265"/>
      <c r="AR27" s="265"/>
      <c r="AS27" s="265"/>
      <c r="AT27" s="265"/>
    </row>
    <row r="28" spans="1:46" ht="16.2" x14ac:dyDescent="0.2">
      <c r="A28" s="266" t="s">
        <v>
513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514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
493</v>
      </c>
      <c r="AP30" s="275"/>
      <c r="AQ30" s="276" t="s">
        <v>
494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
495</v>
      </c>
      <c r="AQ31" s="282" t="s">
        <v>
496</v>
      </c>
      <c r="AR31" s="283" t="s">
        <v>
497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8" t="s">
        <v>
515</v>
      </c>
      <c r="AL32" s="1199"/>
      <c r="AM32" s="1199"/>
      <c r="AN32" s="1200"/>
      <c r="AO32" s="315">
        <v>
2128304</v>
      </c>
      <c r="AP32" s="315">
        <v>
6237</v>
      </c>
      <c r="AQ32" s="316">
        <v>
4307</v>
      </c>
      <c r="AR32" s="317">
        <v>
44.8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8" t="s">
        <v>
516</v>
      </c>
      <c r="AL33" s="1199"/>
      <c r="AM33" s="1199"/>
      <c r="AN33" s="1200"/>
      <c r="AO33" s="315" t="s">
        <v>
501</v>
      </c>
      <c r="AP33" s="315" t="s">
        <v>
501</v>
      </c>
      <c r="AQ33" s="316" t="s">
        <v>
501</v>
      </c>
      <c r="AR33" s="317" t="s">
        <v>
501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8" t="s">
        <v>
517</v>
      </c>
      <c r="AL34" s="1199"/>
      <c r="AM34" s="1199"/>
      <c r="AN34" s="1200"/>
      <c r="AO34" s="315">
        <v>
81693</v>
      </c>
      <c r="AP34" s="315">
        <v>
239</v>
      </c>
      <c r="AQ34" s="316">
        <v>
453</v>
      </c>
      <c r="AR34" s="317">
        <v>
-47.2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8" t="s">
        <v>
518</v>
      </c>
      <c r="AL35" s="1199"/>
      <c r="AM35" s="1199"/>
      <c r="AN35" s="1200"/>
      <c r="AO35" s="315" t="s">
        <v>
501</v>
      </c>
      <c r="AP35" s="315" t="s">
        <v>
501</v>
      </c>
      <c r="AQ35" s="316">
        <v>
23</v>
      </c>
      <c r="AR35" s="317" t="s">
        <v>
501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8" t="s">
        <v>
519</v>
      </c>
      <c r="AL36" s="1199"/>
      <c r="AM36" s="1199"/>
      <c r="AN36" s="1200"/>
      <c r="AO36" s="315">
        <v>
140513</v>
      </c>
      <c r="AP36" s="315">
        <v>
412</v>
      </c>
      <c r="AQ36" s="316">
        <v>
309</v>
      </c>
      <c r="AR36" s="317">
        <v>
33.299999999999997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8" t="s">
        <v>
520</v>
      </c>
      <c r="AL37" s="1199"/>
      <c r="AM37" s="1199"/>
      <c r="AN37" s="1200"/>
      <c r="AO37" s="315">
        <v>
319552</v>
      </c>
      <c r="AP37" s="315">
        <v>
936</v>
      </c>
      <c r="AQ37" s="316">
        <v>
2268</v>
      </c>
      <c r="AR37" s="317">
        <v>
-58.7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1" t="s">
        <v>
521</v>
      </c>
      <c r="AL38" s="1202"/>
      <c r="AM38" s="1202"/>
      <c r="AN38" s="1203"/>
      <c r="AO38" s="318" t="s">
        <v>
501</v>
      </c>
      <c r="AP38" s="318" t="s">
        <v>
501</v>
      </c>
      <c r="AQ38" s="319" t="s">
        <v>
501</v>
      </c>
      <c r="AR38" s="307" t="s">
        <v>
501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1" t="s">
        <v>
522</v>
      </c>
      <c r="AL39" s="1202"/>
      <c r="AM39" s="1202"/>
      <c r="AN39" s="1203"/>
      <c r="AO39" s="315" t="s">
        <v>
501</v>
      </c>
      <c r="AP39" s="315" t="s">
        <v>
501</v>
      </c>
      <c r="AQ39" s="316">
        <v>
-17</v>
      </c>
      <c r="AR39" s="317" t="s">
        <v>
501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8" t="s">
        <v>
523</v>
      </c>
      <c r="AL40" s="1199"/>
      <c r="AM40" s="1199"/>
      <c r="AN40" s="1200"/>
      <c r="AO40" s="315">
        <v>
-5261613</v>
      </c>
      <c r="AP40" s="315">
        <v>
-15420</v>
      </c>
      <c r="AQ40" s="316">
        <v>
-14818</v>
      </c>
      <c r="AR40" s="317">
        <v>
4.0999999999999996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4" t="s">
        <v>
301</v>
      </c>
      <c r="AL41" s="1205"/>
      <c r="AM41" s="1205"/>
      <c r="AN41" s="1206"/>
      <c r="AO41" s="315">
        <v>
-2591551</v>
      </c>
      <c r="AP41" s="315">
        <v>
-7595</v>
      </c>
      <c r="AQ41" s="316">
        <v>
-7476</v>
      </c>
      <c r="AR41" s="317">
        <v>
1.6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524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525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526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3" t="s">
        <v>
493</v>
      </c>
      <c r="AN49" s="1195" t="s">
        <v>
527</v>
      </c>
      <c r="AO49" s="1196"/>
      <c r="AP49" s="1196"/>
      <c r="AQ49" s="1196"/>
      <c r="AR49" s="119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4"/>
      <c r="AN50" s="331" t="s">
        <v>
528</v>
      </c>
      <c r="AO50" s="332" t="s">
        <v>
529</v>
      </c>
      <c r="AP50" s="333" t="s">
        <v>
530</v>
      </c>
      <c r="AQ50" s="334" t="s">
        <v>
531</v>
      </c>
      <c r="AR50" s="335" t="s">
        <v>
532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533</v>
      </c>
      <c r="AL51" s="328"/>
      <c r="AM51" s="336">
        <v>
8994380</v>
      </c>
      <c r="AN51" s="337">
        <v>
26277</v>
      </c>
      <c r="AO51" s="338">
        <v>
-25.6</v>
      </c>
      <c r="AP51" s="339">
        <v>
46686</v>
      </c>
      <c r="AQ51" s="340">
        <v>
-9.5</v>
      </c>
      <c r="AR51" s="341">
        <v>
-16.100000000000001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534</v>
      </c>
      <c r="AM52" s="344">
        <v>
6002887</v>
      </c>
      <c r="AN52" s="345">
        <v>
17537</v>
      </c>
      <c r="AO52" s="346">
        <v>
-27.3</v>
      </c>
      <c r="AP52" s="347">
        <v>
32595</v>
      </c>
      <c r="AQ52" s="348">
        <v>
-7.8</v>
      </c>
      <c r="AR52" s="349">
        <v>
-19.5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535</v>
      </c>
      <c r="AL53" s="328"/>
      <c r="AM53" s="336">
        <v>
8974074</v>
      </c>
      <c r="AN53" s="337">
        <v>
25924</v>
      </c>
      <c r="AO53" s="338">
        <v>
-1.3</v>
      </c>
      <c r="AP53" s="339">
        <v>
49796</v>
      </c>
      <c r="AQ53" s="340">
        <v>
6.7</v>
      </c>
      <c r="AR53" s="341">
        <v>
-8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534</v>
      </c>
      <c r="AM54" s="344">
        <v>
6717212</v>
      </c>
      <c r="AN54" s="345">
        <v>
19405</v>
      </c>
      <c r="AO54" s="346">
        <v>
10.7</v>
      </c>
      <c r="AP54" s="347">
        <v>
37281</v>
      </c>
      <c r="AQ54" s="348">
        <v>
14.4</v>
      </c>
      <c r="AR54" s="349">
        <v>
-3.7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536</v>
      </c>
      <c r="AL55" s="328"/>
      <c r="AM55" s="336">
        <v>
10263123</v>
      </c>
      <c r="AN55" s="337">
        <v>
29453</v>
      </c>
      <c r="AO55" s="338">
        <v>
13.6</v>
      </c>
      <c r="AP55" s="339">
        <v>
51681</v>
      </c>
      <c r="AQ55" s="340">
        <v>
3.8</v>
      </c>
      <c r="AR55" s="341">
        <v>
9.8000000000000007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534</v>
      </c>
      <c r="AM56" s="344">
        <v>
6879007</v>
      </c>
      <c r="AN56" s="345">
        <v>
19742</v>
      </c>
      <c r="AO56" s="346">
        <v>
1.7</v>
      </c>
      <c r="AP56" s="347">
        <v>
37226</v>
      </c>
      <c r="AQ56" s="348">
        <v>
-0.1</v>
      </c>
      <c r="AR56" s="349">
        <v>
1.8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537</v>
      </c>
      <c r="AL57" s="328"/>
      <c r="AM57" s="336">
        <v>
8427158</v>
      </c>
      <c r="AN57" s="337">
        <v>
24410</v>
      </c>
      <c r="AO57" s="338">
        <v>
-17.100000000000001</v>
      </c>
      <c r="AP57" s="339">
        <v>
50465</v>
      </c>
      <c r="AQ57" s="340">
        <v>
-2.4</v>
      </c>
      <c r="AR57" s="341">
        <v>
-14.7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534</v>
      </c>
      <c r="AM58" s="344">
        <v>
7158800</v>
      </c>
      <c r="AN58" s="345">
        <v>
20736</v>
      </c>
      <c r="AO58" s="346">
        <v>
5</v>
      </c>
      <c r="AP58" s="347">
        <v>
34193</v>
      </c>
      <c r="AQ58" s="348">
        <v>
-8.1</v>
      </c>
      <c r="AR58" s="349">
        <v>
13.1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538</v>
      </c>
      <c r="AL59" s="328"/>
      <c r="AM59" s="336">
        <v>
9017827</v>
      </c>
      <c r="AN59" s="337">
        <v>
26428</v>
      </c>
      <c r="AO59" s="338">
        <v>
8.3000000000000007</v>
      </c>
      <c r="AP59" s="339">
        <v>
51679</v>
      </c>
      <c r="AQ59" s="340">
        <v>
2.4</v>
      </c>
      <c r="AR59" s="341">
        <v>
5.9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534</v>
      </c>
      <c r="AM60" s="344">
        <v>
6602240</v>
      </c>
      <c r="AN60" s="345">
        <v>
19349</v>
      </c>
      <c r="AO60" s="346">
        <v>
-6.7</v>
      </c>
      <c r="AP60" s="347">
        <v>
35132</v>
      </c>
      <c r="AQ60" s="348">
        <v>
2.7</v>
      </c>
      <c r="AR60" s="349">
        <v>
-9.4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539</v>
      </c>
      <c r="AL61" s="350"/>
      <c r="AM61" s="351">
        <v>
9135312</v>
      </c>
      <c r="AN61" s="352">
        <v>
26498</v>
      </c>
      <c r="AO61" s="353">
        <v>
-4.4000000000000004</v>
      </c>
      <c r="AP61" s="354">
        <v>
50061</v>
      </c>
      <c r="AQ61" s="355">
        <v>
0.2</v>
      </c>
      <c r="AR61" s="341">
        <v>
-4.5999999999999996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534</v>
      </c>
      <c r="AM62" s="344">
        <v>
6672029</v>
      </c>
      <c r="AN62" s="345">
        <v>
19354</v>
      </c>
      <c r="AO62" s="346">
        <v>
-3.3</v>
      </c>
      <c r="AP62" s="347">
        <v>
35285</v>
      </c>
      <c r="AQ62" s="348">
        <v>
0.2</v>
      </c>
      <c r="AR62" s="349">
        <v>
-3.5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MaqK/vNA+smVV6xvE/RJPThT47wspHsewEPgHRtkixTW7uCq2q16eMSKJA77fk1JUbz5DAj/+8Nh88//UUkFcA==" saltValue="huleCDLZnsWvAaL/BxVv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DS106" sqref="DS106"/>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541</v>
      </c>
    </row>
    <row r="120" spans="125:125" ht="13.5" hidden="1" customHeight="1" x14ac:dyDescent="0.2"/>
    <row r="121" spans="125:125" ht="13.5" hidden="1" customHeight="1" x14ac:dyDescent="0.2">
      <c r="DU121" s="262"/>
    </row>
  </sheetData>
  <sheetProtection algorithmName="SHA-512" hashValue="aUTAmF707grYgcn/t039UZR1qziJ7ZBFILxyxkE+XmvYn/MN0iuHV5vYefJEOTTOU9DN8zukiaUMD6nFP+PkGw==" saltValue="W74FwDEQSdnk+Aot/8HNI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4" zoomScaleNormal="94" zoomScaleSheetLayoutView="55" workbookViewId="0">
      <selection activeCell="CW100" sqref="CW100"/>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542</v>
      </c>
    </row>
  </sheetData>
  <sheetProtection algorithmName="SHA-512" hashValue="l7Ae5fwcoYitrdC82g0VlPwGvdSy2jMKNKK8u04rC7tbFePt0C5pvuRFx44BBWfmbyoF9Gr4sEUqBPO8K/3veQ==" saltValue="rI9RigquOy01eDM5v2jSs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543</v>
      </c>
      <c r="G46" s="8" t="s">
        <v>
544</v>
      </c>
      <c r="H46" s="8" t="s">
        <v>
545</v>
      </c>
      <c r="I46" s="8" t="s">
        <v>
546</v>
      </c>
      <c r="J46" s="9" t="s">
        <v>
547</v>
      </c>
    </row>
    <row r="47" spans="2:10" ht="57.75" customHeight="1" x14ac:dyDescent="0.2">
      <c r="B47" s="10"/>
      <c r="C47" s="1207" t="s">
        <v>
3</v>
      </c>
      <c r="D47" s="1207"/>
      <c r="E47" s="1208"/>
      <c r="F47" s="11">
        <v>
32.68</v>
      </c>
      <c r="G47" s="12">
        <v>
34.96</v>
      </c>
      <c r="H47" s="12">
        <v>
35.99</v>
      </c>
      <c r="I47" s="12">
        <v>
37.94</v>
      </c>
      <c r="J47" s="13">
        <v>
38.74</v>
      </c>
    </row>
    <row r="48" spans="2:10" ht="57.75" customHeight="1" x14ac:dyDescent="0.2">
      <c r="B48" s="14"/>
      <c r="C48" s="1209" t="s">
        <v>
4</v>
      </c>
      <c r="D48" s="1209"/>
      <c r="E48" s="1210"/>
      <c r="F48" s="15">
        <v>
6.48</v>
      </c>
      <c r="G48" s="16">
        <v>
4.49</v>
      </c>
      <c r="H48" s="16">
        <v>
3.77</v>
      </c>
      <c r="I48" s="16">
        <v>
3.88</v>
      </c>
      <c r="J48" s="17">
        <v>
6.84</v>
      </c>
    </row>
    <row r="49" spans="2:10" ht="57.75" customHeight="1" thickBot="1" x14ac:dyDescent="0.25">
      <c r="B49" s="18"/>
      <c r="C49" s="1211" t="s">
        <v>
5</v>
      </c>
      <c r="D49" s="1211"/>
      <c r="E49" s="1212"/>
      <c r="F49" s="19">
        <v>
4.8099999999999996</v>
      </c>
      <c r="G49" s="20">
        <v>
1.81</v>
      </c>
      <c r="H49" s="20">
        <v>
2.0299999999999998</v>
      </c>
      <c r="I49" s="20">
        <v>
1.48</v>
      </c>
      <c r="J49" s="21">
        <v>
5.37</v>
      </c>
    </row>
    <row r="50" spans="2:10" ht="13.2" x14ac:dyDescent="0.2"/>
  </sheetData>
  <sheetProtection algorithmName="SHA-512" hashValue="0j2d1Ujxi818cobRaDe+6pwniPOmRtIwpmD8JVw5if6DOoclUc3IeABeiV8VV5pRbPMxfF8FnFjjhwI0Gwu6mA==" saltValue="hf+yw1NdIISg5J2nLy6F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2023-10-05T06:15:18Z</cp:lastPrinted>
  <dcterms:created xsi:type="dcterms:W3CDTF">2023-02-20T04:42:59Z</dcterms:created>
  <dcterms:modified xsi:type="dcterms:W3CDTF">2023-10-23T09:03:43Z</dcterms:modified>
  <cp:category/>
</cp:coreProperties>
</file>