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p23dc01\共有\企画財政課\財政係\01_財政メイン\03_調査物\10_地方公営企業関係\経営比較分析\R5\"/>
    </mc:Choice>
  </mc:AlternateContent>
  <xr:revisionPtr revIDLastSave="0" documentId="8_{60922754-E1D7-4D65-8F16-1197DC0DC5E2}" xr6:coauthVersionLast="47" xr6:coauthVersionMax="47" xr10:uidLastSave="{00000000-0000-0000-0000-000000000000}"/>
  <workbookProtection workbookAlgorithmName="SHA-512" workbookHashValue="8uraoHjlNc6FX1j/p7JGeEs/dGZn7XxT8oDBk7Ub01Zdvic0TvcbxshUZlmPfjW6z9IJAYH+jtSJxBTsaOJNhw==" workbookSaltValue="XoA9aWCgDSWCBSwSzrDlAA==" workbookSpinCount="100000" lockStructure="1"/>
  <bookViews>
    <workbookView xWindow="-120" yWindow="-120" windowWidth="29040" windowHeight="1572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I85" i="4"/>
  <c r="E85" i="4"/>
  <c r="BB10" i="4"/>
  <c r="AT10" i="4"/>
  <c r="W10" i="4"/>
  <c r="P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<sst xmlns="http://schemas.openxmlformats.org/spreadsheetml/2006/main" count="233" uniqueCount="118">
  <si>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</si>
  <si>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</si>
  <si>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</si>
  <si>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</si>
  <si>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</si>
  <si>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</si>
  <si>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</si>
  <si>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</si>
  <si>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</si>
  <si>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</si>
  <si>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</si>
  <si>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</si>
  <si>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</si>
  <si>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</si>
  <si>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</si>
  <si>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</si>
  <si>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</si>
  <si>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</si>
  <si>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</si>
  <si>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</si>
  <si>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</si>
  <si>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</si>
  <si>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</si>
  <si>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</si>
  <si>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</si>
  <si>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</si>
  <si>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</si>
  <si>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</si>
  <si>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</si>
  <si>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</si>
  <si>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</si>
  <si>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</si>
  <si>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</si>
  <si>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</si>
  <si>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</si>
  <si>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</si>
  <si>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</si>
  <si>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</si>
  <si>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</si>
  <si>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</si>
  <si>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</si>
  <si>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</si>
  <si>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</si>
  <si>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</si>
  <si>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</si>
  <si>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</si>
  <si>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</si>
  <si>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</si>
  <si>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</si>
  <si>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</si>
  <si>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</si>
  <si>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</si>
  <si>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</si>
  <si>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</si>
  <si>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</si>
  <si>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</si>
  <si>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</si>
  <si>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</si>
  <si>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</si>
  <si>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</si>
  <si>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</si>
  <si>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</si>
  <si>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</si>
  <si>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</si>
  <si>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</si>
  <si>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</si>
  <si>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</si>
  <si>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</si>
  <si>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</si>
  <si>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</si>
  <si>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</si>
  <si>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</si>
  <si>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</si>
  <si>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</si>
  <si>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</si>
  <si>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</si>
  <si>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</si>
  <si>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</si>
  <si>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</si>
  <si>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</si>
  <si>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</si>
  <si>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</si>
  <si>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</si>
  <si>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</si>
  <si>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</si>
  <si>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</si>
  <si>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</si>
  <si>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</si>
  <si>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</si>
  <si>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</si>
  <si>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</si>
  <si>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</si>
  <si>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</si>
  <si>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</si>
  <si>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</si>
  <si>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</si>
  <si>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三宅村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</si>
  <si>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</si>
  <si>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</si>
  <si>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</si>
  <si>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</si>
  <si>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</si>
  <si>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</si>
  <si>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</si>
  <si>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</si>
  <si>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</si>
  <si>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</si>
  <si>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</si>
  <si>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</si>
  <si>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</si>
  <si>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</si>
  <si>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</si>
  <si>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</si>
  <si>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</si>
  <si>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</si>
  <si>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⑧有収率を見ると、平均値をやや上回る率で収益につながっているが、⑤料金回収率を見ると平均値よりだいぶ落ち込んで、給水収益だけでは給水費用を賄えていないことがわかる。その中で、①収益的収支比率は高い水準を示しているが、これは一般会計からの繰入金が主な収益高の要因となっている。
本村は離島であり、島内各地区に住居が点在していることから、人口に対して送・配水管が長く、⑦施設利用率は低めだが、くまなく配水するためには必要不可欠な施設となっている。
⑥給水原価を見ると、特に令和2年度から右肩上がりで上がっている。これは、物価高や電気料金の値上げが主な要因と考えられる。</t>
    <rPh sb="1" eb="4">
      <t>ユウシュウリツ</t>
    </rPh>
    <rPh sb="5" eb="6">
      <t>ミ</t>
    </rPh>
    <rPh sb="9" eb="11">
      <t>ヘイキン</t>
    </rPh>
    <rPh sb="11" eb="12">
      <t>チ</t>
    </rPh>
    <rPh sb="15" eb="17">
      <t>ウワマワ</t>
    </rPh>
    <rPh sb="18" eb="19">
      <t>リツ</t>
    </rPh>
    <rPh sb="20" eb="22">
      <t>シュウエキ</t>
    </rPh>
    <rPh sb="33" eb="38">
      <t>リョウキンカイシュウリツ</t>
    </rPh>
    <rPh sb="39" eb="40">
      <t>ミ</t>
    </rPh>
    <rPh sb="42" eb="44">
      <t>ヘイキン</t>
    </rPh>
    <rPh sb="44" eb="45">
      <t>チ</t>
    </rPh>
    <rPh sb="50" eb="51">
      <t>オ</t>
    </rPh>
    <rPh sb="52" eb="53">
      <t>コ</t>
    </rPh>
    <rPh sb="56" eb="60">
      <t>キュウスイシュウエキ</t>
    </rPh>
    <rPh sb="64" eb="68">
      <t>キュウスイヒヨウ</t>
    </rPh>
    <rPh sb="69" eb="70">
      <t>マカナ</t>
    </rPh>
    <rPh sb="84" eb="85">
      <t>ナカ</t>
    </rPh>
    <rPh sb="88" eb="91">
      <t>シュウエキテキ</t>
    </rPh>
    <rPh sb="91" eb="95">
      <t>シュウシヒリツ</t>
    </rPh>
    <rPh sb="96" eb="97">
      <t>タカ</t>
    </rPh>
    <rPh sb="98" eb="100">
      <t>スイジュン</t>
    </rPh>
    <rPh sb="101" eb="102">
      <t>シメ</t>
    </rPh>
    <rPh sb="111" eb="115">
      <t>イッパンカイケイ</t>
    </rPh>
    <rPh sb="118" eb="121">
      <t>クリイレキン</t>
    </rPh>
    <rPh sb="122" eb="123">
      <t>オモ</t>
    </rPh>
    <rPh sb="124" eb="126">
      <t>シュウエキ</t>
    </rPh>
    <rPh sb="126" eb="127">
      <t>タカ</t>
    </rPh>
    <rPh sb="128" eb="130">
      <t>ヨウイン</t>
    </rPh>
    <rPh sb="139" eb="141">
      <t>ホンソン</t>
    </rPh>
    <rPh sb="142" eb="144">
      <t>リトウ</t>
    </rPh>
    <rPh sb="148" eb="150">
      <t>トウナイ</t>
    </rPh>
    <rPh sb="150" eb="153">
      <t>カクチク</t>
    </rPh>
    <rPh sb="154" eb="156">
      <t>ジュウキョ</t>
    </rPh>
    <rPh sb="157" eb="159">
      <t>テンザイ</t>
    </rPh>
    <rPh sb="168" eb="170">
      <t>ジンコウ</t>
    </rPh>
    <rPh sb="171" eb="172">
      <t>タイ</t>
    </rPh>
    <rPh sb="225" eb="229">
      <t>キュウスイゲンカ</t>
    </rPh>
    <rPh sb="230" eb="231">
      <t>ミ</t>
    </rPh>
    <rPh sb="234" eb="235">
      <t>トク</t>
    </rPh>
    <rPh sb="236" eb="238">
      <t>レイワ</t>
    </rPh>
    <rPh sb="239" eb="240">
      <t>ネン</t>
    </rPh>
    <rPh sb="240" eb="241">
      <t>ド</t>
    </rPh>
    <rPh sb="243" eb="246">
      <t>ミギカタア</t>
    </rPh>
    <rPh sb="249" eb="250">
      <t>ア</t>
    </rPh>
    <rPh sb="260" eb="263">
      <t>ブッカダカ</t>
    </rPh>
    <rPh sb="264" eb="268">
      <t>デンキリョウキン</t>
    </rPh>
    <rPh sb="269" eb="271">
      <t>ネア</t>
    </rPh>
    <rPh sb="273" eb="274">
      <t>オモ</t>
    </rPh>
    <rPh sb="275" eb="277">
      <t>ヨウイン</t>
    </rPh>
    <rPh sb="278" eb="279">
      <t>カンガ</t>
    </rPh>
    <phoneticPr fontId="4"/>
  </si>
  <si>
    <t xml:space="preserve">③管路更新率は、令和2年度以降右肩下がりで、令和3年度以降は平均値を下回っている。物価高等により、当初の予算では、見込んでいた管路更新延長ができず、延長を短縮した経緯がある。
</t>
    <rPh sb="1" eb="6">
      <t>カンロコウシンリツ</t>
    </rPh>
    <rPh sb="8" eb="10">
      <t>レイワ</t>
    </rPh>
    <rPh sb="11" eb="12">
      <t>ネン</t>
    </rPh>
    <rPh sb="12" eb="15">
      <t>ドイコウ</t>
    </rPh>
    <rPh sb="15" eb="18">
      <t>ミギカタサ</t>
    </rPh>
    <rPh sb="22" eb="24">
      <t>レイワ</t>
    </rPh>
    <rPh sb="25" eb="27">
      <t>ネンド</t>
    </rPh>
    <rPh sb="27" eb="29">
      <t>イコウ</t>
    </rPh>
    <rPh sb="30" eb="33">
      <t>ヘイキンチ</t>
    </rPh>
    <rPh sb="34" eb="36">
      <t>シタマワ</t>
    </rPh>
    <rPh sb="41" eb="44">
      <t>ブッカダカ</t>
    </rPh>
    <rPh sb="44" eb="45">
      <t>トウ</t>
    </rPh>
    <rPh sb="49" eb="51">
      <t>トウショ</t>
    </rPh>
    <rPh sb="52" eb="54">
      <t>ヨサン</t>
    </rPh>
    <rPh sb="57" eb="59">
      <t>ミコ</t>
    </rPh>
    <rPh sb="63" eb="65">
      <t>カンロ</t>
    </rPh>
    <rPh sb="65" eb="67">
      <t>コウシン</t>
    </rPh>
    <rPh sb="67" eb="69">
      <t>エンチョウ</t>
    </rPh>
    <rPh sb="74" eb="76">
      <t>エンチョウ</t>
    </rPh>
    <rPh sb="77" eb="79">
      <t>タンシュク</t>
    </rPh>
    <rPh sb="81" eb="83">
      <t>ケイイ</t>
    </rPh>
    <phoneticPr fontId="4"/>
  </si>
  <si>
    <t>本簡易水道事業は、一般会計からの繰入金で収益を出しているが、給水収益だけでは赤字経営となっている。近年の物価高騰が続く中、現在まで消費税以外の料金改定がされておらず、今後一般会計からの繰入金も厳しい状況が考えられることから、抜本的な料金改定が必要とされる。
また、管路更新等、老朽化対策については、物価高騰や機器・部品納入の遅延化が顕著になっていることも踏まえ、再度計画の見直しが求められる。</t>
    <rPh sb="0" eb="1">
      <t>ホン</t>
    </rPh>
    <rPh sb="1" eb="7">
      <t>カンイスイドウジギョウ</t>
    </rPh>
    <rPh sb="9" eb="13">
      <t>イッパンカイケイ</t>
    </rPh>
    <rPh sb="16" eb="19">
      <t>クリイレキン</t>
    </rPh>
    <rPh sb="20" eb="22">
      <t>シュウエキ</t>
    </rPh>
    <rPh sb="23" eb="24">
      <t>ダ</t>
    </rPh>
    <rPh sb="30" eb="34">
      <t>キュウスイシュウエキ</t>
    </rPh>
    <rPh sb="38" eb="42">
      <t>アカジケイエイ</t>
    </rPh>
    <rPh sb="49" eb="51">
      <t>キンネン</t>
    </rPh>
    <rPh sb="52" eb="56">
      <t>ブッカコウトウ</t>
    </rPh>
    <rPh sb="57" eb="58">
      <t>ツヅ</t>
    </rPh>
    <rPh sb="59" eb="60">
      <t>ナカ</t>
    </rPh>
    <rPh sb="61" eb="63">
      <t>ゲンザイ</t>
    </rPh>
    <rPh sb="65" eb="70">
      <t>ショウヒゼイイガイ</t>
    </rPh>
    <rPh sb="71" eb="75">
      <t>リョウキンカイテイ</t>
    </rPh>
    <rPh sb="83" eb="85">
      <t>コンゴ</t>
    </rPh>
    <rPh sb="85" eb="87">
      <t>イッパン</t>
    </rPh>
    <rPh sb="87" eb="89">
      <t>カイケイ</t>
    </rPh>
    <rPh sb="92" eb="95">
      <t>クリイレキン</t>
    </rPh>
    <rPh sb="96" eb="97">
      <t>キビ</t>
    </rPh>
    <rPh sb="99" eb="101">
      <t>ジョウキョウ</t>
    </rPh>
    <rPh sb="102" eb="103">
      <t>カンガ</t>
    </rPh>
    <rPh sb="112" eb="115">
      <t>バッポンテキ</t>
    </rPh>
    <rPh sb="121" eb="123">
      <t>ヒツヨウ</t>
    </rPh>
    <rPh sb="132" eb="137">
      <t>カンロコウシントウ</t>
    </rPh>
    <rPh sb="138" eb="143">
      <t>ロウキュウカタイサク</t>
    </rPh>
    <rPh sb="149" eb="153">
      <t>ブッカコウトウ</t>
    </rPh>
    <rPh sb="154" eb="156">
      <t>キキ</t>
    </rPh>
    <rPh sb="157" eb="159">
      <t>ブヒン</t>
    </rPh>
    <rPh sb="159" eb="161">
      <t>ノウニュウ</t>
    </rPh>
    <rPh sb="162" eb="164">
      <t>チエン</t>
    </rPh>
    <rPh sb="164" eb="165">
      <t>カ</t>
    </rPh>
    <rPh sb="166" eb="168">
      <t>ケンチョ</t>
    </rPh>
    <rPh sb="177" eb="178">
      <t>フ</t>
    </rPh>
    <rPh sb="181" eb="183">
      <t>サイド</t>
    </rPh>
    <rPh sb="183" eb="185">
      <t>ケイカク</t>
    </rPh>
    <rPh sb="186" eb="188">
      <t>ミナオ</t>
    </rPh>
    <rPh sb="190" eb="191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</si>
</sst>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0.88</c:v>
                </c:pt>
                <c:pt idx="2">
                  <c:v>0.72</c:v>
                </c:pt>
                <c:pt idx="3">
                  <c:v>0.61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3-4934-BD34-4BCAA79A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3-4934-BD34-4BCAA79A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25.11</c:v>
                </c:pt>
                <c:pt idx="1">
                  <c:v>25.04</c:v>
                </c:pt>
                <c:pt idx="2">
                  <c:v>24.53</c:v>
                </c:pt>
                <c:pt idx="3">
                  <c:v>23.88</c:v>
                </c:pt>
                <c:pt idx="4">
                  <c:v>21.68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F-4A3A-BEC7-4DC6D77C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F-4A3A-BEC7-4DC6D77C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77.599999999999994</c:v>
                </c:pt>
                <c:pt idx="1">
                  <c:v>77.599999999999994</c:v>
                </c:pt>
                <c:pt idx="2">
                  <c:v>77.39</c:v>
                </c:pt>
                <c:pt idx="3">
                  <c:v>77.94</c:v>
                </c:pt>
                <c:pt idx="4">
                  <c:v>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C-4170-9832-01AA78AD8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C-4170-9832-01AA78AD8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93.81</c:v>
                </c:pt>
                <c:pt idx="1">
                  <c:v>95.81</c:v>
                </c:pt>
                <c:pt idx="2">
                  <c:v>98.87</c:v>
                </c:pt>
                <c:pt idx="3">
                  <c:v>99.04</c:v>
                </c:pt>
                <c:pt idx="4">
                  <c:v>75.61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0-4082-9835-0E631E2A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0-4082-9835-0E631E2A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6-448C-A9B9-0C83CC1D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6-448C-A9B9-0C83CC1D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C-464A-82E5-4A072068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C-464A-82E5-4A072068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0-4106-AE66-3D053714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0-4106-AE66-3D0537147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8-4764-89B6-E000E747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8-4764-89B6-E000E747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420.77</c:v>
                </c:pt>
                <c:pt idx="1">
                  <c:v>485.78</c:v>
                </c:pt>
                <c:pt idx="2">
                  <c:v>514.91999999999996</c:v>
                </c:pt>
                <c:pt idx="3">
                  <c:v>486.11</c:v>
                </c:pt>
                <c:pt idx="4">
                  <c:v>572.59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F-4899-B57D-7806AD08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F-4899-B57D-7806AD082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48.03</c:v>
                </c:pt>
                <c:pt idx="1">
                  <c:v>48.72</c:v>
                </c:pt>
                <c:pt idx="2">
                  <c:v>46.81</c:v>
                </c:pt>
                <c:pt idx="3">
                  <c:v>39.18</c:v>
                </c:pt>
                <c:pt idx="4">
                  <c:v>33.53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A-40EE-A8D3-5692B305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A-40EE-A8D3-5692B305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571.16999999999996</c:v>
                </c:pt>
                <c:pt idx="1">
                  <c:v>550.11</c:v>
                </c:pt>
                <c:pt idx="2">
                  <c:v>602.29999999999995</c:v>
                </c:pt>
                <c:pt idx="3">
                  <c:v>733.01</c:v>
                </c:pt>
                <c:pt idx="4">
                  <c:v>855.08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5-49A1-A3F2-E7100981D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5-49A1-A3F2-E7100981D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東京都　三宅村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D3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2301</v>
      </c>
      <c r="AM8" s="37"/>
      <c r="AN8" s="37"/>
      <c r="AO8" s="37"/>
      <c r="AP8" s="37"/>
      <c r="AQ8" s="37"/>
      <c r="AR8" s="37"/>
      <c r="AS8" s="37"/>
      <c r="AT8" s="38">
        <f>データ!$S$6</f>
        <v>55.26</v>
      </c>
      <c r="AU8" s="38"/>
      <c r="AV8" s="38"/>
      <c r="AW8" s="38"/>
      <c r="AX8" s="38"/>
      <c r="AY8" s="38"/>
      <c r="AZ8" s="38"/>
      <c r="BA8" s="38"/>
      <c r="BB8" s="38">
        <f>データ!$T$6</f>
        <v>41.64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100</v>
      </c>
      <c r="Q10" s="38"/>
      <c r="R10" s="38"/>
      <c r="S10" s="38"/>
      <c r="T10" s="38"/>
      <c r="U10" s="38"/>
      <c r="V10" s="38"/>
      <c r="W10" s="37">
        <f>データ!$Q$6</f>
        <v>4125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2215</v>
      </c>
      <c r="AM10" s="37"/>
      <c r="AN10" s="37"/>
      <c r="AO10" s="37"/>
      <c r="AP10" s="37"/>
      <c r="AQ10" s="37"/>
      <c r="AR10" s="37"/>
      <c r="AS10" s="37"/>
      <c r="AT10" s="38">
        <f>データ!$V$6</f>
        <v>41.1</v>
      </c>
      <c r="AU10" s="38"/>
      <c r="AV10" s="38"/>
      <c r="AW10" s="38"/>
      <c r="AX10" s="38"/>
      <c r="AY10" s="38"/>
      <c r="AZ10" s="38"/>
      <c r="BA10" s="38"/>
      <c r="BB10" s="38">
        <f>データ!$W$6</f>
        <v>53.89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117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KyC7vFiJPg7T+je0wzfF4VJJV/BJoJHvtAW8V7DR72D7TpnfiwgjJ+eL5rgGUHdaNOE0oeedQNvmT6s+ASRhGQ==" saltValue="jw0XSJmo7JWKxLjGoPemz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133817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東京都　三宅村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100</v>
      </c>
      <c r="Q6" s="21">
        <f t="shared" si="3"/>
        <v>4125</v>
      </c>
      <c r="R6" s="21">
        <f t="shared" si="3"/>
        <v>2301</v>
      </c>
      <c r="S6" s="21">
        <f t="shared" si="3"/>
        <v>55.26</v>
      </c>
      <c r="T6" s="21">
        <f t="shared" si="3"/>
        <v>41.64</v>
      </c>
      <c r="U6" s="21">
        <f t="shared" si="3"/>
        <v>2215</v>
      </c>
      <c r="V6" s="21">
        <f t="shared" si="3"/>
        <v>41.1</v>
      </c>
      <c r="W6" s="21">
        <f t="shared" si="3"/>
        <v>53.89</v>
      </c>
      <c r="X6" s="22">
        <f>IF(X7="",NA(),X7)</f>
        <v>93.81</v>
      </c>
      <c r="Y6" s="22">
        <f t="shared" ref="Y6:AG6" si="4">IF(Y7="",NA(),Y7)</f>
        <v>95.81</v>
      </c>
      <c r="Z6" s="22">
        <f t="shared" si="4"/>
        <v>98.87</v>
      </c>
      <c r="AA6" s="22">
        <f t="shared" si="4"/>
        <v>99.04</v>
      </c>
      <c r="AB6" s="22">
        <f t="shared" si="4"/>
        <v>75.61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420.77</v>
      </c>
      <c r="BF6" s="22">
        <f t="shared" ref="BF6:BN6" si="7">IF(BF7="",NA(),BF7)</f>
        <v>485.78</v>
      </c>
      <c r="BG6" s="22">
        <f t="shared" si="7"/>
        <v>514.91999999999996</v>
      </c>
      <c r="BH6" s="22">
        <f t="shared" si="7"/>
        <v>486.11</v>
      </c>
      <c r="BI6" s="22">
        <f t="shared" si="7"/>
        <v>572.59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48.03</v>
      </c>
      <c r="BQ6" s="22">
        <f t="shared" ref="BQ6:BY6" si="8">IF(BQ7="",NA(),BQ7)</f>
        <v>48.72</v>
      </c>
      <c r="BR6" s="22">
        <f t="shared" si="8"/>
        <v>46.81</v>
      </c>
      <c r="BS6" s="22">
        <f t="shared" si="8"/>
        <v>39.18</v>
      </c>
      <c r="BT6" s="22">
        <f t="shared" si="8"/>
        <v>33.53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571.16999999999996</v>
      </c>
      <c r="CB6" s="22">
        <f t="shared" ref="CB6:CJ6" si="9">IF(CB7="",NA(),CB7)</f>
        <v>550.11</v>
      </c>
      <c r="CC6" s="22">
        <f t="shared" si="9"/>
        <v>602.29999999999995</v>
      </c>
      <c r="CD6" s="22">
        <f t="shared" si="9"/>
        <v>733.01</v>
      </c>
      <c r="CE6" s="22">
        <f t="shared" si="9"/>
        <v>855.08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25.11</v>
      </c>
      <c r="CM6" s="22">
        <f t="shared" ref="CM6:CU6" si="10">IF(CM7="",NA(),CM7)</f>
        <v>25.04</v>
      </c>
      <c r="CN6" s="22">
        <f t="shared" si="10"/>
        <v>24.53</v>
      </c>
      <c r="CO6" s="22">
        <f t="shared" si="10"/>
        <v>23.88</v>
      </c>
      <c r="CP6" s="22">
        <f t="shared" si="10"/>
        <v>21.68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77.599999999999994</v>
      </c>
      <c r="CX6" s="22">
        <f t="shared" ref="CX6:DF6" si="11">IF(CX7="",NA(),CX7)</f>
        <v>77.599999999999994</v>
      </c>
      <c r="CY6" s="22">
        <f t="shared" si="11"/>
        <v>77.39</v>
      </c>
      <c r="CZ6" s="22">
        <f t="shared" si="11"/>
        <v>77.94</v>
      </c>
      <c r="DA6" s="22">
        <f t="shared" si="11"/>
        <v>85.71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0.82</v>
      </c>
      <c r="EE6" s="22">
        <f t="shared" ref="EE6:EM6" si="14">IF(EE7="",NA(),EE7)</f>
        <v>0.88</v>
      </c>
      <c r="EF6" s="22">
        <f t="shared" si="14"/>
        <v>0.72</v>
      </c>
      <c r="EG6" s="22">
        <f t="shared" si="14"/>
        <v>0.61</v>
      </c>
      <c r="EH6" s="22">
        <f t="shared" si="14"/>
        <v>0.38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133817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100</v>
      </c>
      <c r="Q7" s="25">
        <v>4125</v>
      </c>
      <c r="R7" s="25">
        <v>2301</v>
      </c>
      <c r="S7" s="25">
        <v>55.26</v>
      </c>
      <c r="T7" s="25">
        <v>41.64</v>
      </c>
      <c r="U7" s="25">
        <v>2215</v>
      </c>
      <c r="V7" s="25">
        <v>41.1</v>
      </c>
      <c r="W7" s="25">
        <v>53.89</v>
      </c>
      <c r="X7" s="25">
        <v>93.81</v>
      </c>
      <c r="Y7" s="25">
        <v>95.81</v>
      </c>
      <c r="Z7" s="25">
        <v>98.87</v>
      </c>
      <c r="AA7" s="25">
        <v>99.04</v>
      </c>
      <c r="AB7" s="25">
        <v>75.61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420.77</v>
      </c>
      <c r="BF7" s="25">
        <v>485.78</v>
      </c>
      <c r="BG7" s="25">
        <v>514.91999999999996</v>
      </c>
      <c r="BH7" s="25">
        <v>486.11</v>
      </c>
      <c r="BI7" s="25">
        <v>572.59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48.03</v>
      </c>
      <c r="BQ7" s="25">
        <v>48.72</v>
      </c>
      <c r="BR7" s="25">
        <v>46.81</v>
      </c>
      <c r="BS7" s="25">
        <v>39.18</v>
      </c>
      <c r="BT7" s="25">
        <v>33.53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571.16999999999996</v>
      </c>
      <c r="CB7" s="25">
        <v>550.11</v>
      </c>
      <c r="CC7" s="25">
        <v>602.29999999999995</v>
      </c>
      <c r="CD7" s="25">
        <v>733.01</v>
      </c>
      <c r="CE7" s="25">
        <v>855.08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25.11</v>
      </c>
      <c r="CM7" s="25">
        <v>25.04</v>
      </c>
      <c r="CN7" s="25">
        <v>24.53</v>
      </c>
      <c r="CO7" s="25">
        <v>23.88</v>
      </c>
      <c r="CP7" s="25">
        <v>21.68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77.599999999999994</v>
      </c>
      <c r="CX7" s="25">
        <v>77.599999999999994</v>
      </c>
      <c r="CY7" s="25">
        <v>77.39</v>
      </c>
      <c r="CZ7" s="25">
        <v>77.94</v>
      </c>
      <c r="DA7" s="25">
        <v>85.71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0.82</v>
      </c>
      <c r="EE7" s="25">
        <v>0.88</v>
      </c>
      <c r="EF7" s="25">
        <v>0.72</v>
      </c>
      <c r="EG7" s="25">
        <v>0.61</v>
      </c>
      <c r="EH7" s="25">
        <v>0.38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2023-12-05T01:05:28Z</dcterms:created>
  <dcterms:modified xsi:type="dcterms:W3CDTF">2024-02-01T23:17:54Z</dcterms:modified>
  <cp:category/>
</cp:coreProperties>
</file>